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Financijski plan\2024-2026\"/>
    </mc:Choice>
  </mc:AlternateContent>
  <xr:revisionPtr revIDLastSave="0" documentId="13_ncr:1_{21C0F578-6236-4E15-80F3-571DDAF981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balans po izvorima" sheetId="27" r:id="rId1"/>
  </sheets>
  <definedNames>
    <definedName name="_xlnm.Print_Area" localSheetId="0">'Rebalans po izvorima'!$A$1:$RR$133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Q133" i="27" l="1"/>
  <c r="GQ132" i="27"/>
  <c r="GQ130" i="27"/>
  <c r="GQ128" i="27"/>
  <c r="GQ127" i="27"/>
  <c r="GQ120" i="27"/>
  <c r="GQ117" i="27"/>
  <c r="GQ116" i="27"/>
  <c r="GQ115" i="27"/>
  <c r="GQ111" i="27"/>
  <c r="GQ110" i="27"/>
  <c r="GQ108" i="27"/>
  <c r="GQ88" i="27"/>
  <c r="GQ87" i="27"/>
  <c r="GQ86" i="27"/>
  <c r="GQ83" i="27"/>
  <c r="GQ82" i="27"/>
  <c r="GQ81" i="27"/>
  <c r="GQ75" i="27"/>
  <c r="GQ74" i="27"/>
  <c r="GQ67" i="27"/>
  <c r="GQ57" i="27"/>
  <c r="GQ56" i="27"/>
  <c r="GQ55" i="27"/>
  <c r="GQ53" i="27"/>
  <c r="GQ52" i="27"/>
  <c r="GQ51" i="27"/>
  <c r="GQ50" i="27"/>
  <c r="GQ46" i="27"/>
  <c r="GQ44" i="27"/>
  <c r="GQ43" i="27"/>
  <c r="GQ42" i="27"/>
  <c r="GQ41" i="27"/>
  <c r="GQ39" i="27"/>
  <c r="GQ37" i="27"/>
  <c r="GQ36" i="27"/>
  <c r="GQ35" i="27"/>
  <c r="GQ34" i="27"/>
  <c r="GQ33" i="27"/>
  <c r="GQ32" i="27"/>
  <c r="GQ29" i="27"/>
  <c r="GQ28" i="27"/>
  <c r="GQ26" i="27"/>
  <c r="GQ25" i="27"/>
  <c r="GQ23" i="27"/>
  <c r="GQ22" i="27"/>
  <c r="GQ21" i="27"/>
  <c r="GQ20" i="27"/>
  <c r="GQ19" i="27"/>
  <c r="GQ17" i="27"/>
  <c r="GQ16" i="27"/>
  <c r="GQ15" i="27"/>
  <c r="GQ14" i="27"/>
  <c r="GQ12" i="27"/>
  <c r="GQ11" i="27"/>
  <c r="RR132" i="27"/>
  <c r="RQ132" i="27"/>
  <c r="RO132" i="27"/>
  <c r="RN132" i="27"/>
  <c r="RK132" i="27"/>
  <c r="RF132" i="27"/>
  <c r="RA132" i="27"/>
  <c r="QV132" i="27"/>
  <c r="QS132" i="27"/>
  <c r="QR132" i="27"/>
  <c r="QO132" i="27"/>
  <c r="QL132" i="27"/>
  <c r="QG132" i="27"/>
  <c r="QB132" i="27"/>
  <c r="PW132" i="27"/>
  <c r="PR132" i="27"/>
  <c r="PM132" i="27"/>
  <c r="PH132" i="27"/>
  <c r="PC132" i="27"/>
  <c r="OX132" i="27"/>
  <c r="OS132" i="27"/>
  <c r="OM132" i="27"/>
  <c r="QP132" i="27" s="1"/>
  <c r="QQ132" i="27" s="1"/>
  <c r="OI132" i="27"/>
  <c r="OD132" i="27"/>
  <c r="NY132" i="27"/>
  <c r="NT132" i="27"/>
  <c r="NO132" i="27"/>
  <c r="NJ132" i="27"/>
  <c r="NE132" i="27"/>
  <c r="NB132" i="27"/>
  <c r="NA132" i="27"/>
  <c r="MY132" i="27"/>
  <c r="MX132" i="27"/>
  <c r="MU132" i="27"/>
  <c r="MP132" i="27"/>
  <c r="MK132" i="27"/>
  <c r="MF132" i="27"/>
  <c r="MA132" i="27"/>
  <c r="LV132" i="27"/>
  <c r="LQ132" i="27"/>
  <c r="LL132" i="27"/>
  <c r="LG132" i="27"/>
  <c r="LB132" i="27"/>
  <c r="KW132" i="27"/>
  <c r="KR132" i="27"/>
  <c r="KM132" i="27"/>
  <c r="KH132" i="27"/>
  <c r="KC132" i="27"/>
  <c r="JX132" i="27"/>
  <c r="JS132" i="27"/>
  <c r="JN132" i="27"/>
  <c r="JI132" i="27"/>
  <c r="JD132" i="27"/>
  <c r="IY132" i="27"/>
  <c r="IT132" i="27"/>
  <c r="IO132" i="27"/>
  <c r="IJ132" i="27"/>
  <c r="IE132" i="27"/>
  <c r="HZ132" i="27"/>
  <c r="HU132" i="27"/>
  <c r="HP132" i="27"/>
  <c r="HK132" i="27"/>
  <c r="HF132" i="27"/>
  <c r="HB132" i="27"/>
  <c r="GZ132" i="27"/>
  <c r="GY132" i="27"/>
  <c r="GV132" i="27"/>
  <c r="GS132" i="27"/>
  <c r="GR132" i="27"/>
  <c r="GP132" i="27"/>
  <c r="GO132" i="27"/>
  <c r="GL132" i="27"/>
  <c r="GG132" i="27"/>
  <c r="GB132" i="27"/>
  <c r="FW132" i="27"/>
  <c r="FR132" i="27"/>
  <c r="FM132" i="27"/>
  <c r="FH132" i="27"/>
  <c r="FC132" i="27"/>
  <c r="EX132" i="27"/>
  <c r="ES132" i="27"/>
  <c r="EN132" i="27"/>
  <c r="EI132" i="27"/>
  <c r="ED132" i="27"/>
  <c r="DY132" i="27"/>
  <c r="DT132" i="27"/>
  <c r="DO132" i="27"/>
  <c r="DJ132" i="27"/>
  <c r="DE132" i="27"/>
  <c r="CZ132" i="27"/>
  <c r="CU132" i="27"/>
  <c r="CP132" i="27"/>
  <c r="CK132" i="27"/>
  <c r="CF132" i="27"/>
  <c r="CA132" i="27"/>
  <c r="BV132" i="27"/>
  <c r="BQ132" i="27"/>
  <c r="BL132" i="27"/>
  <c r="BG132" i="27"/>
  <c r="BB132" i="27"/>
  <c r="AW132" i="27"/>
  <c r="AT132" i="27"/>
  <c r="AS132" i="27"/>
  <c r="AQ132" i="27"/>
  <c r="AP132" i="27"/>
  <c r="AM132" i="27"/>
  <c r="AH132" i="27"/>
  <c r="AC132" i="27"/>
  <c r="X132" i="27"/>
  <c r="S132" i="27"/>
  <c r="N132" i="27"/>
  <c r="EC128" i="27"/>
  <c r="E128" i="27"/>
  <c r="D128" i="27"/>
  <c r="RL125" i="27"/>
  <c r="RL126" i="27" s="1"/>
  <c r="RJ125" i="27"/>
  <c r="RJ126" i="27" s="1"/>
  <c r="RI125" i="27"/>
  <c r="RG125" i="27"/>
  <c r="RG126" i="27" s="1"/>
  <c r="RE125" i="27"/>
  <c r="RE126" i="27" s="1"/>
  <c r="RD125" i="27"/>
  <c r="RD126" i="27" s="1"/>
  <c r="RB125" i="27"/>
  <c r="RB126" i="27" s="1"/>
  <c r="QZ125" i="27"/>
  <c r="QZ126" i="27" s="1"/>
  <c r="QY125" i="27"/>
  <c r="QW125" i="27"/>
  <c r="QW126" i="27" s="1"/>
  <c r="QU125" i="27"/>
  <c r="QU126" i="27" s="1"/>
  <c r="QT125" i="27"/>
  <c r="QT126" i="27" s="1"/>
  <c r="QM125" i="27"/>
  <c r="QM126" i="27" s="1"/>
  <c r="QK125" i="27"/>
  <c r="QJ125" i="27"/>
  <c r="QJ126" i="27" s="1"/>
  <c r="QH125" i="27"/>
  <c r="QH126" i="27" s="1"/>
  <c r="QF125" i="27"/>
  <c r="QE125" i="27"/>
  <c r="QE126" i="27" s="1"/>
  <c r="QC125" i="27"/>
  <c r="QC126" i="27" s="1"/>
  <c r="QA125" i="27"/>
  <c r="QA126" i="27" s="1"/>
  <c r="PZ125" i="27"/>
  <c r="PZ126" i="27" s="1"/>
  <c r="PX125" i="27"/>
  <c r="PX126" i="27" s="1"/>
  <c r="PV125" i="27"/>
  <c r="PV126" i="27" s="1"/>
  <c r="PU125" i="27"/>
  <c r="PU126" i="27" s="1"/>
  <c r="PS125" i="27"/>
  <c r="PS126" i="27" s="1"/>
  <c r="PQ125" i="27"/>
  <c r="PQ126" i="27" s="1"/>
  <c r="PP125" i="27"/>
  <c r="PP126" i="27" s="1"/>
  <c r="PN125" i="27"/>
  <c r="PN126" i="27" s="1"/>
  <c r="PL125" i="27"/>
  <c r="PL126" i="27" s="1"/>
  <c r="PK125" i="27"/>
  <c r="PI125" i="27"/>
  <c r="PI126" i="27" s="1"/>
  <c r="PG125" i="27"/>
  <c r="PG126" i="27" s="1"/>
  <c r="PH126" i="27" s="1"/>
  <c r="PF125" i="27"/>
  <c r="PF126" i="27" s="1"/>
  <c r="PD125" i="27"/>
  <c r="PD126" i="27" s="1"/>
  <c r="PB125" i="27"/>
  <c r="PB126" i="27" s="1"/>
  <c r="PA125" i="27"/>
  <c r="PA126" i="27" s="1"/>
  <c r="OY125" i="27"/>
  <c r="OY126" i="27" s="1"/>
  <c r="OW125" i="27"/>
  <c r="OW126" i="27" s="1"/>
  <c r="OV125" i="27"/>
  <c r="OT125" i="27"/>
  <c r="OT126" i="27" s="1"/>
  <c r="OR125" i="27"/>
  <c r="OR126" i="27" s="1"/>
  <c r="OQ125" i="27"/>
  <c r="OO125" i="27"/>
  <c r="OO126" i="27" s="1"/>
  <c r="OM125" i="27"/>
  <c r="OM126" i="27" s="1"/>
  <c r="OL125" i="27"/>
  <c r="OL126" i="27" s="1"/>
  <c r="OJ125" i="27"/>
  <c r="OJ126" i="27" s="1"/>
  <c r="OH125" i="27"/>
  <c r="OH126" i="27" s="1"/>
  <c r="OG125" i="27"/>
  <c r="OG126" i="27" s="1"/>
  <c r="OE125" i="27"/>
  <c r="OE126" i="27" s="1"/>
  <c r="OC125" i="27"/>
  <c r="OB125" i="27"/>
  <c r="OB126" i="27" s="1"/>
  <c r="NZ125" i="27"/>
  <c r="NZ126" i="27" s="1"/>
  <c r="NX125" i="27"/>
  <c r="NW125" i="27"/>
  <c r="NW126" i="27" s="1"/>
  <c r="NU125" i="27"/>
  <c r="NU126" i="27" s="1"/>
  <c r="NS125" i="27"/>
  <c r="NS126" i="27" s="1"/>
  <c r="NR125" i="27"/>
  <c r="NR126" i="27" s="1"/>
  <c r="NP125" i="27"/>
  <c r="NP126" i="27" s="1"/>
  <c r="NN125" i="27"/>
  <c r="NN126" i="27" s="1"/>
  <c r="NM125" i="27"/>
  <c r="NM126" i="27" s="1"/>
  <c r="NK125" i="27"/>
  <c r="NI125" i="27"/>
  <c r="NH125" i="27"/>
  <c r="NH126" i="27" s="1"/>
  <c r="NF125" i="27"/>
  <c r="NF126" i="27" s="1"/>
  <c r="ND125" i="27"/>
  <c r="ND126" i="27" s="1"/>
  <c r="NC125" i="27"/>
  <c r="NC126" i="27" s="1"/>
  <c r="MV125" i="27"/>
  <c r="MV126" i="27" s="1"/>
  <c r="MT125" i="27"/>
  <c r="MT126" i="27" s="1"/>
  <c r="MU126" i="27" s="1"/>
  <c r="MS125" i="27"/>
  <c r="MS126" i="27" s="1"/>
  <c r="MQ125" i="27"/>
  <c r="MQ126" i="27" s="1"/>
  <c r="MO125" i="27"/>
  <c r="MO126" i="27" s="1"/>
  <c r="MN125" i="27"/>
  <c r="MN126" i="27" s="1"/>
  <c r="ML125" i="27"/>
  <c r="ML126" i="27" s="1"/>
  <c r="MJ125" i="27"/>
  <c r="MJ126" i="27" s="1"/>
  <c r="MI125" i="27"/>
  <c r="MI126" i="27" s="1"/>
  <c r="MG125" i="27"/>
  <c r="MG126" i="27" s="1"/>
  <c r="ME125" i="27"/>
  <c r="ME126" i="27" s="1"/>
  <c r="MD125" i="27"/>
  <c r="MD126" i="27" s="1"/>
  <c r="MB125" i="27"/>
  <c r="MB126" i="27" s="1"/>
  <c r="LZ125" i="27"/>
  <c r="LY125" i="27"/>
  <c r="LY126" i="27" s="1"/>
  <c r="LW125" i="27"/>
  <c r="LW126" i="27" s="1"/>
  <c r="LU125" i="27"/>
  <c r="LT125" i="27"/>
  <c r="LT126" i="27" s="1"/>
  <c r="LS125" i="27"/>
  <c r="LS126" i="27" s="1"/>
  <c r="LR125" i="27"/>
  <c r="LR126" i="27" s="1"/>
  <c r="LP125" i="27"/>
  <c r="LO125" i="27"/>
  <c r="LO126" i="27" s="1"/>
  <c r="LM125" i="27"/>
  <c r="LM126" i="27" s="1"/>
  <c r="LK125" i="27"/>
  <c r="LJ125" i="27"/>
  <c r="LJ126" i="27" s="1"/>
  <c r="LH125" i="27"/>
  <c r="LH126" i="27" s="1"/>
  <c r="LF125" i="27"/>
  <c r="LE125" i="27"/>
  <c r="LE126" i="27" s="1"/>
  <c r="LC125" i="27"/>
  <c r="LC126" i="27" s="1"/>
  <c r="LA125" i="27"/>
  <c r="LA126" i="27" s="1"/>
  <c r="KZ125" i="27"/>
  <c r="KZ126" i="27" s="1"/>
  <c r="KX125" i="27"/>
  <c r="KX126" i="27" s="1"/>
  <c r="KV125" i="27"/>
  <c r="KU125" i="27"/>
  <c r="KU126" i="27" s="1"/>
  <c r="KS125" i="27"/>
  <c r="KS126" i="27" s="1"/>
  <c r="KQ125" i="27"/>
  <c r="KQ126" i="27" s="1"/>
  <c r="KR126" i="27" s="1"/>
  <c r="KP125" i="27"/>
  <c r="KP126" i="27" s="1"/>
  <c r="KO125" i="27"/>
  <c r="KO126" i="27" s="1"/>
  <c r="KN125" i="27"/>
  <c r="KN126" i="27" s="1"/>
  <c r="KL125" i="27"/>
  <c r="KL126" i="27" s="1"/>
  <c r="KK125" i="27"/>
  <c r="KK126" i="27" s="1"/>
  <c r="KI125" i="27"/>
  <c r="KI126" i="27" s="1"/>
  <c r="KG125" i="27"/>
  <c r="KG126" i="27" s="1"/>
  <c r="KF125" i="27"/>
  <c r="KD125" i="27"/>
  <c r="KD126" i="27" s="1"/>
  <c r="KB125" i="27"/>
  <c r="KB126" i="27" s="1"/>
  <c r="KA125" i="27"/>
  <c r="KA126" i="27" s="1"/>
  <c r="JY125" i="27"/>
  <c r="JY126" i="27" s="1"/>
  <c r="JW125" i="27"/>
  <c r="JW126" i="27" s="1"/>
  <c r="JV125" i="27"/>
  <c r="JV126" i="27" s="1"/>
  <c r="JT125" i="27"/>
  <c r="JT126" i="27" s="1"/>
  <c r="JR125" i="27"/>
  <c r="JQ125" i="27"/>
  <c r="JQ126" i="27" s="1"/>
  <c r="JO125" i="27"/>
  <c r="JO126" i="27" s="1"/>
  <c r="JM125" i="27"/>
  <c r="JL125" i="27"/>
  <c r="JL126" i="27" s="1"/>
  <c r="JJ125" i="27"/>
  <c r="JJ126" i="27" s="1"/>
  <c r="JH125" i="27"/>
  <c r="JG125" i="27"/>
  <c r="JG126" i="27" s="1"/>
  <c r="JE125" i="27"/>
  <c r="JE126" i="27" s="1"/>
  <c r="JD125" i="27"/>
  <c r="JC125" i="27"/>
  <c r="JC126" i="27" s="1"/>
  <c r="JB125" i="27"/>
  <c r="JB126" i="27" s="1"/>
  <c r="IZ125" i="27"/>
  <c r="IZ126" i="27" s="1"/>
  <c r="IX125" i="27"/>
  <c r="IX126" i="27" s="1"/>
  <c r="IW125" i="27"/>
  <c r="IW126" i="27" s="1"/>
  <c r="IU125" i="27"/>
  <c r="IU126" i="27" s="1"/>
  <c r="IS125" i="27"/>
  <c r="IS126" i="27" s="1"/>
  <c r="IR125" i="27"/>
  <c r="IP125" i="27"/>
  <c r="IP126" i="27" s="1"/>
  <c r="IO125" i="27"/>
  <c r="IN125" i="27"/>
  <c r="IN126" i="27" s="1"/>
  <c r="IO126" i="27" s="1"/>
  <c r="IM125" i="27"/>
  <c r="IM126" i="27" s="1"/>
  <c r="IK125" i="27"/>
  <c r="IK126" i="27" s="1"/>
  <c r="II125" i="27"/>
  <c r="II126" i="27" s="1"/>
  <c r="IJ126" i="27" s="1"/>
  <c r="IH125" i="27"/>
  <c r="IH126" i="27" s="1"/>
  <c r="IF125" i="27"/>
  <c r="IF126" i="27" s="1"/>
  <c r="ID125" i="27"/>
  <c r="ID126" i="27" s="1"/>
  <c r="IE126" i="27" s="1"/>
  <c r="IC125" i="27"/>
  <c r="IC126" i="27" s="1"/>
  <c r="IA125" i="27"/>
  <c r="IA126" i="27" s="1"/>
  <c r="HY125" i="27"/>
  <c r="HY126" i="27" s="1"/>
  <c r="HX125" i="27"/>
  <c r="HX126" i="27" s="1"/>
  <c r="HV125" i="27"/>
  <c r="HV126" i="27" s="1"/>
  <c r="HU125" i="27"/>
  <c r="HT125" i="27"/>
  <c r="HT126" i="27" s="1"/>
  <c r="HS125" i="27"/>
  <c r="HS126" i="27" s="1"/>
  <c r="HQ125" i="27"/>
  <c r="HQ126" i="27" s="1"/>
  <c r="HO125" i="27"/>
  <c r="HO126" i="27" s="1"/>
  <c r="HN125" i="27"/>
  <c r="HN126" i="27" s="1"/>
  <c r="HL125" i="27"/>
  <c r="HL126" i="27" s="1"/>
  <c r="HJ125" i="27"/>
  <c r="HJ126" i="27" s="1"/>
  <c r="HI125" i="27"/>
  <c r="HI126" i="27" s="1"/>
  <c r="HG125" i="27"/>
  <c r="HE125" i="27"/>
  <c r="HD125" i="27"/>
  <c r="HD126" i="27" s="1"/>
  <c r="GW125" i="27"/>
  <c r="GW126" i="27" s="1"/>
  <c r="GU125" i="27"/>
  <c r="GZ125" i="27" s="1"/>
  <c r="GT125" i="27"/>
  <c r="GT126" i="27" s="1"/>
  <c r="GY126" i="27" s="1"/>
  <c r="GM125" i="27"/>
  <c r="GM126" i="27" s="1"/>
  <c r="GK125" i="27"/>
  <c r="GJ125" i="27"/>
  <c r="GJ126" i="27" s="1"/>
  <c r="GH125" i="27"/>
  <c r="GH126" i="27" s="1"/>
  <c r="GF125" i="27"/>
  <c r="GG125" i="27" s="1"/>
  <c r="GE125" i="27"/>
  <c r="GE126" i="27" s="1"/>
  <c r="GC125" i="27"/>
  <c r="GC126" i="27" s="1"/>
  <c r="GA125" i="27"/>
  <c r="GA126" i="27" s="1"/>
  <c r="FZ125" i="27"/>
  <c r="FX125" i="27"/>
  <c r="FX126" i="27" s="1"/>
  <c r="FV125" i="27"/>
  <c r="FV126" i="27" s="1"/>
  <c r="FW126" i="27" s="1"/>
  <c r="FU125" i="27"/>
  <c r="FU126" i="27" s="1"/>
  <c r="FS125" i="27"/>
  <c r="FS126" i="27" s="1"/>
  <c r="FQ125" i="27"/>
  <c r="FQ126" i="27" s="1"/>
  <c r="FP125" i="27"/>
  <c r="FR125" i="27" s="1"/>
  <c r="FN125" i="27"/>
  <c r="FN126" i="27" s="1"/>
  <c r="FL125" i="27"/>
  <c r="FL126" i="27" s="1"/>
  <c r="FM126" i="27" s="1"/>
  <c r="FK125" i="27"/>
  <c r="FK126" i="27" s="1"/>
  <c r="FI125" i="27"/>
  <c r="FI126" i="27" s="1"/>
  <c r="FG125" i="27"/>
  <c r="FG126" i="27" s="1"/>
  <c r="FH126" i="27" s="1"/>
  <c r="FF125" i="27"/>
  <c r="FF126" i="27" s="1"/>
  <c r="FD125" i="27"/>
  <c r="FD126" i="27" s="1"/>
  <c r="FB125" i="27"/>
  <c r="FB126" i="27" s="1"/>
  <c r="FA125" i="27"/>
  <c r="FA126" i="27" s="1"/>
  <c r="EY125" i="27"/>
  <c r="EY126" i="27" s="1"/>
  <c r="EW125" i="27"/>
  <c r="EV125" i="27"/>
  <c r="EV126" i="27" s="1"/>
  <c r="ET125" i="27"/>
  <c r="ET126" i="27" s="1"/>
  <c r="ER125" i="27"/>
  <c r="ER126" i="27" s="1"/>
  <c r="EQ125" i="27"/>
  <c r="EQ126" i="27" s="1"/>
  <c r="EO125" i="27"/>
  <c r="EO126" i="27" s="1"/>
  <c r="EM125" i="27"/>
  <c r="EM126" i="27" s="1"/>
  <c r="EL125" i="27"/>
  <c r="EL126" i="27" s="1"/>
  <c r="EJ125" i="27"/>
  <c r="EJ126" i="27" s="1"/>
  <c r="EH125" i="27"/>
  <c r="EH126" i="27" s="1"/>
  <c r="EG125" i="27"/>
  <c r="EG126" i="27" s="1"/>
  <c r="EE125" i="27"/>
  <c r="EE126" i="27" s="1"/>
  <c r="EC125" i="27"/>
  <c r="EC126" i="27" s="1"/>
  <c r="EB125" i="27"/>
  <c r="EB126" i="27" s="1"/>
  <c r="DZ125" i="27"/>
  <c r="DZ126" i="27" s="1"/>
  <c r="DX125" i="27"/>
  <c r="DX126" i="27" s="1"/>
  <c r="DW125" i="27"/>
  <c r="DW126" i="27" s="1"/>
  <c r="DU125" i="27"/>
  <c r="DU126" i="27" s="1"/>
  <c r="DS125" i="27"/>
  <c r="DS126" i="27" s="1"/>
  <c r="DT126" i="27" s="1"/>
  <c r="DR125" i="27"/>
  <c r="DR126" i="27" s="1"/>
  <c r="DP125" i="27"/>
  <c r="DP126" i="27" s="1"/>
  <c r="DN125" i="27"/>
  <c r="DN126" i="27" s="1"/>
  <c r="DM125" i="27"/>
  <c r="DK125" i="27"/>
  <c r="DK126" i="27" s="1"/>
  <c r="DI125" i="27"/>
  <c r="DI126" i="27" s="1"/>
  <c r="DH125" i="27"/>
  <c r="DH126" i="27" s="1"/>
  <c r="DF125" i="27"/>
  <c r="DF126" i="27" s="1"/>
  <c r="DD125" i="27"/>
  <c r="DC125" i="27"/>
  <c r="DC126" i="27" s="1"/>
  <c r="DA125" i="27"/>
  <c r="DA126" i="27" s="1"/>
  <c r="CY125" i="27"/>
  <c r="CY126" i="27" s="1"/>
  <c r="CX125" i="27"/>
  <c r="CX126" i="27" s="1"/>
  <c r="CV125" i="27"/>
  <c r="CV126" i="27" s="1"/>
  <c r="CT125" i="27"/>
  <c r="CT126" i="27" s="1"/>
  <c r="CS125" i="27"/>
  <c r="CS126" i="27" s="1"/>
  <c r="CR125" i="27"/>
  <c r="CR126" i="27" s="1"/>
  <c r="CQ125" i="27"/>
  <c r="CQ126" i="27" s="1"/>
  <c r="CO125" i="27"/>
  <c r="CN125" i="27"/>
  <c r="CN126" i="27" s="1"/>
  <c r="CL125" i="27"/>
  <c r="CL126" i="27" s="1"/>
  <c r="CJ125" i="27"/>
  <c r="CJ126" i="27" s="1"/>
  <c r="CK126" i="27" s="1"/>
  <c r="CI125" i="27"/>
  <c r="CI126" i="27" s="1"/>
  <c r="CG125" i="27"/>
  <c r="CG126" i="27" s="1"/>
  <c r="CE125" i="27"/>
  <c r="CE126" i="27" s="1"/>
  <c r="CD125" i="27"/>
  <c r="CD126" i="27" s="1"/>
  <c r="CB125" i="27"/>
  <c r="CB126" i="27" s="1"/>
  <c r="BZ125" i="27"/>
  <c r="BZ126" i="27" s="1"/>
  <c r="BY125" i="27"/>
  <c r="BW125" i="27"/>
  <c r="BW126" i="27" s="1"/>
  <c r="BU125" i="27"/>
  <c r="BT125" i="27"/>
  <c r="BT126" i="27" s="1"/>
  <c r="BR125" i="27"/>
  <c r="BR126" i="27" s="1"/>
  <c r="BP125" i="27"/>
  <c r="BO125" i="27"/>
  <c r="BO126" i="27" s="1"/>
  <c r="BM125" i="27"/>
  <c r="BM126" i="27" s="1"/>
  <c r="BK125" i="27"/>
  <c r="BK126" i="27" s="1"/>
  <c r="BJ125" i="27"/>
  <c r="BJ126" i="27" s="1"/>
  <c r="BH125" i="27"/>
  <c r="BH126" i="27" s="1"/>
  <c r="BF125" i="27"/>
  <c r="BF126" i="27" s="1"/>
  <c r="BE125" i="27"/>
  <c r="BE126" i="27" s="1"/>
  <c r="BC125" i="27"/>
  <c r="BC126" i="27" s="1"/>
  <c r="BA125" i="27"/>
  <c r="AZ125" i="27"/>
  <c r="AZ126" i="27" s="1"/>
  <c r="AX125" i="27"/>
  <c r="AV125" i="27"/>
  <c r="AW125" i="27" s="1"/>
  <c r="AU125" i="27"/>
  <c r="AU126" i="27" s="1"/>
  <c r="AO125" i="27"/>
  <c r="AO126" i="27" s="1"/>
  <c r="AN125" i="27"/>
  <c r="AN126" i="27" s="1"/>
  <c r="AL125" i="27"/>
  <c r="AK125" i="27"/>
  <c r="AK126" i="27" s="1"/>
  <c r="AI125" i="27"/>
  <c r="AI126" i="27" s="1"/>
  <c r="AG125" i="27"/>
  <c r="AG126" i="27" s="1"/>
  <c r="AF125" i="27"/>
  <c r="AF126" i="27" s="1"/>
  <c r="AD125" i="27"/>
  <c r="AD126" i="27" s="1"/>
  <c r="AB125" i="27"/>
  <c r="AA125" i="27"/>
  <c r="AA126" i="27" s="1"/>
  <c r="Y125" i="27"/>
  <c r="Y126" i="27" s="1"/>
  <c r="W125" i="27"/>
  <c r="W126" i="27" s="1"/>
  <c r="V125" i="27"/>
  <c r="V126" i="27" s="1"/>
  <c r="T125" i="27"/>
  <c r="R125" i="27"/>
  <c r="R126" i="27" s="1"/>
  <c r="Q125" i="27"/>
  <c r="Q126" i="27" s="1"/>
  <c r="O125" i="27"/>
  <c r="O126" i="27" s="1"/>
  <c r="M125" i="27"/>
  <c r="L125" i="27"/>
  <c r="L126" i="27" s="1"/>
  <c r="E125" i="27"/>
  <c r="E126" i="27" s="1"/>
  <c r="D125" i="27"/>
  <c r="D126" i="27" s="1"/>
  <c r="RQ124" i="27"/>
  <c r="RO124" i="27"/>
  <c r="RN124" i="27"/>
  <c r="RM124" i="27"/>
  <c r="RM125" i="27" s="1"/>
  <c r="RM126" i="27" s="1"/>
  <c r="RK124" i="27"/>
  <c r="RH124" i="27"/>
  <c r="RF124" i="27"/>
  <c r="RC124" i="27"/>
  <c r="RC125" i="27" s="1"/>
  <c r="RC126" i="27" s="1"/>
  <c r="RA124" i="27"/>
  <c r="QX124" i="27"/>
  <c r="QX125" i="27" s="1"/>
  <c r="QV124" i="27"/>
  <c r="QR124" i="27"/>
  <c r="QP124" i="27"/>
  <c r="QO124" i="27"/>
  <c r="QN124" i="27"/>
  <c r="QN125" i="27" s="1"/>
  <c r="QN126" i="27" s="1"/>
  <c r="QL124" i="27"/>
  <c r="QI124" i="27"/>
  <c r="QI125" i="27" s="1"/>
  <c r="QI126" i="27" s="1"/>
  <c r="QG124" i="27"/>
  <c r="QD124" i="27"/>
  <c r="QD125" i="27" s="1"/>
  <c r="QD126" i="27" s="1"/>
  <c r="QB124" i="27"/>
  <c r="PY124" i="27"/>
  <c r="PY125" i="27" s="1"/>
  <c r="PY126" i="27" s="1"/>
  <c r="PW124" i="27"/>
  <c r="PT124" i="27"/>
  <c r="PT125" i="27" s="1"/>
  <c r="PT126" i="27" s="1"/>
  <c r="PR124" i="27"/>
  <c r="PO124" i="27"/>
  <c r="PO125" i="27" s="1"/>
  <c r="PO126" i="27" s="1"/>
  <c r="PM124" i="27"/>
  <c r="PJ124" i="27"/>
  <c r="PJ125" i="27" s="1"/>
  <c r="PJ126" i="27" s="1"/>
  <c r="PH124" i="27"/>
  <c r="PE124" i="27"/>
  <c r="PE125" i="27" s="1"/>
  <c r="PE126" i="27" s="1"/>
  <c r="PC124" i="27"/>
  <c r="OZ124" i="27"/>
  <c r="OZ125" i="27" s="1"/>
  <c r="OZ126" i="27" s="1"/>
  <c r="OX124" i="27"/>
  <c r="OU124" i="27"/>
  <c r="OU125" i="27" s="1"/>
  <c r="OU126" i="27" s="1"/>
  <c r="OS124" i="27"/>
  <c r="OP124" i="27"/>
  <c r="OP125" i="27" s="1"/>
  <c r="OP126" i="27" s="1"/>
  <c r="ON124" i="27"/>
  <c r="OK124" i="27"/>
  <c r="OK125" i="27" s="1"/>
  <c r="OK126" i="27" s="1"/>
  <c r="OI124" i="27"/>
  <c r="OF124" i="27"/>
  <c r="OF125" i="27" s="1"/>
  <c r="OF126" i="27" s="1"/>
  <c r="OD124" i="27"/>
  <c r="OA124" i="27"/>
  <c r="OA125" i="27" s="1"/>
  <c r="OA126" i="27" s="1"/>
  <c r="NY124" i="27"/>
  <c r="NV124" i="27"/>
  <c r="NV125" i="27" s="1"/>
  <c r="NV126" i="27" s="1"/>
  <c r="NT124" i="27"/>
  <c r="NQ124" i="27"/>
  <c r="NQ125" i="27" s="1"/>
  <c r="NQ126" i="27" s="1"/>
  <c r="NO124" i="27"/>
  <c r="NL124" i="27"/>
  <c r="NL125" i="27" s="1"/>
  <c r="NL126" i="27" s="1"/>
  <c r="NJ124" i="27"/>
  <c r="NG124" i="27"/>
  <c r="NG125" i="27" s="1"/>
  <c r="NE124" i="27"/>
  <c r="NA124" i="27"/>
  <c r="MY124" i="27"/>
  <c r="MX124" i="27"/>
  <c r="MW124" i="27"/>
  <c r="MW125" i="27" s="1"/>
  <c r="MW126" i="27" s="1"/>
  <c r="MU124" i="27"/>
  <c r="MR124" i="27"/>
  <c r="MR125" i="27" s="1"/>
  <c r="MR126" i="27" s="1"/>
  <c r="MP124" i="27"/>
  <c r="MM124" i="27"/>
  <c r="MM125" i="27" s="1"/>
  <c r="MM126" i="27" s="1"/>
  <c r="MK124" i="27"/>
  <c r="MH124" i="27"/>
  <c r="MH125" i="27" s="1"/>
  <c r="MH126" i="27" s="1"/>
  <c r="MF124" i="27"/>
  <c r="MC124" i="27"/>
  <c r="MC125" i="27" s="1"/>
  <c r="MC126" i="27" s="1"/>
  <c r="MA124" i="27"/>
  <c r="LX124" i="27"/>
  <c r="LX125" i="27" s="1"/>
  <c r="LX126" i="27" s="1"/>
  <c r="LV124" i="27"/>
  <c r="LS124" i="27"/>
  <c r="LQ124" i="27"/>
  <c r="LN124" i="27"/>
  <c r="LN125" i="27" s="1"/>
  <c r="LN126" i="27" s="1"/>
  <c r="LL124" i="27"/>
  <c r="LI124" i="27"/>
  <c r="LI125" i="27" s="1"/>
  <c r="LI126" i="27" s="1"/>
  <c r="LG124" i="27"/>
  <c r="LD124" i="27"/>
  <c r="LD125" i="27" s="1"/>
  <c r="LD126" i="27" s="1"/>
  <c r="LB124" i="27"/>
  <c r="KY124" i="27"/>
  <c r="KY125" i="27" s="1"/>
  <c r="KY126" i="27" s="1"/>
  <c r="KW124" i="27"/>
  <c r="KT124" i="27"/>
  <c r="KT125" i="27" s="1"/>
  <c r="KT126" i="27" s="1"/>
  <c r="KR124" i="27"/>
  <c r="KO124" i="27"/>
  <c r="KM124" i="27"/>
  <c r="KJ124" i="27"/>
  <c r="KJ125" i="27" s="1"/>
  <c r="KJ126" i="27" s="1"/>
  <c r="KH124" i="27"/>
  <c r="KE124" i="27"/>
  <c r="KE125" i="27" s="1"/>
  <c r="KE126" i="27" s="1"/>
  <c r="KC124" i="27"/>
  <c r="JZ124" i="27"/>
  <c r="JZ125" i="27" s="1"/>
  <c r="JZ126" i="27" s="1"/>
  <c r="JX124" i="27"/>
  <c r="JU124" i="27"/>
  <c r="JU125" i="27" s="1"/>
  <c r="JU126" i="27" s="1"/>
  <c r="JS124" i="27"/>
  <c r="JP124" i="27"/>
  <c r="JP125" i="27" s="1"/>
  <c r="JP126" i="27" s="1"/>
  <c r="JN124" i="27"/>
  <c r="JK124" i="27"/>
  <c r="JK125" i="27" s="1"/>
  <c r="JK126" i="27" s="1"/>
  <c r="JI124" i="27"/>
  <c r="JF124" i="27"/>
  <c r="JF125" i="27" s="1"/>
  <c r="JF126" i="27" s="1"/>
  <c r="JD124" i="27"/>
  <c r="JA124" i="27"/>
  <c r="JA125" i="27" s="1"/>
  <c r="JA126" i="27" s="1"/>
  <c r="IY124" i="27"/>
  <c r="IV124" i="27"/>
  <c r="IV125" i="27" s="1"/>
  <c r="IV126" i="27" s="1"/>
  <c r="IT124" i="27"/>
  <c r="IQ124" i="27"/>
  <c r="IQ125" i="27" s="1"/>
  <c r="IQ126" i="27" s="1"/>
  <c r="IO124" i="27"/>
  <c r="IL124" i="27"/>
  <c r="IL125" i="27" s="1"/>
  <c r="IL126" i="27" s="1"/>
  <c r="IJ124" i="27"/>
  <c r="IG124" i="27"/>
  <c r="IG125" i="27" s="1"/>
  <c r="IG126" i="27" s="1"/>
  <c r="IE124" i="27"/>
  <c r="IB124" i="27"/>
  <c r="IB125" i="27" s="1"/>
  <c r="IB126" i="27" s="1"/>
  <c r="HZ124" i="27"/>
  <c r="HW124" i="27"/>
  <c r="HW125" i="27" s="1"/>
  <c r="HW126" i="27" s="1"/>
  <c r="HU124" i="27"/>
  <c r="HR124" i="27"/>
  <c r="HR125" i="27" s="1"/>
  <c r="HR126" i="27" s="1"/>
  <c r="HP124" i="27"/>
  <c r="HM124" i="27"/>
  <c r="HK124" i="27"/>
  <c r="HH124" i="27"/>
  <c r="HH125" i="27" s="1"/>
  <c r="HF124" i="27"/>
  <c r="HB124" i="27"/>
  <c r="HB125" i="27" s="1"/>
  <c r="HB126" i="27" s="1"/>
  <c r="GZ124" i="27"/>
  <c r="GY124" i="27"/>
  <c r="GX124" i="27"/>
  <c r="GX125" i="27" s="1"/>
  <c r="GX126" i="27" s="1"/>
  <c r="GV124" i="27"/>
  <c r="GR124" i="27"/>
  <c r="GP124" i="27"/>
  <c r="GO124" i="27"/>
  <c r="GN124" i="27"/>
  <c r="GN125" i="27" s="1"/>
  <c r="GN126" i="27" s="1"/>
  <c r="GL124" i="27"/>
  <c r="GI124" i="27"/>
  <c r="GI125" i="27" s="1"/>
  <c r="GI126" i="27" s="1"/>
  <c r="GG124" i="27"/>
  <c r="GD124" i="27"/>
  <c r="GD125" i="27" s="1"/>
  <c r="GD126" i="27" s="1"/>
  <c r="GB124" i="27"/>
  <c r="FY124" i="27"/>
  <c r="FY125" i="27" s="1"/>
  <c r="FY126" i="27" s="1"/>
  <c r="FW124" i="27"/>
  <c r="FT124" i="27"/>
  <c r="FT125" i="27" s="1"/>
  <c r="FT126" i="27" s="1"/>
  <c r="FR124" i="27"/>
  <c r="FO124" i="27"/>
  <c r="FO125" i="27" s="1"/>
  <c r="FO126" i="27" s="1"/>
  <c r="FM124" i="27"/>
  <c r="FJ124" i="27"/>
  <c r="FJ125" i="27" s="1"/>
  <c r="FJ126" i="27" s="1"/>
  <c r="FH124" i="27"/>
  <c r="FE124" i="27"/>
  <c r="FE125" i="27" s="1"/>
  <c r="FE126" i="27" s="1"/>
  <c r="FC124" i="27"/>
  <c r="EZ124" i="27"/>
  <c r="EZ125" i="27" s="1"/>
  <c r="EZ126" i="27" s="1"/>
  <c r="EX124" i="27"/>
  <c r="EU124" i="27"/>
  <c r="EU125" i="27" s="1"/>
  <c r="EU126" i="27" s="1"/>
  <c r="ES124" i="27"/>
  <c r="EP124" i="27"/>
  <c r="EP125" i="27" s="1"/>
  <c r="EP126" i="27" s="1"/>
  <c r="EN124" i="27"/>
  <c r="EK124" i="27"/>
  <c r="EK125" i="27" s="1"/>
  <c r="EK126" i="27" s="1"/>
  <c r="EI124" i="27"/>
  <c r="EF124" i="27"/>
  <c r="EF125" i="27" s="1"/>
  <c r="EF126" i="27" s="1"/>
  <c r="ED124" i="27"/>
  <c r="EA124" i="27"/>
  <c r="EA125" i="27" s="1"/>
  <c r="EA126" i="27" s="1"/>
  <c r="DY124" i="27"/>
  <c r="DV124" i="27"/>
  <c r="DV125" i="27" s="1"/>
  <c r="DV126" i="27" s="1"/>
  <c r="DT124" i="27"/>
  <c r="DQ124" i="27"/>
  <c r="DQ125" i="27" s="1"/>
  <c r="DQ126" i="27" s="1"/>
  <c r="DO124" i="27"/>
  <c r="DL124" i="27"/>
  <c r="DL125" i="27" s="1"/>
  <c r="DL126" i="27" s="1"/>
  <c r="DJ124" i="27"/>
  <c r="DG124" i="27"/>
  <c r="DG125" i="27" s="1"/>
  <c r="DG126" i="27" s="1"/>
  <c r="DE124" i="27"/>
  <c r="DB124" i="27"/>
  <c r="DB125" i="27" s="1"/>
  <c r="DB126" i="27" s="1"/>
  <c r="CZ124" i="27"/>
  <c r="CW124" i="27"/>
  <c r="CW125" i="27" s="1"/>
  <c r="CW126" i="27" s="1"/>
  <c r="CU124" i="27"/>
  <c r="CR124" i="27"/>
  <c r="CP124" i="27"/>
  <c r="CM124" i="27"/>
  <c r="CM125" i="27" s="1"/>
  <c r="CM126" i="27" s="1"/>
  <c r="CK124" i="27"/>
  <c r="CH124" i="27"/>
  <c r="CH125" i="27" s="1"/>
  <c r="CH126" i="27" s="1"/>
  <c r="CF124" i="27"/>
  <c r="CC124" i="27"/>
  <c r="CC125" i="27" s="1"/>
  <c r="CC126" i="27" s="1"/>
  <c r="CA124" i="27"/>
  <c r="BX124" i="27"/>
  <c r="BV124" i="27"/>
  <c r="BS124" i="27"/>
  <c r="BS125" i="27" s="1"/>
  <c r="BS126" i="27" s="1"/>
  <c r="BQ124" i="27"/>
  <c r="BN124" i="27"/>
  <c r="BN125" i="27" s="1"/>
  <c r="BN126" i="27" s="1"/>
  <c r="BL124" i="27"/>
  <c r="BI124" i="27"/>
  <c r="BI125" i="27" s="1"/>
  <c r="BI126" i="27" s="1"/>
  <c r="BG124" i="27"/>
  <c r="BD124" i="27"/>
  <c r="BD125" i="27" s="1"/>
  <c r="BD126" i="27" s="1"/>
  <c r="BB124" i="27"/>
  <c r="AY124" i="27"/>
  <c r="AY125" i="27" s="1"/>
  <c r="AW124" i="27"/>
  <c r="AS124" i="27"/>
  <c r="AQ124" i="27"/>
  <c r="AP124" i="27"/>
  <c r="AO124" i="27"/>
  <c r="AM124" i="27"/>
  <c r="AJ124" i="27"/>
  <c r="AJ125" i="27" s="1"/>
  <c r="AJ126" i="27" s="1"/>
  <c r="AH124" i="27"/>
  <c r="AE124" i="27"/>
  <c r="AE125" i="27" s="1"/>
  <c r="AE126" i="27" s="1"/>
  <c r="AC124" i="27"/>
  <c r="Z124" i="27"/>
  <c r="Z125" i="27" s="1"/>
  <c r="Z126" i="27" s="1"/>
  <c r="X124" i="27"/>
  <c r="U124" i="27"/>
  <c r="U125" i="27" s="1"/>
  <c r="U126" i="27" s="1"/>
  <c r="P124" i="27"/>
  <c r="N124" i="27"/>
  <c r="QW123" i="27"/>
  <c r="QH123" i="27"/>
  <c r="KP123" i="27"/>
  <c r="IC123" i="27"/>
  <c r="EE123" i="27"/>
  <c r="CV123" i="27"/>
  <c r="RL122" i="27"/>
  <c r="RL123" i="27" s="1"/>
  <c r="RJ122" i="27"/>
  <c r="RI122" i="27"/>
  <c r="RI123" i="27" s="1"/>
  <c r="RG122" i="27"/>
  <c r="RG123" i="27" s="1"/>
  <c r="RE122" i="27"/>
  <c r="RD122" i="27"/>
  <c r="RD123" i="27" s="1"/>
  <c r="RB122" i="27"/>
  <c r="RB123" i="27" s="1"/>
  <c r="QZ122" i="27"/>
  <c r="QZ123" i="27" s="1"/>
  <c r="RA123" i="27" s="1"/>
  <c r="QY122" i="27"/>
  <c r="QY123" i="27" s="1"/>
  <c r="QW122" i="27"/>
  <c r="QU122" i="27"/>
  <c r="QU123" i="27" s="1"/>
  <c r="QT122" i="27"/>
  <c r="QM122" i="27"/>
  <c r="QM123" i="27" s="1"/>
  <c r="QK122" i="27"/>
  <c r="QK123" i="27" s="1"/>
  <c r="QJ122" i="27"/>
  <c r="QJ123" i="27" s="1"/>
  <c r="QH122" i="27"/>
  <c r="QF122" i="27"/>
  <c r="QF123" i="27" s="1"/>
  <c r="QE122" i="27"/>
  <c r="QE123" i="27" s="1"/>
  <c r="QC122" i="27"/>
  <c r="QC123" i="27" s="1"/>
  <c r="QA122" i="27"/>
  <c r="PZ122" i="27"/>
  <c r="PZ123" i="27" s="1"/>
  <c r="PX122" i="27"/>
  <c r="PX123" i="27" s="1"/>
  <c r="PV122" i="27"/>
  <c r="PV123" i="27" s="1"/>
  <c r="PU122" i="27"/>
  <c r="PU123" i="27" s="1"/>
  <c r="PS122" i="27"/>
  <c r="PS123" i="27" s="1"/>
  <c r="PQ122" i="27"/>
  <c r="PQ123" i="27" s="1"/>
  <c r="PP122" i="27"/>
  <c r="PP123" i="27" s="1"/>
  <c r="PN122" i="27"/>
  <c r="PN123" i="27" s="1"/>
  <c r="PL122" i="27"/>
  <c r="PM122" i="27" s="1"/>
  <c r="PK122" i="27"/>
  <c r="PK123" i="27" s="1"/>
  <c r="PI122" i="27"/>
  <c r="PI123" i="27" s="1"/>
  <c r="PG122" i="27"/>
  <c r="PF122" i="27"/>
  <c r="PF123" i="27" s="1"/>
  <c r="PD122" i="27"/>
  <c r="PD123" i="27" s="1"/>
  <c r="PB122" i="27"/>
  <c r="PA122" i="27"/>
  <c r="PA123" i="27" s="1"/>
  <c r="OY122" i="27"/>
  <c r="OY123" i="27" s="1"/>
  <c r="OW122" i="27"/>
  <c r="OW123" i="27" s="1"/>
  <c r="OV122" i="27"/>
  <c r="OV123" i="27" s="1"/>
  <c r="OT122" i="27"/>
  <c r="OT123" i="27" s="1"/>
  <c r="OR122" i="27"/>
  <c r="OR123" i="27" s="1"/>
  <c r="OS123" i="27" s="1"/>
  <c r="OQ122" i="27"/>
  <c r="OQ123" i="27" s="1"/>
  <c r="OO122" i="27"/>
  <c r="OO123" i="27" s="1"/>
  <c r="ON122" i="27"/>
  <c r="OM122" i="27"/>
  <c r="OM123" i="27" s="1"/>
  <c r="OL122" i="27"/>
  <c r="OL123" i="27" s="1"/>
  <c r="OJ122" i="27"/>
  <c r="OJ123" i="27" s="1"/>
  <c r="OH122" i="27"/>
  <c r="OH123" i="27" s="1"/>
  <c r="OG122" i="27"/>
  <c r="OG123" i="27" s="1"/>
  <c r="OE122" i="27"/>
  <c r="OE123" i="27" s="1"/>
  <c r="OC122" i="27"/>
  <c r="OC123" i="27" s="1"/>
  <c r="OB122" i="27"/>
  <c r="NZ122" i="27"/>
  <c r="NZ123" i="27" s="1"/>
  <c r="NX122" i="27"/>
  <c r="NX123" i="27" s="1"/>
  <c r="NW122" i="27"/>
  <c r="NW123" i="27" s="1"/>
  <c r="NU122" i="27"/>
  <c r="NU123" i="27" s="1"/>
  <c r="NS122" i="27"/>
  <c r="NS123" i="27" s="1"/>
  <c r="NR122" i="27"/>
  <c r="NR123" i="27" s="1"/>
  <c r="NP122" i="27"/>
  <c r="NP123" i="27" s="1"/>
  <c r="NN122" i="27"/>
  <c r="NM122" i="27"/>
  <c r="NM123" i="27" s="1"/>
  <c r="NK122" i="27"/>
  <c r="NK123" i="27" s="1"/>
  <c r="NI122" i="27"/>
  <c r="NI123" i="27" s="1"/>
  <c r="NH122" i="27"/>
  <c r="NF122" i="27"/>
  <c r="ND122" i="27"/>
  <c r="NC122" i="27"/>
  <c r="NC123" i="27" s="1"/>
  <c r="MV122" i="27"/>
  <c r="MV123" i="27" s="1"/>
  <c r="MT122" i="27"/>
  <c r="MS122" i="27"/>
  <c r="MS123" i="27" s="1"/>
  <c r="MQ122" i="27"/>
  <c r="MQ123" i="27" s="1"/>
  <c r="MO122" i="27"/>
  <c r="MO123" i="27" s="1"/>
  <c r="MP123" i="27" s="1"/>
  <c r="MN122" i="27"/>
  <c r="MN123" i="27" s="1"/>
  <c r="ML122" i="27"/>
  <c r="ML123" i="27" s="1"/>
  <c r="MJ122" i="27"/>
  <c r="MJ123" i="27" s="1"/>
  <c r="MI122" i="27"/>
  <c r="MI123" i="27" s="1"/>
  <c r="MG122" i="27"/>
  <c r="MG123" i="27" s="1"/>
  <c r="ME122" i="27"/>
  <c r="ME123" i="27" s="1"/>
  <c r="MD122" i="27"/>
  <c r="MD123" i="27" s="1"/>
  <c r="MB122" i="27"/>
  <c r="MB123" i="27" s="1"/>
  <c r="LZ122" i="27"/>
  <c r="LZ123" i="27" s="1"/>
  <c r="MA123" i="27" s="1"/>
  <c r="LY122" i="27"/>
  <c r="LY123" i="27" s="1"/>
  <c r="LW122" i="27"/>
  <c r="LW123" i="27" s="1"/>
  <c r="LU122" i="27"/>
  <c r="LT122" i="27"/>
  <c r="LT123" i="27" s="1"/>
  <c r="LR122" i="27"/>
  <c r="LR123" i="27" s="1"/>
  <c r="LP122" i="27"/>
  <c r="LP123" i="27" s="1"/>
  <c r="LO122" i="27"/>
  <c r="LO123" i="27" s="1"/>
  <c r="LM122" i="27"/>
  <c r="LM123" i="27" s="1"/>
  <c r="LK122" i="27"/>
  <c r="LK123" i="27" s="1"/>
  <c r="LJ122" i="27"/>
  <c r="LJ123" i="27" s="1"/>
  <c r="LH122" i="27"/>
  <c r="LH123" i="27" s="1"/>
  <c r="LF122" i="27"/>
  <c r="LE122" i="27"/>
  <c r="LE123" i="27" s="1"/>
  <c r="LC122" i="27"/>
  <c r="LC123" i="27" s="1"/>
  <c r="LA122" i="27"/>
  <c r="LA123" i="27" s="1"/>
  <c r="KZ122" i="27"/>
  <c r="KZ123" i="27" s="1"/>
  <c r="KX122" i="27"/>
  <c r="KX123" i="27" s="1"/>
  <c r="KV122" i="27"/>
  <c r="KW122" i="27" s="1"/>
  <c r="KU122" i="27"/>
  <c r="KU123" i="27" s="1"/>
  <c r="KS122" i="27"/>
  <c r="KS123" i="27" s="1"/>
  <c r="KQ122" i="27"/>
  <c r="KP122" i="27"/>
  <c r="KN122" i="27"/>
  <c r="KN123" i="27" s="1"/>
  <c r="KL122" i="27"/>
  <c r="KK122" i="27"/>
  <c r="KK123" i="27" s="1"/>
  <c r="KI122" i="27"/>
  <c r="KI123" i="27" s="1"/>
  <c r="KG122" i="27"/>
  <c r="KG123" i="27" s="1"/>
  <c r="KF122" i="27"/>
  <c r="KF123" i="27" s="1"/>
  <c r="KD122" i="27"/>
  <c r="KD123" i="27" s="1"/>
  <c r="KC122" i="27"/>
  <c r="KB122" i="27"/>
  <c r="KB123" i="27" s="1"/>
  <c r="KC123" i="27" s="1"/>
  <c r="KA122" i="27"/>
  <c r="KA123" i="27" s="1"/>
  <c r="JY122" i="27"/>
  <c r="JY123" i="27" s="1"/>
  <c r="JW122" i="27"/>
  <c r="JW123" i="27" s="1"/>
  <c r="JV122" i="27"/>
  <c r="JV123" i="27" s="1"/>
  <c r="JT122" i="27"/>
  <c r="JT123" i="27" s="1"/>
  <c r="JR122" i="27"/>
  <c r="JR123" i="27" s="1"/>
  <c r="JQ122" i="27"/>
  <c r="JQ123" i="27" s="1"/>
  <c r="JO122" i="27"/>
  <c r="JO123" i="27" s="1"/>
  <c r="JN122" i="27"/>
  <c r="JM122" i="27"/>
  <c r="JM123" i="27" s="1"/>
  <c r="JL122" i="27"/>
  <c r="JL123" i="27" s="1"/>
  <c r="JJ122" i="27"/>
  <c r="JJ123" i="27" s="1"/>
  <c r="JH122" i="27"/>
  <c r="JH123" i="27" s="1"/>
  <c r="JG122" i="27"/>
  <c r="JG123" i="27" s="1"/>
  <c r="JE122" i="27"/>
  <c r="JE123" i="27" s="1"/>
  <c r="JC122" i="27"/>
  <c r="JC123" i="27" s="1"/>
  <c r="JB122" i="27"/>
  <c r="IZ122" i="27"/>
  <c r="IZ123" i="27" s="1"/>
  <c r="IY122" i="27"/>
  <c r="IX122" i="27"/>
  <c r="IX123" i="27" s="1"/>
  <c r="IW122" i="27"/>
  <c r="IW123" i="27" s="1"/>
  <c r="IU122" i="27"/>
  <c r="IU123" i="27" s="1"/>
  <c r="IS122" i="27"/>
  <c r="IS123" i="27" s="1"/>
  <c r="IR122" i="27"/>
  <c r="IR123" i="27" s="1"/>
  <c r="IP122" i="27"/>
  <c r="IP123" i="27" s="1"/>
  <c r="IN122" i="27"/>
  <c r="IM122" i="27"/>
  <c r="IM123" i="27" s="1"/>
  <c r="IK122" i="27"/>
  <c r="IK123" i="27" s="1"/>
  <c r="II122" i="27"/>
  <c r="IJ122" i="27" s="1"/>
  <c r="IH122" i="27"/>
  <c r="IH123" i="27" s="1"/>
  <c r="IG122" i="27"/>
  <c r="IG123" i="27" s="1"/>
  <c r="IF122" i="27"/>
  <c r="IF123" i="27" s="1"/>
  <c r="ID122" i="27"/>
  <c r="IC122" i="27"/>
  <c r="IA122" i="27"/>
  <c r="IA123" i="27" s="1"/>
  <c r="HY122" i="27"/>
  <c r="HY123" i="27" s="1"/>
  <c r="HX122" i="27"/>
  <c r="HX123" i="27" s="1"/>
  <c r="HV122" i="27"/>
  <c r="HV123" i="27" s="1"/>
  <c r="HT122" i="27"/>
  <c r="HT123" i="27" s="1"/>
  <c r="HS122" i="27"/>
  <c r="HS123" i="27" s="1"/>
  <c r="HR122" i="27"/>
  <c r="HR123" i="27" s="1"/>
  <c r="HQ122" i="27"/>
  <c r="HQ123" i="27" s="1"/>
  <c r="HP122" i="27"/>
  <c r="HO122" i="27"/>
  <c r="HO123" i="27" s="1"/>
  <c r="HN122" i="27"/>
  <c r="HN123" i="27" s="1"/>
  <c r="HL122" i="27"/>
  <c r="HL123" i="27" s="1"/>
  <c r="HJ122" i="27"/>
  <c r="HJ123" i="27" s="1"/>
  <c r="HI122" i="27"/>
  <c r="HI123" i="27" s="1"/>
  <c r="HG122" i="27"/>
  <c r="HE122" i="27"/>
  <c r="HE123" i="27" s="1"/>
  <c r="HD122" i="27"/>
  <c r="GW122" i="27"/>
  <c r="GW123" i="27" s="1"/>
  <c r="GV122" i="27"/>
  <c r="GU122" i="27"/>
  <c r="GZ122" i="27" s="1"/>
  <c r="GT122" i="27"/>
  <c r="GT123" i="27" s="1"/>
  <c r="GY123" i="27" s="1"/>
  <c r="GM122" i="27"/>
  <c r="GM123" i="27" s="1"/>
  <c r="GK122" i="27"/>
  <c r="GK123" i="27" s="1"/>
  <c r="GJ122" i="27"/>
  <c r="GJ123" i="27" s="1"/>
  <c r="GH122" i="27"/>
  <c r="GH123" i="27" s="1"/>
  <c r="GF122" i="27"/>
  <c r="GE122" i="27"/>
  <c r="GE123" i="27" s="1"/>
  <c r="GD122" i="27"/>
  <c r="GD123" i="27" s="1"/>
  <c r="GC122" i="27"/>
  <c r="GC123" i="27" s="1"/>
  <c r="GA122" i="27"/>
  <c r="GA123" i="27" s="1"/>
  <c r="FZ122" i="27"/>
  <c r="FZ123" i="27" s="1"/>
  <c r="FX122" i="27"/>
  <c r="FX123" i="27" s="1"/>
  <c r="FV122" i="27"/>
  <c r="FU122" i="27"/>
  <c r="FU123" i="27" s="1"/>
  <c r="FS122" i="27"/>
  <c r="FS123" i="27" s="1"/>
  <c r="FQ122" i="27"/>
  <c r="FQ123" i="27" s="1"/>
  <c r="FP122" i="27"/>
  <c r="FN122" i="27"/>
  <c r="FN123" i="27" s="1"/>
  <c r="FL122" i="27"/>
  <c r="FL123" i="27" s="1"/>
  <c r="FK122" i="27"/>
  <c r="FK123" i="27" s="1"/>
  <c r="FI122" i="27"/>
  <c r="FI123" i="27" s="1"/>
  <c r="FG122" i="27"/>
  <c r="FG123" i="27" s="1"/>
  <c r="FF122" i="27"/>
  <c r="FF123" i="27" s="1"/>
  <c r="FD122" i="27"/>
  <c r="FD123" i="27" s="1"/>
  <c r="FB122" i="27"/>
  <c r="FB123" i="27" s="1"/>
  <c r="FA122" i="27"/>
  <c r="FA123" i="27" s="1"/>
  <c r="EY122" i="27"/>
  <c r="EY123" i="27" s="1"/>
  <c r="EW122" i="27"/>
  <c r="EW123" i="27" s="1"/>
  <c r="EV122" i="27"/>
  <c r="ET122" i="27"/>
  <c r="ET123" i="27" s="1"/>
  <c r="ER122" i="27"/>
  <c r="ER123" i="27" s="1"/>
  <c r="EQ122" i="27"/>
  <c r="EQ123" i="27" s="1"/>
  <c r="EO122" i="27"/>
  <c r="EO123" i="27" s="1"/>
  <c r="EM122" i="27"/>
  <c r="EM123" i="27" s="1"/>
  <c r="EL122" i="27"/>
  <c r="EJ122" i="27"/>
  <c r="EJ123" i="27" s="1"/>
  <c r="EH122" i="27"/>
  <c r="EH123" i="27" s="1"/>
  <c r="EI123" i="27" s="1"/>
  <c r="EG122" i="27"/>
  <c r="EG123" i="27" s="1"/>
  <c r="EE122" i="27"/>
  <c r="EC122" i="27"/>
  <c r="EC123" i="27" s="1"/>
  <c r="EB122" i="27"/>
  <c r="EB123" i="27" s="1"/>
  <c r="DZ122" i="27"/>
  <c r="DZ123" i="27" s="1"/>
  <c r="DX122" i="27"/>
  <c r="DW122" i="27"/>
  <c r="DW123" i="27" s="1"/>
  <c r="DU122" i="27"/>
  <c r="DU123" i="27" s="1"/>
  <c r="DS122" i="27"/>
  <c r="DT122" i="27" s="1"/>
  <c r="DR122" i="27"/>
  <c r="DR123" i="27" s="1"/>
  <c r="DP122" i="27"/>
  <c r="DP123" i="27" s="1"/>
  <c r="DN122" i="27"/>
  <c r="DM122" i="27"/>
  <c r="DM123" i="27" s="1"/>
  <c r="DK122" i="27"/>
  <c r="DK123" i="27" s="1"/>
  <c r="DI122" i="27"/>
  <c r="DI123" i="27" s="1"/>
  <c r="DH122" i="27"/>
  <c r="DH123" i="27" s="1"/>
  <c r="DF122" i="27"/>
  <c r="DF123" i="27" s="1"/>
  <c r="DD122" i="27"/>
  <c r="DC122" i="27"/>
  <c r="DC123" i="27" s="1"/>
  <c r="DA122" i="27"/>
  <c r="DA123" i="27" s="1"/>
  <c r="CY122" i="27"/>
  <c r="CY123" i="27" s="1"/>
  <c r="CX122" i="27"/>
  <c r="CX123" i="27" s="1"/>
  <c r="CV122" i="27"/>
  <c r="CT122" i="27"/>
  <c r="CT123" i="27" s="1"/>
  <c r="CS122" i="27"/>
  <c r="CS123" i="27" s="1"/>
  <c r="CQ122" i="27"/>
  <c r="CQ123" i="27" s="1"/>
  <c r="CO122" i="27"/>
  <c r="CO123" i="27" s="1"/>
  <c r="CN122" i="27"/>
  <c r="CL122" i="27"/>
  <c r="CL123" i="27" s="1"/>
  <c r="CJ122" i="27"/>
  <c r="CJ123" i="27" s="1"/>
  <c r="CI122" i="27"/>
  <c r="CI123" i="27" s="1"/>
  <c r="CG122" i="27"/>
  <c r="CG123" i="27" s="1"/>
  <c r="CE122" i="27"/>
  <c r="CF122" i="27" s="1"/>
  <c r="CD122" i="27"/>
  <c r="CD123" i="27" s="1"/>
  <c r="CB122" i="27"/>
  <c r="CB123" i="27" s="1"/>
  <c r="BZ122" i="27"/>
  <c r="BZ123" i="27" s="1"/>
  <c r="BY122" i="27"/>
  <c r="BY123" i="27" s="1"/>
  <c r="BW122" i="27"/>
  <c r="BW123" i="27" s="1"/>
  <c r="BU122" i="27"/>
  <c r="BT122" i="27"/>
  <c r="BT123" i="27" s="1"/>
  <c r="BR122" i="27"/>
  <c r="BR123" i="27" s="1"/>
  <c r="BP122" i="27"/>
  <c r="BQ122" i="27" s="1"/>
  <c r="BO122" i="27"/>
  <c r="BO123" i="27" s="1"/>
  <c r="BM122" i="27"/>
  <c r="BM123" i="27" s="1"/>
  <c r="BK122" i="27"/>
  <c r="BK123" i="27" s="1"/>
  <c r="BJ122" i="27"/>
  <c r="BJ123" i="27" s="1"/>
  <c r="BH122" i="27"/>
  <c r="BH123" i="27" s="1"/>
  <c r="BF122" i="27"/>
  <c r="BE122" i="27"/>
  <c r="BE123" i="27" s="1"/>
  <c r="BC122" i="27"/>
  <c r="BC123" i="27" s="1"/>
  <c r="BA122" i="27"/>
  <c r="BA123" i="27" s="1"/>
  <c r="AZ122" i="27"/>
  <c r="AZ123" i="27" s="1"/>
  <c r="AY122" i="27"/>
  <c r="AY123" i="27" s="1"/>
  <c r="AX122" i="27"/>
  <c r="AX123" i="27" s="1"/>
  <c r="AV122" i="27"/>
  <c r="AV123" i="27" s="1"/>
  <c r="AU122" i="27"/>
  <c r="AU123" i="27" s="1"/>
  <c r="AN122" i="27"/>
  <c r="AN123" i="27" s="1"/>
  <c r="AK122" i="27"/>
  <c r="AK123" i="27" s="1"/>
  <c r="AI122" i="27"/>
  <c r="AI123" i="27" s="1"/>
  <c r="AG122" i="27"/>
  <c r="AG123" i="27" s="1"/>
  <c r="AF122" i="27"/>
  <c r="AF123" i="27" s="1"/>
  <c r="AE122" i="27"/>
  <c r="AE123" i="27" s="1"/>
  <c r="AD122" i="27"/>
  <c r="AD123" i="27" s="1"/>
  <c r="AB122" i="27"/>
  <c r="AB123" i="27" s="1"/>
  <c r="AA122" i="27"/>
  <c r="AA123" i="27" s="1"/>
  <c r="Y122" i="27"/>
  <c r="Y123" i="27" s="1"/>
  <c r="W122" i="27"/>
  <c r="X122" i="27" s="1"/>
  <c r="V122" i="27"/>
  <c r="V123" i="27" s="1"/>
  <c r="T122" i="27"/>
  <c r="T123" i="27" s="1"/>
  <c r="R122" i="27"/>
  <c r="R123" i="27" s="1"/>
  <c r="Q122" i="27"/>
  <c r="Q123" i="27" s="1"/>
  <c r="O122" i="27"/>
  <c r="O123" i="27" s="1"/>
  <c r="L122" i="27"/>
  <c r="L123" i="27" s="1"/>
  <c r="E122" i="27"/>
  <c r="E123" i="27" s="1"/>
  <c r="D122" i="27"/>
  <c r="D123" i="27" s="1"/>
  <c r="RQ121" i="27"/>
  <c r="RO121" i="27"/>
  <c r="RN121" i="27"/>
  <c r="RM121" i="27"/>
  <c r="RM122" i="27" s="1"/>
  <c r="RM123" i="27" s="1"/>
  <c r="RK121" i="27"/>
  <c r="RH121" i="27"/>
  <c r="RH122" i="27" s="1"/>
  <c r="RH123" i="27" s="1"/>
  <c r="RF121" i="27"/>
  <c r="RC121" i="27"/>
  <c r="RC122" i="27" s="1"/>
  <c r="RC123" i="27" s="1"/>
  <c r="RA121" i="27"/>
  <c r="QX121" i="27"/>
  <c r="QX122" i="27" s="1"/>
  <c r="QV121" i="27"/>
  <c r="QR121" i="27"/>
  <c r="QP121" i="27"/>
  <c r="QO121" i="27"/>
  <c r="QN121" i="27"/>
  <c r="QN122" i="27" s="1"/>
  <c r="QN123" i="27" s="1"/>
  <c r="QL121" i="27"/>
  <c r="QI121" i="27"/>
  <c r="QI122" i="27" s="1"/>
  <c r="QI123" i="27" s="1"/>
  <c r="QG121" i="27"/>
  <c r="QD121" i="27"/>
  <c r="QD122" i="27" s="1"/>
  <c r="QD123" i="27" s="1"/>
  <c r="QB121" i="27"/>
  <c r="PY121" i="27"/>
  <c r="PY122" i="27" s="1"/>
  <c r="PY123" i="27" s="1"/>
  <c r="PW121" i="27"/>
  <c r="PT121" i="27"/>
  <c r="PT122" i="27" s="1"/>
  <c r="PT123" i="27" s="1"/>
  <c r="PR121" i="27"/>
  <c r="PO121" i="27"/>
  <c r="PO122" i="27" s="1"/>
  <c r="PO123" i="27" s="1"/>
  <c r="PM121" i="27"/>
  <c r="PJ121" i="27"/>
  <c r="PJ122" i="27" s="1"/>
  <c r="PJ123" i="27" s="1"/>
  <c r="PH121" i="27"/>
  <c r="PE121" i="27"/>
  <c r="PE122" i="27" s="1"/>
  <c r="PE123" i="27" s="1"/>
  <c r="PC121" i="27"/>
  <c r="OZ121" i="27"/>
  <c r="OZ122" i="27" s="1"/>
  <c r="OZ123" i="27" s="1"/>
  <c r="OX121" i="27"/>
  <c r="OU121" i="27"/>
  <c r="OU122" i="27" s="1"/>
  <c r="OU123" i="27" s="1"/>
  <c r="OS121" i="27"/>
  <c r="OP121" i="27"/>
  <c r="OP122" i="27" s="1"/>
  <c r="OP123" i="27" s="1"/>
  <c r="ON121" i="27"/>
  <c r="OK121" i="27"/>
  <c r="OK122" i="27" s="1"/>
  <c r="OK123" i="27" s="1"/>
  <c r="OI121" i="27"/>
  <c r="OF121" i="27"/>
  <c r="OF122" i="27" s="1"/>
  <c r="OF123" i="27" s="1"/>
  <c r="OD121" i="27"/>
  <c r="OA121" i="27"/>
  <c r="OA122" i="27" s="1"/>
  <c r="OA123" i="27" s="1"/>
  <c r="NY121" i="27"/>
  <c r="NV121" i="27"/>
  <c r="NV122" i="27" s="1"/>
  <c r="NV123" i="27" s="1"/>
  <c r="NT121" i="27"/>
  <c r="NQ121" i="27"/>
  <c r="NQ122" i="27" s="1"/>
  <c r="NQ123" i="27" s="1"/>
  <c r="NO121" i="27"/>
  <c r="NL121" i="27"/>
  <c r="NL122" i="27" s="1"/>
  <c r="NL123" i="27" s="1"/>
  <c r="NJ121" i="27"/>
  <c r="NG121" i="27"/>
  <c r="NG122" i="27" s="1"/>
  <c r="NE121" i="27"/>
  <c r="NA121" i="27"/>
  <c r="MY121" i="27"/>
  <c r="MX121" i="27"/>
  <c r="MW121" i="27"/>
  <c r="MW122" i="27" s="1"/>
  <c r="MW123" i="27" s="1"/>
  <c r="MU121" i="27"/>
  <c r="MR121" i="27"/>
  <c r="MR122" i="27" s="1"/>
  <c r="MR123" i="27" s="1"/>
  <c r="MP121" i="27"/>
  <c r="MM121" i="27"/>
  <c r="MM122" i="27" s="1"/>
  <c r="MM123" i="27" s="1"/>
  <c r="MK121" i="27"/>
  <c r="MH121" i="27"/>
  <c r="MH122" i="27" s="1"/>
  <c r="MH123" i="27" s="1"/>
  <c r="MF121" i="27"/>
  <c r="MC121" i="27"/>
  <c r="MC122" i="27" s="1"/>
  <c r="MC123" i="27" s="1"/>
  <c r="MA121" i="27"/>
  <c r="LX121" i="27"/>
  <c r="LX122" i="27" s="1"/>
  <c r="LX123" i="27" s="1"/>
  <c r="LV121" i="27"/>
  <c r="LS121" i="27"/>
  <c r="LS122" i="27" s="1"/>
  <c r="LS123" i="27" s="1"/>
  <c r="LQ121" i="27"/>
  <c r="LN121" i="27"/>
  <c r="LN122" i="27" s="1"/>
  <c r="LN123" i="27" s="1"/>
  <c r="LL121" i="27"/>
  <c r="LI121" i="27"/>
  <c r="LI122" i="27" s="1"/>
  <c r="LI123" i="27" s="1"/>
  <c r="LG121" i="27"/>
  <c r="LD121" i="27"/>
  <c r="LD122" i="27" s="1"/>
  <c r="LD123" i="27" s="1"/>
  <c r="LB121" i="27"/>
  <c r="KY121" i="27"/>
  <c r="KY122" i="27" s="1"/>
  <c r="KY123" i="27" s="1"/>
  <c r="KW121" i="27"/>
  <c r="KT121" i="27"/>
  <c r="KT122" i="27" s="1"/>
  <c r="KT123" i="27" s="1"/>
  <c r="KR121" i="27"/>
  <c r="KO121" i="27"/>
  <c r="KO122" i="27" s="1"/>
  <c r="KO123" i="27" s="1"/>
  <c r="KM121" i="27"/>
  <c r="KJ121" i="27"/>
  <c r="KJ122" i="27" s="1"/>
  <c r="KJ123" i="27" s="1"/>
  <c r="KH121" i="27"/>
  <c r="KE121" i="27"/>
  <c r="KE122" i="27" s="1"/>
  <c r="KE123" i="27" s="1"/>
  <c r="KC121" i="27"/>
  <c r="JZ121" i="27"/>
  <c r="JZ122" i="27" s="1"/>
  <c r="JZ123" i="27" s="1"/>
  <c r="JX121" i="27"/>
  <c r="JU121" i="27"/>
  <c r="JU122" i="27" s="1"/>
  <c r="JU123" i="27" s="1"/>
  <c r="JS121" i="27"/>
  <c r="JP121" i="27"/>
  <c r="JP122" i="27" s="1"/>
  <c r="JP123" i="27" s="1"/>
  <c r="JN121" i="27"/>
  <c r="JK121" i="27"/>
  <c r="JK122" i="27" s="1"/>
  <c r="JK123" i="27" s="1"/>
  <c r="JI121" i="27"/>
  <c r="JF121" i="27"/>
  <c r="JF122" i="27" s="1"/>
  <c r="JF123" i="27" s="1"/>
  <c r="JD121" i="27"/>
  <c r="JA121" i="27"/>
  <c r="JA122" i="27" s="1"/>
  <c r="JA123" i="27" s="1"/>
  <c r="IY121" i="27"/>
  <c r="IV121" i="27"/>
  <c r="IV122" i="27" s="1"/>
  <c r="IV123" i="27" s="1"/>
  <c r="IT121" i="27"/>
  <c r="IQ121" i="27"/>
  <c r="IQ122" i="27" s="1"/>
  <c r="IQ123" i="27" s="1"/>
  <c r="IO121" i="27"/>
  <c r="IL121" i="27"/>
  <c r="IL122" i="27" s="1"/>
  <c r="IL123" i="27" s="1"/>
  <c r="IJ121" i="27"/>
  <c r="IG121" i="27"/>
  <c r="IE121" i="27"/>
  <c r="IB121" i="27"/>
  <c r="IB122" i="27" s="1"/>
  <c r="IB123" i="27" s="1"/>
  <c r="HZ121" i="27"/>
  <c r="HW121" i="27"/>
  <c r="HW122" i="27" s="1"/>
  <c r="HW123" i="27" s="1"/>
  <c r="HU121" i="27"/>
  <c r="HR121" i="27"/>
  <c r="HP121" i="27"/>
  <c r="HM121" i="27"/>
  <c r="HM122" i="27" s="1"/>
  <c r="HM123" i="27" s="1"/>
  <c r="HK121" i="27"/>
  <c r="HH121" i="27"/>
  <c r="HH122" i="27" s="1"/>
  <c r="HF121" i="27"/>
  <c r="HB121" i="27"/>
  <c r="HB122" i="27" s="1"/>
  <c r="HB123" i="27" s="1"/>
  <c r="GZ121" i="27"/>
  <c r="GY121" i="27"/>
  <c r="GX121" i="27"/>
  <c r="GX122" i="27" s="1"/>
  <c r="GX123" i="27" s="1"/>
  <c r="GV121" i="27"/>
  <c r="GR121" i="27"/>
  <c r="GP121" i="27"/>
  <c r="GO121" i="27"/>
  <c r="GN121" i="27"/>
  <c r="GN122" i="27" s="1"/>
  <c r="GN123" i="27" s="1"/>
  <c r="GL121" i="27"/>
  <c r="GI121" i="27"/>
  <c r="GI122" i="27" s="1"/>
  <c r="GI123" i="27" s="1"/>
  <c r="GG121" i="27"/>
  <c r="GD121" i="27"/>
  <c r="GB121" i="27"/>
  <c r="FY121" i="27"/>
  <c r="FY122" i="27" s="1"/>
  <c r="FY123" i="27" s="1"/>
  <c r="FW121" i="27"/>
  <c r="FT121" i="27"/>
  <c r="FT122" i="27" s="1"/>
  <c r="FT123" i="27" s="1"/>
  <c r="FR121" i="27"/>
  <c r="FO121" i="27"/>
  <c r="FO122" i="27" s="1"/>
  <c r="FO123" i="27" s="1"/>
  <c r="FM121" i="27"/>
  <c r="FJ121" i="27"/>
  <c r="FJ122" i="27" s="1"/>
  <c r="FJ123" i="27" s="1"/>
  <c r="FH121" i="27"/>
  <c r="FE121" i="27"/>
  <c r="FE122" i="27" s="1"/>
  <c r="FE123" i="27" s="1"/>
  <c r="FC121" i="27"/>
  <c r="EZ121" i="27"/>
  <c r="EZ122" i="27" s="1"/>
  <c r="EZ123" i="27" s="1"/>
  <c r="EX121" i="27"/>
  <c r="EU121" i="27"/>
  <c r="EU122" i="27" s="1"/>
  <c r="EU123" i="27" s="1"/>
  <c r="ES121" i="27"/>
  <c r="EP121" i="27"/>
  <c r="EP122" i="27" s="1"/>
  <c r="EP123" i="27" s="1"/>
  <c r="EN121" i="27"/>
  <c r="EK121" i="27"/>
  <c r="EK122" i="27" s="1"/>
  <c r="EK123" i="27" s="1"/>
  <c r="EI121" i="27"/>
  <c r="EF121" i="27"/>
  <c r="EF122" i="27" s="1"/>
  <c r="EF123" i="27" s="1"/>
  <c r="ED121" i="27"/>
  <c r="EA121" i="27"/>
  <c r="EA122" i="27" s="1"/>
  <c r="EA123" i="27" s="1"/>
  <c r="DY121" i="27"/>
  <c r="DV121" i="27"/>
  <c r="DV122" i="27" s="1"/>
  <c r="DV123" i="27" s="1"/>
  <c r="DT121" i="27"/>
  <c r="DQ121" i="27"/>
  <c r="DQ122" i="27" s="1"/>
  <c r="DQ123" i="27" s="1"/>
  <c r="DO121" i="27"/>
  <c r="DL121" i="27"/>
  <c r="DL122" i="27" s="1"/>
  <c r="DL123" i="27" s="1"/>
  <c r="DJ121" i="27"/>
  <c r="DG121" i="27"/>
  <c r="DG122" i="27" s="1"/>
  <c r="DG123" i="27" s="1"/>
  <c r="DE121" i="27"/>
  <c r="DB121" i="27"/>
  <c r="DB122" i="27" s="1"/>
  <c r="DB123" i="27" s="1"/>
  <c r="CZ121" i="27"/>
  <c r="CW121" i="27"/>
  <c r="CW122" i="27" s="1"/>
  <c r="CW123" i="27" s="1"/>
  <c r="CU121" i="27"/>
  <c r="CR121" i="27"/>
  <c r="CR122" i="27" s="1"/>
  <c r="CR123" i="27" s="1"/>
  <c r="CP121" i="27"/>
  <c r="CM121" i="27"/>
  <c r="CM122" i="27" s="1"/>
  <c r="CM123" i="27" s="1"/>
  <c r="CK121" i="27"/>
  <c r="CH121" i="27"/>
  <c r="CH122" i="27" s="1"/>
  <c r="CH123" i="27" s="1"/>
  <c r="CF121" i="27"/>
  <c r="CC121" i="27"/>
  <c r="CC122" i="27" s="1"/>
  <c r="CC123" i="27" s="1"/>
  <c r="CA121" i="27"/>
  <c r="BX121" i="27"/>
  <c r="BV121" i="27"/>
  <c r="BS121" i="27"/>
  <c r="BS122" i="27" s="1"/>
  <c r="BS123" i="27" s="1"/>
  <c r="BQ121" i="27"/>
  <c r="BN121" i="27"/>
  <c r="BN122" i="27" s="1"/>
  <c r="BN123" i="27" s="1"/>
  <c r="BL121" i="27"/>
  <c r="BI121" i="27"/>
  <c r="BI122" i="27" s="1"/>
  <c r="BI123" i="27" s="1"/>
  <c r="BG121" i="27"/>
  <c r="BD121" i="27"/>
  <c r="BD122" i="27" s="1"/>
  <c r="BD123" i="27" s="1"/>
  <c r="BB121" i="27"/>
  <c r="AY121" i="27"/>
  <c r="AW121" i="27"/>
  <c r="AS121" i="27"/>
  <c r="J121" i="27" s="1"/>
  <c r="AP121" i="27"/>
  <c r="AO121" i="27"/>
  <c r="AO122" i="27" s="1"/>
  <c r="AO123" i="27" s="1"/>
  <c r="AL121" i="27"/>
  <c r="AJ121" i="27"/>
  <c r="AJ122" i="27" s="1"/>
  <c r="AJ123" i="27" s="1"/>
  <c r="AH121" i="27"/>
  <c r="AE121" i="27"/>
  <c r="AC121" i="27"/>
  <c r="Z121" i="27"/>
  <c r="Z122" i="27" s="1"/>
  <c r="Z123" i="27" s="1"/>
  <c r="X121" i="27"/>
  <c r="U121" i="27"/>
  <c r="S121" i="27"/>
  <c r="P121" i="27"/>
  <c r="P122" i="27" s="1"/>
  <c r="P123" i="27" s="1"/>
  <c r="M121" i="27"/>
  <c r="N121" i="27" s="1"/>
  <c r="RL120" i="27"/>
  <c r="RJ120" i="27"/>
  <c r="RI120" i="27"/>
  <c r="RG120" i="27"/>
  <c r="RE120" i="27"/>
  <c r="RF120" i="27" s="1"/>
  <c r="RD120" i="27"/>
  <c r="RB120" i="27"/>
  <c r="QZ120" i="27"/>
  <c r="QY120" i="27"/>
  <c r="QW120" i="27"/>
  <c r="RQ120" i="27" s="1"/>
  <c r="QU120" i="27"/>
  <c r="QV120" i="27" s="1"/>
  <c r="QT120" i="27"/>
  <c r="QM120" i="27"/>
  <c r="QK120" i="27"/>
  <c r="QJ120" i="27"/>
  <c r="QH120" i="27"/>
  <c r="QF120" i="27"/>
  <c r="QE120" i="27"/>
  <c r="QC120" i="27"/>
  <c r="QA120" i="27"/>
  <c r="PZ120" i="27"/>
  <c r="QB120" i="27" s="1"/>
  <c r="PX120" i="27"/>
  <c r="PV120" i="27"/>
  <c r="PU120" i="27"/>
  <c r="PS120" i="27"/>
  <c r="PQ120" i="27"/>
  <c r="PP120" i="27"/>
  <c r="PN120" i="27"/>
  <c r="PM120" i="27"/>
  <c r="PL120" i="27"/>
  <c r="PK120" i="27"/>
  <c r="PI120" i="27"/>
  <c r="PG120" i="27"/>
  <c r="PH120" i="27" s="1"/>
  <c r="PF120" i="27"/>
  <c r="PD120" i="27"/>
  <c r="PB120" i="27"/>
  <c r="PA120" i="27"/>
  <c r="OY120" i="27"/>
  <c r="OW120" i="27"/>
  <c r="OV120" i="27"/>
  <c r="OT120" i="27"/>
  <c r="OR120" i="27"/>
  <c r="OQ120" i="27"/>
  <c r="OO120" i="27"/>
  <c r="OM120" i="27"/>
  <c r="OL120" i="27"/>
  <c r="OJ120" i="27"/>
  <c r="OH120" i="27"/>
  <c r="OI120" i="27" s="1"/>
  <c r="OG120" i="27"/>
  <c r="OE120" i="27"/>
  <c r="OC120" i="27"/>
  <c r="OB120" i="27"/>
  <c r="NZ120" i="27"/>
  <c r="NX120" i="27"/>
  <c r="NW120" i="27"/>
  <c r="NU120" i="27"/>
  <c r="NT120" i="27"/>
  <c r="NS120" i="27"/>
  <c r="NR120" i="27"/>
  <c r="NP120" i="27"/>
  <c r="NN120" i="27"/>
  <c r="NM120" i="27"/>
  <c r="NK120" i="27"/>
  <c r="NI120" i="27"/>
  <c r="NH120" i="27"/>
  <c r="NJ120" i="27" s="1"/>
  <c r="NF120" i="27"/>
  <c r="ND120" i="27"/>
  <c r="NE120" i="27" s="1"/>
  <c r="NC120" i="27"/>
  <c r="MV120" i="27"/>
  <c r="MT120" i="27"/>
  <c r="MS120" i="27"/>
  <c r="MU120" i="27" s="1"/>
  <c r="MQ120" i="27"/>
  <c r="MP120" i="27"/>
  <c r="MO120" i="27"/>
  <c r="MN120" i="27"/>
  <c r="ML120" i="27"/>
  <c r="MJ120" i="27"/>
  <c r="MK120" i="27" s="1"/>
  <c r="MI120" i="27"/>
  <c r="MG120" i="27"/>
  <c r="ME120" i="27"/>
  <c r="MD120" i="27"/>
  <c r="MB120" i="27"/>
  <c r="LZ120" i="27"/>
  <c r="MA120" i="27" s="1"/>
  <c r="LY120" i="27"/>
  <c r="LW120" i="27"/>
  <c r="LU120" i="27"/>
  <c r="LT120" i="27"/>
  <c r="LR120" i="27"/>
  <c r="LP120" i="27"/>
  <c r="LO120" i="27"/>
  <c r="LM120" i="27"/>
  <c r="LK120" i="27"/>
  <c r="LJ120" i="27"/>
  <c r="LH120" i="27"/>
  <c r="LF120" i="27"/>
  <c r="LG120" i="27" s="1"/>
  <c r="LE120" i="27"/>
  <c r="LC120" i="27"/>
  <c r="LA120" i="27"/>
  <c r="KZ120" i="27"/>
  <c r="KX120" i="27"/>
  <c r="KV120" i="27"/>
  <c r="KU120" i="27"/>
  <c r="KS120" i="27"/>
  <c r="KQ120" i="27"/>
  <c r="KP120" i="27"/>
  <c r="KN120" i="27"/>
  <c r="KL120" i="27"/>
  <c r="KK120" i="27"/>
  <c r="KI120" i="27"/>
  <c r="KG120" i="27"/>
  <c r="KF120" i="27"/>
  <c r="KD120" i="27"/>
  <c r="KB120" i="27"/>
  <c r="KC120" i="27" s="1"/>
  <c r="KA120" i="27"/>
  <c r="JY120" i="27"/>
  <c r="JW120" i="27"/>
  <c r="JV120" i="27"/>
  <c r="JT120" i="27"/>
  <c r="JS120" i="27"/>
  <c r="JR120" i="27"/>
  <c r="JQ120" i="27"/>
  <c r="JO120" i="27"/>
  <c r="JM120" i="27"/>
  <c r="JL120" i="27"/>
  <c r="JJ120" i="27"/>
  <c r="JH120" i="27"/>
  <c r="JG120" i="27"/>
  <c r="JI120" i="27" s="1"/>
  <c r="JE120" i="27"/>
  <c r="JC120" i="27"/>
  <c r="JD120" i="27" s="1"/>
  <c r="JB120" i="27"/>
  <c r="IZ120" i="27"/>
  <c r="IY120" i="27"/>
  <c r="IX120" i="27"/>
  <c r="IW120" i="27"/>
  <c r="IU120" i="27"/>
  <c r="IS120" i="27"/>
  <c r="IR120" i="27"/>
  <c r="IP120" i="27"/>
  <c r="IN120" i="27"/>
  <c r="IM120" i="27"/>
  <c r="IK120" i="27"/>
  <c r="II120" i="27"/>
  <c r="IH120" i="27"/>
  <c r="IF120" i="27"/>
  <c r="ID120" i="27"/>
  <c r="IC120" i="27"/>
  <c r="IA120" i="27"/>
  <c r="HY120" i="27"/>
  <c r="HX120" i="27"/>
  <c r="HV120" i="27"/>
  <c r="HT120" i="27"/>
  <c r="HS120" i="27"/>
  <c r="HU120" i="27" s="1"/>
  <c r="HQ120" i="27"/>
  <c r="HO120" i="27"/>
  <c r="HP120" i="27" s="1"/>
  <c r="HN120" i="27"/>
  <c r="HL120" i="27"/>
  <c r="HJ120" i="27"/>
  <c r="HI120" i="27"/>
  <c r="HG120" i="27"/>
  <c r="HE120" i="27"/>
  <c r="HD120" i="27"/>
  <c r="GW120" i="27"/>
  <c r="GU120" i="27"/>
  <c r="GZ120" i="27" s="1"/>
  <c r="GT120" i="27"/>
  <c r="GV120" i="27" s="1"/>
  <c r="GM120" i="27"/>
  <c r="GK120" i="27"/>
  <c r="GL120" i="27" s="1"/>
  <c r="GJ120" i="27"/>
  <c r="GH120" i="27"/>
  <c r="GF120" i="27"/>
  <c r="GG120" i="27" s="1"/>
  <c r="GE120" i="27"/>
  <c r="GC120" i="27"/>
  <c r="GA120" i="27"/>
  <c r="FZ120" i="27"/>
  <c r="FX120" i="27"/>
  <c r="FV120" i="27"/>
  <c r="FU120" i="27"/>
  <c r="FS120" i="27"/>
  <c r="FQ120" i="27"/>
  <c r="FP120" i="27"/>
  <c r="FR120" i="27" s="1"/>
  <c r="FN120" i="27"/>
  <c r="FL120" i="27"/>
  <c r="FM120" i="27" s="1"/>
  <c r="FK120" i="27"/>
  <c r="FI120" i="27"/>
  <c r="FG120" i="27"/>
  <c r="FF120" i="27"/>
  <c r="FD120" i="27"/>
  <c r="FB120" i="27"/>
  <c r="FC120" i="27" s="1"/>
  <c r="FA120" i="27"/>
  <c r="EY120" i="27"/>
  <c r="EW120" i="27"/>
  <c r="EV120" i="27"/>
  <c r="ET120" i="27"/>
  <c r="ER120" i="27"/>
  <c r="EQ120" i="27"/>
  <c r="EO120" i="27"/>
  <c r="EM120" i="27"/>
  <c r="EL120" i="27"/>
  <c r="EJ120" i="27"/>
  <c r="EH120" i="27"/>
  <c r="EG120" i="27"/>
  <c r="EE120" i="27"/>
  <c r="EC120" i="27"/>
  <c r="EB120" i="27"/>
  <c r="DZ120" i="27"/>
  <c r="DX120" i="27"/>
  <c r="DY120" i="27" s="1"/>
  <c r="DW120" i="27"/>
  <c r="DU120" i="27"/>
  <c r="DR120" i="27"/>
  <c r="DP120" i="27"/>
  <c r="DN120" i="27"/>
  <c r="DM120" i="27"/>
  <c r="DK120" i="27"/>
  <c r="DJ120" i="27"/>
  <c r="DI120" i="27"/>
  <c r="DH120" i="27"/>
  <c r="DF120" i="27"/>
  <c r="DD120" i="27"/>
  <c r="DE120" i="27" s="1"/>
  <c r="DC120" i="27"/>
  <c r="DA120" i="27"/>
  <c r="CY120" i="27"/>
  <c r="CX120" i="27"/>
  <c r="CV120" i="27"/>
  <c r="CU120" i="27"/>
  <c r="CT120" i="27"/>
  <c r="CS120" i="27"/>
  <c r="CQ120" i="27"/>
  <c r="CO120" i="27"/>
  <c r="CN120" i="27"/>
  <c r="CL120" i="27"/>
  <c r="CJ120" i="27"/>
  <c r="CI120" i="27"/>
  <c r="CK120" i="27" s="1"/>
  <c r="CG120" i="27"/>
  <c r="CE120" i="27"/>
  <c r="CF120" i="27" s="1"/>
  <c r="CD120" i="27"/>
  <c r="CB120" i="27"/>
  <c r="BZ120" i="27"/>
  <c r="CA120" i="27" s="1"/>
  <c r="BY120" i="27"/>
  <c r="BW120" i="27"/>
  <c r="BU120" i="27"/>
  <c r="BT120" i="27"/>
  <c r="BR120" i="27"/>
  <c r="BP120" i="27"/>
  <c r="BO120" i="27"/>
  <c r="BM120" i="27"/>
  <c r="BJ120" i="27"/>
  <c r="BH120" i="27"/>
  <c r="BF120" i="27"/>
  <c r="BE120" i="27"/>
  <c r="BC120" i="27"/>
  <c r="BA120" i="27"/>
  <c r="AZ120" i="27"/>
  <c r="AX120" i="27"/>
  <c r="AV120" i="27"/>
  <c r="AW120" i="27" s="1"/>
  <c r="AU120" i="27"/>
  <c r="AN120" i="27"/>
  <c r="AL120" i="27"/>
  <c r="AM120" i="27" s="1"/>
  <c r="AK120" i="27"/>
  <c r="AI120" i="27"/>
  <c r="AG120" i="27"/>
  <c r="AF120" i="27"/>
  <c r="AD120" i="27"/>
  <c r="AB120" i="27"/>
  <c r="AA120" i="27"/>
  <c r="AC120" i="27" s="1"/>
  <c r="Y120" i="27"/>
  <c r="W120" i="27"/>
  <c r="V120" i="27"/>
  <c r="T120" i="27"/>
  <c r="R120" i="27"/>
  <c r="Q120" i="27"/>
  <c r="O120" i="27"/>
  <c r="M120" i="27"/>
  <c r="L120" i="27"/>
  <c r="E120" i="27"/>
  <c r="D120" i="27"/>
  <c r="RL119" i="27"/>
  <c r="RJ119" i="27"/>
  <c r="RI119" i="27"/>
  <c r="RG119" i="27"/>
  <c r="RE119" i="27"/>
  <c r="RD119" i="27"/>
  <c r="RB119" i="27"/>
  <c r="QZ119" i="27"/>
  <c r="QY119" i="27"/>
  <c r="QW119" i="27"/>
  <c r="QU119" i="27"/>
  <c r="QT119" i="27"/>
  <c r="QM119" i="27"/>
  <c r="QK119" i="27"/>
  <c r="QL119" i="27" s="1"/>
  <c r="QJ119" i="27"/>
  <c r="QH119" i="27"/>
  <c r="QF119" i="27"/>
  <c r="QE119" i="27"/>
  <c r="QG119" i="27" s="1"/>
  <c r="QC119" i="27"/>
  <c r="QA119" i="27"/>
  <c r="QB119" i="27" s="1"/>
  <c r="PZ119" i="27"/>
  <c r="PX119" i="27"/>
  <c r="PV119" i="27"/>
  <c r="PU119" i="27"/>
  <c r="PS119" i="27"/>
  <c r="PQ119" i="27"/>
  <c r="PP119" i="27"/>
  <c r="PN119" i="27"/>
  <c r="PL119" i="27"/>
  <c r="PK119" i="27"/>
  <c r="PM119" i="27" s="1"/>
  <c r="PI119" i="27"/>
  <c r="PG119" i="27"/>
  <c r="PF119" i="27"/>
  <c r="PD119" i="27"/>
  <c r="PB119" i="27"/>
  <c r="PA119" i="27"/>
  <c r="OY119" i="27"/>
  <c r="OW119" i="27"/>
  <c r="OX119" i="27" s="1"/>
  <c r="OV119" i="27"/>
  <c r="OT119" i="27"/>
  <c r="OR119" i="27"/>
  <c r="OQ119" i="27"/>
  <c r="OO119" i="27"/>
  <c r="OM119" i="27"/>
  <c r="OL119" i="27"/>
  <c r="OJ119" i="27"/>
  <c r="OH119" i="27"/>
  <c r="OG119" i="27"/>
  <c r="OE119" i="27"/>
  <c r="OC119" i="27"/>
  <c r="OD119" i="27" s="1"/>
  <c r="OB119" i="27"/>
  <c r="NZ119" i="27"/>
  <c r="NX119" i="27"/>
  <c r="NY119" i="27" s="1"/>
  <c r="NW119" i="27"/>
  <c r="NU119" i="27"/>
  <c r="NS119" i="27"/>
  <c r="NR119" i="27"/>
  <c r="NP119" i="27"/>
  <c r="NN119" i="27"/>
  <c r="NM119" i="27"/>
  <c r="NK119" i="27"/>
  <c r="NI119" i="27"/>
  <c r="NH119" i="27"/>
  <c r="NF119" i="27"/>
  <c r="ND119" i="27"/>
  <c r="NC119" i="27"/>
  <c r="MV119" i="27"/>
  <c r="MT119" i="27"/>
  <c r="MS119" i="27"/>
  <c r="MQ119" i="27"/>
  <c r="MO119" i="27"/>
  <c r="MN119" i="27"/>
  <c r="ML119" i="27"/>
  <c r="MJ119" i="27"/>
  <c r="MI119" i="27"/>
  <c r="MG119" i="27"/>
  <c r="ME119" i="27"/>
  <c r="MD119" i="27"/>
  <c r="MB119" i="27"/>
  <c r="MA119" i="27"/>
  <c r="LZ119" i="27"/>
  <c r="LY119" i="27"/>
  <c r="LW119" i="27"/>
  <c r="LU119" i="27"/>
  <c r="LT119" i="27"/>
  <c r="LR119" i="27"/>
  <c r="LP119" i="27"/>
  <c r="LO119" i="27"/>
  <c r="LM119" i="27"/>
  <c r="LK119" i="27"/>
  <c r="LJ119" i="27"/>
  <c r="LH119" i="27"/>
  <c r="LF119" i="27"/>
  <c r="LE119" i="27"/>
  <c r="LC119" i="27"/>
  <c r="LA119" i="27"/>
  <c r="KZ119" i="27"/>
  <c r="KX119" i="27"/>
  <c r="KV119" i="27"/>
  <c r="KW119" i="27" s="1"/>
  <c r="KU119" i="27"/>
  <c r="KS119" i="27"/>
  <c r="KQ119" i="27"/>
  <c r="KP119" i="27"/>
  <c r="KR119" i="27" s="1"/>
  <c r="KN119" i="27"/>
  <c r="KL119" i="27"/>
  <c r="KK119" i="27"/>
  <c r="KI119" i="27"/>
  <c r="KG119" i="27"/>
  <c r="KF119" i="27"/>
  <c r="KD119" i="27"/>
  <c r="KB119" i="27"/>
  <c r="KC119" i="27" s="1"/>
  <c r="KA119" i="27"/>
  <c r="JY119" i="27"/>
  <c r="JW119" i="27"/>
  <c r="JV119" i="27"/>
  <c r="JT119" i="27"/>
  <c r="JR119" i="27"/>
  <c r="JQ119" i="27"/>
  <c r="JO119" i="27"/>
  <c r="JM119" i="27"/>
  <c r="JN119" i="27" s="1"/>
  <c r="JL119" i="27"/>
  <c r="JJ119" i="27"/>
  <c r="JH119" i="27"/>
  <c r="JI119" i="27" s="1"/>
  <c r="JG119" i="27"/>
  <c r="JE119" i="27"/>
  <c r="JC119" i="27"/>
  <c r="JB119" i="27"/>
  <c r="IZ119" i="27"/>
  <c r="IX119" i="27"/>
  <c r="IW119" i="27"/>
  <c r="IU119" i="27"/>
  <c r="IS119" i="27"/>
  <c r="IR119" i="27"/>
  <c r="IP119" i="27"/>
  <c r="IN119" i="27"/>
  <c r="IO119" i="27" s="1"/>
  <c r="IM119" i="27"/>
  <c r="IK119" i="27"/>
  <c r="II119" i="27"/>
  <c r="IH119" i="27"/>
  <c r="IF119" i="27"/>
  <c r="ID119" i="27"/>
  <c r="IC119" i="27"/>
  <c r="IA119" i="27"/>
  <c r="HY119" i="27"/>
  <c r="HX119" i="27"/>
  <c r="HZ119" i="27" s="1"/>
  <c r="HV119" i="27"/>
  <c r="HT119" i="27"/>
  <c r="HU119" i="27" s="1"/>
  <c r="HS119" i="27"/>
  <c r="HQ119" i="27"/>
  <c r="HO119" i="27"/>
  <c r="HN119" i="27"/>
  <c r="HL119" i="27"/>
  <c r="HK119" i="27"/>
  <c r="HJ119" i="27"/>
  <c r="HI119" i="27"/>
  <c r="HG119" i="27"/>
  <c r="HE119" i="27"/>
  <c r="HD119" i="27"/>
  <c r="GW119" i="27"/>
  <c r="GU119" i="27"/>
  <c r="GZ119" i="27" s="1"/>
  <c r="GT119" i="27"/>
  <c r="GY119" i="27" s="1"/>
  <c r="GM119" i="27"/>
  <c r="GK119" i="27"/>
  <c r="GJ119" i="27"/>
  <c r="GH119" i="27"/>
  <c r="GF119" i="27"/>
  <c r="GG119" i="27" s="1"/>
  <c r="GE119" i="27"/>
  <c r="GC119" i="27"/>
  <c r="GA119" i="27"/>
  <c r="GB119" i="27" s="1"/>
  <c r="FZ119" i="27"/>
  <c r="FX119" i="27"/>
  <c r="FV119" i="27"/>
  <c r="FU119" i="27"/>
  <c r="FS119" i="27"/>
  <c r="FQ119" i="27"/>
  <c r="FP119" i="27"/>
  <c r="FN119" i="27"/>
  <c r="FL119" i="27"/>
  <c r="FK119" i="27"/>
  <c r="FI119" i="27"/>
  <c r="FG119" i="27"/>
  <c r="FF119" i="27"/>
  <c r="FD119" i="27"/>
  <c r="FB119" i="27"/>
  <c r="FC119" i="27" s="1"/>
  <c r="FA119" i="27"/>
  <c r="EY119" i="27"/>
  <c r="EW119" i="27"/>
  <c r="EV119" i="27"/>
  <c r="EX119" i="27" s="1"/>
  <c r="ET119" i="27"/>
  <c r="ER119" i="27"/>
  <c r="EQ119" i="27"/>
  <c r="EO119" i="27"/>
  <c r="EM119" i="27"/>
  <c r="EL119" i="27"/>
  <c r="EJ119" i="27"/>
  <c r="EH119" i="27"/>
  <c r="EG119" i="27"/>
  <c r="EE119" i="27"/>
  <c r="EC119" i="27"/>
  <c r="EB119" i="27"/>
  <c r="DZ119" i="27"/>
  <c r="DY119" i="27"/>
  <c r="DX119" i="27"/>
  <c r="DW119" i="27"/>
  <c r="DU119" i="27"/>
  <c r="DS119" i="27"/>
  <c r="DT119" i="27" s="1"/>
  <c r="DR119" i="27"/>
  <c r="DP119" i="27"/>
  <c r="DN119" i="27"/>
  <c r="DM119" i="27"/>
  <c r="DK119" i="27"/>
  <c r="DI119" i="27"/>
  <c r="DH119" i="27"/>
  <c r="DJ119" i="27" s="1"/>
  <c r="DF119" i="27"/>
  <c r="DD119" i="27"/>
  <c r="DE119" i="27" s="1"/>
  <c r="DC119" i="27"/>
  <c r="DA119" i="27"/>
  <c r="CY119" i="27"/>
  <c r="CX119" i="27"/>
  <c r="CZ119" i="27" s="1"/>
  <c r="CV119" i="27"/>
  <c r="CU119" i="27"/>
  <c r="CT119" i="27"/>
  <c r="CS119" i="27"/>
  <c r="CQ119" i="27"/>
  <c r="CO119" i="27"/>
  <c r="CP119" i="27" s="1"/>
  <c r="CN119" i="27"/>
  <c r="CL119" i="27"/>
  <c r="CJ119" i="27"/>
  <c r="CI119" i="27"/>
  <c r="CG119" i="27"/>
  <c r="CE119" i="27"/>
  <c r="CD119" i="27"/>
  <c r="CB119" i="27"/>
  <c r="BZ119" i="27"/>
  <c r="CA119" i="27" s="1"/>
  <c r="BY119" i="27"/>
  <c r="BW119" i="27"/>
  <c r="BU119" i="27"/>
  <c r="BT119" i="27"/>
  <c r="BR119" i="27"/>
  <c r="BP119" i="27"/>
  <c r="BO119" i="27"/>
  <c r="BM119" i="27"/>
  <c r="BK119" i="27"/>
  <c r="BL119" i="27" s="1"/>
  <c r="BJ119" i="27"/>
  <c r="BH119" i="27"/>
  <c r="BF119" i="27"/>
  <c r="BE119" i="27"/>
  <c r="BC119" i="27"/>
  <c r="BA119" i="27"/>
  <c r="AZ119" i="27"/>
  <c r="AX119" i="27"/>
  <c r="AV119" i="27"/>
  <c r="AU119" i="27"/>
  <c r="AN119" i="27"/>
  <c r="AL119" i="27"/>
  <c r="AM119" i="27" s="1"/>
  <c r="AK119" i="27"/>
  <c r="AI119" i="27"/>
  <c r="AG119" i="27"/>
  <c r="AF119" i="27"/>
  <c r="AD119" i="27"/>
  <c r="AS119" i="27" s="1"/>
  <c r="AB119" i="27"/>
  <c r="AA119" i="27"/>
  <c r="Y119" i="27"/>
  <c r="W119" i="27"/>
  <c r="V119" i="27"/>
  <c r="X119" i="27" s="1"/>
  <c r="T119" i="27"/>
  <c r="R119" i="27"/>
  <c r="Q119" i="27"/>
  <c r="O119" i="27"/>
  <c r="M119" i="27"/>
  <c r="L119" i="27"/>
  <c r="E119" i="27"/>
  <c r="D119" i="27"/>
  <c r="RQ118" i="27"/>
  <c r="RO118" i="27"/>
  <c r="RN118" i="27"/>
  <c r="RM118" i="27"/>
  <c r="RM119" i="27" s="1"/>
  <c r="RK118" i="27"/>
  <c r="RH118" i="27"/>
  <c r="RH119" i="27" s="1"/>
  <c r="RF118" i="27"/>
  <c r="RC118" i="27"/>
  <c r="RC119" i="27" s="1"/>
  <c r="RA118" i="27"/>
  <c r="QX118" i="27"/>
  <c r="QX119" i="27" s="1"/>
  <c r="RR119" i="27" s="1"/>
  <c r="QV118" i="27"/>
  <c r="QR118" i="27"/>
  <c r="QP118" i="27"/>
  <c r="QO118" i="27"/>
  <c r="QN118" i="27"/>
  <c r="QN119" i="27" s="1"/>
  <c r="QL118" i="27"/>
  <c r="QI118" i="27"/>
  <c r="QI119" i="27" s="1"/>
  <c r="QG118" i="27"/>
  <c r="QD118" i="27"/>
  <c r="QD119" i="27" s="1"/>
  <c r="QB118" i="27"/>
  <c r="PY118" i="27"/>
  <c r="PY119" i="27" s="1"/>
  <c r="PW118" i="27"/>
  <c r="PT118" i="27"/>
  <c r="PT119" i="27" s="1"/>
  <c r="PR118" i="27"/>
  <c r="PO118" i="27"/>
  <c r="PO119" i="27" s="1"/>
  <c r="PM118" i="27"/>
  <c r="PJ118" i="27"/>
  <c r="PJ119" i="27" s="1"/>
  <c r="PH118" i="27"/>
  <c r="PE118" i="27"/>
  <c r="PE119" i="27" s="1"/>
  <c r="PC118" i="27"/>
  <c r="OZ118" i="27"/>
  <c r="OZ119" i="27" s="1"/>
  <c r="OX118" i="27"/>
  <c r="OU118" i="27"/>
  <c r="OU119" i="27" s="1"/>
  <c r="OS118" i="27"/>
  <c r="OP118" i="27"/>
  <c r="OP119" i="27" s="1"/>
  <c r="ON118" i="27"/>
  <c r="OK118" i="27"/>
  <c r="OK119" i="27" s="1"/>
  <c r="OI118" i="27"/>
  <c r="OF118" i="27"/>
  <c r="OF119" i="27" s="1"/>
  <c r="OD118" i="27"/>
  <c r="OA118" i="27"/>
  <c r="OA119" i="27" s="1"/>
  <c r="NY118" i="27"/>
  <c r="NV118" i="27"/>
  <c r="NV119" i="27" s="1"/>
  <c r="NT118" i="27"/>
  <c r="NQ118" i="27"/>
  <c r="NQ119" i="27" s="1"/>
  <c r="NO118" i="27"/>
  <c r="NL118" i="27"/>
  <c r="NL119" i="27" s="1"/>
  <c r="NJ118" i="27"/>
  <c r="NG118" i="27"/>
  <c r="NE118" i="27"/>
  <c r="NA118" i="27"/>
  <c r="MY118" i="27"/>
  <c r="MX118" i="27"/>
  <c r="MW118" i="27"/>
  <c r="MW119" i="27" s="1"/>
  <c r="MU118" i="27"/>
  <c r="MR118" i="27"/>
  <c r="MR119" i="27" s="1"/>
  <c r="MP118" i="27"/>
  <c r="MM118" i="27"/>
  <c r="MM119" i="27" s="1"/>
  <c r="MK118" i="27"/>
  <c r="MH118" i="27"/>
  <c r="MH119" i="27" s="1"/>
  <c r="MF118" i="27"/>
  <c r="MC118" i="27"/>
  <c r="MC119" i="27" s="1"/>
  <c r="MA118" i="27"/>
  <c r="LX118" i="27"/>
  <c r="LX119" i="27" s="1"/>
  <c r="LV118" i="27"/>
  <c r="LS118" i="27"/>
  <c r="LS119" i="27" s="1"/>
  <c r="LQ118" i="27"/>
  <c r="LN118" i="27"/>
  <c r="LN119" i="27" s="1"/>
  <c r="LL118" i="27"/>
  <c r="LI118" i="27"/>
  <c r="LG118" i="27"/>
  <c r="LD118" i="27"/>
  <c r="LD119" i="27" s="1"/>
  <c r="LB118" i="27"/>
  <c r="KY118" i="27"/>
  <c r="KY119" i="27" s="1"/>
  <c r="KW118" i="27"/>
  <c r="KT118" i="27"/>
  <c r="KT119" i="27" s="1"/>
  <c r="KR118" i="27"/>
  <c r="KO118" i="27"/>
  <c r="KO119" i="27" s="1"/>
  <c r="KM118" i="27"/>
  <c r="KJ118" i="27"/>
  <c r="KJ119" i="27" s="1"/>
  <c r="KH118" i="27"/>
  <c r="KE118" i="27"/>
  <c r="KE119" i="27" s="1"/>
  <c r="KC118" i="27"/>
  <c r="JZ118" i="27"/>
  <c r="JZ119" i="27" s="1"/>
  <c r="JX118" i="27"/>
  <c r="JU118" i="27"/>
  <c r="JU119" i="27" s="1"/>
  <c r="JS118" i="27"/>
  <c r="JP118" i="27"/>
  <c r="JP119" i="27" s="1"/>
  <c r="JN118" i="27"/>
  <c r="JK118" i="27"/>
  <c r="JK119" i="27" s="1"/>
  <c r="JI118" i="27"/>
  <c r="JF118" i="27"/>
  <c r="JF119" i="27" s="1"/>
  <c r="JD118" i="27"/>
  <c r="JA118" i="27"/>
  <c r="JA119" i="27" s="1"/>
  <c r="IY118" i="27"/>
  <c r="IV118" i="27"/>
  <c r="IV119" i="27" s="1"/>
  <c r="IT118" i="27"/>
  <c r="IQ118" i="27"/>
  <c r="IQ119" i="27" s="1"/>
  <c r="IO118" i="27"/>
  <c r="IL118" i="27"/>
  <c r="IL119" i="27" s="1"/>
  <c r="IJ118" i="27"/>
  <c r="IG118" i="27"/>
  <c r="IG119" i="27" s="1"/>
  <c r="IE118" i="27"/>
  <c r="IB118" i="27"/>
  <c r="IB119" i="27" s="1"/>
  <c r="HZ118" i="27"/>
  <c r="HW118" i="27"/>
  <c r="HW119" i="27" s="1"/>
  <c r="HU118" i="27"/>
  <c r="HR118" i="27"/>
  <c r="HR119" i="27" s="1"/>
  <c r="HP118" i="27"/>
  <c r="HM118" i="27"/>
  <c r="HK118" i="27"/>
  <c r="HH118" i="27"/>
  <c r="HH119" i="27" s="1"/>
  <c r="HF118" i="27"/>
  <c r="HB118" i="27"/>
  <c r="HB119" i="27" s="1"/>
  <c r="GZ118" i="27"/>
  <c r="GY118" i="27"/>
  <c r="GX118" i="27"/>
  <c r="GX119" i="27" s="1"/>
  <c r="GV118" i="27"/>
  <c r="GR118" i="27"/>
  <c r="GP118" i="27"/>
  <c r="GO118" i="27"/>
  <c r="GN118" i="27"/>
  <c r="GN119" i="27" s="1"/>
  <c r="GL118" i="27"/>
  <c r="GI118" i="27"/>
  <c r="GI119" i="27" s="1"/>
  <c r="GG118" i="27"/>
  <c r="GD118" i="27"/>
  <c r="GD119" i="27" s="1"/>
  <c r="GB118" i="27"/>
  <c r="FY118" i="27"/>
  <c r="FY119" i="27" s="1"/>
  <c r="FW118" i="27"/>
  <c r="FT118" i="27"/>
  <c r="FT119" i="27" s="1"/>
  <c r="FR118" i="27"/>
  <c r="FO118" i="27"/>
  <c r="FO119" i="27" s="1"/>
  <c r="FM118" i="27"/>
  <c r="FJ118" i="27"/>
  <c r="FJ119" i="27" s="1"/>
  <c r="FH118" i="27"/>
  <c r="FE118" i="27"/>
  <c r="FE119" i="27" s="1"/>
  <c r="FC118" i="27"/>
  <c r="EZ118" i="27"/>
  <c r="EZ119" i="27" s="1"/>
  <c r="EX118" i="27"/>
  <c r="EU118" i="27"/>
  <c r="EU119" i="27" s="1"/>
  <c r="ES118" i="27"/>
  <c r="EP118" i="27"/>
  <c r="EP119" i="27" s="1"/>
  <c r="EN118" i="27"/>
  <c r="EK118" i="27"/>
  <c r="EK119" i="27" s="1"/>
  <c r="EI118" i="27"/>
  <c r="EF118" i="27"/>
  <c r="EF119" i="27" s="1"/>
  <c r="ED118" i="27"/>
  <c r="EA118" i="27"/>
  <c r="EA119" i="27" s="1"/>
  <c r="DY118" i="27"/>
  <c r="DV118" i="27"/>
  <c r="DV119" i="27" s="1"/>
  <c r="DT118" i="27"/>
  <c r="DQ118" i="27"/>
  <c r="DQ119" i="27" s="1"/>
  <c r="DO118" i="27"/>
  <c r="DL118" i="27"/>
  <c r="DL119" i="27" s="1"/>
  <c r="DJ118" i="27"/>
  <c r="DG118" i="27"/>
  <c r="DG119" i="27" s="1"/>
  <c r="DE118" i="27"/>
  <c r="DB118" i="27"/>
  <c r="DB119" i="27" s="1"/>
  <c r="CZ118" i="27"/>
  <c r="CW118" i="27"/>
  <c r="CW119" i="27" s="1"/>
  <c r="CU118" i="27"/>
  <c r="CR118" i="27"/>
  <c r="CR119" i="27" s="1"/>
  <c r="CP118" i="27"/>
  <c r="CM118" i="27"/>
  <c r="CM119" i="27" s="1"/>
  <c r="CK118" i="27"/>
  <c r="CH118" i="27"/>
  <c r="CH119" i="27" s="1"/>
  <c r="CF118" i="27"/>
  <c r="CC118" i="27"/>
  <c r="CC119" i="27" s="1"/>
  <c r="CA118" i="27"/>
  <c r="BX118" i="27"/>
  <c r="BV118" i="27"/>
  <c r="BS118" i="27"/>
  <c r="BS119" i="27" s="1"/>
  <c r="BQ118" i="27"/>
  <c r="BN118" i="27"/>
  <c r="BN119" i="27" s="1"/>
  <c r="BL118" i="27"/>
  <c r="BI118" i="27"/>
  <c r="BI119" i="27" s="1"/>
  <c r="BG118" i="27"/>
  <c r="BD118" i="27"/>
  <c r="BD119" i="27" s="1"/>
  <c r="BB118" i="27"/>
  <c r="AY118" i="27"/>
  <c r="AY119" i="27" s="1"/>
  <c r="AW118" i="27"/>
  <c r="AS118" i="27"/>
  <c r="AQ118" i="27"/>
  <c r="AP118" i="27"/>
  <c r="AO118" i="27"/>
  <c r="AO119" i="27" s="1"/>
  <c r="AM118" i="27"/>
  <c r="AJ118" i="27"/>
  <c r="AJ119" i="27" s="1"/>
  <c r="AH118" i="27"/>
  <c r="AE118" i="27"/>
  <c r="AE119" i="27" s="1"/>
  <c r="AC118" i="27"/>
  <c r="Z118" i="27"/>
  <c r="Z119" i="27" s="1"/>
  <c r="X118" i="27"/>
  <c r="U118" i="27"/>
  <c r="P118" i="27"/>
  <c r="P119" i="27" s="1"/>
  <c r="N118" i="27"/>
  <c r="RL117" i="27"/>
  <c r="RJ117" i="27"/>
  <c r="RI117" i="27"/>
  <c r="RG117" i="27"/>
  <c r="RE117" i="27"/>
  <c r="RD117" i="27"/>
  <c r="RB117" i="27"/>
  <c r="QZ117" i="27"/>
  <c r="RA117" i="27" s="1"/>
  <c r="QY117" i="27"/>
  <c r="QW117" i="27"/>
  <c r="QU117" i="27"/>
  <c r="QT117" i="27"/>
  <c r="QM117" i="27"/>
  <c r="QK117" i="27"/>
  <c r="QJ117" i="27"/>
  <c r="QH117" i="27"/>
  <c r="QF117" i="27"/>
  <c r="QE117" i="27"/>
  <c r="QC117" i="27"/>
  <c r="QA117" i="27"/>
  <c r="PZ117" i="27"/>
  <c r="PX117" i="27"/>
  <c r="PV117" i="27"/>
  <c r="PU117" i="27"/>
  <c r="PS117" i="27"/>
  <c r="PQ117" i="27"/>
  <c r="PP117" i="27"/>
  <c r="PN117" i="27"/>
  <c r="PL117" i="27"/>
  <c r="PK117" i="27"/>
  <c r="PI117" i="27"/>
  <c r="PG117" i="27"/>
  <c r="PF117" i="27"/>
  <c r="PD117" i="27"/>
  <c r="PB117" i="27"/>
  <c r="PA117" i="27"/>
  <c r="OY117" i="27"/>
  <c r="OW117" i="27"/>
  <c r="OX117" i="27" s="1"/>
  <c r="OV117" i="27"/>
  <c r="OT117" i="27"/>
  <c r="OR117" i="27"/>
  <c r="OQ117" i="27"/>
  <c r="OO117" i="27"/>
  <c r="OM117" i="27"/>
  <c r="ON117" i="27" s="1"/>
  <c r="OL117" i="27"/>
  <c r="OJ117" i="27"/>
  <c r="OH117" i="27"/>
  <c r="OG117" i="27"/>
  <c r="OI117" i="27" s="1"/>
  <c r="OE117" i="27"/>
  <c r="OC117" i="27"/>
  <c r="OB117" i="27"/>
  <c r="NZ117" i="27"/>
  <c r="NX117" i="27"/>
  <c r="NY117" i="27" s="1"/>
  <c r="NW117" i="27"/>
  <c r="NU117" i="27"/>
  <c r="NS117" i="27"/>
  <c r="NR117" i="27"/>
  <c r="NP117" i="27"/>
  <c r="NN117" i="27"/>
  <c r="NO117" i="27" s="1"/>
  <c r="NM117" i="27"/>
  <c r="NK117" i="27"/>
  <c r="NI117" i="27"/>
  <c r="NH117" i="27"/>
  <c r="NF117" i="27"/>
  <c r="ND117" i="27"/>
  <c r="NC117" i="27"/>
  <c r="MV117" i="27"/>
  <c r="MT117" i="27"/>
  <c r="MS117" i="27"/>
  <c r="MQ117" i="27"/>
  <c r="MO117" i="27"/>
  <c r="MN117" i="27"/>
  <c r="ML117" i="27"/>
  <c r="MJ117" i="27"/>
  <c r="MK117" i="27" s="1"/>
  <c r="MI117" i="27"/>
  <c r="MG117" i="27"/>
  <c r="ME117" i="27"/>
  <c r="MD117" i="27"/>
  <c r="MB117" i="27"/>
  <c r="LZ117" i="27"/>
  <c r="LY117" i="27"/>
  <c r="MA117" i="27" s="1"/>
  <c r="LW117" i="27"/>
  <c r="LU117" i="27"/>
  <c r="LV117" i="27" s="1"/>
  <c r="LT117" i="27"/>
  <c r="LR117" i="27"/>
  <c r="LP117" i="27"/>
  <c r="LO117" i="27"/>
  <c r="LM117" i="27"/>
  <c r="LK117" i="27"/>
  <c r="LL117" i="27" s="1"/>
  <c r="LJ117" i="27"/>
  <c r="LH117" i="27"/>
  <c r="LG117" i="27"/>
  <c r="LF117" i="27"/>
  <c r="LE117" i="27"/>
  <c r="LC117" i="27"/>
  <c r="LA117" i="27"/>
  <c r="KZ117" i="27"/>
  <c r="KX117" i="27"/>
  <c r="KV117" i="27"/>
  <c r="KU117" i="27"/>
  <c r="KS117" i="27"/>
  <c r="KQ117" i="27"/>
  <c r="KR117" i="27" s="1"/>
  <c r="KP117" i="27"/>
  <c r="KN117" i="27"/>
  <c r="KL117" i="27"/>
  <c r="KM117" i="27" s="1"/>
  <c r="KK117" i="27"/>
  <c r="KI117" i="27"/>
  <c r="KG117" i="27"/>
  <c r="KF117" i="27"/>
  <c r="KD117" i="27"/>
  <c r="KB117" i="27"/>
  <c r="KA117" i="27"/>
  <c r="JY117" i="27"/>
  <c r="JW117" i="27"/>
  <c r="JV117" i="27"/>
  <c r="JT117" i="27"/>
  <c r="JR117" i="27"/>
  <c r="JQ117" i="27"/>
  <c r="JO117" i="27"/>
  <c r="JM117" i="27"/>
  <c r="JN117" i="27" s="1"/>
  <c r="JL117" i="27"/>
  <c r="JJ117" i="27"/>
  <c r="JH117" i="27"/>
  <c r="JG117" i="27"/>
  <c r="JE117" i="27"/>
  <c r="JC117" i="27"/>
  <c r="JB117" i="27"/>
  <c r="IZ117" i="27"/>
  <c r="IX117" i="27"/>
  <c r="IW117" i="27"/>
  <c r="IU117" i="27"/>
  <c r="IS117" i="27"/>
  <c r="IR117" i="27"/>
  <c r="IP117" i="27"/>
  <c r="IN117" i="27"/>
  <c r="IO117" i="27" s="1"/>
  <c r="IM117" i="27"/>
  <c r="IK117" i="27"/>
  <c r="II117" i="27"/>
  <c r="IH117" i="27"/>
  <c r="IF117" i="27"/>
  <c r="ID117" i="27"/>
  <c r="IC117" i="27"/>
  <c r="IA117" i="27"/>
  <c r="HY117" i="27"/>
  <c r="HZ117" i="27" s="1"/>
  <c r="HX117" i="27"/>
  <c r="HV117" i="27"/>
  <c r="HT117" i="27"/>
  <c r="HS117" i="27"/>
  <c r="HQ117" i="27"/>
  <c r="HO117" i="27"/>
  <c r="HN117" i="27"/>
  <c r="HL117" i="27"/>
  <c r="HJ117" i="27"/>
  <c r="HI117" i="27"/>
  <c r="HG117" i="27"/>
  <c r="HE117" i="27"/>
  <c r="HD117" i="27"/>
  <c r="GW117" i="27"/>
  <c r="GU117" i="27"/>
  <c r="GZ117" i="27" s="1"/>
  <c r="GT117" i="27"/>
  <c r="GY117" i="27" s="1"/>
  <c r="GM117" i="27"/>
  <c r="GK117" i="27"/>
  <c r="GJ117" i="27"/>
  <c r="GI117" i="27"/>
  <c r="GH117" i="27"/>
  <c r="GF117" i="27"/>
  <c r="GE117" i="27"/>
  <c r="GC117" i="27"/>
  <c r="GA117" i="27"/>
  <c r="FZ117" i="27"/>
  <c r="FX117" i="27"/>
  <c r="FV117" i="27"/>
  <c r="FU117" i="27"/>
  <c r="FS117" i="27"/>
  <c r="FQ117" i="27"/>
  <c r="FP117" i="27"/>
  <c r="FN117" i="27"/>
  <c r="FL117" i="27"/>
  <c r="FK117" i="27"/>
  <c r="FI117" i="27"/>
  <c r="FG117" i="27"/>
  <c r="FF117" i="27"/>
  <c r="FD117" i="27"/>
  <c r="FB117" i="27"/>
  <c r="FC117" i="27" s="1"/>
  <c r="FA117" i="27"/>
  <c r="EY117" i="27"/>
  <c r="EW117" i="27"/>
  <c r="EV117" i="27"/>
  <c r="ET117" i="27"/>
  <c r="ER117" i="27"/>
  <c r="ES117" i="27" s="1"/>
  <c r="EQ117" i="27"/>
  <c r="EO117" i="27"/>
  <c r="EM117" i="27"/>
  <c r="EL117" i="27"/>
  <c r="EJ117" i="27"/>
  <c r="EH117" i="27"/>
  <c r="EG117" i="27"/>
  <c r="EE117" i="27"/>
  <c r="EC117" i="27"/>
  <c r="EB117" i="27"/>
  <c r="DZ117" i="27"/>
  <c r="DX117" i="27"/>
  <c r="DW117" i="27"/>
  <c r="DU117" i="27"/>
  <c r="DR117" i="27"/>
  <c r="DP117" i="27"/>
  <c r="DN117" i="27"/>
  <c r="DM117" i="27"/>
  <c r="DK117" i="27"/>
  <c r="DI117" i="27"/>
  <c r="DH117" i="27"/>
  <c r="DF117" i="27"/>
  <c r="DD117" i="27"/>
  <c r="DC117" i="27"/>
  <c r="DA117" i="27"/>
  <c r="CY117" i="27"/>
  <c r="CX117" i="27"/>
  <c r="CV117" i="27"/>
  <c r="CT117" i="27"/>
  <c r="CU117" i="27" s="1"/>
  <c r="CS117" i="27"/>
  <c r="CQ117" i="27"/>
  <c r="CO117" i="27"/>
  <c r="CN117" i="27"/>
  <c r="CL117" i="27"/>
  <c r="CK117" i="27"/>
  <c r="CJ117" i="27"/>
  <c r="CI117" i="27"/>
  <c r="CG117" i="27"/>
  <c r="CE117" i="27"/>
  <c r="CD117" i="27"/>
  <c r="CB117" i="27"/>
  <c r="BZ117" i="27"/>
  <c r="BY117" i="27"/>
  <c r="BW117" i="27"/>
  <c r="BU117" i="27"/>
  <c r="BT117" i="27"/>
  <c r="BR117" i="27"/>
  <c r="BP117" i="27"/>
  <c r="BO117" i="27"/>
  <c r="BM117" i="27"/>
  <c r="BJ117" i="27"/>
  <c r="BH117" i="27"/>
  <c r="BF117" i="27"/>
  <c r="BG117" i="27" s="1"/>
  <c r="BE117" i="27"/>
  <c r="BC117" i="27"/>
  <c r="BA117" i="27"/>
  <c r="AZ117" i="27"/>
  <c r="AX117" i="27"/>
  <c r="AV117" i="27"/>
  <c r="AU117" i="27"/>
  <c r="AN117" i="27"/>
  <c r="AL117" i="27"/>
  <c r="AK117" i="27"/>
  <c r="AI117" i="27"/>
  <c r="AG117" i="27"/>
  <c r="AH117" i="27" s="1"/>
  <c r="AF117" i="27"/>
  <c r="AD117" i="27"/>
  <c r="AB117" i="27"/>
  <c r="AA117" i="27"/>
  <c r="AC117" i="27" s="1"/>
  <c r="Y117" i="27"/>
  <c r="W117" i="27"/>
  <c r="V117" i="27"/>
  <c r="T117" i="27"/>
  <c r="R117" i="27"/>
  <c r="Q117" i="27"/>
  <c r="O117" i="27"/>
  <c r="M117" i="27"/>
  <c r="N117" i="27" s="1"/>
  <c r="L117" i="27"/>
  <c r="E117" i="27"/>
  <c r="D117" i="27"/>
  <c r="RQ116" i="27"/>
  <c r="RO116" i="27"/>
  <c r="RN116" i="27"/>
  <c r="RM116" i="27"/>
  <c r="RK116" i="27"/>
  <c r="RH116" i="27"/>
  <c r="RF116" i="27"/>
  <c r="RC116" i="27"/>
  <c r="RA116" i="27"/>
  <c r="QX116" i="27"/>
  <c r="QV116" i="27"/>
  <c r="QR116" i="27"/>
  <c r="QP116" i="27"/>
  <c r="QO116" i="27"/>
  <c r="QN116" i="27"/>
  <c r="QL116" i="27"/>
  <c r="QI116" i="27"/>
  <c r="QG116" i="27"/>
  <c r="QD116" i="27"/>
  <c r="QB116" i="27"/>
  <c r="PY116" i="27"/>
  <c r="PW116" i="27"/>
  <c r="PT116" i="27"/>
  <c r="PR116" i="27"/>
  <c r="PO116" i="27"/>
  <c r="PM116" i="27"/>
  <c r="PJ116" i="27"/>
  <c r="PH116" i="27"/>
  <c r="PE116" i="27"/>
  <c r="PC116" i="27"/>
  <c r="OZ116" i="27"/>
  <c r="OX116" i="27"/>
  <c r="OU116" i="27"/>
  <c r="OS116" i="27"/>
  <c r="OP116" i="27"/>
  <c r="ON116" i="27"/>
  <c r="OK116" i="27"/>
  <c r="OI116" i="27"/>
  <c r="OF116" i="27"/>
  <c r="OD116" i="27"/>
  <c r="OA116" i="27"/>
  <c r="NY116" i="27"/>
  <c r="NV116" i="27"/>
  <c r="NT116" i="27"/>
  <c r="NQ116" i="27"/>
  <c r="NO116" i="27"/>
  <c r="NL116" i="27"/>
  <c r="NJ116" i="27"/>
  <c r="NG116" i="27"/>
  <c r="NE116" i="27"/>
  <c r="NA116" i="27"/>
  <c r="MY116" i="27"/>
  <c r="MX116" i="27"/>
  <c r="MW116" i="27"/>
  <c r="MU116" i="27"/>
  <c r="MR116" i="27"/>
  <c r="MP116" i="27"/>
  <c r="MM116" i="27"/>
  <c r="MK116" i="27"/>
  <c r="MH116" i="27"/>
  <c r="MF116" i="27"/>
  <c r="MC116" i="27"/>
  <c r="MA116" i="27"/>
  <c r="LX116" i="27"/>
  <c r="LV116" i="27"/>
  <c r="LS116" i="27"/>
  <c r="LQ116" i="27"/>
  <c r="LN116" i="27"/>
  <c r="LL116" i="27"/>
  <c r="LI116" i="27"/>
  <c r="LG116" i="27"/>
  <c r="LD116" i="27"/>
  <c r="LB116" i="27"/>
  <c r="KY116" i="27"/>
  <c r="KW116" i="27"/>
  <c r="KT116" i="27"/>
  <c r="KR116" i="27"/>
  <c r="KO116" i="27"/>
  <c r="KM116" i="27"/>
  <c r="KJ116" i="27"/>
  <c r="KH116" i="27"/>
  <c r="KE116" i="27"/>
  <c r="KC116" i="27"/>
  <c r="JZ116" i="27"/>
  <c r="JX116" i="27"/>
  <c r="JU116" i="27"/>
  <c r="JS116" i="27"/>
  <c r="JP116" i="27"/>
  <c r="JN116" i="27"/>
  <c r="JK116" i="27"/>
  <c r="JI116" i="27"/>
  <c r="JF116" i="27"/>
  <c r="JD116" i="27"/>
  <c r="JA116" i="27"/>
  <c r="IY116" i="27"/>
  <c r="IV116" i="27"/>
  <c r="IT116" i="27"/>
  <c r="IQ116" i="27"/>
  <c r="IO116" i="27"/>
  <c r="IL116" i="27"/>
  <c r="IJ116" i="27"/>
  <c r="IG116" i="27"/>
  <c r="IE116" i="27"/>
  <c r="IB116" i="27"/>
  <c r="HZ116" i="27"/>
  <c r="HW116" i="27"/>
  <c r="HU116" i="27"/>
  <c r="HR116" i="27"/>
  <c r="HP116" i="27"/>
  <c r="HM116" i="27"/>
  <c r="NB116" i="27" s="1"/>
  <c r="HK116" i="27"/>
  <c r="HH116" i="27"/>
  <c r="HF116" i="27"/>
  <c r="HB116" i="27"/>
  <c r="GZ116" i="27"/>
  <c r="GY116" i="27"/>
  <c r="GX116" i="27"/>
  <c r="GV116" i="27"/>
  <c r="GR116" i="27"/>
  <c r="GO116" i="27"/>
  <c r="GN116" i="27"/>
  <c r="GL116" i="27"/>
  <c r="GI116" i="27"/>
  <c r="GG116" i="27"/>
  <c r="GD116" i="27"/>
  <c r="GB116" i="27"/>
  <c r="FY116" i="27"/>
  <c r="FW116" i="27"/>
  <c r="FT116" i="27"/>
  <c r="FR116" i="27"/>
  <c r="FO116" i="27"/>
  <c r="FM116" i="27"/>
  <c r="FJ116" i="27"/>
  <c r="FH116" i="27"/>
  <c r="FE116" i="27"/>
  <c r="FC116" i="27"/>
  <c r="EZ116" i="27"/>
  <c r="EX116" i="27"/>
  <c r="EU116" i="27"/>
  <c r="ES116" i="27"/>
  <c r="EP116" i="27"/>
  <c r="EN116" i="27"/>
  <c r="EK116" i="27"/>
  <c r="EI116" i="27"/>
  <c r="EF116" i="27"/>
  <c r="ED116" i="27"/>
  <c r="EA116" i="27"/>
  <c r="EA117" i="27" s="1"/>
  <c r="DY116" i="27"/>
  <c r="DV116" i="27"/>
  <c r="DS116" i="27"/>
  <c r="DT116" i="27" s="1"/>
  <c r="DQ116" i="27"/>
  <c r="DO116" i="27"/>
  <c r="DL116" i="27"/>
  <c r="DJ116" i="27"/>
  <c r="DG116" i="27"/>
  <c r="DE116" i="27"/>
  <c r="DB116" i="27"/>
  <c r="CZ116" i="27"/>
  <c r="CW116" i="27"/>
  <c r="CW117" i="27" s="1"/>
  <c r="CU116" i="27"/>
  <c r="CR116" i="27"/>
  <c r="CP116" i="27"/>
  <c r="CM116" i="27"/>
  <c r="CK116" i="27"/>
  <c r="CH116" i="27"/>
  <c r="CF116" i="27"/>
  <c r="CC116" i="27"/>
  <c r="CA116" i="27"/>
  <c r="BX116" i="27"/>
  <c r="BV116" i="27"/>
  <c r="BS116" i="27"/>
  <c r="BS117" i="27" s="1"/>
  <c r="BQ116" i="27"/>
  <c r="BN116" i="27"/>
  <c r="BK116" i="27"/>
  <c r="GP116" i="27" s="1"/>
  <c r="BI116" i="27"/>
  <c r="BG116" i="27"/>
  <c r="BD116" i="27"/>
  <c r="BB116" i="27"/>
  <c r="AY116" i="27"/>
  <c r="AW116" i="27"/>
  <c r="AS116" i="27"/>
  <c r="AQ116" i="27"/>
  <c r="AP116" i="27"/>
  <c r="AO116" i="27"/>
  <c r="AM116" i="27"/>
  <c r="AJ116" i="27"/>
  <c r="AH116" i="27"/>
  <c r="AE116" i="27"/>
  <c r="AC116" i="27"/>
  <c r="Z116" i="27"/>
  <c r="X116" i="27"/>
  <c r="U116" i="27"/>
  <c r="P116" i="27"/>
  <c r="N116" i="27"/>
  <c r="RQ115" i="27"/>
  <c r="RO115" i="27"/>
  <c r="RN115" i="27"/>
  <c r="RM115" i="27"/>
  <c r="RK115" i="27"/>
  <c r="RH115" i="27"/>
  <c r="RF115" i="27"/>
  <c r="RC115" i="27"/>
  <c r="RA115" i="27"/>
  <c r="QX115" i="27"/>
  <c r="QV115" i="27"/>
  <c r="QR115" i="27"/>
  <c r="QP115" i="27"/>
  <c r="QO115" i="27"/>
  <c r="QN115" i="27"/>
  <c r="QL115" i="27"/>
  <c r="QI115" i="27"/>
  <c r="QG115" i="27"/>
  <c r="QD115" i="27"/>
  <c r="QB115" i="27"/>
  <c r="PY115" i="27"/>
  <c r="PW115" i="27"/>
  <c r="PT115" i="27"/>
  <c r="PR115" i="27"/>
  <c r="PO115" i="27"/>
  <c r="PM115" i="27"/>
  <c r="PJ115" i="27"/>
  <c r="PH115" i="27"/>
  <c r="PE115" i="27"/>
  <c r="PC115" i="27"/>
  <c r="OZ115" i="27"/>
  <c r="OX115" i="27"/>
  <c r="OU115" i="27"/>
  <c r="OS115" i="27"/>
  <c r="OP115" i="27"/>
  <c r="OP117" i="27" s="1"/>
  <c r="ON115" i="27"/>
  <c r="OK115" i="27"/>
  <c r="OI115" i="27"/>
  <c r="OF115" i="27"/>
  <c r="OD115" i="27"/>
  <c r="OA115" i="27"/>
  <c r="NY115" i="27"/>
  <c r="NV115" i="27"/>
  <c r="NT115" i="27"/>
  <c r="NQ115" i="27"/>
  <c r="NO115" i="27"/>
  <c r="NL115" i="27"/>
  <c r="NL117" i="27" s="1"/>
  <c r="NJ115" i="27"/>
  <c r="NG115" i="27"/>
  <c r="NE115" i="27"/>
  <c r="NA115" i="27"/>
  <c r="MY115" i="27"/>
  <c r="MX115" i="27"/>
  <c r="MW115" i="27"/>
  <c r="MW120" i="27" s="1"/>
  <c r="MU115" i="27"/>
  <c r="MR115" i="27"/>
  <c r="MP115" i="27"/>
  <c r="MM115" i="27"/>
  <c r="MM117" i="27" s="1"/>
  <c r="MK115" i="27"/>
  <c r="MH115" i="27"/>
  <c r="MF115" i="27"/>
  <c r="MC115" i="27"/>
  <c r="MA115" i="27"/>
  <c r="LX115" i="27"/>
  <c r="LV115" i="27"/>
  <c r="LS115" i="27"/>
  <c r="LS120" i="27" s="1"/>
  <c r="LQ115" i="27"/>
  <c r="LN115" i="27"/>
  <c r="LL115" i="27"/>
  <c r="LI115" i="27"/>
  <c r="LI117" i="27" s="1"/>
  <c r="LG115" i="27"/>
  <c r="LD115" i="27"/>
  <c r="LB115" i="27"/>
  <c r="KY115" i="27"/>
  <c r="KW115" i="27"/>
  <c r="KT115" i="27"/>
  <c r="KR115" i="27"/>
  <c r="KO115" i="27"/>
  <c r="KO120" i="27" s="1"/>
  <c r="KM115" i="27"/>
  <c r="KJ115" i="27"/>
  <c r="KH115" i="27"/>
  <c r="KE115" i="27"/>
  <c r="KE117" i="27" s="1"/>
  <c r="KC115" i="27"/>
  <c r="JZ115" i="27"/>
  <c r="JZ117" i="27" s="1"/>
  <c r="JX115" i="27"/>
  <c r="JU115" i="27"/>
  <c r="JS115" i="27"/>
  <c r="JP115" i="27"/>
  <c r="JN115" i="27"/>
  <c r="JK115" i="27"/>
  <c r="JK120" i="27" s="1"/>
  <c r="JI115" i="27"/>
  <c r="JF115" i="27"/>
  <c r="JD115" i="27"/>
  <c r="JA115" i="27"/>
  <c r="JA117" i="27" s="1"/>
  <c r="IY115" i="27"/>
  <c r="IV115" i="27"/>
  <c r="IT115" i="27"/>
  <c r="IQ115" i="27"/>
  <c r="IO115" i="27"/>
  <c r="IL115" i="27"/>
  <c r="IJ115" i="27"/>
  <c r="IG115" i="27"/>
  <c r="IG120" i="27" s="1"/>
  <c r="IE115" i="27"/>
  <c r="IB115" i="27"/>
  <c r="HZ115" i="27"/>
  <c r="HW115" i="27"/>
  <c r="HW117" i="27" s="1"/>
  <c r="HU115" i="27"/>
  <c r="HR115" i="27"/>
  <c r="HP115" i="27"/>
  <c r="HM115" i="27"/>
  <c r="HK115" i="27"/>
  <c r="HH115" i="27"/>
  <c r="HF115" i="27"/>
  <c r="HB115" i="27"/>
  <c r="HB120" i="27" s="1"/>
  <c r="GZ115" i="27"/>
  <c r="GY115" i="27"/>
  <c r="GX115" i="27"/>
  <c r="GV115" i="27"/>
  <c r="GR115" i="27"/>
  <c r="GP115" i="27"/>
  <c r="GO115" i="27"/>
  <c r="GN115" i="27"/>
  <c r="GL115" i="27"/>
  <c r="GI115" i="27"/>
  <c r="GG115" i="27"/>
  <c r="GD115" i="27"/>
  <c r="GB115" i="27"/>
  <c r="FY115" i="27"/>
  <c r="FW115" i="27"/>
  <c r="FT115" i="27"/>
  <c r="FR115" i="27"/>
  <c r="FO115" i="27"/>
  <c r="FM115" i="27"/>
  <c r="FJ115" i="27"/>
  <c r="FH115" i="27"/>
  <c r="FE115" i="27"/>
  <c r="FC115" i="27"/>
  <c r="EZ115" i="27"/>
  <c r="EX115" i="27"/>
  <c r="EU115" i="27"/>
  <c r="ES115" i="27"/>
  <c r="EP115" i="27"/>
  <c r="EN115" i="27"/>
  <c r="EK115" i="27"/>
  <c r="EI115" i="27"/>
  <c r="EF115" i="27"/>
  <c r="ED115" i="27"/>
  <c r="EA115" i="27"/>
  <c r="DY115" i="27"/>
  <c r="DV115" i="27"/>
  <c r="DT115" i="27"/>
  <c r="DQ115" i="27"/>
  <c r="DO115" i="27"/>
  <c r="DL115" i="27"/>
  <c r="DJ115" i="27"/>
  <c r="DG115" i="27"/>
  <c r="DE115" i="27"/>
  <c r="DB115" i="27"/>
  <c r="CZ115" i="27"/>
  <c r="CW115" i="27"/>
  <c r="CU115" i="27"/>
  <c r="CR115" i="27"/>
  <c r="CP115" i="27"/>
  <c r="CM115" i="27"/>
  <c r="CM117" i="27" s="1"/>
  <c r="CK115" i="27"/>
  <c r="CH115" i="27"/>
  <c r="CF115" i="27"/>
  <c r="CC115" i="27"/>
  <c r="CA115" i="27"/>
  <c r="BX115" i="27"/>
  <c r="BV115" i="27"/>
  <c r="BS115" i="27"/>
  <c r="BQ115" i="27"/>
  <c r="BN115" i="27"/>
  <c r="BN120" i="27" s="1"/>
  <c r="BL115" i="27"/>
  <c r="BI115" i="27"/>
  <c r="BG115" i="27"/>
  <c r="BD115" i="27"/>
  <c r="BB115" i="27"/>
  <c r="AY115" i="27"/>
  <c r="AW115" i="27"/>
  <c r="AS115" i="27"/>
  <c r="AQ115" i="27"/>
  <c r="C115" i="27" s="1"/>
  <c r="AP115" i="27"/>
  <c r="AO115" i="27"/>
  <c r="AM115" i="27"/>
  <c r="AJ115" i="27"/>
  <c r="AH115" i="27"/>
  <c r="AE115" i="27"/>
  <c r="AC115" i="27"/>
  <c r="Z115" i="27"/>
  <c r="X115" i="27"/>
  <c r="U115" i="27"/>
  <c r="P115" i="27"/>
  <c r="N115" i="27"/>
  <c r="RJ114" i="27"/>
  <c r="RK114" i="27" s="1"/>
  <c r="RG114" i="27"/>
  <c r="QT114" i="27"/>
  <c r="QJ114" i="27"/>
  <c r="PK114" i="27"/>
  <c r="MR114" i="27"/>
  <c r="MD114" i="27"/>
  <c r="KV114" i="27"/>
  <c r="HT114" i="27"/>
  <c r="GF114" i="27"/>
  <c r="BR114" i="27"/>
  <c r="BJ114" i="27"/>
  <c r="AF114" i="27"/>
  <c r="RL113" i="27"/>
  <c r="RL114" i="27" s="1"/>
  <c r="RK113" i="27"/>
  <c r="RJ113" i="27"/>
  <c r="RI113" i="27"/>
  <c r="RI114" i="27" s="1"/>
  <c r="RG113" i="27"/>
  <c r="RE113" i="27"/>
  <c r="RE114" i="27" s="1"/>
  <c r="RD113" i="27"/>
  <c r="RD114" i="27" s="1"/>
  <c r="RB113" i="27"/>
  <c r="RB114" i="27" s="1"/>
  <c r="QZ113" i="27"/>
  <c r="QY113" i="27"/>
  <c r="QX113" i="27"/>
  <c r="QW113" i="27"/>
  <c r="QU113" i="27"/>
  <c r="QV113" i="27" s="1"/>
  <c r="QT113" i="27"/>
  <c r="QM113" i="27"/>
  <c r="QM114" i="27" s="1"/>
  <c r="QK113" i="27"/>
  <c r="QJ113" i="27"/>
  <c r="QH113" i="27"/>
  <c r="QH114" i="27" s="1"/>
  <c r="QF113" i="27"/>
  <c r="QF114" i="27" s="1"/>
  <c r="QE113" i="27"/>
  <c r="QC113" i="27"/>
  <c r="QC114" i="27" s="1"/>
  <c r="QA113" i="27"/>
  <c r="PZ113" i="27"/>
  <c r="PZ114" i="27" s="1"/>
  <c r="PX113" i="27"/>
  <c r="PX114" i="27" s="1"/>
  <c r="PV113" i="27"/>
  <c r="PW113" i="27" s="1"/>
  <c r="PU113" i="27"/>
  <c r="PU114" i="27" s="1"/>
  <c r="PS113" i="27"/>
  <c r="PS114" i="27" s="1"/>
  <c r="PQ113" i="27"/>
  <c r="PP113" i="27"/>
  <c r="PP114" i="27" s="1"/>
  <c r="PN113" i="27"/>
  <c r="PN114" i="27" s="1"/>
  <c r="PM113" i="27"/>
  <c r="PL113" i="27"/>
  <c r="PL114" i="27" s="1"/>
  <c r="PK113" i="27"/>
  <c r="PI113" i="27"/>
  <c r="PI114" i="27" s="1"/>
  <c r="PG113" i="27"/>
  <c r="PF113" i="27"/>
  <c r="PF114" i="27" s="1"/>
  <c r="PD113" i="27"/>
  <c r="PD114" i="27" s="1"/>
  <c r="PB113" i="27"/>
  <c r="PA113" i="27"/>
  <c r="PA114" i="27" s="1"/>
  <c r="OY113" i="27"/>
  <c r="OY114" i="27" s="1"/>
  <c r="OW113" i="27"/>
  <c r="OW114" i="27" s="1"/>
  <c r="OV113" i="27"/>
  <c r="OV114" i="27" s="1"/>
  <c r="OT113" i="27"/>
  <c r="OT114" i="27" s="1"/>
  <c r="OR113" i="27"/>
  <c r="OQ113" i="27"/>
  <c r="OQ114" i="27" s="1"/>
  <c r="OO113" i="27"/>
  <c r="OO114" i="27" s="1"/>
  <c r="OM113" i="27"/>
  <c r="OL113" i="27"/>
  <c r="OL114" i="27" s="1"/>
  <c r="OJ113" i="27"/>
  <c r="OJ114" i="27" s="1"/>
  <c r="OH113" i="27"/>
  <c r="OH114" i="27" s="1"/>
  <c r="OG113" i="27"/>
  <c r="OG114" i="27" s="1"/>
  <c r="OE113" i="27"/>
  <c r="OE114" i="27" s="1"/>
  <c r="OC113" i="27"/>
  <c r="OB113" i="27"/>
  <c r="OB114" i="27" s="1"/>
  <c r="NZ113" i="27"/>
  <c r="NZ114" i="27" s="1"/>
  <c r="NX113" i="27"/>
  <c r="NX114" i="27" s="1"/>
  <c r="NW113" i="27"/>
  <c r="NU113" i="27"/>
  <c r="NU114" i="27" s="1"/>
  <c r="NS113" i="27"/>
  <c r="NR113" i="27"/>
  <c r="NR114" i="27" s="1"/>
  <c r="NQ113" i="27"/>
  <c r="NQ114" i="27" s="1"/>
  <c r="NP113" i="27"/>
  <c r="NP114" i="27" s="1"/>
  <c r="NN113" i="27"/>
  <c r="NM113" i="27"/>
  <c r="NM114" i="27" s="1"/>
  <c r="NK113" i="27"/>
  <c r="NK114" i="27" s="1"/>
  <c r="NI113" i="27"/>
  <c r="NH113" i="27"/>
  <c r="NH114" i="27" s="1"/>
  <c r="NF113" i="27"/>
  <c r="ND113" i="27"/>
  <c r="ND114" i="27" s="1"/>
  <c r="NC113" i="27"/>
  <c r="MV113" i="27"/>
  <c r="MV114" i="27" s="1"/>
  <c r="MT113" i="27"/>
  <c r="MS113" i="27"/>
  <c r="MS114" i="27" s="1"/>
  <c r="MQ113" i="27"/>
  <c r="MQ114" i="27" s="1"/>
  <c r="MO113" i="27"/>
  <c r="MO114" i="27" s="1"/>
  <c r="MN113" i="27"/>
  <c r="MN114" i="27" s="1"/>
  <c r="ML113" i="27"/>
  <c r="ML114" i="27" s="1"/>
  <c r="MJ113" i="27"/>
  <c r="MJ114" i="27" s="1"/>
  <c r="MI113" i="27"/>
  <c r="MI114" i="27" s="1"/>
  <c r="MG113" i="27"/>
  <c r="MG114" i="27" s="1"/>
  <c r="ME113" i="27"/>
  <c r="MD113" i="27"/>
  <c r="MB113" i="27"/>
  <c r="MB114" i="27" s="1"/>
  <c r="LZ113" i="27"/>
  <c r="LZ114" i="27" s="1"/>
  <c r="MA114" i="27" s="1"/>
  <c r="LY113" i="27"/>
  <c r="LY114" i="27" s="1"/>
  <c r="LW113" i="27"/>
  <c r="LW114" i="27" s="1"/>
  <c r="LU113" i="27"/>
  <c r="LT113" i="27"/>
  <c r="LT114" i="27" s="1"/>
  <c r="LR113" i="27"/>
  <c r="LR114" i="27" s="1"/>
  <c r="LP113" i="27"/>
  <c r="LP114" i="27" s="1"/>
  <c r="LO113" i="27"/>
  <c r="LM113" i="27"/>
  <c r="LM114" i="27" s="1"/>
  <c r="LK113" i="27"/>
  <c r="LJ113" i="27"/>
  <c r="LJ114" i="27" s="1"/>
  <c r="LH113" i="27"/>
  <c r="LH114" i="27" s="1"/>
  <c r="LF113" i="27"/>
  <c r="LG113" i="27" s="1"/>
  <c r="LE113" i="27"/>
  <c r="LE114" i="27" s="1"/>
  <c r="LC113" i="27"/>
  <c r="LC114" i="27" s="1"/>
  <c r="LA113" i="27"/>
  <c r="KZ113" i="27"/>
  <c r="KZ114" i="27" s="1"/>
  <c r="KX113" i="27"/>
  <c r="KX114" i="27" s="1"/>
  <c r="KV113" i="27"/>
  <c r="KU113" i="27"/>
  <c r="KS113" i="27"/>
  <c r="KS114" i="27" s="1"/>
  <c r="KQ113" i="27"/>
  <c r="KP113" i="27"/>
  <c r="KP114" i="27" s="1"/>
  <c r="KN113" i="27"/>
  <c r="KN114" i="27" s="1"/>
  <c r="KL113" i="27"/>
  <c r="KK113" i="27"/>
  <c r="KK114" i="27" s="1"/>
  <c r="KI113" i="27"/>
  <c r="KI114" i="27" s="1"/>
  <c r="KG113" i="27"/>
  <c r="KG114" i="27" s="1"/>
  <c r="KF113" i="27"/>
  <c r="KF114" i="27" s="1"/>
  <c r="KD113" i="27"/>
  <c r="KD114" i="27" s="1"/>
  <c r="KB113" i="27"/>
  <c r="KB114" i="27" s="1"/>
  <c r="KA113" i="27"/>
  <c r="KA114" i="27" s="1"/>
  <c r="JY113" i="27"/>
  <c r="JY114" i="27" s="1"/>
  <c r="JW113" i="27"/>
  <c r="JV113" i="27"/>
  <c r="JV114" i="27" s="1"/>
  <c r="JT113" i="27"/>
  <c r="JT114" i="27" s="1"/>
  <c r="JR113" i="27"/>
  <c r="JR114" i="27" s="1"/>
  <c r="JS114" i="27" s="1"/>
  <c r="JQ113" i="27"/>
  <c r="JQ114" i="27" s="1"/>
  <c r="JO113" i="27"/>
  <c r="JO114" i="27" s="1"/>
  <c r="JM113" i="27"/>
  <c r="JL113" i="27"/>
  <c r="JL114" i="27" s="1"/>
  <c r="JJ113" i="27"/>
  <c r="JJ114" i="27" s="1"/>
  <c r="JH113" i="27"/>
  <c r="JH114" i="27" s="1"/>
  <c r="JG113" i="27"/>
  <c r="JE113" i="27"/>
  <c r="JE114" i="27" s="1"/>
  <c r="JC113" i="27"/>
  <c r="JB113" i="27"/>
  <c r="JB114" i="27" s="1"/>
  <c r="IZ113" i="27"/>
  <c r="IZ114" i="27" s="1"/>
  <c r="IX113" i="27"/>
  <c r="IW113" i="27"/>
  <c r="IW114" i="27" s="1"/>
  <c r="IU113" i="27"/>
  <c r="IU114" i="27" s="1"/>
  <c r="IS113" i="27"/>
  <c r="IR113" i="27"/>
  <c r="IR114" i="27" s="1"/>
  <c r="IP113" i="27"/>
  <c r="IP114" i="27" s="1"/>
  <c r="IN113" i="27"/>
  <c r="IN114" i="27" s="1"/>
  <c r="IM113" i="27"/>
  <c r="IK113" i="27"/>
  <c r="IK114" i="27" s="1"/>
  <c r="II113" i="27"/>
  <c r="IH113" i="27"/>
  <c r="IH114" i="27" s="1"/>
  <c r="IF113" i="27"/>
  <c r="IF114" i="27" s="1"/>
  <c r="IE113" i="27"/>
  <c r="ID113" i="27"/>
  <c r="ID114" i="27" s="1"/>
  <c r="IC113" i="27"/>
  <c r="IC114" i="27" s="1"/>
  <c r="IA113" i="27"/>
  <c r="IA114" i="27" s="1"/>
  <c r="HY113" i="27"/>
  <c r="HX113" i="27"/>
  <c r="HX114" i="27" s="1"/>
  <c r="HV113" i="27"/>
  <c r="HV114" i="27" s="1"/>
  <c r="HT113" i="27"/>
  <c r="HS113" i="27"/>
  <c r="HQ113" i="27"/>
  <c r="HQ114" i="27" s="1"/>
  <c r="HO113" i="27"/>
  <c r="HN113" i="27"/>
  <c r="HN114" i="27" s="1"/>
  <c r="HL113" i="27"/>
  <c r="HL114" i="27" s="1"/>
  <c r="HJ113" i="27"/>
  <c r="HJ114" i="27" s="1"/>
  <c r="HI113" i="27"/>
  <c r="HG113" i="27"/>
  <c r="HF113" i="27"/>
  <c r="HE113" i="27"/>
  <c r="HE114" i="27" s="1"/>
  <c r="HD113" i="27"/>
  <c r="HD114" i="27" s="1"/>
  <c r="GY113" i="27"/>
  <c r="GW113" i="27"/>
  <c r="GW114" i="27" s="1"/>
  <c r="GU113" i="27"/>
  <c r="GT113" i="27"/>
  <c r="GT114" i="27" s="1"/>
  <c r="GY114" i="27" s="1"/>
  <c r="GM113" i="27"/>
  <c r="GM114" i="27" s="1"/>
  <c r="GK113" i="27"/>
  <c r="GJ113" i="27"/>
  <c r="GJ114" i="27" s="1"/>
  <c r="GH113" i="27"/>
  <c r="GH114" i="27" s="1"/>
  <c r="GF113" i="27"/>
  <c r="GG113" i="27" s="1"/>
  <c r="GE113" i="27"/>
  <c r="GE114" i="27" s="1"/>
  <c r="GC113" i="27"/>
  <c r="GC114" i="27" s="1"/>
  <c r="GA113" i="27"/>
  <c r="FZ113" i="27"/>
  <c r="FZ114" i="27" s="1"/>
  <c r="FX113" i="27"/>
  <c r="FX114" i="27" s="1"/>
  <c r="FV113" i="27"/>
  <c r="FU113" i="27"/>
  <c r="FU114" i="27" s="1"/>
  <c r="FS113" i="27"/>
  <c r="FS114" i="27" s="1"/>
  <c r="FQ113" i="27"/>
  <c r="FQ114" i="27" s="1"/>
  <c r="FP113" i="27"/>
  <c r="FN113" i="27"/>
  <c r="FN114" i="27" s="1"/>
  <c r="FL113" i="27"/>
  <c r="FK113" i="27"/>
  <c r="FK114" i="27" s="1"/>
  <c r="FI113" i="27"/>
  <c r="FI114" i="27" s="1"/>
  <c r="FG113" i="27"/>
  <c r="FF113" i="27"/>
  <c r="FF114" i="27" s="1"/>
  <c r="FD113" i="27"/>
  <c r="FD114" i="27" s="1"/>
  <c r="FB113" i="27"/>
  <c r="FB114" i="27" s="1"/>
  <c r="FA113" i="27"/>
  <c r="FA114" i="27" s="1"/>
  <c r="EY113" i="27"/>
  <c r="EY114" i="27" s="1"/>
  <c r="EX113" i="27"/>
  <c r="EW113" i="27"/>
  <c r="EW114" i="27" s="1"/>
  <c r="EV113" i="27"/>
  <c r="EV114" i="27" s="1"/>
  <c r="ET113" i="27"/>
  <c r="ET114" i="27" s="1"/>
  <c r="ES113" i="27"/>
  <c r="ER113" i="27"/>
  <c r="ER114" i="27" s="1"/>
  <c r="EQ113" i="27"/>
  <c r="EQ114" i="27" s="1"/>
  <c r="EO113" i="27"/>
  <c r="EO114" i="27" s="1"/>
  <c r="EM113" i="27"/>
  <c r="EL113" i="27"/>
  <c r="EL114" i="27" s="1"/>
  <c r="EJ113" i="27"/>
  <c r="EJ114" i="27" s="1"/>
  <c r="EH113" i="27"/>
  <c r="EH114" i="27" s="1"/>
  <c r="EG113" i="27"/>
  <c r="EG114" i="27" s="1"/>
  <c r="EE113" i="27"/>
  <c r="EE114" i="27" s="1"/>
  <c r="EC113" i="27"/>
  <c r="EB113" i="27"/>
  <c r="EB114" i="27" s="1"/>
  <c r="DZ113" i="27"/>
  <c r="DZ114" i="27" s="1"/>
  <c r="DX113" i="27"/>
  <c r="DX114" i="27" s="1"/>
  <c r="DW113" i="27"/>
  <c r="DU113" i="27"/>
  <c r="DU114" i="27" s="1"/>
  <c r="DS113" i="27"/>
  <c r="DR113" i="27"/>
  <c r="DR114" i="27" s="1"/>
  <c r="DP113" i="27"/>
  <c r="DP114" i="27" s="1"/>
  <c r="DN113" i="27"/>
  <c r="DN114" i="27" s="1"/>
  <c r="DM113" i="27"/>
  <c r="DM114" i="27" s="1"/>
  <c r="DK113" i="27"/>
  <c r="DK114" i="27" s="1"/>
  <c r="DI113" i="27"/>
  <c r="DI114" i="27" s="1"/>
  <c r="DH113" i="27"/>
  <c r="DH114" i="27" s="1"/>
  <c r="DF113" i="27"/>
  <c r="DF114" i="27" s="1"/>
  <c r="DD113" i="27"/>
  <c r="DD114" i="27" s="1"/>
  <c r="DE114" i="27" s="1"/>
  <c r="DC113" i="27"/>
  <c r="DC114" i="27" s="1"/>
  <c r="DA113" i="27"/>
  <c r="DA114" i="27" s="1"/>
  <c r="CY113" i="27"/>
  <c r="CX113" i="27"/>
  <c r="CX114" i="27" s="1"/>
  <c r="CV113" i="27"/>
  <c r="CV114" i="27" s="1"/>
  <c r="CT113" i="27"/>
  <c r="CT114" i="27" s="1"/>
  <c r="CS113" i="27"/>
  <c r="CQ113" i="27"/>
  <c r="CQ114" i="27" s="1"/>
  <c r="CO113" i="27"/>
  <c r="CN113" i="27"/>
  <c r="CN114" i="27" s="1"/>
  <c r="CL113" i="27"/>
  <c r="CL114" i="27" s="1"/>
  <c r="CJ113" i="27"/>
  <c r="CI113" i="27"/>
  <c r="CI114" i="27" s="1"/>
  <c r="CG113" i="27"/>
  <c r="CG114" i="27" s="1"/>
  <c r="CE113" i="27"/>
  <c r="CD113" i="27"/>
  <c r="CD114" i="27" s="1"/>
  <c r="CB113" i="27"/>
  <c r="CB114" i="27" s="1"/>
  <c r="BZ113" i="27"/>
  <c r="BY113" i="27"/>
  <c r="BY114" i="27" s="1"/>
  <c r="BX113" i="27"/>
  <c r="BW113" i="27"/>
  <c r="BW114" i="27" s="1"/>
  <c r="BU113" i="27"/>
  <c r="BT113" i="27"/>
  <c r="BT114" i="27" s="1"/>
  <c r="BR113" i="27"/>
  <c r="BP113" i="27"/>
  <c r="BP114" i="27" s="1"/>
  <c r="BO113" i="27"/>
  <c r="BO114" i="27" s="1"/>
  <c r="BM113" i="27"/>
  <c r="BM114" i="27" s="1"/>
  <c r="BK113" i="27"/>
  <c r="BJ113" i="27"/>
  <c r="BI113" i="27"/>
  <c r="BI114" i="27" s="1"/>
  <c r="BH113" i="27"/>
  <c r="BH114" i="27" s="1"/>
  <c r="BF113" i="27"/>
  <c r="BF114" i="27" s="1"/>
  <c r="BE113" i="27"/>
  <c r="BE114" i="27" s="1"/>
  <c r="BC113" i="27"/>
  <c r="BC114" i="27" s="1"/>
  <c r="BA113" i="27"/>
  <c r="BA114" i="27" s="1"/>
  <c r="AZ113" i="27"/>
  <c r="AX113" i="27"/>
  <c r="AX114" i="27" s="1"/>
  <c r="AW113" i="27"/>
  <c r="AV113" i="27"/>
  <c r="AV114" i="27" s="1"/>
  <c r="AW114" i="27" s="1"/>
  <c r="AU113" i="27"/>
  <c r="AU114" i="27" s="1"/>
  <c r="AN113" i="27"/>
  <c r="AN114" i="27" s="1"/>
  <c r="AL113" i="27"/>
  <c r="AM113" i="27" s="1"/>
  <c r="AK113" i="27"/>
  <c r="AK114" i="27" s="1"/>
  <c r="AI113" i="27"/>
  <c r="AI114" i="27" s="1"/>
  <c r="AG113" i="27"/>
  <c r="AG114" i="27" s="1"/>
  <c r="AF113" i="27"/>
  <c r="AD113" i="27"/>
  <c r="AD114" i="27" s="1"/>
  <c r="AB113" i="27"/>
  <c r="AA113" i="27"/>
  <c r="AA114" i="27" s="1"/>
  <c r="Y113" i="27"/>
  <c r="Y114" i="27" s="1"/>
  <c r="W113" i="27"/>
  <c r="V113" i="27"/>
  <c r="V114" i="27" s="1"/>
  <c r="T113" i="27"/>
  <c r="T114" i="27" s="1"/>
  <c r="R113" i="27"/>
  <c r="R114" i="27" s="1"/>
  <c r="Q113" i="27"/>
  <c r="Q114" i="27" s="1"/>
  <c r="O113" i="27"/>
  <c r="M113" i="27"/>
  <c r="M114" i="27" s="1"/>
  <c r="L113" i="27"/>
  <c r="L114" i="27" s="1"/>
  <c r="E113" i="27"/>
  <c r="E114" i="27" s="1"/>
  <c r="D113" i="27"/>
  <c r="D114" i="27" s="1"/>
  <c r="RQ112" i="27"/>
  <c r="RO112" i="27"/>
  <c r="RN112" i="27"/>
  <c r="RM112" i="27"/>
  <c r="RM113" i="27" s="1"/>
  <c r="RM114" i="27" s="1"/>
  <c r="RK112" i="27"/>
  <c r="RH112" i="27"/>
  <c r="RH113" i="27" s="1"/>
  <c r="RH114" i="27" s="1"/>
  <c r="RF112" i="27"/>
  <c r="RC112" i="27"/>
  <c r="RC113" i="27" s="1"/>
  <c r="RC114" i="27" s="1"/>
  <c r="RA112" i="27"/>
  <c r="QX112" i="27"/>
  <c r="QV112" i="27"/>
  <c r="QR112" i="27"/>
  <c r="QP112" i="27"/>
  <c r="QO112" i="27"/>
  <c r="QN112" i="27"/>
  <c r="QN113" i="27" s="1"/>
  <c r="QN114" i="27" s="1"/>
  <c r="QL112" i="27"/>
  <c r="QI112" i="27"/>
  <c r="QI113" i="27" s="1"/>
  <c r="QI114" i="27" s="1"/>
  <c r="QG112" i="27"/>
  <c r="QD112" i="27"/>
  <c r="QD113" i="27" s="1"/>
  <c r="QD114" i="27" s="1"/>
  <c r="QB112" i="27"/>
  <c r="PY112" i="27"/>
  <c r="PY113" i="27" s="1"/>
  <c r="PY114" i="27" s="1"/>
  <c r="PW112" i="27"/>
  <c r="PT112" i="27"/>
  <c r="PT113" i="27" s="1"/>
  <c r="PT114" i="27" s="1"/>
  <c r="PR112" i="27"/>
  <c r="PO112" i="27"/>
  <c r="PO113" i="27" s="1"/>
  <c r="PO114" i="27" s="1"/>
  <c r="PM112" i="27"/>
  <c r="PJ112" i="27"/>
  <c r="PJ113" i="27" s="1"/>
  <c r="PJ114" i="27" s="1"/>
  <c r="PH112" i="27"/>
  <c r="PE112" i="27"/>
  <c r="PE113" i="27" s="1"/>
  <c r="PE114" i="27" s="1"/>
  <c r="PC112" i="27"/>
  <c r="OZ112" i="27"/>
  <c r="OZ113" i="27" s="1"/>
  <c r="OZ114" i="27" s="1"/>
  <c r="OX112" i="27"/>
  <c r="OU112" i="27"/>
  <c r="OU113" i="27" s="1"/>
  <c r="OU114" i="27" s="1"/>
  <c r="OS112" i="27"/>
  <c r="OP112" i="27"/>
  <c r="OP113" i="27" s="1"/>
  <c r="OP114" i="27" s="1"/>
  <c r="ON112" i="27"/>
  <c r="OK112" i="27"/>
  <c r="OK113" i="27" s="1"/>
  <c r="OK114" i="27" s="1"/>
  <c r="OI112" i="27"/>
  <c r="OF112" i="27"/>
  <c r="OF113" i="27" s="1"/>
  <c r="OF114" i="27" s="1"/>
  <c r="OD112" i="27"/>
  <c r="OA112" i="27"/>
  <c r="OA113" i="27" s="1"/>
  <c r="OA114" i="27" s="1"/>
  <c r="NY112" i="27"/>
  <c r="NV112" i="27"/>
  <c r="NV113" i="27" s="1"/>
  <c r="NV114" i="27" s="1"/>
  <c r="NT112" i="27"/>
  <c r="NQ112" i="27"/>
  <c r="NO112" i="27"/>
  <c r="NL112" i="27"/>
  <c r="NL113" i="27" s="1"/>
  <c r="NL114" i="27" s="1"/>
  <c r="NJ112" i="27"/>
  <c r="NG112" i="27"/>
  <c r="NE112" i="27"/>
  <c r="NA112" i="27"/>
  <c r="MY112" i="27"/>
  <c r="MX112" i="27"/>
  <c r="MW112" i="27"/>
  <c r="MW113" i="27" s="1"/>
  <c r="MW114" i="27" s="1"/>
  <c r="MU112" i="27"/>
  <c r="MR112" i="27"/>
  <c r="MR113" i="27" s="1"/>
  <c r="MP112" i="27"/>
  <c r="MM112" i="27"/>
  <c r="MM113" i="27" s="1"/>
  <c r="MM114" i="27" s="1"/>
  <c r="MK112" i="27"/>
  <c r="MH112" i="27"/>
  <c r="MH113" i="27" s="1"/>
  <c r="MH114" i="27" s="1"/>
  <c r="MF112" i="27"/>
  <c r="MC112" i="27"/>
  <c r="MC113" i="27" s="1"/>
  <c r="MC114" i="27" s="1"/>
  <c r="MA112" i="27"/>
  <c r="LX112" i="27"/>
  <c r="LX113" i="27" s="1"/>
  <c r="LX114" i="27" s="1"/>
  <c r="LV112" i="27"/>
  <c r="LS112" i="27"/>
  <c r="LS113" i="27" s="1"/>
  <c r="LS114" i="27" s="1"/>
  <c r="LQ112" i="27"/>
  <c r="LN112" i="27"/>
  <c r="LN113" i="27" s="1"/>
  <c r="LN114" i="27" s="1"/>
  <c r="LL112" i="27"/>
  <c r="LI112" i="27"/>
  <c r="LI113" i="27" s="1"/>
  <c r="LI114" i="27" s="1"/>
  <c r="LG112" i="27"/>
  <c r="LD112" i="27"/>
  <c r="LD113" i="27" s="1"/>
  <c r="LD114" i="27" s="1"/>
  <c r="LB112" i="27"/>
  <c r="KY112" i="27"/>
  <c r="KY113" i="27" s="1"/>
  <c r="KY114" i="27" s="1"/>
  <c r="KW112" i="27"/>
  <c r="KT112" i="27"/>
  <c r="KT113" i="27" s="1"/>
  <c r="KT114" i="27" s="1"/>
  <c r="KR112" i="27"/>
  <c r="KO112" i="27"/>
  <c r="KO113" i="27" s="1"/>
  <c r="KO114" i="27" s="1"/>
  <c r="KM112" i="27"/>
  <c r="KJ112" i="27"/>
  <c r="KJ113" i="27" s="1"/>
  <c r="KJ114" i="27" s="1"/>
  <c r="KH112" i="27"/>
  <c r="KE112" i="27"/>
  <c r="KE113" i="27" s="1"/>
  <c r="KE114" i="27" s="1"/>
  <c r="KC112" i="27"/>
  <c r="JZ112" i="27"/>
  <c r="JZ113" i="27" s="1"/>
  <c r="JZ114" i="27" s="1"/>
  <c r="JX112" i="27"/>
  <c r="JU112" i="27"/>
  <c r="JU113" i="27" s="1"/>
  <c r="JU114" i="27" s="1"/>
  <c r="JS112" i="27"/>
  <c r="JP112" i="27"/>
  <c r="JP113" i="27" s="1"/>
  <c r="JP114" i="27" s="1"/>
  <c r="JN112" i="27"/>
  <c r="JK112" i="27"/>
  <c r="JK113" i="27" s="1"/>
  <c r="JK114" i="27" s="1"/>
  <c r="JI112" i="27"/>
  <c r="JF112" i="27"/>
  <c r="JF113" i="27" s="1"/>
  <c r="JF114" i="27" s="1"/>
  <c r="JD112" i="27"/>
  <c r="JA112" i="27"/>
  <c r="JA113" i="27" s="1"/>
  <c r="JA114" i="27" s="1"/>
  <c r="IY112" i="27"/>
  <c r="IV112" i="27"/>
  <c r="IV113" i="27" s="1"/>
  <c r="IV114" i="27" s="1"/>
  <c r="IT112" i="27"/>
  <c r="IQ112" i="27"/>
  <c r="IQ113" i="27" s="1"/>
  <c r="IQ114" i="27" s="1"/>
  <c r="IO112" i="27"/>
  <c r="IL112" i="27"/>
  <c r="IL113" i="27" s="1"/>
  <c r="IL114" i="27" s="1"/>
  <c r="IJ112" i="27"/>
  <c r="IG112" i="27"/>
  <c r="IG113" i="27" s="1"/>
  <c r="IG114" i="27" s="1"/>
  <c r="IE112" i="27"/>
  <c r="IB112" i="27"/>
  <c r="IB113" i="27" s="1"/>
  <c r="IB114" i="27" s="1"/>
  <c r="HZ112" i="27"/>
  <c r="HW112" i="27"/>
  <c r="HW113" i="27" s="1"/>
  <c r="HW114" i="27" s="1"/>
  <c r="HU112" i="27"/>
  <c r="HR112" i="27"/>
  <c r="HR113" i="27" s="1"/>
  <c r="HR114" i="27" s="1"/>
  <c r="HP112" i="27"/>
  <c r="HM112" i="27"/>
  <c r="HM113" i="27" s="1"/>
  <c r="HM114" i="27" s="1"/>
  <c r="HK112" i="27"/>
  <c r="HH112" i="27"/>
  <c r="HF112" i="27"/>
  <c r="HC112" i="27"/>
  <c r="HC113" i="27" s="1"/>
  <c r="HC114" i="27" s="1"/>
  <c r="HB112" i="27"/>
  <c r="HB113" i="27" s="1"/>
  <c r="HB114" i="27" s="1"/>
  <c r="GZ112" i="27"/>
  <c r="GY112" i="27"/>
  <c r="GX112" i="27"/>
  <c r="GX113" i="27" s="1"/>
  <c r="GX114" i="27" s="1"/>
  <c r="GV112" i="27"/>
  <c r="GR112" i="27"/>
  <c r="GP112" i="27"/>
  <c r="GO112" i="27"/>
  <c r="GN112" i="27"/>
  <c r="GN113" i="27" s="1"/>
  <c r="GN114" i="27" s="1"/>
  <c r="GL112" i="27"/>
  <c r="GI112" i="27"/>
  <c r="GI113" i="27" s="1"/>
  <c r="GI114" i="27" s="1"/>
  <c r="GG112" i="27"/>
  <c r="GD112" i="27"/>
  <c r="GD113" i="27" s="1"/>
  <c r="GD114" i="27" s="1"/>
  <c r="GB112" i="27"/>
  <c r="FY112" i="27"/>
  <c r="FY113" i="27" s="1"/>
  <c r="FY114" i="27" s="1"/>
  <c r="FW112" i="27"/>
  <c r="FT112" i="27"/>
  <c r="FT113" i="27" s="1"/>
  <c r="FT114" i="27" s="1"/>
  <c r="FR112" i="27"/>
  <c r="FO112" i="27"/>
  <c r="FO113" i="27" s="1"/>
  <c r="FO114" i="27" s="1"/>
  <c r="FM112" i="27"/>
  <c r="FJ112" i="27"/>
  <c r="FJ113" i="27" s="1"/>
  <c r="FJ114" i="27" s="1"/>
  <c r="FH112" i="27"/>
  <c r="FE112" i="27"/>
  <c r="FE113" i="27" s="1"/>
  <c r="FE114" i="27" s="1"/>
  <c r="FC112" i="27"/>
  <c r="EZ112" i="27"/>
  <c r="EZ113" i="27" s="1"/>
  <c r="EZ114" i="27" s="1"/>
  <c r="EX112" i="27"/>
  <c r="EU112" i="27"/>
  <c r="EU113" i="27" s="1"/>
  <c r="EU114" i="27" s="1"/>
  <c r="ES112" i="27"/>
  <c r="EP112" i="27"/>
  <c r="EP113" i="27" s="1"/>
  <c r="EP114" i="27" s="1"/>
  <c r="EN112" i="27"/>
  <c r="EK112" i="27"/>
  <c r="EK113" i="27" s="1"/>
  <c r="EK114" i="27" s="1"/>
  <c r="EI112" i="27"/>
  <c r="EF112" i="27"/>
  <c r="EF113" i="27" s="1"/>
  <c r="EF114" i="27" s="1"/>
  <c r="ED112" i="27"/>
  <c r="EA112" i="27"/>
  <c r="EA113" i="27" s="1"/>
  <c r="EA114" i="27" s="1"/>
  <c r="DY112" i="27"/>
  <c r="DV112" i="27"/>
  <c r="DV113" i="27" s="1"/>
  <c r="DV114" i="27" s="1"/>
  <c r="DT112" i="27"/>
  <c r="DQ112" i="27"/>
  <c r="DQ113" i="27" s="1"/>
  <c r="DQ114" i="27" s="1"/>
  <c r="DO112" i="27"/>
  <c r="DL112" i="27"/>
  <c r="DL113" i="27" s="1"/>
  <c r="DL114" i="27" s="1"/>
  <c r="DJ112" i="27"/>
  <c r="DG112" i="27"/>
  <c r="DG113" i="27" s="1"/>
  <c r="DG114" i="27" s="1"/>
  <c r="DE112" i="27"/>
  <c r="DB112" i="27"/>
  <c r="DB113" i="27" s="1"/>
  <c r="DB114" i="27" s="1"/>
  <c r="CZ112" i="27"/>
  <c r="CW112" i="27"/>
  <c r="CW113" i="27" s="1"/>
  <c r="CW114" i="27" s="1"/>
  <c r="CU112" i="27"/>
  <c r="CR112" i="27"/>
  <c r="CR113" i="27" s="1"/>
  <c r="CR114" i="27" s="1"/>
  <c r="CP112" i="27"/>
  <c r="CM112" i="27"/>
  <c r="CM113" i="27" s="1"/>
  <c r="CM114" i="27" s="1"/>
  <c r="CK112" i="27"/>
  <c r="CH112" i="27"/>
  <c r="CH113" i="27" s="1"/>
  <c r="CH114" i="27" s="1"/>
  <c r="CF112" i="27"/>
  <c r="CC112" i="27"/>
  <c r="CC113" i="27" s="1"/>
  <c r="CC114" i="27" s="1"/>
  <c r="CA112" i="27"/>
  <c r="BX112" i="27"/>
  <c r="BV112" i="27"/>
  <c r="BS112" i="27"/>
  <c r="BS113" i="27" s="1"/>
  <c r="BS114" i="27" s="1"/>
  <c r="BQ112" i="27"/>
  <c r="BN112" i="27"/>
  <c r="BN113" i="27" s="1"/>
  <c r="BN114" i="27" s="1"/>
  <c r="BL112" i="27"/>
  <c r="BI112" i="27"/>
  <c r="BG112" i="27"/>
  <c r="BD112" i="27"/>
  <c r="BD113" i="27" s="1"/>
  <c r="BD114" i="27" s="1"/>
  <c r="BB112" i="27"/>
  <c r="AY112" i="27"/>
  <c r="AY113" i="27" s="1"/>
  <c r="AY114" i="27" s="1"/>
  <c r="AW112" i="27"/>
  <c r="AS112" i="27"/>
  <c r="AQ112" i="27"/>
  <c r="AP112" i="27"/>
  <c r="AO112" i="27"/>
  <c r="AO113" i="27" s="1"/>
  <c r="AO114" i="27" s="1"/>
  <c r="AM112" i="27"/>
  <c r="AJ112" i="27"/>
  <c r="AJ113" i="27" s="1"/>
  <c r="AJ114" i="27" s="1"/>
  <c r="AH112" i="27"/>
  <c r="AE112" i="27"/>
  <c r="AE113" i="27" s="1"/>
  <c r="AE114" i="27" s="1"/>
  <c r="AC112" i="27"/>
  <c r="Z112" i="27"/>
  <c r="Z113" i="27" s="1"/>
  <c r="Z114" i="27" s="1"/>
  <c r="X112" i="27"/>
  <c r="U112" i="27"/>
  <c r="U113" i="27" s="1"/>
  <c r="U114" i="27" s="1"/>
  <c r="P112" i="27"/>
  <c r="P113" i="27" s="1"/>
  <c r="P114" i="27" s="1"/>
  <c r="N112" i="27"/>
  <c r="NX111" i="27"/>
  <c r="NN111" i="27"/>
  <c r="NF111" i="27"/>
  <c r="LK111" i="27"/>
  <c r="KL111" i="27"/>
  <c r="KF111" i="27"/>
  <c r="JV111" i="27"/>
  <c r="HX111" i="27"/>
  <c r="FK111" i="27"/>
  <c r="ET111" i="27"/>
  <c r="DU111" i="27"/>
  <c r="AU111" i="27"/>
  <c r="AB111" i="27"/>
  <c r="RL110" i="27"/>
  <c r="RL111" i="27" s="1"/>
  <c r="RJ110" i="27"/>
  <c r="RJ111" i="27" s="1"/>
  <c r="RI110" i="27"/>
  <c r="RG110" i="27"/>
  <c r="RG111" i="27" s="1"/>
  <c r="RE110" i="27"/>
  <c r="RD110" i="27"/>
  <c r="RD111" i="27" s="1"/>
  <c r="RB110" i="27"/>
  <c r="RB111" i="27" s="1"/>
  <c r="QZ110" i="27"/>
  <c r="QZ111" i="27" s="1"/>
  <c r="QY110" i="27"/>
  <c r="QY111" i="27" s="1"/>
  <c r="QW110" i="27"/>
  <c r="QW111" i="27" s="1"/>
  <c r="QU110" i="27"/>
  <c r="QU111" i="27" s="1"/>
  <c r="QT110" i="27"/>
  <c r="QT111" i="27" s="1"/>
  <c r="QM110" i="27"/>
  <c r="QM111" i="27" s="1"/>
  <c r="QK110" i="27"/>
  <c r="QJ110" i="27"/>
  <c r="QJ111" i="27" s="1"/>
  <c r="QH110" i="27"/>
  <c r="QH111" i="27" s="1"/>
  <c r="QF110" i="27"/>
  <c r="QF111" i="27" s="1"/>
  <c r="QE110" i="27"/>
  <c r="QE111" i="27" s="1"/>
  <c r="QC110" i="27"/>
  <c r="QC111" i="27" s="1"/>
  <c r="QA110" i="27"/>
  <c r="QA111" i="27" s="1"/>
  <c r="PZ110" i="27"/>
  <c r="PZ111" i="27" s="1"/>
  <c r="PX110" i="27"/>
  <c r="PX111" i="27" s="1"/>
  <c r="PV110" i="27"/>
  <c r="PV111" i="27" s="1"/>
  <c r="PU110" i="27"/>
  <c r="PU111" i="27" s="1"/>
  <c r="PS110" i="27"/>
  <c r="PS111" i="27" s="1"/>
  <c r="PQ110" i="27"/>
  <c r="PP110" i="27"/>
  <c r="PP111" i="27" s="1"/>
  <c r="PN110" i="27"/>
  <c r="PN111" i="27" s="1"/>
  <c r="PL110" i="27"/>
  <c r="PL111" i="27" s="1"/>
  <c r="PM111" i="27" s="1"/>
  <c r="PK110" i="27"/>
  <c r="PK111" i="27" s="1"/>
  <c r="PI110" i="27"/>
  <c r="PI111" i="27" s="1"/>
  <c r="PG110" i="27"/>
  <c r="PF110" i="27"/>
  <c r="PF111" i="27" s="1"/>
  <c r="PD110" i="27"/>
  <c r="PD111" i="27" s="1"/>
  <c r="PB110" i="27"/>
  <c r="PB111" i="27" s="1"/>
  <c r="PA110" i="27"/>
  <c r="OY110" i="27"/>
  <c r="OY111" i="27" s="1"/>
  <c r="OW110" i="27"/>
  <c r="OV110" i="27"/>
  <c r="OV111" i="27" s="1"/>
  <c r="OT110" i="27"/>
  <c r="OT111" i="27" s="1"/>
  <c r="OR110" i="27"/>
  <c r="OR111" i="27" s="1"/>
  <c r="OQ110" i="27"/>
  <c r="OQ111" i="27" s="1"/>
  <c r="OO110" i="27"/>
  <c r="OO111" i="27" s="1"/>
  <c r="OM110" i="27"/>
  <c r="OM111" i="27" s="1"/>
  <c r="OL110" i="27"/>
  <c r="OL111" i="27" s="1"/>
  <c r="OJ110" i="27"/>
  <c r="OJ111" i="27" s="1"/>
  <c r="OH110" i="27"/>
  <c r="OG110" i="27"/>
  <c r="OG111" i="27" s="1"/>
  <c r="OE110" i="27"/>
  <c r="OE111" i="27" s="1"/>
  <c r="OC110" i="27"/>
  <c r="OB110" i="27"/>
  <c r="OB111" i="27" s="1"/>
  <c r="NZ110" i="27"/>
  <c r="NZ111" i="27" s="1"/>
  <c r="NX110" i="27"/>
  <c r="NW110" i="27"/>
  <c r="NW111" i="27" s="1"/>
  <c r="NU110" i="27"/>
  <c r="NU111" i="27" s="1"/>
  <c r="NS110" i="27"/>
  <c r="NS111" i="27" s="1"/>
  <c r="NR110" i="27"/>
  <c r="NR111" i="27" s="1"/>
  <c r="NP110" i="27"/>
  <c r="NP111" i="27" s="1"/>
  <c r="NN110" i="27"/>
  <c r="NM110" i="27"/>
  <c r="NK110" i="27"/>
  <c r="NK111" i="27" s="1"/>
  <c r="NI110" i="27"/>
  <c r="NI111" i="27" s="1"/>
  <c r="NH110" i="27"/>
  <c r="NH111" i="27" s="1"/>
  <c r="NF110" i="27"/>
  <c r="ND110" i="27"/>
  <c r="ND111" i="27" s="1"/>
  <c r="NC110" i="27"/>
  <c r="NC111" i="27" s="1"/>
  <c r="MV110" i="27"/>
  <c r="MV111" i="27" s="1"/>
  <c r="MT110" i="27"/>
  <c r="MT111" i="27" s="1"/>
  <c r="MS110" i="27"/>
  <c r="MS111" i="27" s="1"/>
  <c r="MQ110" i="27"/>
  <c r="MQ111" i="27" s="1"/>
  <c r="MO110" i="27"/>
  <c r="MN110" i="27"/>
  <c r="MN111" i="27" s="1"/>
  <c r="ML110" i="27"/>
  <c r="ML111" i="27" s="1"/>
  <c r="MJ110" i="27"/>
  <c r="MJ111" i="27" s="1"/>
  <c r="MI110" i="27"/>
  <c r="MI111" i="27" s="1"/>
  <c r="MG110" i="27"/>
  <c r="MG111" i="27" s="1"/>
  <c r="ME110" i="27"/>
  <c r="ME111" i="27" s="1"/>
  <c r="MD110" i="27"/>
  <c r="MD111" i="27" s="1"/>
  <c r="MB110" i="27"/>
  <c r="MB111" i="27" s="1"/>
  <c r="LZ110" i="27"/>
  <c r="LZ111" i="27" s="1"/>
  <c r="LY110" i="27"/>
  <c r="LW110" i="27"/>
  <c r="LW111" i="27" s="1"/>
  <c r="LU110" i="27"/>
  <c r="LT110" i="27"/>
  <c r="LT111" i="27" s="1"/>
  <c r="LR110" i="27"/>
  <c r="LR111" i="27" s="1"/>
  <c r="LP110" i="27"/>
  <c r="LP111" i="27" s="1"/>
  <c r="LO110" i="27"/>
  <c r="LO111" i="27" s="1"/>
  <c r="LM110" i="27"/>
  <c r="LM111" i="27" s="1"/>
  <c r="LL110" i="27"/>
  <c r="LK110" i="27"/>
  <c r="LJ110" i="27"/>
  <c r="LJ111" i="27" s="1"/>
  <c r="LH110" i="27"/>
  <c r="LH111" i="27" s="1"/>
  <c r="LF110" i="27"/>
  <c r="LF111" i="27" s="1"/>
  <c r="LE110" i="27"/>
  <c r="LE111" i="27" s="1"/>
  <c r="LC110" i="27"/>
  <c r="LC111" i="27" s="1"/>
  <c r="LA110" i="27"/>
  <c r="LA111" i="27" s="1"/>
  <c r="KZ110" i="27"/>
  <c r="KZ111" i="27" s="1"/>
  <c r="KX110" i="27"/>
  <c r="KX111" i="27" s="1"/>
  <c r="KV110" i="27"/>
  <c r="KV111" i="27" s="1"/>
  <c r="KU110" i="27"/>
  <c r="KU111" i="27" s="1"/>
  <c r="KS110" i="27"/>
  <c r="KS111" i="27" s="1"/>
  <c r="KQ110" i="27"/>
  <c r="KP110" i="27"/>
  <c r="KP111" i="27" s="1"/>
  <c r="KN110" i="27"/>
  <c r="KN111" i="27" s="1"/>
  <c r="KL110" i="27"/>
  <c r="KK110" i="27"/>
  <c r="KK111" i="27" s="1"/>
  <c r="KI110" i="27"/>
  <c r="KI111" i="27" s="1"/>
  <c r="KG110" i="27"/>
  <c r="KF110" i="27"/>
  <c r="KD110" i="27"/>
  <c r="KD111" i="27" s="1"/>
  <c r="KB110" i="27"/>
  <c r="KA110" i="27"/>
  <c r="KA111" i="27" s="1"/>
  <c r="JY110" i="27"/>
  <c r="JY111" i="27" s="1"/>
  <c r="JW110" i="27"/>
  <c r="JW111" i="27" s="1"/>
  <c r="JV110" i="27"/>
  <c r="JT110" i="27"/>
  <c r="JT111" i="27" s="1"/>
  <c r="JR110" i="27"/>
  <c r="JR111" i="27" s="1"/>
  <c r="JQ110" i="27"/>
  <c r="JQ111" i="27" s="1"/>
  <c r="JO110" i="27"/>
  <c r="JO111" i="27" s="1"/>
  <c r="JM110" i="27"/>
  <c r="JN110" i="27" s="1"/>
  <c r="JL110" i="27"/>
  <c r="JL111" i="27" s="1"/>
  <c r="JJ110" i="27"/>
  <c r="JJ111" i="27" s="1"/>
  <c r="JH110" i="27"/>
  <c r="JH111" i="27" s="1"/>
  <c r="JG110" i="27"/>
  <c r="JG111" i="27" s="1"/>
  <c r="JE110" i="27"/>
  <c r="JE111" i="27" s="1"/>
  <c r="JC110" i="27"/>
  <c r="JC111" i="27" s="1"/>
  <c r="JB110" i="27"/>
  <c r="IZ110" i="27"/>
  <c r="IZ111" i="27" s="1"/>
  <c r="IX110" i="27"/>
  <c r="IX111" i="27" s="1"/>
  <c r="IW110" i="27"/>
  <c r="IW111" i="27" s="1"/>
  <c r="IU110" i="27"/>
  <c r="IU111" i="27" s="1"/>
  <c r="IS110" i="27"/>
  <c r="IS111" i="27" s="1"/>
  <c r="IR110" i="27"/>
  <c r="IR111" i="27" s="1"/>
  <c r="IP110" i="27"/>
  <c r="IP111" i="27" s="1"/>
  <c r="IN110" i="27"/>
  <c r="IN111" i="27" s="1"/>
  <c r="IM110" i="27"/>
  <c r="IM111" i="27" s="1"/>
  <c r="IK110" i="27"/>
  <c r="IK111" i="27" s="1"/>
  <c r="II110" i="27"/>
  <c r="IH110" i="27"/>
  <c r="IH111" i="27" s="1"/>
  <c r="IF110" i="27"/>
  <c r="IF111" i="27" s="1"/>
  <c r="ID110" i="27"/>
  <c r="ID111" i="27" s="1"/>
  <c r="IC110" i="27"/>
  <c r="IA110" i="27"/>
  <c r="IA111" i="27" s="1"/>
  <c r="HY110" i="27"/>
  <c r="HX110" i="27"/>
  <c r="HV110" i="27"/>
  <c r="HV111" i="27" s="1"/>
  <c r="HT110" i="27"/>
  <c r="HT111" i="27" s="1"/>
  <c r="HS110" i="27"/>
  <c r="HS111" i="27" s="1"/>
  <c r="HQ110" i="27"/>
  <c r="HO110" i="27"/>
  <c r="HO111" i="27" s="1"/>
  <c r="HN110" i="27"/>
  <c r="HN111" i="27" s="1"/>
  <c r="HL110" i="27"/>
  <c r="HL111" i="27" s="1"/>
  <c r="HJ110" i="27"/>
  <c r="HI110" i="27"/>
  <c r="HI111" i="27" s="1"/>
  <c r="HG110" i="27"/>
  <c r="HG111" i="27" s="1"/>
  <c r="HE110" i="27"/>
  <c r="HE111" i="27" s="1"/>
  <c r="HD110" i="27"/>
  <c r="HD111" i="27" s="1"/>
  <c r="GW110" i="27"/>
  <c r="GW111" i="27" s="1"/>
  <c r="GU110" i="27"/>
  <c r="GZ110" i="27" s="1"/>
  <c r="GT110" i="27"/>
  <c r="GY110" i="27" s="1"/>
  <c r="GM110" i="27"/>
  <c r="GM111" i="27" s="1"/>
  <c r="GK110" i="27"/>
  <c r="GK111" i="27" s="1"/>
  <c r="GJ110" i="27"/>
  <c r="GJ111" i="27" s="1"/>
  <c r="GL111" i="27" s="1"/>
  <c r="GH110" i="27"/>
  <c r="GH111" i="27" s="1"/>
  <c r="GF110" i="27"/>
  <c r="GE110" i="27"/>
  <c r="GE111" i="27" s="1"/>
  <c r="GC110" i="27"/>
  <c r="GC111" i="27" s="1"/>
  <c r="GA110" i="27"/>
  <c r="FZ110" i="27"/>
  <c r="FZ111" i="27" s="1"/>
  <c r="FX110" i="27"/>
  <c r="FX111" i="27" s="1"/>
  <c r="FV110" i="27"/>
  <c r="FV111" i="27" s="1"/>
  <c r="FU110" i="27"/>
  <c r="FU111" i="27" s="1"/>
  <c r="FW111" i="27" s="1"/>
  <c r="FS110" i="27"/>
  <c r="FS111" i="27" s="1"/>
  <c r="FQ110" i="27"/>
  <c r="FP110" i="27"/>
  <c r="FP111" i="27" s="1"/>
  <c r="FN110" i="27"/>
  <c r="FN111" i="27" s="1"/>
  <c r="FL110" i="27"/>
  <c r="FL111" i="27" s="1"/>
  <c r="FK110" i="27"/>
  <c r="FI110" i="27"/>
  <c r="FI111" i="27" s="1"/>
  <c r="FG110" i="27"/>
  <c r="FG111" i="27" s="1"/>
  <c r="FF110" i="27"/>
  <c r="FF111" i="27" s="1"/>
  <c r="FD110" i="27"/>
  <c r="FD111" i="27" s="1"/>
  <c r="FB110" i="27"/>
  <c r="FB111" i="27" s="1"/>
  <c r="FA110" i="27"/>
  <c r="EY110" i="27"/>
  <c r="EY111" i="27" s="1"/>
  <c r="EW110" i="27"/>
  <c r="EW111" i="27" s="1"/>
  <c r="EV110" i="27"/>
  <c r="EV111" i="27" s="1"/>
  <c r="ET110" i="27"/>
  <c r="ER110" i="27"/>
  <c r="ER111" i="27" s="1"/>
  <c r="EQ110" i="27"/>
  <c r="EQ111" i="27" s="1"/>
  <c r="EO110" i="27"/>
  <c r="EO111" i="27" s="1"/>
  <c r="EM110" i="27"/>
  <c r="EM111" i="27" s="1"/>
  <c r="EL110" i="27"/>
  <c r="EJ110" i="27"/>
  <c r="EJ111" i="27" s="1"/>
  <c r="EH110" i="27"/>
  <c r="EH111" i="27" s="1"/>
  <c r="EG110" i="27"/>
  <c r="EG111" i="27" s="1"/>
  <c r="EE110" i="27"/>
  <c r="EE111" i="27" s="1"/>
  <c r="EC110" i="27"/>
  <c r="EB110" i="27"/>
  <c r="EB111" i="27" s="1"/>
  <c r="DZ110" i="27"/>
  <c r="DZ111" i="27" s="1"/>
  <c r="DX110" i="27"/>
  <c r="DX111" i="27" s="1"/>
  <c r="DY111" i="27" s="1"/>
  <c r="DW110" i="27"/>
  <c r="DW111" i="27" s="1"/>
  <c r="DU110" i="27"/>
  <c r="DS110" i="27"/>
  <c r="DR110" i="27"/>
  <c r="DR111" i="27" s="1"/>
  <c r="DP110" i="27"/>
  <c r="DP111" i="27" s="1"/>
  <c r="DN110" i="27"/>
  <c r="DN111" i="27" s="1"/>
  <c r="DM110" i="27"/>
  <c r="DK110" i="27"/>
  <c r="DK111" i="27" s="1"/>
  <c r="DI110" i="27"/>
  <c r="DI111" i="27" s="1"/>
  <c r="DH110" i="27"/>
  <c r="DH111" i="27" s="1"/>
  <c r="DF110" i="27"/>
  <c r="DF111" i="27" s="1"/>
  <c r="DD110" i="27"/>
  <c r="DC110" i="27"/>
  <c r="DC111" i="27" s="1"/>
  <c r="DA110" i="27"/>
  <c r="DA111" i="27" s="1"/>
  <c r="CY110" i="27"/>
  <c r="CY111" i="27" s="1"/>
  <c r="CX110" i="27"/>
  <c r="CX111" i="27" s="1"/>
  <c r="CV110" i="27"/>
  <c r="CV111" i="27" s="1"/>
  <c r="CT110" i="27"/>
  <c r="CS110" i="27"/>
  <c r="CS111" i="27" s="1"/>
  <c r="CQ110" i="27"/>
  <c r="CQ111" i="27" s="1"/>
  <c r="CO110" i="27"/>
  <c r="CN110" i="27"/>
  <c r="CN111" i="27" s="1"/>
  <c r="CL110" i="27"/>
  <c r="CL111" i="27" s="1"/>
  <c r="CJ110" i="27"/>
  <c r="CK110" i="27" s="1"/>
  <c r="CI110" i="27"/>
  <c r="CI111" i="27" s="1"/>
  <c r="CG110" i="27"/>
  <c r="CG111" i="27" s="1"/>
  <c r="CE110" i="27"/>
  <c r="CD110" i="27"/>
  <c r="CD111" i="27" s="1"/>
  <c r="CC110" i="27"/>
  <c r="CC111" i="27" s="1"/>
  <c r="CB110" i="27"/>
  <c r="CB111" i="27" s="1"/>
  <c r="BZ110" i="27"/>
  <c r="BZ111" i="27" s="1"/>
  <c r="BY110" i="27"/>
  <c r="BW110" i="27"/>
  <c r="BU110" i="27"/>
  <c r="BU111" i="27" s="1"/>
  <c r="BT110" i="27"/>
  <c r="BR110" i="27"/>
  <c r="BR111" i="27" s="1"/>
  <c r="BP110" i="27"/>
  <c r="BO110" i="27"/>
  <c r="BO111" i="27" s="1"/>
  <c r="BM110" i="27"/>
  <c r="BM111" i="27" s="1"/>
  <c r="BK110" i="27"/>
  <c r="BJ110" i="27"/>
  <c r="BJ111" i="27" s="1"/>
  <c r="BH110" i="27"/>
  <c r="BH111" i="27" s="1"/>
  <c r="BF110" i="27"/>
  <c r="BF111" i="27" s="1"/>
  <c r="BE110" i="27"/>
  <c r="BC110" i="27"/>
  <c r="BC111" i="27" s="1"/>
  <c r="BA110" i="27"/>
  <c r="BA111" i="27" s="1"/>
  <c r="AZ110" i="27"/>
  <c r="AZ111" i="27" s="1"/>
  <c r="AX110" i="27"/>
  <c r="AX111" i="27" s="1"/>
  <c r="AV110" i="27"/>
  <c r="AU110" i="27"/>
  <c r="AN110" i="27"/>
  <c r="AN111" i="27" s="1"/>
  <c r="AL110" i="27"/>
  <c r="AK110" i="27"/>
  <c r="AK111" i="27" s="1"/>
  <c r="AI110" i="27"/>
  <c r="AI111" i="27" s="1"/>
  <c r="AG110" i="27"/>
  <c r="AF110" i="27"/>
  <c r="AF111" i="27" s="1"/>
  <c r="AD110" i="27"/>
  <c r="AD111" i="27" s="1"/>
  <c r="AB110" i="27"/>
  <c r="AA110" i="27"/>
  <c r="AA111" i="27" s="1"/>
  <c r="Y110" i="27"/>
  <c r="Y111" i="27" s="1"/>
  <c r="W110" i="27"/>
  <c r="W111" i="27" s="1"/>
  <c r="V110" i="27"/>
  <c r="V111" i="27" s="1"/>
  <c r="T110" i="27"/>
  <c r="T111" i="27" s="1"/>
  <c r="R110" i="27"/>
  <c r="R111" i="27" s="1"/>
  <c r="Q110" i="27"/>
  <c r="Q111" i="27" s="1"/>
  <c r="O110" i="27"/>
  <c r="O111" i="27" s="1"/>
  <c r="M110" i="27"/>
  <c r="M111" i="27" s="1"/>
  <c r="L110" i="27"/>
  <c r="E110" i="27"/>
  <c r="E111" i="27" s="1"/>
  <c r="D110" i="27"/>
  <c r="D111" i="27" s="1"/>
  <c r="RQ109" i="27"/>
  <c r="RO109" i="27"/>
  <c r="RN109" i="27"/>
  <c r="RM109" i="27"/>
  <c r="RK109" i="27"/>
  <c r="RH109" i="27"/>
  <c r="RF109" i="27"/>
  <c r="RC109" i="27"/>
  <c r="RA109" i="27"/>
  <c r="QX109" i="27"/>
  <c r="QV109" i="27"/>
  <c r="QR109" i="27"/>
  <c r="QP109" i="27"/>
  <c r="QO109" i="27"/>
  <c r="QN109" i="27"/>
  <c r="QL109" i="27"/>
  <c r="QI109" i="27"/>
  <c r="QG109" i="27"/>
  <c r="QD109" i="27"/>
  <c r="QB109" i="27"/>
  <c r="PY109" i="27"/>
  <c r="PW109" i="27"/>
  <c r="PT109" i="27"/>
  <c r="PR109" i="27"/>
  <c r="PO109" i="27"/>
  <c r="PM109" i="27"/>
  <c r="PJ109" i="27"/>
  <c r="PH109" i="27"/>
  <c r="PE109" i="27"/>
  <c r="PC109" i="27"/>
  <c r="OZ109" i="27"/>
  <c r="OX109" i="27"/>
  <c r="OU109" i="27"/>
  <c r="OS109" i="27"/>
  <c r="OP109" i="27"/>
  <c r="ON109" i="27"/>
  <c r="OK109" i="27"/>
  <c r="OI109" i="27"/>
  <c r="OF109" i="27"/>
  <c r="OD109" i="27"/>
  <c r="OA109" i="27"/>
  <c r="NY109" i="27"/>
  <c r="NV109" i="27"/>
  <c r="NT109" i="27"/>
  <c r="NQ109" i="27"/>
  <c r="NO109" i="27"/>
  <c r="NL109" i="27"/>
  <c r="NJ109" i="27"/>
  <c r="NG109" i="27"/>
  <c r="NE109" i="27"/>
  <c r="NA109" i="27"/>
  <c r="MY109" i="27"/>
  <c r="MX109" i="27"/>
  <c r="MW109" i="27"/>
  <c r="MU109" i="27"/>
  <c r="MR109" i="27"/>
  <c r="MR110" i="27" s="1"/>
  <c r="MR111" i="27" s="1"/>
  <c r="MP109" i="27"/>
  <c r="MM109" i="27"/>
  <c r="MK109" i="27"/>
  <c r="MH109" i="27"/>
  <c r="MF109" i="27"/>
  <c r="MC109" i="27"/>
  <c r="MA109" i="27"/>
  <c r="LX109" i="27"/>
  <c r="LV109" i="27"/>
  <c r="LS109" i="27"/>
  <c r="LQ109" i="27"/>
  <c r="LN109" i="27"/>
  <c r="LL109" i="27"/>
  <c r="LI109" i="27"/>
  <c r="LG109" i="27"/>
  <c r="LD109" i="27"/>
  <c r="LB109" i="27"/>
  <c r="KY109" i="27"/>
  <c r="KW109" i="27"/>
  <c r="KT109" i="27"/>
  <c r="KR109" i="27"/>
  <c r="KO109" i="27"/>
  <c r="KO110" i="27" s="1"/>
  <c r="KO111" i="27" s="1"/>
  <c r="KM109" i="27"/>
  <c r="KJ109" i="27"/>
  <c r="KH109" i="27"/>
  <c r="KE109" i="27"/>
  <c r="KC109" i="27"/>
  <c r="JZ109" i="27"/>
  <c r="JX109" i="27"/>
  <c r="JU109" i="27"/>
  <c r="JS109" i="27"/>
  <c r="JP109" i="27"/>
  <c r="JN109" i="27"/>
  <c r="JK109" i="27"/>
  <c r="JI109" i="27"/>
  <c r="JF109" i="27"/>
  <c r="JD109" i="27"/>
  <c r="JA109" i="27"/>
  <c r="IY109" i="27"/>
  <c r="IV109" i="27"/>
  <c r="IT109" i="27"/>
  <c r="IQ109" i="27"/>
  <c r="IO109" i="27"/>
  <c r="IL109" i="27"/>
  <c r="IJ109" i="27"/>
  <c r="IG109" i="27"/>
  <c r="IE109" i="27"/>
  <c r="IB109" i="27"/>
  <c r="HZ109" i="27"/>
  <c r="HW109" i="27"/>
  <c r="HU109" i="27"/>
  <c r="HR109" i="27"/>
  <c r="HP109" i="27"/>
  <c r="HM109" i="27"/>
  <c r="HK109" i="27"/>
  <c r="HH109" i="27"/>
  <c r="HF109" i="27"/>
  <c r="HB109" i="27"/>
  <c r="GZ109" i="27"/>
  <c r="GY109" i="27"/>
  <c r="GX109" i="27"/>
  <c r="GV109" i="27"/>
  <c r="GR109" i="27"/>
  <c r="GP109" i="27"/>
  <c r="GO109" i="27"/>
  <c r="GN109" i="27"/>
  <c r="GL109" i="27"/>
  <c r="GI109" i="27"/>
  <c r="GG109" i="27"/>
  <c r="GD109" i="27"/>
  <c r="GB109" i="27"/>
  <c r="FY109" i="27"/>
  <c r="FW109" i="27"/>
  <c r="FT109" i="27"/>
  <c r="FR109" i="27"/>
  <c r="FO109" i="27"/>
  <c r="FM109" i="27"/>
  <c r="FJ109" i="27"/>
  <c r="FH109" i="27"/>
  <c r="FE109" i="27"/>
  <c r="FC109" i="27"/>
  <c r="EZ109" i="27"/>
  <c r="EX109" i="27"/>
  <c r="EU109" i="27"/>
  <c r="ES109" i="27"/>
  <c r="EP109" i="27"/>
  <c r="EN109" i="27"/>
  <c r="EK109" i="27"/>
  <c r="EI109" i="27"/>
  <c r="EF109" i="27"/>
  <c r="ED109" i="27"/>
  <c r="EA109" i="27"/>
  <c r="DY109" i="27"/>
  <c r="DV109" i="27"/>
  <c r="DT109" i="27"/>
  <c r="DQ109" i="27"/>
  <c r="DO109" i="27"/>
  <c r="DL109" i="27"/>
  <c r="DJ109" i="27"/>
  <c r="DG109" i="27"/>
  <c r="DE109" i="27"/>
  <c r="DB109" i="27"/>
  <c r="CZ109" i="27"/>
  <c r="CW109" i="27"/>
  <c r="CU109" i="27"/>
  <c r="CR109" i="27"/>
  <c r="CP109" i="27"/>
  <c r="CM109" i="27"/>
  <c r="CM110" i="27" s="1"/>
  <c r="CM111" i="27" s="1"/>
  <c r="CK109" i="27"/>
  <c r="CH109" i="27"/>
  <c r="CF109" i="27"/>
  <c r="CC109" i="27"/>
  <c r="CA109" i="27"/>
  <c r="BX109" i="27"/>
  <c r="BV109" i="27"/>
  <c r="BS109" i="27"/>
  <c r="BQ109" i="27"/>
  <c r="BN109" i="27"/>
  <c r="BL109" i="27"/>
  <c r="BI109" i="27"/>
  <c r="BG109" i="27"/>
  <c r="BD109" i="27"/>
  <c r="BB109" i="27"/>
  <c r="AY109" i="27"/>
  <c r="AW109" i="27"/>
  <c r="AS109" i="27"/>
  <c r="AQ109" i="27"/>
  <c r="AP109" i="27"/>
  <c r="AO109" i="27"/>
  <c r="AM109" i="27"/>
  <c r="AJ109" i="27"/>
  <c r="AH109" i="27"/>
  <c r="AE109" i="27"/>
  <c r="AC109" i="27"/>
  <c r="Z109" i="27"/>
  <c r="X109" i="27"/>
  <c r="U109" i="27"/>
  <c r="P109" i="27"/>
  <c r="N109" i="27"/>
  <c r="RQ108" i="27"/>
  <c r="RO108" i="27"/>
  <c r="RN108" i="27"/>
  <c r="RM108" i="27"/>
  <c r="RM110" i="27" s="1"/>
  <c r="RM111" i="27" s="1"/>
  <c r="RK108" i="27"/>
  <c r="RH108" i="27"/>
  <c r="RF108" i="27"/>
  <c r="RC108" i="27"/>
  <c r="RA108" i="27"/>
  <c r="QX108" i="27"/>
  <c r="QX110" i="27" s="1"/>
  <c r="QV108" i="27"/>
  <c r="QR108" i="27"/>
  <c r="QP108" i="27"/>
  <c r="QO108" i="27"/>
  <c r="QN108" i="27"/>
  <c r="QL108" i="27"/>
  <c r="QI108" i="27"/>
  <c r="QG108" i="27"/>
  <c r="QD108" i="27"/>
  <c r="QD110" i="27" s="1"/>
  <c r="QD111" i="27" s="1"/>
  <c r="QB108" i="27"/>
  <c r="PY108" i="27"/>
  <c r="PY110" i="27" s="1"/>
  <c r="PY111" i="27" s="1"/>
  <c r="PW108" i="27"/>
  <c r="PT108" i="27"/>
  <c r="PR108" i="27"/>
  <c r="PO108" i="27"/>
  <c r="PM108" i="27"/>
  <c r="PJ108" i="27"/>
  <c r="PH108" i="27"/>
  <c r="PE108" i="27"/>
  <c r="PC108" i="27"/>
  <c r="OZ108" i="27"/>
  <c r="OZ110" i="27" s="1"/>
  <c r="OZ111" i="27" s="1"/>
  <c r="OX108" i="27"/>
  <c r="OU108" i="27"/>
  <c r="OU110" i="27" s="1"/>
  <c r="OU111" i="27" s="1"/>
  <c r="OS108" i="27"/>
  <c r="OP108" i="27"/>
  <c r="ON108" i="27"/>
  <c r="OK108" i="27"/>
  <c r="OI108" i="27"/>
  <c r="OF108" i="27"/>
  <c r="OD108" i="27"/>
  <c r="OA108" i="27"/>
  <c r="NY108" i="27"/>
  <c r="NV108" i="27"/>
  <c r="NV110" i="27" s="1"/>
  <c r="NV111" i="27" s="1"/>
  <c r="NT108" i="27"/>
  <c r="NQ108" i="27"/>
  <c r="NQ110" i="27" s="1"/>
  <c r="NQ111" i="27" s="1"/>
  <c r="NO108" i="27"/>
  <c r="NL108" i="27"/>
  <c r="NJ108" i="27"/>
  <c r="NG108" i="27"/>
  <c r="NE108" i="27"/>
  <c r="NA108" i="27"/>
  <c r="MY108" i="27"/>
  <c r="MX108" i="27"/>
  <c r="MW108" i="27"/>
  <c r="MU108" i="27"/>
  <c r="MR108" i="27"/>
  <c r="MP108" i="27"/>
  <c r="MM108" i="27"/>
  <c r="MM110" i="27" s="1"/>
  <c r="MM111" i="27" s="1"/>
  <c r="MK108" i="27"/>
  <c r="MH108" i="27"/>
  <c r="MF108" i="27"/>
  <c r="MC108" i="27"/>
  <c r="MA108" i="27"/>
  <c r="LX108" i="27"/>
  <c r="LX110" i="27" s="1"/>
  <c r="LX111" i="27" s="1"/>
  <c r="LV108" i="27"/>
  <c r="LS108" i="27"/>
  <c r="LQ108" i="27"/>
  <c r="LN108" i="27"/>
  <c r="LL108" i="27"/>
  <c r="LI108" i="27"/>
  <c r="LI110" i="27" s="1"/>
  <c r="LI111" i="27" s="1"/>
  <c r="LG108" i="27"/>
  <c r="LD108" i="27"/>
  <c r="LB108" i="27"/>
  <c r="KY108" i="27"/>
  <c r="KW108" i="27"/>
  <c r="KT108" i="27"/>
  <c r="KT110" i="27" s="1"/>
  <c r="KT111" i="27" s="1"/>
  <c r="KR108" i="27"/>
  <c r="KO108" i="27"/>
  <c r="KM108" i="27"/>
  <c r="KJ108" i="27"/>
  <c r="KH108" i="27"/>
  <c r="KE108" i="27"/>
  <c r="KE110" i="27" s="1"/>
  <c r="KE111" i="27" s="1"/>
  <c r="KC108" i="27"/>
  <c r="JZ108" i="27"/>
  <c r="JX108" i="27"/>
  <c r="JU108" i="27"/>
  <c r="JS108" i="27"/>
  <c r="JP108" i="27"/>
  <c r="JP110" i="27" s="1"/>
  <c r="JP111" i="27" s="1"/>
  <c r="JN108" i="27"/>
  <c r="JK108" i="27"/>
  <c r="JI108" i="27"/>
  <c r="JF108" i="27"/>
  <c r="JD108" i="27"/>
  <c r="JA108" i="27"/>
  <c r="IY108" i="27"/>
  <c r="IV108" i="27"/>
  <c r="IT108" i="27"/>
  <c r="IQ108" i="27"/>
  <c r="IO108" i="27"/>
  <c r="IL108" i="27"/>
  <c r="IL110" i="27" s="1"/>
  <c r="IL111" i="27" s="1"/>
  <c r="IJ108" i="27"/>
  <c r="IG108" i="27"/>
  <c r="IE108" i="27"/>
  <c r="IB108" i="27"/>
  <c r="HZ108" i="27"/>
  <c r="HW108" i="27"/>
  <c r="HW110" i="27" s="1"/>
  <c r="HW111" i="27" s="1"/>
  <c r="HU108" i="27"/>
  <c r="HR108" i="27"/>
  <c r="HP108" i="27"/>
  <c r="HM108" i="27"/>
  <c r="HK108" i="27"/>
  <c r="HH108" i="27"/>
  <c r="HH110" i="27" s="1"/>
  <c r="HF108" i="27"/>
  <c r="HB108" i="27"/>
  <c r="GZ108" i="27"/>
  <c r="GY108" i="27"/>
  <c r="HC108" i="27" s="1"/>
  <c r="GX108" i="27"/>
  <c r="GX110" i="27" s="1"/>
  <c r="GX111" i="27" s="1"/>
  <c r="GV108" i="27"/>
  <c r="GR108" i="27"/>
  <c r="GP108" i="27"/>
  <c r="GO108" i="27"/>
  <c r="GN108" i="27"/>
  <c r="GL108" i="27"/>
  <c r="GI108" i="27"/>
  <c r="GG108" i="27"/>
  <c r="GD108" i="27"/>
  <c r="GB108" i="27"/>
  <c r="FY108" i="27"/>
  <c r="FW108" i="27"/>
  <c r="FT108" i="27"/>
  <c r="FT110" i="27" s="1"/>
  <c r="FT111" i="27" s="1"/>
  <c r="FR108" i="27"/>
  <c r="FO108" i="27"/>
  <c r="FM108" i="27"/>
  <c r="FJ108" i="27"/>
  <c r="FH108" i="27"/>
  <c r="FE108" i="27"/>
  <c r="FC108" i="27"/>
  <c r="EZ108" i="27"/>
  <c r="EX108" i="27"/>
  <c r="EU108" i="27"/>
  <c r="ES108" i="27"/>
  <c r="EP108" i="27"/>
  <c r="EP110" i="27" s="1"/>
  <c r="EP111" i="27" s="1"/>
  <c r="EN108" i="27"/>
  <c r="EK108" i="27"/>
  <c r="EI108" i="27"/>
  <c r="EF108" i="27"/>
  <c r="ED108" i="27"/>
  <c r="EA108" i="27"/>
  <c r="DY108" i="27"/>
  <c r="DV108" i="27"/>
  <c r="DT108" i="27"/>
  <c r="DQ108" i="27"/>
  <c r="DO108" i="27"/>
  <c r="DL108" i="27"/>
  <c r="DL110" i="27" s="1"/>
  <c r="DL111" i="27" s="1"/>
  <c r="DJ108" i="27"/>
  <c r="DG108" i="27"/>
  <c r="DE108" i="27"/>
  <c r="DB108" i="27"/>
  <c r="CZ108" i="27"/>
  <c r="CW108" i="27"/>
  <c r="CW110" i="27" s="1"/>
  <c r="CW111" i="27" s="1"/>
  <c r="CU108" i="27"/>
  <c r="CR108" i="27"/>
  <c r="CP108" i="27"/>
  <c r="CM108" i="27"/>
  <c r="CK108" i="27"/>
  <c r="CH108" i="27"/>
  <c r="CH110" i="27" s="1"/>
  <c r="CH111" i="27" s="1"/>
  <c r="CF108" i="27"/>
  <c r="CC108" i="27"/>
  <c r="CA108" i="27"/>
  <c r="BX108" i="27"/>
  <c r="BV108" i="27"/>
  <c r="BS108" i="27"/>
  <c r="BQ108" i="27"/>
  <c r="BN108" i="27"/>
  <c r="BL108" i="27"/>
  <c r="BI108" i="27"/>
  <c r="BG108" i="27"/>
  <c r="BD108" i="27"/>
  <c r="BD110" i="27" s="1"/>
  <c r="BD111" i="27" s="1"/>
  <c r="BB108" i="27"/>
  <c r="AY108" i="27"/>
  <c r="AW108" i="27"/>
  <c r="AS108" i="27"/>
  <c r="AQ108" i="27"/>
  <c r="C108" i="27" s="1"/>
  <c r="AP108" i="27"/>
  <c r="AO108" i="27"/>
  <c r="AM108" i="27"/>
  <c r="AJ108" i="27"/>
  <c r="AJ110" i="27" s="1"/>
  <c r="AJ111" i="27" s="1"/>
  <c r="AH108" i="27"/>
  <c r="AE108" i="27"/>
  <c r="AE110" i="27" s="1"/>
  <c r="AE111" i="27" s="1"/>
  <c r="AC108" i="27"/>
  <c r="Z108" i="27"/>
  <c r="X108" i="27"/>
  <c r="U108" i="27"/>
  <c r="P108" i="27"/>
  <c r="N108" i="27"/>
  <c r="RL106" i="27"/>
  <c r="RJ106" i="27"/>
  <c r="RI106" i="27"/>
  <c r="RG106" i="27"/>
  <c r="RE106" i="27"/>
  <c r="RD106" i="27"/>
  <c r="RB106" i="27"/>
  <c r="QZ106" i="27"/>
  <c r="RA106" i="27" s="1"/>
  <c r="QY106" i="27"/>
  <c r="QW106" i="27"/>
  <c r="QU106" i="27"/>
  <c r="QT106" i="27"/>
  <c r="QV106" i="27" s="1"/>
  <c r="QM106" i="27"/>
  <c r="QK106" i="27"/>
  <c r="QJ106" i="27"/>
  <c r="QH106" i="27"/>
  <c r="QF106" i="27"/>
  <c r="QE106" i="27"/>
  <c r="QC106" i="27"/>
  <c r="QA106" i="27"/>
  <c r="PZ106" i="27"/>
  <c r="PX106" i="27"/>
  <c r="PV106" i="27"/>
  <c r="PU106" i="27"/>
  <c r="PS106" i="27"/>
  <c r="PQ106" i="27"/>
  <c r="PP106" i="27"/>
  <c r="PN106" i="27"/>
  <c r="PL106" i="27"/>
  <c r="PK106" i="27"/>
  <c r="PI106" i="27"/>
  <c r="PG106" i="27"/>
  <c r="PH106" i="27" s="1"/>
  <c r="PF106" i="27"/>
  <c r="PD106" i="27"/>
  <c r="PB106" i="27"/>
  <c r="PA106" i="27"/>
  <c r="OY106" i="27"/>
  <c r="OW106" i="27"/>
  <c r="OV106" i="27"/>
  <c r="OT106" i="27"/>
  <c r="OR106" i="27"/>
  <c r="OQ106" i="27"/>
  <c r="OO106" i="27"/>
  <c r="OM106" i="27"/>
  <c r="OL106" i="27"/>
  <c r="OJ106" i="27"/>
  <c r="OH106" i="27"/>
  <c r="OI106" i="27" s="1"/>
  <c r="OG106" i="27"/>
  <c r="OE106" i="27"/>
  <c r="OC106" i="27"/>
  <c r="OB106" i="27"/>
  <c r="NZ106" i="27"/>
  <c r="NX106" i="27"/>
  <c r="NY106" i="27" s="1"/>
  <c r="NW106" i="27"/>
  <c r="NU106" i="27"/>
  <c r="NS106" i="27"/>
  <c r="NR106" i="27"/>
  <c r="NP106" i="27"/>
  <c r="NN106" i="27"/>
  <c r="NO106" i="27" s="1"/>
  <c r="NM106" i="27"/>
  <c r="NK106" i="27"/>
  <c r="NI106" i="27"/>
  <c r="NJ106" i="27" s="1"/>
  <c r="NH106" i="27"/>
  <c r="NF106" i="27"/>
  <c r="ND106" i="27"/>
  <c r="NC106" i="27"/>
  <c r="MV106" i="27"/>
  <c r="MT106" i="27"/>
  <c r="MS106" i="27"/>
  <c r="MQ106" i="27"/>
  <c r="MO106" i="27"/>
  <c r="MP106" i="27" s="1"/>
  <c r="MN106" i="27"/>
  <c r="ML106" i="27"/>
  <c r="MJ106" i="27"/>
  <c r="MI106" i="27"/>
  <c r="MG106" i="27"/>
  <c r="ME106" i="27"/>
  <c r="MF106" i="27" s="1"/>
  <c r="MD106" i="27"/>
  <c r="MB106" i="27"/>
  <c r="LZ106" i="27"/>
  <c r="LY106" i="27"/>
  <c r="LW106" i="27"/>
  <c r="LV106" i="27"/>
  <c r="LU106" i="27"/>
  <c r="LT106" i="27"/>
  <c r="LR106" i="27"/>
  <c r="LP106" i="27"/>
  <c r="LO106" i="27"/>
  <c r="LM106" i="27"/>
  <c r="LK106" i="27"/>
  <c r="LL106" i="27" s="1"/>
  <c r="LJ106" i="27"/>
  <c r="LH106" i="27"/>
  <c r="LF106" i="27"/>
  <c r="LE106" i="27"/>
  <c r="LC106" i="27"/>
  <c r="LA106" i="27"/>
  <c r="LB106" i="27" s="1"/>
  <c r="KZ106" i="27"/>
  <c r="KX106" i="27"/>
  <c r="KV106" i="27"/>
  <c r="KU106" i="27"/>
  <c r="KS106" i="27"/>
  <c r="KQ106" i="27"/>
  <c r="KP106" i="27"/>
  <c r="KN106" i="27"/>
  <c r="KL106" i="27"/>
  <c r="KK106" i="27"/>
  <c r="KM106" i="27" s="1"/>
  <c r="KI106" i="27"/>
  <c r="KG106" i="27"/>
  <c r="KF106" i="27"/>
  <c r="KD106" i="27"/>
  <c r="KB106" i="27"/>
  <c r="KA106" i="27"/>
  <c r="JY106" i="27"/>
  <c r="JW106" i="27"/>
  <c r="JV106" i="27"/>
  <c r="JT106" i="27"/>
  <c r="JR106" i="27"/>
  <c r="JQ106" i="27"/>
  <c r="JO106" i="27"/>
  <c r="JM106" i="27"/>
  <c r="JN106" i="27" s="1"/>
  <c r="JL106" i="27"/>
  <c r="JJ106" i="27"/>
  <c r="JH106" i="27"/>
  <c r="JG106" i="27"/>
  <c r="JE106" i="27"/>
  <c r="JC106" i="27"/>
  <c r="JB106" i="27"/>
  <c r="JD106" i="27" s="1"/>
  <c r="IZ106" i="27"/>
  <c r="IX106" i="27"/>
  <c r="IW106" i="27"/>
  <c r="IU106" i="27"/>
  <c r="IS106" i="27"/>
  <c r="IR106" i="27"/>
  <c r="IP106" i="27"/>
  <c r="IN106" i="27"/>
  <c r="IO106" i="27" s="1"/>
  <c r="IM106" i="27"/>
  <c r="IK106" i="27"/>
  <c r="II106" i="27"/>
  <c r="IH106" i="27"/>
  <c r="IF106" i="27"/>
  <c r="ID106" i="27"/>
  <c r="IC106" i="27"/>
  <c r="IA106" i="27"/>
  <c r="HY106" i="27"/>
  <c r="HX106" i="27"/>
  <c r="HV106" i="27"/>
  <c r="HT106" i="27"/>
  <c r="HS106" i="27"/>
  <c r="HQ106" i="27"/>
  <c r="HO106" i="27"/>
  <c r="HN106" i="27"/>
  <c r="HL106" i="27"/>
  <c r="HJ106" i="27"/>
  <c r="HI106" i="27"/>
  <c r="HG106" i="27"/>
  <c r="HE106" i="27"/>
  <c r="HF106" i="27" s="1"/>
  <c r="HD106" i="27"/>
  <c r="GW106" i="27"/>
  <c r="GV106" i="27"/>
  <c r="GU106" i="27"/>
  <c r="GT106" i="27"/>
  <c r="GM106" i="27"/>
  <c r="GK106" i="27"/>
  <c r="GJ106" i="27"/>
  <c r="GH106" i="27"/>
  <c r="GG106" i="27"/>
  <c r="GF106" i="27"/>
  <c r="GE106" i="27"/>
  <c r="GC106" i="27"/>
  <c r="GA106" i="27"/>
  <c r="FZ106" i="27"/>
  <c r="FX106" i="27"/>
  <c r="FV106" i="27"/>
  <c r="FU106" i="27"/>
  <c r="FW106" i="27" s="1"/>
  <c r="FS106" i="27"/>
  <c r="FQ106" i="27"/>
  <c r="FR106" i="27" s="1"/>
  <c r="FP106" i="27"/>
  <c r="FN106" i="27"/>
  <c r="FL106" i="27"/>
  <c r="FK106" i="27"/>
  <c r="FI106" i="27"/>
  <c r="FG106" i="27"/>
  <c r="FH106" i="27" s="1"/>
  <c r="FF106" i="27"/>
  <c r="FD106" i="27"/>
  <c r="FB106" i="27"/>
  <c r="FA106" i="27"/>
  <c r="EY106" i="27"/>
  <c r="EW106" i="27"/>
  <c r="EX106" i="27" s="1"/>
  <c r="EV106" i="27"/>
  <c r="ET106" i="27"/>
  <c r="ER106" i="27"/>
  <c r="EQ106" i="27"/>
  <c r="ES106" i="27" s="1"/>
  <c r="EO106" i="27"/>
  <c r="EM106" i="27"/>
  <c r="EN106" i="27" s="1"/>
  <c r="EL106" i="27"/>
  <c r="EJ106" i="27"/>
  <c r="EH106" i="27"/>
  <c r="EG106" i="27"/>
  <c r="EE106" i="27"/>
  <c r="EC106" i="27"/>
  <c r="EB106" i="27"/>
  <c r="ED106" i="27" s="1"/>
  <c r="DZ106" i="27"/>
  <c r="DX106" i="27"/>
  <c r="DY106" i="27" s="1"/>
  <c r="DW106" i="27"/>
  <c r="DU106" i="27"/>
  <c r="DS106" i="27"/>
  <c r="DT106" i="27" s="1"/>
  <c r="DR106" i="27"/>
  <c r="DP106" i="27"/>
  <c r="DN106" i="27"/>
  <c r="DO106" i="27" s="1"/>
  <c r="DM106" i="27"/>
  <c r="DK106" i="27"/>
  <c r="DI106" i="27"/>
  <c r="DH106" i="27"/>
  <c r="DF106" i="27"/>
  <c r="DD106" i="27"/>
  <c r="DC106" i="27"/>
  <c r="DA106" i="27"/>
  <c r="CY106" i="27"/>
  <c r="CX106" i="27"/>
  <c r="CV106" i="27"/>
  <c r="CT106" i="27"/>
  <c r="CS106" i="27"/>
  <c r="CQ106" i="27"/>
  <c r="CO106" i="27"/>
  <c r="CN106" i="27"/>
  <c r="CL106" i="27"/>
  <c r="CJ106" i="27"/>
  <c r="CI106" i="27"/>
  <c r="CG106" i="27"/>
  <c r="CE106" i="27"/>
  <c r="CD106" i="27"/>
  <c r="CB106" i="27"/>
  <c r="BZ106" i="27"/>
  <c r="CA106" i="27" s="1"/>
  <c r="BY106" i="27"/>
  <c r="BW106" i="27"/>
  <c r="BU106" i="27"/>
  <c r="BT106" i="27"/>
  <c r="BR106" i="27"/>
  <c r="BP106" i="27"/>
  <c r="BQ106" i="27" s="1"/>
  <c r="BO106" i="27"/>
  <c r="BM106" i="27"/>
  <c r="BK106" i="27"/>
  <c r="BJ106" i="27"/>
  <c r="BH106" i="27"/>
  <c r="BF106" i="27"/>
  <c r="BE106" i="27"/>
  <c r="BC106" i="27"/>
  <c r="BA106" i="27"/>
  <c r="AZ106" i="27"/>
  <c r="AX106" i="27"/>
  <c r="AV106" i="27"/>
  <c r="AU106" i="27"/>
  <c r="AN106" i="27"/>
  <c r="AL106" i="27"/>
  <c r="AK106" i="27"/>
  <c r="AI106" i="27"/>
  <c r="AG106" i="27"/>
  <c r="AH106" i="27" s="1"/>
  <c r="AF106" i="27"/>
  <c r="AD106" i="27"/>
  <c r="AB106" i="27"/>
  <c r="AA106" i="27"/>
  <c r="Y106" i="27"/>
  <c r="W106" i="27"/>
  <c r="V106" i="27"/>
  <c r="T106" i="27"/>
  <c r="R106" i="27"/>
  <c r="Q106" i="27"/>
  <c r="O106" i="27"/>
  <c r="M106" i="27"/>
  <c r="N106" i="27" s="1"/>
  <c r="L106" i="27"/>
  <c r="E106" i="27"/>
  <c r="D106" i="27"/>
  <c r="RQ105" i="27"/>
  <c r="RO105" i="27"/>
  <c r="RN105" i="27"/>
  <c r="RM105" i="27"/>
  <c r="RK105" i="27"/>
  <c r="RH105" i="27"/>
  <c r="RF105" i="27"/>
  <c r="RC105" i="27"/>
  <c r="RA105" i="27"/>
  <c r="QX105" i="27"/>
  <c r="QV105" i="27"/>
  <c r="QR105" i="27"/>
  <c r="QP105" i="27"/>
  <c r="QO105" i="27"/>
  <c r="QN105" i="27"/>
  <c r="QL105" i="27"/>
  <c r="QI105" i="27"/>
  <c r="QG105" i="27"/>
  <c r="QD105" i="27"/>
  <c r="QB105" i="27"/>
  <c r="PY105" i="27"/>
  <c r="PW105" i="27"/>
  <c r="PT105" i="27"/>
  <c r="PR105" i="27"/>
  <c r="PO105" i="27"/>
  <c r="PM105" i="27"/>
  <c r="PJ105" i="27"/>
  <c r="PH105" i="27"/>
  <c r="PE105" i="27"/>
  <c r="PC105" i="27"/>
  <c r="OZ105" i="27"/>
  <c r="OX105" i="27"/>
  <c r="OU105" i="27"/>
  <c r="OS105" i="27"/>
  <c r="OP105" i="27"/>
  <c r="ON105" i="27"/>
  <c r="OK105" i="27"/>
  <c r="OI105" i="27"/>
  <c r="OF105" i="27"/>
  <c r="OD105" i="27"/>
  <c r="OA105" i="27"/>
  <c r="NY105" i="27"/>
  <c r="NV105" i="27"/>
  <c r="NT105" i="27"/>
  <c r="NQ105" i="27"/>
  <c r="NO105" i="27"/>
  <c r="NL105" i="27"/>
  <c r="NJ105" i="27"/>
  <c r="NG105" i="27"/>
  <c r="NE105" i="27"/>
  <c r="NA105" i="27"/>
  <c r="MY105" i="27"/>
  <c r="MX105" i="27"/>
  <c r="MW105" i="27"/>
  <c r="MU105" i="27"/>
  <c r="MR105" i="27"/>
  <c r="MP105" i="27"/>
  <c r="MM105" i="27"/>
  <c r="MK105" i="27"/>
  <c r="MH105" i="27"/>
  <c r="MF105" i="27"/>
  <c r="MC105" i="27"/>
  <c r="MA105" i="27"/>
  <c r="LX105" i="27"/>
  <c r="LV105" i="27"/>
  <c r="LS105" i="27"/>
  <c r="LQ105" i="27"/>
  <c r="LN105" i="27"/>
  <c r="LL105" i="27"/>
  <c r="LI105" i="27"/>
  <c r="LG105" i="27"/>
  <c r="LD105" i="27"/>
  <c r="LB105" i="27"/>
  <c r="KY105" i="27"/>
  <c r="KW105" i="27"/>
  <c r="KT105" i="27"/>
  <c r="KR105" i="27"/>
  <c r="KO105" i="27"/>
  <c r="KM105" i="27"/>
  <c r="KJ105" i="27"/>
  <c r="KH105" i="27"/>
  <c r="KE105" i="27"/>
  <c r="KC105" i="27"/>
  <c r="JZ105" i="27"/>
  <c r="JX105" i="27"/>
  <c r="JU105" i="27"/>
  <c r="JS105" i="27"/>
  <c r="JP105" i="27"/>
  <c r="JN105" i="27"/>
  <c r="JK105" i="27"/>
  <c r="JI105" i="27"/>
  <c r="JF105" i="27"/>
  <c r="JD105" i="27"/>
  <c r="JA105" i="27"/>
  <c r="IY105" i="27"/>
  <c r="IV105" i="27"/>
  <c r="IT105" i="27"/>
  <c r="IQ105" i="27"/>
  <c r="IO105" i="27"/>
  <c r="IL105" i="27"/>
  <c r="IJ105" i="27"/>
  <c r="IG105" i="27"/>
  <c r="IE105" i="27"/>
  <c r="IB105" i="27"/>
  <c r="HZ105" i="27"/>
  <c r="HW105" i="27"/>
  <c r="HU105" i="27"/>
  <c r="HR105" i="27"/>
  <c r="HP105" i="27"/>
  <c r="HM105" i="27"/>
  <c r="HK105" i="27"/>
  <c r="HH105" i="27"/>
  <c r="HF105" i="27"/>
  <c r="HB105" i="27"/>
  <c r="GZ105" i="27"/>
  <c r="GY105" i="27"/>
  <c r="GX105" i="27"/>
  <c r="GV105" i="27"/>
  <c r="GR105" i="27"/>
  <c r="GP105" i="27"/>
  <c r="GO105" i="27"/>
  <c r="GN105" i="27"/>
  <c r="GL105" i="27"/>
  <c r="GI105" i="27"/>
  <c r="GG105" i="27"/>
  <c r="GD105" i="27"/>
  <c r="GB105" i="27"/>
  <c r="FY105" i="27"/>
  <c r="FW105" i="27"/>
  <c r="FT105" i="27"/>
  <c r="FR105" i="27"/>
  <c r="FO105" i="27"/>
  <c r="FM105" i="27"/>
  <c r="FJ105" i="27"/>
  <c r="FH105" i="27"/>
  <c r="FE105" i="27"/>
  <c r="FC105" i="27"/>
  <c r="EZ105" i="27"/>
  <c r="EX105" i="27"/>
  <c r="EU105" i="27"/>
  <c r="ES105" i="27"/>
  <c r="EP105" i="27"/>
  <c r="EN105" i="27"/>
  <c r="EK105" i="27"/>
  <c r="EI105" i="27"/>
  <c r="EF105" i="27"/>
  <c r="ED105" i="27"/>
  <c r="EA105" i="27"/>
  <c r="DY105" i="27"/>
  <c r="DV105" i="27"/>
  <c r="DT105" i="27"/>
  <c r="DQ105" i="27"/>
  <c r="DO105" i="27"/>
  <c r="DL105" i="27"/>
  <c r="DJ105" i="27"/>
  <c r="DG105" i="27"/>
  <c r="DE105" i="27"/>
  <c r="DB105" i="27"/>
  <c r="CZ105" i="27"/>
  <c r="CW105" i="27"/>
  <c r="CU105" i="27"/>
  <c r="CR105" i="27"/>
  <c r="CP105" i="27"/>
  <c r="CM105" i="27"/>
  <c r="CK105" i="27"/>
  <c r="CH105" i="27"/>
  <c r="CF105" i="27"/>
  <c r="CC105" i="27"/>
  <c r="CA105" i="27"/>
  <c r="BX105" i="27"/>
  <c r="BV105" i="27"/>
  <c r="BS105" i="27"/>
  <c r="BQ105" i="27"/>
  <c r="BN105" i="27"/>
  <c r="BL105" i="27"/>
  <c r="BI105" i="27"/>
  <c r="BG105" i="27"/>
  <c r="BD105" i="27"/>
  <c r="BB105" i="27"/>
  <c r="AY105" i="27"/>
  <c r="AW105" i="27"/>
  <c r="AS105" i="27"/>
  <c r="AQ105" i="27"/>
  <c r="C105" i="27" s="1"/>
  <c r="AP105" i="27"/>
  <c r="AO105" i="27"/>
  <c r="AM105" i="27"/>
  <c r="AJ105" i="27"/>
  <c r="AH105" i="27"/>
  <c r="AE105" i="27"/>
  <c r="AC105" i="27"/>
  <c r="Z105" i="27"/>
  <c r="X105" i="27"/>
  <c r="U105" i="27"/>
  <c r="P105" i="27"/>
  <c r="N105" i="27"/>
  <c r="RQ104" i="27"/>
  <c r="RO104" i="27"/>
  <c r="RN104" i="27"/>
  <c r="RM104" i="27"/>
  <c r="RK104" i="27"/>
  <c r="RH104" i="27"/>
  <c r="RF104" i="27"/>
  <c r="RC104" i="27"/>
  <c r="RA104" i="27"/>
  <c r="QX104" i="27"/>
  <c r="QV104" i="27"/>
  <c r="QR104" i="27"/>
  <c r="QP104" i="27"/>
  <c r="QO104" i="27"/>
  <c r="QN104" i="27"/>
  <c r="QL104" i="27"/>
  <c r="QI104" i="27"/>
  <c r="QG104" i="27"/>
  <c r="QD104" i="27"/>
  <c r="QB104" i="27"/>
  <c r="PY104" i="27"/>
  <c r="PW104" i="27"/>
  <c r="PT104" i="27"/>
  <c r="PR104" i="27"/>
  <c r="PO104" i="27"/>
  <c r="PM104" i="27"/>
  <c r="PJ104" i="27"/>
  <c r="PH104" i="27"/>
  <c r="PE104" i="27"/>
  <c r="PC104" i="27"/>
  <c r="OZ104" i="27"/>
  <c r="OX104" i="27"/>
  <c r="OU104" i="27"/>
  <c r="OS104" i="27"/>
  <c r="OP104" i="27"/>
  <c r="ON104" i="27"/>
  <c r="OK104" i="27"/>
  <c r="OI104" i="27"/>
  <c r="OF104" i="27"/>
  <c r="OD104" i="27"/>
  <c r="OA104" i="27"/>
  <c r="NY104" i="27"/>
  <c r="NV104" i="27"/>
  <c r="NT104" i="27"/>
  <c r="NQ104" i="27"/>
  <c r="NO104" i="27"/>
  <c r="NL104" i="27"/>
  <c r="NJ104" i="27"/>
  <c r="NG104" i="27"/>
  <c r="NE104" i="27"/>
  <c r="NA104" i="27"/>
  <c r="MY104" i="27"/>
  <c r="MX104" i="27"/>
  <c r="MW104" i="27"/>
  <c r="MU104" i="27"/>
  <c r="MR104" i="27"/>
  <c r="MP104" i="27"/>
  <c r="MM104" i="27"/>
  <c r="MK104" i="27"/>
  <c r="MH104" i="27"/>
  <c r="MF104" i="27"/>
  <c r="MC104" i="27"/>
  <c r="MA104" i="27"/>
  <c r="LX104" i="27"/>
  <c r="LV104" i="27"/>
  <c r="LS104" i="27"/>
  <c r="LQ104" i="27"/>
  <c r="LN104" i="27"/>
  <c r="LL104" i="27"/>
  <c r="LI104" i="27"/>
  <c r="LG104" i="27"/>
  <c r="LD104" i="27"/>
  <c r="LB104" i="27"/>
  <c r="KY104" i="27"/>
  <c r="KW104" i="27"/>
  <c r="KT104" i="27"/>
  <c r="KR104" i="27"/>
  <c r="KO104" i="27"/>
  <c r="KM104" i="27"/>
  <c r="KJ104" i="27"/>
  <c r="KH104" i="27"/>
  <c r="KE104" i="27"/>
  <c r="KC104" i="27"/>
  <c r="JZ104" i="27"/>
  <c r="JX104" i="27"/>
  <c r="JU104" i="27"/>
  <c r="JS104" i="27"/>
  <c r="JP104" i="27"/>
  <c r="JN104" i="27"/>
  <c r="JK104" i="27"/>
  <c r="JI104" i="27"/>
  <c r="JF104" i="27"/>
  <c r="JD104" i="27"/>
  <c r="JA104" i="27"/>
  <c r="IY104" i="27"/>
  <c r="IV104" i="27"/>
  <c r="IT104" i="27"/>
  <c r="IQ104" i="27"/>
  <c r="IO104" i="27"/>
  <c r="IL104" i="27"/>
  <c r="IJ104" i="27"/>
  <c r="IG104" i="27"/>
  <c r="IE104" i="27"/>
  <c r="IB104" i="27"/>
  <c r="HZ104" i="27"/>
  <c r="HW104" i="27"/>
  <c r="HU104" i="27"/>
  <c r="HR104" i="27"/>
  <c r="HP104" i="27"/>
  <c r="HM104" i="27"/>
  <c r="HK104" i="27"/>
  <c r="HH104" i="27"/>
  <c r="HF104" i="27"/>
  <c r="HC104" i="27"/>
  <c r="HB104" i="27"/>
  <c r="GZ104" i="27"/>
  <c r="GY104" i="27"/>
  <c r="GX104" i="27"/>
  <c r="GV104" i="27"/>
  <c r="GR104" i="27"/>
  <c r="GP104" i="27"/>
  <c r="GO104" i="27"/>
  <c r="GN104" i="27"/>
  <c r="GL104" i="27"/>
  <c r="GI104" i="27"/>
  <c r="GG104" i="27"/>
  <c r="GD104" i="27"/>
  <c r="GB104" i="27"/>
  <c r="FY104" i="27"/>
  <c r="FW104" i="27"/>
  <c r="FT104" i="27"/>
  <c r="FR104" i="27"/>
  <c r="FO104" i="27"/>
  <c r="FM104" i="27"/>
  <c r="FJ104" i="27"/>
  <c r="FH104" i="27"/>
  <c r="FE104" i="27"/>
  <c r="FC104" i="27"/>
  <c r="EZ104" i="27"/>
  <c r="EX104" i="27"/>
  <c r="EU104" i="27"/>
  <c r="ES104" i="27"/>
  <c r="EP104" i="27"/>
  <c r="EN104" i="27"/>
  <c r="EK104" i="27"/>
  <c r="EI104" i="27"/>
  <c r="EF104" i="27"/>
  <c r="ED104" i="27"/>
  <c r="EA104" i="27"/>
  <c r="DY104" i="27"/>
  <c r="DV104" i="27"/>
  <c r="DT104" i="27"/>
  <c r="DQ104" i="27"/>
  <c r="DO104" i="27"/>
  <c r="DL104" i="27"/>
  <c r="DJ104" i="27"/>
  <c r="DG104" i="27"/>
  <c r="DE104" i="27"/>
  <c r="DB104" i="27"/>
  <c r="CZ104" i="27"/>
  <c r="CW104" i="27"/>
  <c r="CU104" i="27"/>
  <c r="CR104" i="27"/>
  <c r="CP104" i="27"/>
  <c r="CM104" i="27"/>
  <c r="CK104" i="27"/>
  <c r="CH104" i="27"/>
  <c r="CF104" i="27"/>
  <c r="CC104" i="27"/>
  <c r="CA104" i="27"/>
  <c r="BX104" i="27"/>
  <c r="BV104" i="27"/>
  <c r="BS104" i="27"/>
  <c r="BQ104" i="27"/>
  <c r="BN104" i="27"/>
  <c r="BL104" i="27"/>
  <c r="BI104" i="27"/>
  <c r="BG104" i="27"/>
  <c r="BD104" i="27"/>
  <c r="BB104" i="27"/>
  <c r="AY104" i="27"/>
  <c r="AW104" i="27"/>
  <c r="AS104" i="27"/>
  <c r="AQ104" i="27"/>
  <c r="AP104" i="27"/>
  <c r="AO104" i="27"/>
  <c r="AM104" i="27"/>
  <c r="AJ104" i="27"/>
  <c r="AH104" i="27"/>
  <c r="AE104" i="27"/>
  <c r="AC104" i="27"/>
  <c r="Z104" i="27"/>
  <c r="X104" i="27"/>
  <c r="U104" i="27"/>
  <c r="P104" i="27"/>
  <c r="N104" i="27"/>
  <c r="RQ103" i="27"/>
  <c r="RO103" i="27"/>
  <c r="RN103" i="27"/>
  <c r="RM103" i="27"/>
  <c r="RK103" i="27"/>
  <c r="RH103" i="27"/>
  <c r="RF103" i="27"/>
  <c r="RC103" i="27"/>
  <c r="RA103" i="27"/>
  <c r="QX103" i="27"/>
  <c r="QV103" i="27"/>
  <c r="QR103" i="27"/>
  <c r="QP103" i="27"/>
  <c r="QO103" i="27"/>
  <c r="QN103" i="27"/>
  <c r="QL103" i="27"/>
  <c r="QI103" i="27"/>
  <c r="QG103" i="27"/>
  <c r="QD103" i="27"/>
  <c r="QB103" i="27"/>
  <c r="PY103" i="27"/>
  <c r="PW103" i="27"/>
  <c r="PT103" i="27"/>
  <c r="PR103" i="27"/>
  <c r="PO103" i="27"/>
  <c r="PM103" i="27"/>
  <c r="PJ103" i="27"/>
  <c r="PH103" i="27"/>
  <c r="PE103" i="27"/>
  <c r="PC103" i="27"/>
  <c r="OZ103" i="27"/>
  <c r="OX103" i="27"/>
  <c r="OU103" i="27"/>
  <c r="OS103" i="27"/>
  <c r="OP103" i="27"/>
  <c r="ON103" i="27"/>
  <c r="OK103" i="27"/>
  <c r="OI103" i="27"/>
  <c r="OF103" i="27"/>
  <c r="OD103" i="27"/>
  <c r="OA103" i="27"/>
  <c r="NY103" i="27"/>
  <c r="NV103" i="27"/>
  <c r="NT103" i="27"/>
  <c r="NQ103" i="27"/>
  <c r="NO103" i="27"/>
  <c r="NL103" i="27"/>
  <c r="NJ103" i="27"/>
  <c r="NG103" i="27"/>
  <c r="NE103" i="27"/>
  <c r="NA103" i="27"/>
  <c r="MY103" i="27"/>
  <c r="MX103" i="27"/>
  <c r="MW103" i="27"/>
  <c r="MU103" i="27"/>
  <c r="MR103" i="27"/>
  <c r="MP103" i="27"/>
  <c r="MM103" i="27"/>
  <c r="MK103" i="27"/>
  <c r="MH103" i="27"/>
  <c r="MF103" i="27"/>
  <c r="MC103" i="27"/>
  <c r="MA103" i="27"/>
  <c r="LX103" i="27"/>
  <c r="LV103" i="27"/>
  <c r="LS103" i="27"/>
  <c r="LQ103" i="27"/>
  <c r="LN103" i="27"/>
  <c r="LL103" i="27"/>
  <c r="LI103" i="27"/>
  <c r="LG103" i="27"/>
  <c r="LD103" i="27"/>
  <c r="LB103" i="27"/>
  <c r="KY103" i="27"/>
  <c r="KW103" i="27"/>
  <c r="KT103" i="27"/>
  <c r="KR103" i="27"/>
  <c r="KO103" i="27"/>
  <c r="KM103" i="27"/>
  <c r="KJ103" i="27"/>
  <c r="KH103" i="27"/>
  <c r="KE103" i="27"/>
  <c r="KC103" i="27"/>
  <c r="JZ103" i="27"/>
  <c r="JX103" i="27"/>
  <c r="JU103" i="27"/>
  <c r="JS103" i="27"/>
  <c r="JP103" i="27"/>
  <c r="JN103" i="27"/>
  <c r="JK103" i="27"/>
  <c r="JI103" i="27"/>
  <c r="JF103" i="27"/>
  <c r="JD103" i="27"/>
  <c r="JA103" i="27"/>
  <c r="IY103" i="27"/>
  <c r="IV103" i="27"/>
  <c r="IT103" i="27"/>
  <c r="IQ103" i="27"/>
  <c r="IO103" i="27"/>
  <c r="IL103" i="27"/>
  <c r="IJ103" i="27"/>
  <c r="IG103" i="27"/>
  <c r="IE103" i="27"/>
  <c r="IB103" i="27"/>
  <c r="HZ103" i="27"/>
  <c r="HW103" i="27"/>
  <c r="HU103" i="27"/>
  <c r="HR103" i="27"/>
  <c r="HP103" i="27"/>
  <c r="HM103" i="27"/>
  <c r="HK103" i="27"/>
  <c r="HH103" i="27"/>
  <c r="HF103" i="27"/>
  <c r="HB103" i="27"/>
  <c r="GZ103" i="27"/>
  <c r="GY103" i="27"/>
  <c r="G103" i="27" s="1"/>
  <c r="GX103" i="27"/>
  <c r="GV103" i="27"/>
  <c r="GR103" i="27"/>
  <c r="GP103" i="27"/>
  <c r="GO103" i="27"/>
  <c r="GN103" i="27"/>
  <c r="GL103" i="27"/>
  <c r="GI103" i="27"/>
  <c r="GG103" i="27"/>
  <c r="GD103" i="27"/>
  <c r="GB103" i="27"/>
  <c r="FY103" i="27"/>
  <c r="FW103" i="27"/>
  <c r="FT103" i="27"/>
  <c r="FR103" i="27"/>
  <c r="FO103" i="27"/>
  <c r="FM103" i="27"/>
  <c r="FJ103" i="27"/>
  <c r="FH103" i="27"/>
  <c r="FE103" i="27"/>
  <c r="FC103" i="27"/>
  <c r="EZ103" i="27"/>
  <c r="EX103" i="27"/>
  <c r="EU103" i="27"/>
  <c r="ES103" i="27"/>
  <c r="EP103" i="27"/>
  <c r="EN103" i="27"/>
  <c r="EK103" i="27"/>
  <c r="EI103" i="27"/>
  <c r="EF103" i="27"/>
  <c r="ED103" i="27"/>
  <c r="EA103" i="27"/>
  <c r="DY103" i="27"/>
  <c r="DV103" i="27"/>
  <c r="DT103" i="27"/>
  <c r="DQ103" i="27"/>
  <c r="DO103" i="27"/>
  <c r="DL103" i="27"/>
  <c r="DJ103" i="27"/>
  <c r="DG103" i="27"/>
  <c r="DE103" i="27"/>
  <c r="DB103" i="27"/>
  <c r="CZ103" i="27"/>
  <c r="CW103" i="27"/>
  <c r="CU103" i="27"/>
  <c r="CR103" i="27"/>
  <c r="CP103" i="27"/>
  <c r="CM103" i="27"/>
  <c r="CK103" i="27"/>
  <c r="CH103" i="27"/>
  <c r="CF103" i="27"/>
  <c r="CC103" i="27"/>
  <c r="CA103" i="27"/>
  <c r="BX103" i="27"/>
  <c r="BV103" i="27"/>
  <c r="BS103" i="27"/>
  <c r="BQ103" i="27"/>
  <c r="BN103" i="27"/>
  <c r="BL103" i="27"/>
  <c r="BI103" i="27"/>
  <c r="BG103" i="27"/>
  <c r="BD103" i="27"/>
  <c r="BB103" i="27"/>
  <c r="AY103" i="27"/>
  <c r="AW103" i="27"/>
  <c r="AS103" i="27"/>
  <c r="AQ103" i="27"/>
  <c r="C103" i="27" s="1"/>
  <c r="AP103" i="27"/>
  <c r="AO103" i="27"/>
  <c r="AM103" i="27"/>
  <c r="AJ103" i="27"/>
  <c r="AH103" i="27"/>
  <c r="AE103" i="27"/>
  <c r="AC103" i="27"/>
  <c r="Z103" i="27"/>
  <c r="X103" i="27"/>
  <c r="U103" i="27"/>
  <c r="P103" i="27"/>
  <c r="N103" i="27"/>
  <c r="RQ102" i="27"/>
  <c r="RO102" i="27"/>
  <c r="RN102" i="27"/>
  <c r="RM102" i="27"/>
  <c r="RK102" i="27"/>
  <c r="RH102" i="27"/>
  <c r="RF102" i="27"/>
  <c r="RC102" i="27"/>
  <c r="RA102" i="27"/>
  <c r="QX102" i="27"/>
  <c r="QV102" i="27"/>
  <c r="QR102" i="27"/>
  <c r="QP102" i="27"/>
  <c r="QO102" i="27"/>
  <c r="QN102" i="27"/>
  <c r="QL102" i="27"/>
  <c r="QI102" i="27"/>
  <c r="QG102" i="27"/>
  <c r="QD102" i="27"/>
  <c r="QB102" i="27"/>
  <c r="PY102" i="27"/>
  <c r="PW102" i="27"/>
  <c r="PT102" i="27"/>
  <c r="PR102" i="27"/>
  <c r="PO102" i="27"/>
  <c r="PM102" i="27"/>
  <c r="PJ102" i="27"/>
  <c r="PH102" i="27"/>
  <c r="PE102" i="27"/>
  <c r="PC102" i="27"/>
  <c r="OZ102" i="27"/>
  <c r="OX102" i="27"/>
  <c r="OU102" i="27"/>
  <c r="OS102" i="27"/>
  <c r="OP102" i="27"/>
  <c r="ON102" i="27"/>
  <c r="OK102" i="27"/>
  <c r="OI102" i="27"/>
  <c r="OF102" i="27"/>
  <c r="OD102" i="27"/>
  <c r="OA102" i="27"/>
  <c r="NY102" i="27"/>
  <c r="NV102" i="27"/>
  <c r="NT102" i="27"/>
  <c r="NQ102" i="27"/>
  <c r="NO102" i="27"/>
  <c r="NL102" i="27"/>
  <c r="NJ102" i="27"/>
  <c r="NG102" i="27"/>
  <c r="NE102" i="27"/>
  <c r="NA102" i="27"/>
  <c r="MY102" i="27"/>
  <c r="MZ102" i="27" s="1"/>
  <c r="MX102" i="27"/>
  <c r="MW102" i="27"/>
  <c r="MU102" i="27"/>
  <c r="MR102" i="27"/>
  <c r="MP102" i="27"/>
  <c r="MM102" i="27"/>
  <c r="MK102" i="27"/>
  <c r="MH102" i="27"/>
  <c r="MF102" i="27"/>
  <c r="MC102" i="27"/>
  <c r="MA102" i="27"/>
  <c r="LX102" i="27"/>
  <c r="LX106" i="27" s="1"/>
  <c r="LV102" i="27"/>
  <c r="LS102" i="27"/>
  <c r="LQ102" i="27"/>
  <c r="LN102" i="27"/>
  <c r="LL102" i="27"/>
  <c r="LI102" i="27"/>
  <c r="LG102" i="27"/>
  <c r="LD102" i="27"/>
  <c r="LB102" i="27"/>
  <c r="KY102" i="27"/>
  <c r="KW102" i="27"/>
  <c r="KT102" i="27"/>
  <c r="KR102" i="27"/>
  <c r="KO102" i="27"/>
  <c r="KM102" i="27"/>
  <c r="KJ102" i="27"/>
  <c r="KH102" i="27"/>
  <c r="KE102" i="27"/>
  <c r="KC102" i="27"/>
  <c r="JZ102" i="27"/>
  <c r="JX102" i="27"/>
  <c r="JU102" i="27"/>
  <c r="JS102" i="27"/>
  <c r="JP102" i="27"/>
  <c r="JP106" i="27" s="1"/>
  <c r="JN102" i="27"/>
  <c r="JK102" i="27"/>
  <c r="JI102" i="27"/>
  <c r="JF102" i="27"/>
  <c r="JD102" i="27"/>
  <c r="JA102" i="27"/>
  <c r="IY102" i="27"/>
  <c r="IV102" i="27"/>
  <c r="IT102" i="27"/>
  <c r="IQ102" i="27"/>
  <c r="IO102" i="27"/>
  <c r="IL102" i="27"/>
  <c r="IJ102" i="27"/>
  <c r="IG102" i="27"/>
  <c r="IE102" i="27"/>
  <c r="IB102" i="27"/>
  <c r="HZ102" i="27"/>
  <c r="HW102" i="27"/>
  <c r="HU102" i="27"/>
  <c r="HR102" i="27"/>
  <c r="HP102" i="27"/>
  <c r="HM102" i="27"/>
  <c r="HK102" i="27"/>
  <c r="HH102" i="27"/>
  <c r="HH106" i="27" s="1"/>
  <c r="HF102" i="27"/>
  <c r="HB102" i="27"/>
  <c r="GZ102" i="27"/>
  <c r="GY102" i="27"/>
  <c r="HC102" i="27" s="1"/>
  <c r="GX102" i="27"/>
  <c r="GV102" i="27"/>
  <c r="GR102" i="27"/>
  <c r="GP102" i="27"/>
  <c r="GO102" i="27"/>
  <c r="G102" i="27" s="1"/>
  <c r="GN102" i="27"/>
  <c r="GL102" i="27"/>
  <c r="GI102" i="27"/>
  <c r="GG102" i="27"/>
  <c r="GD102" i="27"/>
  <c r="GB102" i="27"/>
  <c r="FY102" i="27"/>
  <c r="FW102" i="27"/>
  <c r="FT102" i="27"/>
  <c r="FR102" i="27"/>
  <c r="FO102" i="27"/>
  <c r="FM102" i="27"/>
  <c r="FJ102" i="27"/>
  <c r="FH102" i="27"/>
  <c r="FE102" i="27"/>
  <c r="FC102" i="27"/>
  <c r="EZ102" i="27"/>
  <c r="EX102" i="27"/>
  <c r="EU102" i="27"/>
  <c r="ES102" i="27"/>
  <c r="EP102" i="27"/>
  <c r="EN102" i="27"/>
  <c r="EK102" i="27"/>
  <c r="EI102" i="27"/>
  <c r="EF102" i="27"/>
  <c r="ED102" i="27"/>
  <c r="EA102" i="27"/>
  <c r="DY102" i="27"/>
  <c r="DV102" i="27"/>
  <c r="DT102" i="27"/>
  <c r="DQ102" i="27"/>
  <c r="DO102" i="27"/>
  <c r="DL102" i="27"/>
  <c r="DJ102" i="27"/>
  <c r="DG102" i="27"/>
  <c r="DE102" i="27"/>
  <c r="DB102" i="27"/>
  <c r="CZ102" i="27"/>
  <c r="CW102" i="27"/>
  <c r="CU102" i="27"/>
  <c r="CR102" i="27"/>
  <c r="CP102" i="27"/>
  <c r="CM102" i="27"/>
  <c r="CK102" i="27"/>
  <c r="CH102" i="27"/>
  <c r="CF102" i="27"/>
  <c r="CC102" i="27"/>
  <c r="CA102" i="27"/>
  <c r="BX102" i="27"/>
  <c r="BV102" i="27"/>
  <c r="BS102" i="27"/>
  <c r="BQ102" i="27"/>
  <c r="BN102" i="27"/>
  <c r="BL102" i="27"/>
  <c r="BI102" i="27"/>
  <c r="BG102" i="27"/>
  <c r="BD102" i="27"/>
  <c r="BB102" i="27"/>
  <c r="AY102" i="27"/>
  <c r="AW102" i="27"/>
  <c r="AS102" i="27"/>
  <c r="AQ102" i="27"/>
  <c r="AP102" i="27"/>
  <c r="AO102" i="27"/>
  <c r="AM102" i="27"/>
  <c r="AJ102" i="27"/>
  <c r="AH102" i="27"/>
  <c r="AE102" i="27"/>
  <c r="AC102" i="27"/>
  <c r="Z102" i="27"/>
  <c r="X102" i="27"/>
  <c r="U102" i="27"/>
  <c r="P102" i="27"/>
  <c r="N102" i="27"/>
  <c r="RL101" i="27"/>
  <c r="RJ101" i="27"/>
  <c r="RI101" i="27"/>
  <c r="RG101" i="27"/>
  <c r="RE101" i="27"/>
  <c r="RD101" i="27"/>
  <c r="RB101" i="27"/>
  <c r="QZ101" i="27"/>
  <c r="QY101" i="27"/>
  <c r="QW101" i="27"/>
  <c r="QU101" i="27"/>
  <c r="QT101" i="27"/>
  <c r="QM101" i="27"/>
  <c r="QK101" i="27"/>
  <c r="QJ101" i="27"/>
  <c r="QH101" i="27"/>
  <c r="QF101" i="27"/>
  <c r="QG101" i="27" s="1"/>
  <c r="QE101" i="27"/>
  <c r="QC101" i="27"/>
  <c r="QA101" i="27"/>
  <c r="PZ101" i="27"/>
  <c r="PX101" i="27"/>
  <c r="PV101" i="27"/>
  <c r="PU101" i="27"/>
  <c r="PS101" i="27"/>
  <c r="PQ101" i="27"/>
  <c r="PP101" i="27"/>
  <c r="PN101" i="27"/>
  <c r="PL101" i="27"/>
  <c r="PM101" i="27" s="1"/>
  <c r="PK101" i="27"/>
  <c r="PI101" i="27"/>
  <c r="PG101" i="27"/>
  <c r="PF101" i="27"/>
  <c r="PD101" i="27"/>
  <c r="PB101" i="27"/>
  <c r="PC101" i="27" s="1"/>
  <c r="PA101" i="27"/>
  <c r="OY101" i="27"/>
  <c r="OW101" i="27"/>
  <c r="OV101" i="27"/>
  <c r="OT101" i="27"/>
  <c r="OS101" i="27"/>
  <c r="OR101" i="27"/>
  <c r="OQ101" i="27"/>
  <c r="OO101" i="27"/>
  <c r="OM101" i="27"/>
  <c r="ON101" i="27" s="1"/>
  <c r="OL101" i="27"/>
  <c r="OJ101" i="27"/>
  <c r="OH101" i="27"/>
  <c r="OG101" i="27"/>
  <c r="OE101" i="27"/>
  <c r="OC101" i="27"/>
  <c r="OB101" i="27"/>
  <c r="NZ101" i="27"/>
  <c r="NX101" i="27"/>
  <c r="NW101" i="27"/>
  <c r="NU101" i="27"/>
  <c r="NS101" i="27"/>
  <c r="NT101" i="27" s="1"/>
  <c r="NR101" i="27"/>
  <c r="NP101" i="27"/>
  <c r="NN101" i="27"/>
  <c r="NM101" i="27"/>
  <c r="NK101" i="27"/>
  <c r="NI101" i="27"/>
  <c r="NJ101" i="27" s="1"/>
  <c r="NH101" i="27"/>
  <c r="NF101" i="27"/>
  <c r="ND101" i="27"/>
  <c r="NC101" i="27"/>
  <c r="MV101" i="27"/>
  <c r="MT101" i="27"/>
  <c r="MS101" i="27"/>
  <c r="MQ101" i="27"/>
  <c r="MO101" i="27"/>
  <c r="MN101" i="27"/>
  <c r="ML101" i="27"/>
  <c r="MJ101" i="27"/>
  <c r="MI101" i="27"/>
  <c r="MG101" i="27"/>
  <c r="ME101" i="27"/>
  <c r="MF101" i="27" s="1"/>
  <c r="MD101" i="27"/>
  <c r="MB101" i="27"/>
  <c r="LZ101" i="27"/>
  <c r="LY101" i="27"/>
  <c r="LW101" i="27"/>
  <c r="LU101" i="27"/>
  <c r="LT101" i="27"/>
  <c r="LR101" i="27"/>
  <c r="LQ101" i="27"/>
  <c r="LP101" i="27"/>
  <c r="LO101" i="27"/>
  <c r="LM101" i="27"/>
  <c r="LK101" i="27"/>
  <c r="LJ101" i="27"/>
  <c r="LH101" i="27"/>
  <c r="LF101" i="27"/>
  <c r="LE101" i="27"/>
  <c r="LC101" i="27"/>
  <c r="LA101" i="27"/>
  <c r="LB101" i="27" s="1"/>
  <c r="KZ101" i="27"/>
  <c r="KX101" i="27"/>
  <c r="KV101" i="27"/>
  <c r="KU101" i="27"/>
  <c r="KS101" i="27"/>
  <c r="KQ101" i="27"/>
  <c r="KP101" i="27"/>
  <c r="KN101" i="27"/>
  <c r="KL101" i="27"/>
  <c r="KK101" i="27"/>
  <c r="KI101" i="27"/>
  <c r="KG101" i="27"/>
  <c r="KF101" i="27"/>
  <c r="KD101" i="27"/>
  <c r="KB101" i="27"/>
  <c r="KA101" i="27"/>
  <c r="JY101" i="27"/>
  <c r="JW101" i="27"/>
  <c r="JV101" i="27"/>
  <c r="JT101" i="27"/>
  <c r="JR101" i="27"/>
  <c r="JS101" i="27" s="1"/>
  <c r="JQ101" i="27"/>
  <c r="JO101" i="27"/>
  <c r="JM101" i="27"/>
  <c r="JL101" i="27"/>
  <c r="JN101" i="27" s="1"/>
  <c r="JJ101" i="27"/>
  <c r="JH101" i="27"/>
  <c r="JI101" i="27" s="1"/>
  <c r="JG101" i="27"/>
  <c r="JE101" i="27"/>
  <c r="JC101" i="27"/>
  <c r="JB101" i="27"/>
  <c r="IZ101" i="27"/>
  <c r="IX101" i="27"/>
  <c r="IW101" i="27"/>
  <c r="IU101" i="27"/>
  <c r="IS101" i="27"/>
  <c r="IR101" i="27"/>
  <c r="IP101" i="27"/>
  <c r="IN101" i="27"/>
  <c r="IO101" i="27" s="1"/>
  <c r="IM101" i="27"/>
  <c r="IK101" i="27"/>
  <c r="II101" i="27"/>
  <c r="IH101" i="27"/>
  <c r="IF101" i="27"/>
  <c r="ID101" i="27"/>
  <c r="IC101" i="27"/>
  <c r="IA101" i="27"/>
  <c r="HY101" i="27"/>
  <c r="HX101" i="27"/>
  <c r="HV101" i="27"/>
  <c r="HT101" i="27"/>
  <c r="HS101" i="27"/>
  <c r="HQ101" i="27"/>
  <c r="HO101" i="27"/>
  <c r="HN101" i="27"/>
  <c r="HL101" i="27"/>
  <c r="HJ101" i="27"/>
  <c r="HI101" i="27"/>
  <c r="HG101" i="27"/>
  <c r="HE101" i="27"/>
  <c r="HD101" i="27"/>
  <c r="GW101" i="27"/>
  <c r="GU101" i="27"/>
  <c r="GZ101" i="27" s="1"/>
  <c r="GT101" i="27"/>
  <c r="GY101" i="27" s="1"/>
  <c r="GM101" i="27"/>
  <c r="GK101" i="27"/>
  <c r="GL101" i="27" s="1"/>
  <c r="GJ101" i="27"/>
  <c r="GH101" i="27"/>
  <c r="GF101" i="27"/>
  <c r="GE101" i="27"/>
  <c r="GC101" i="27"/>
  <c r="GA101" i="27"/>
  <c r="GB101" i="27" s="1"/>
  <c r="FZ101" i="27"/>
  <c r="FX101" i="27"/>
  <c r="FV101" i="27"/>
  <c r="FU101" i="27"/>
  <c r="FS101" i="27"/>
  <c r="FQ101" i="27"/>
  <c r="FP101" i="27"/>
  <c r="FN101" i="27"/>
  <c r="FL101" i="27"/>
  <c r="FM101" i="27" s="1"/>
  <c r="FK101" i="27"/>
  <c r="FI101" i="27"/>
  <c r="FG101" i="27"/>
  <c r="FF101" i="27"/>
  <c r="FD101" i="27"/>
  <c r="FB101" i="27"/>
  <c r="FA101" i="27"/>
  <c r="EY101" i="27"/>
  <c r="EW101" i="27"/>
  <c r="EV101" i="27"/>
  <c r="ET101" i="27"/>
  <c r="ER101" i="27"/>
  <c r="EQ101" i="27"/>
  <c r="ES101" i="27" s="1"/>
  <c r="EO101" i="27"/>
  <c r="EM101" i="27"/>
  <c r="EL101" i="27"/>
  <c r="EJ101" i="27"/>
  <c r="EH101" i="27"/>
  <c r="EG101" i="27"/>
  <c r="EE101" i="27"/>
  <c r="EC101" i="27"/>
  <c r="ED101" i="27" s="1"/>
  <c r="EB101" i="27"/>
  <c r="DZ101" i="27"/>
  <c r="DX101" i="27"/>
  <c r="DW101" i="27"/>
  <c r="DU101" i="27"/>
  <c r="DS101" i="27"/>
  <c r="DT101" i="27" s="1"/>
  <c r="DR101" i="27"/>
  <c r="DP101" i="27"/>
  <c r="DN101" i="27"/>
  <c r="DO101" i="27" s="1"/>
  <c r="DM101" i="27"/>
  <c r="DK101" i="27"/>
  <c r="DI101" i="27"/>
  <c r="DJ101" i="27" s="1"/>
  <c r="DH101" i="27"/>
  <c r="DF101" i="27"/>
  <c r="DD101" i="27"/>
  <c r="DC101" i="27"/>
  <c r="DA101" i="27"/>
  <c r="CY101" i="27"/>
  <c r="CZ101" i="27" s="1"/>
  <c r="CX101" i="27"/>
  <c r="CV101" i="27"/>
  <c r="CT101" i="27"/>
  <c r="CS101" i="27"/>
  <c r="CQ101" i="27"/>
  <c r="CO101" i="27"/>
  <c r="CP101" i="27" s="1"/>
  <c r="CN101" i="27"/>
  <c r="CL101" i="27"/>
  <c r="CK101" i="27"/>
  <c r="CJ101" i="27"/>
  <c r="CI101" i="27"/>
  <c r="CG101" i="27"/>
  <c r="CE101" i="27"/>
  <c r="CD101" i="27"/>
  <c r="CB101" i="27"/>
  <c r="BZ101" i="27"/>
  <c r="BY101" i="27"/>
  <c r="CA101" i="27" s="1"/>
  <c r="BW101" i="27"/>
  <c r="BX101" i="27" s="1"/>
  <c r="BU101" i="27"/>
  <c r="BT101" i="27"/>
  <c r="BR101" i="27"/>
  <c r="BP101" i="27"/>
  <c r="BO101" i="27"/>
  <c r="BM101" i="27"/>
  <c r="BK101" i="27"/>
  <c r="BJ101" i="27"/>
  <c r="BL101" i="27" s="1"/>
  <c r="BH101" i="27"/>
  <c r="BF101" i="27"/>
  <c r="BE101" i="27"/>
  <c r="BC101" i="27"/>
  <c r="BA101" i="27"/>
  <c r="AZ101" i="27"/>
  <c r="AX101" i="27"/>
  <c r="AV101" i="27"/>
  <c r="AW101" i="27" s="1"/>
  <c r="AU101" i="27"/>
  <c r="AN101" i="27"/>
  <c r="AL101" i="27"/>
  <c r="AK101" i="27"/>
  <c r="AI101" i="27"/>
  <c r="AG101" i="27"/>
  <c r="AH101" i="27" s="1"/>
  <c r="AF101" i="27"/>
  <c r="AD101" i="27"/>
  <c r="AB101" i="27"/>
  <c r="AC101" i="27" s="1"/>
  <c r="AA101" i="27"/>
  <c r="Y101" i="27"/>
  <c r="W101" i="27"/>
  <c r="V101" i="27"/>
  <c r="T101" i="27"/>
  <c r="R101" i="27"/>
  <c r="AQ101" i="27" s="1"/>
  <c r="Q101" i="27"/>
  <c r="O101" i="27"/>
  <c r="M101" i="27"/>
  <c r="L101" i="27"/>
  <c r="E101" i="27"/>
  <c r="D101" i="27"/>
  <c r="RQ100" i="27"/>
  <c r="RO100" i="27"/>
  <c r="RN100" i="27"/>
  <c r="RM100" i="27"/>
  <c r="RK100" i="27"/>
  <c r="RH100" i="27"/>
  <c r="RF100" i="27"/>
  <c r="RC100" i="27"/>
  <c r="RA100" i="27"/>
  <c r="QX100" i="27"/>
  <c r="QV100" i="27"/>
  <c r="QR100" i="27"/>
  <c r="QP100" i="27"/>
  <c r="QO100" i="27"/>
  <c r="QN100" i="27"/>
  <c r="QL100" i="27"/>
  <c r="QI100" i="27"/>
  <c r="QI101" i="27" s="1"/>
  <c r="QG100" i="27"/>
  <c r="QD100" i="27"/>
  <c r="QB100" i="27"/>
  <c r="PY100" i="27"/>
  <c r="PW100" i="27"/>
  <c r="PT100" i="27"/>
  <c r="PR100" i="27"/>
  <c r="PO100" i="27"/>
  <c r="PM100" i="27"/>
  <c r="PJ100" i="27"/>
  <c r="PH100" i="27"/>
  <c r="PE100" i="27"/>
  <c r="PC100" i="27"/>
  <c r="OZ100" i="27"/>
  <c r="OX100" i="27"/>
  <c r="OU100" i="27"/>
  <c r="OS100" i="27"/>
  <c r="OP100" i="27"/>
  <c r="ON100" i="27"/>
  <c r="OK100" i="27"/>
  <c r="OI100" i="27"/>
  <c r="OF100" i="27"/>
  <c r="OD100" i="27"/>
  <c r="OA100" i="27"/>
  <c r="OA101" i="27" s="1"/>
  <c r="NY100" i="27"/>
  <c r="NV100" i="27"/>
  <c r="NT100" i="27"/>
  <c r="NQ100" i="27"/>
  <c r="NO100" i="27"/>
  <c r="NL100" i="27"/>
  <c r="NJ100" i="27"/>
  <c r="NG100" i="27"/>
  <c r="NE100" i="27"/>
  <c r="NA100" i="27"/>
  <c r="MY100" i="27"/>
  <c r="MX100" i="27"/>
  <c r="MW100" i="27"/>
  <c r="MU100" i="27"/>
  <c r="MR100" i="27"/>
  <c r="MP100" i="27"/>
  <c r="MM100" i="27"/>
  <c r="MK100" i="27"/>
  <c r="MH100" i="27"/>
  <c r="MF100" i="27"/>
  <c r="MC100" i="27"/>
  <c r="MA100" i="27"/>
  <c r="LX100" i="27"/>
  <c r="LV100" i="27"/>
  <c r="LS100" i="27"/>
  <c r="LQ100" i="27"/>
  <c r="LN100" i="27"/>
  <c r="LL100" i="27"/>
  <c r="LI100" i="27"/>
  <c r="LG100" i="27"/>
  <c r="LD100" i="27"/>
  <c r="LB100" i="27"/>
  <c r="KY100" i="27"/>
  <c r="KW100" i="27"/>
  <c r="KT100" i="27"/>
  <c r="KR100" i="27"/>
  <c r="KO100" i="27"/>
  <c r="KM100" i="27"/>
  <c r="KJ100" i="27"/>
  <c r="KH100" i="27"/>
  <c r="KE100" i="27"/>
  <c r="KC100" i="27"/>
  <c r="JZ100" i="27"/>
  <c r="JX100" i="27"/>
  <c r="JU100" i="27"/>
  <c r="JS100" i="27"/>
  <c r="JP100" i="27"/>
  <c r="JN100" i="27"/>
  <c r="JK100" i="27"/>
  <c r="JI100" i="27"/>
  <c r="JF100" i="27"/>
  <c r="JD100" i="27"/>
  <c r="JA100" i="27"/>
  <c r="IY100" i="27"/>
  <c r="IV100" i="27"/>
  <c r="IT100" i="27"/>
  <c r="IQ100" i="27"/>
  <c r="IO100" i="27"/>
  <c r="IL100" i="27"/>
  <c r="IJ100" i="27"/>
  <c r="IG100" i="27"/>
  <c r="IE100" i="27"/>
  <c r="IB100" i="27"/>
  <c r="HZ100" i="27"/>
  <c r="HW100" i="27"/>
  <c r="HU100" i="27"/>
  <c r="HR100" i="27"/>
  <c r="HP100" i="27"/>
  <c r="HM100" i="27"/>
  <c r="HK100" i="27"/>
  <c r="HH100" i="27"/>
  <c r="HF100" i="27"/>
  <c r="HB100" i="27"/>
  <c r="GZ100" i="27"/>
  <c r="GY100" i="27"/>
  <c r="GX100" i="27"/>
  <c r="GV100" i="27"/>
  <c r="GR100" i="27"/>
  <c r="GP100" i="27"/>
  <c r="GO100" i="27"/>
  <c r="GN100" i="27"/>
  <c r="GL100" i="27"/>
  <c r="GI100" i="27"/>
  <c r="GG100" i="27"/>
  <c r="GD100" i="27"/>
  <c r="GB100" i="27"/>
  <c r="FY100" i="27"/>
  <c r="FW100" i="27"/>
  <c r="FT100" i="27"/>
  <c r="FR100" i="27"/>
  <c r="FO100" i="27"/>
  <c r="FM100" i="27"/>
  <c r="FJ100" i="27"/>
  <c r="FH100" i="27"/>
  <c r="FE100" i="27"/>
  <c r="FC100" i="27"/>
  <c r="EZ100" i="27"/>
  <c r="EX100" i="27"/>
  <c r="EU100" i="27"/>
  <c r="ES100" i="27"/>
  <c r="EP100" i="27"/>
  <c r="EN100" i="27"/>
  <c r="EK100" i="27"/>
  <c r="EI100" i="27"/>
  <c r="EF100" i="27"/>
  <c r="ED100" i="27"/>
  <c r="EA100" i="27"/>
  <c r="DY100" i="27"/>
  <c r="DV100" i="27"/>
  <c r="DT100" i="27"/>
  <c r="DQ100" i="27"/>
  <c r="DO100" i="27"/>
  <c r="DL100" i="27"/>
  <c r="DJ100" i="27"/>
  <c r="DG100" i="27"/>
  <c r="DE100" i="27"/>
  <c r="DB100" i="27"/>
  <c r="CZ100" i="27"/>
  <c r="CW100" i="27"/>
  <c r="CU100" i="27"/>
  <c r="CR100" i="27"/>
  <c r="CP100" i="27"/>
  <c r="CM100" i="27"/>
  <c r="CK100" i="27"/>
  <c r="CH100" i="27"/>
  <c r="CF100" i="27"/>
  <c r="CC100" i="27"/>
  <c r="CA100" i="27"/>
  <c r="BX100" i="27"/>
  <c r="BV100" i="27"/>
  <c r="BS100" i="27"/>
  <c r="BQ100" i="27"/>
  <c r="BN100" i="27"/>
  <c r="BL100" i="27"/>
  <c r="BI100" i="27"/>
  <c r="BG100" i="27"/>
  <c r="BD100" i="27"/>
  <c r="BB100" i="27"/>
  <c r="AY100" i="27"/>
  <c r="AW100" i="27"/>
  <c r="AS100" i="27"/>
  <c r="AQ100" i="27"/>
  <c r="C100" i="27" s="1"/>
  <c r="AP100" i="27"/>
  <c r="AO100" i="27"/>
  <c r="AM100" i="27"/>
  <c r="AJ100" i="27"/>
  <c r="AH100" i="27"/>
  <c r="AE100" i="27"/>
  <c r="AC100" i="27"/>
  <c r="Z100" i="27"/>
  <c r="X100" i="27"/>
  <c r="U100" i="27"/>
  <c r="P100" i="27"/>
  <c r="N100" i="27"/>
  <c r="RQ99" i="27"/>
  <c r="RO99" i="27"/>
  <c r="RN99" i="27"/>
  <c r="RM99" i="27"/>
  <c r="RK99" i="27"/>
  <c r="RH99" i="27"/>
  <c r="RF99" i="27"/>
  <c r="RC99" i="27"/>
  <c r="RA99" i="27"/>
  <c r="QX99" i="27"/>
  <c r="RR99" i="27" s="1"/>
  <c r="QV99" i="27"/>
  <c r="QR99" i="27"/>
  <c r="QP99" i="27"/>
  <c r="QO99" i="27"/>
  <c r="QN99" i="27"/>
  <c r="QL99" i="27"/>
  <c r="QI99" i="27"/>
  <c r="QG99" i="27"/>
  <c r="QD99" i="27"/>
  <c r="QB99" i="27"/>
  <c r="PY99" i="27"/>
  <c r="PW99" i="27"/>
  <c r="PT99" i="27"/>
  <c r="PT101" i="27" s="1"/>
  <c r="PR99" i="27"/>
  <c r="PO99" i="27"/>
  <c r="PM99" i="27"/>
  <c r="PJ99" i="27"/>
  <c r="PH99" i="27"/>
  <c r="PE99" i="27"/>
  <c r="PC99" i="27"/>
  <c r="OZ99" i="27"/>
  <c r="OX99" i="27"/>
  <c r="OU99" i="27"/>
  <c r="OS99" i="27"/>
  <c r="OP99" i="27"/>
  <c r="OP101" i="27" s="1"/>
  <c r="ON99" i="27"/>
  <c r="OK99" i="27"/>
  <c r="OI99" i="27"/>
  <c r="OF99" i="27"/>
  <c r="OD99" i="27"/>
  <c r="OA99" i="27"/>
  <c r="NY99" i="27"/>
  <c r="NV99" i="27"/>
  <c r="NT99" i="27"/>
  <c r="NQ99" i="27"/>
  <c r="NO99" i="27"/>
  <c r="NL99" i="27"/>
  <c r="NL101" i="27" s="1"/>
  <c r="NJ99" i="27"/>
  <c r="NG99" i="27"/>
  <c r="NE99" i="27"/>
  <c r="NA99" i="27"/>
  <c r="MY99" i="27"/>
  <c r="MX99" i="27"/>
  <c r="MW99" i="27"/>
  <c r="MU99" i="27"/>
  <c r="MR99" i="27"/>
  <c r="MP99" i="27"/>
  <c r="MM99" i="27"/>
  <c r="MM101" i="27" s="1"/>
  <c r="MK99" i="27"/>
  <c r="MH99" i="27"/>
  <c r="MF99" i="27"/>
  <c r="MC99" i="27"/>
  <c r="MC101" i="27" s="1"/>
  <c r="MA99" i="27"/>
  <c r="LX99" i="27"/>
  <c r="LX101" i="27" s="1"/>
  <c r="LV99" i="27"/>
  <c r="LS99" i="27"/>
  <c r="LQ99" i="27"/>
  <c r="LN99" i="27"/>
  <c r="LL99" i="27"/>
  <c r="LI99" i="27"/>
  <c r="LI101" i="27" s="1"/>
  <c r="LG99" i="27"/>
  <c r="LD99" i="27"/>
  <c r="LD101" i="27" s="1"/>
  <c r="LB99" i="27"/>
  <c r="KY99" i="27"/>
  <c r="KY101" i="27" s="1"/>
  <c r="KW99" i="27"/>
  <c r="KT99" i="27"/>
  <c r="KT101" i="27" s="1"/>
  <c r="KR99" i="27"/>
  <c r="KO99" i="27"/>
  <c r="KM99" i="27"/>
  <c r="KJ99" i="27"/>
  <c r="KH99" i="27"/>
  <c r="KE99" i="27"/>
  <c r="KE101" i="27" s="1"/>
  <c r="KC99" i="27"/>
  <c r="JZ99" i="27"/>
  <c r="JX99" i="27"/>
  <c r="JU99" i="27"/>
  <c r="JU101" i="27" s="1"/>
  <c r="JS99" i="27"/>
  <c r="JP99" i="27"/>
  <c r="JP101" i="27" s="1"/>
  <c r="JN99" i="27"/>
  <c r="JK99" i="27"/>
  <c r="JI99" i="27"/>
  <c r="JF99" i="27"/>
  <c r="JD99" i="27"/>
  <c r="JA99" i="27"/>
  <c r="JA101" i="27" s="1"/>
  <c r="IY99" i="27"/>
  <c r="IV99" i="27"/>
  <c r="IV101" i="27" s="1"/>
  <c r="IT99" i="27"/>
  <c r="IQ99" i="27"/>
  <c r="IQ101" i="27" s="1"/>
  <c r="IO99" i="27"/>
  <c r="IL99" i="27"/>
  <c r="IL101" i="27" s="1"/>
  <c r="IJ99" i="27"/>
  <c r="IG99" i="27"/>
  <c r="IE99" i="27"/>
  <c r="IB99" i="27"/>
  <c r="HZ99" i="27"/>
  <c r="HW99" i="27"/>
  <c r="HW101" i="27" s="1"/>
  <c r="HU99" i="27"/>
  <c r="HR99" i="27"/>
  <c r="HP99" i="27"/>
  <c r="HM99" i="27"/>
  <c r="HM101" i="27" s="1"/>
  <c r="HK99" i="27"/>
  <c r="HH99" i="27"/>
  <c r="HH101" i="27" s="1"/>
  <c r="HF99" i="27"/>
  <c r="HB99" i="27"/>
  <c r="GZ99" i="27"/>
  <c r="GY99" i="27"/>
  <c r="GX99" i="27"/>
  <c r="GV99" i="27"/>
  <c r="GR99" i="27"/>
  <c r="GP99" i="27"/>
  <c r="GO99" i="27"/>
  <c r="GN99" i="27"/>
  <c r="GL99" i="27"/>
  <c r="GI99" i="27"/>
  <c r="GG99" i="27"/>
  <c r="GD99" i="27"/>
  <c r="GB99" i="27"/>
  <c r="FY99" i="27"/>
  <c r="FW99" i="27"/>
  <c r="FT99" i="27"/>
  <c r="FR99" i="27"/>
  <c r="FO99" i="27"/>
  <c r="FO101" i="27" s="1"/>
  <c r="FM99" i="27"/>
  <c r="FJ99" i="27"/>
  <c r="FH99" i="27"/>
  <c r="FE99" i="27"/>
  <c r="FE101" i="27" s="1"/>
  <c r="FC99" i="27"/>
  <c r="EZ99" i="27"/>
  <c r="EX99" i="27"/>
  <c r="EU99" i="27"/>
  <c r="ES99" i="27"/>
  <c r="EP99" i="27"/>
  <c r="EN99" i="27"/>
  <c r="EK99" i="27"/>
  <c r="EK101" i="27" s="1"/>
  <c r="EI99" i="27"/>
  <c r="EF99" i="27"/>
  <c r="ED99" i="27"/>
  <c r="EA99" i="27"/>
  <c r="DY99" i="27"/>
  <c r="DV99" i="27"/>
  <c r="DT99" i="27"/>
  <c r="DQ99" i="27"/>
  <c r="DO99" i="27"/>
  <c r="DL99" i="27"/>
  <c r="DJ99" i="27"/>
  <c r="DG99" i="27"/>
  <c r="DG101" i="27" s="1"/>
  <c r="DE99" i="27"/>
  <c r="DB99" i="27"/>
  <c r="CZ99" i="27"/>
  <c r="CW99" i="27"/>
  <c r="CW101" i="27" s="1"/>
  <c r="CU99" i="27"/>
  <c r="CR99" i="27"/>
  <c r="CP99" i="27"/>
  <c r="CM99" i="27"/>
  <c r="CK99" i="27"/>
  <c r="CH99" i="27"/>
  <c r="CF99" i="27"/>
  <c r="CC99" i="27"/>
  <c r="CC101" i="27" s="1"/>
  <c r="CA99" i="27"/>
  <c r="BX99" i="27"/>
  <c r="BV99" i="27"/>
  <c r="BS99" i="27"/>
  <c r="BQ99" i="27"/>
  <c r="BN99" i="27"/>
  <c r="BL99" i="27"/>
  <c r="BI99" i="27"/>
  <c r="BG99" i="27"/>
  <c r="BD99" i="27"/>
  <c r="BB99" i="27"/>
  <c r="AY99" i="27"/>
  <c r="AY101" i="27" s="1"/>
  <c r="AW99" i="27"/>
  <c r="AS99" i="27"/>
  <c r="AQ99" i="27"/>
  <c r="AP99" i="27"/>
  <c r="AO99" i="27"/>
  <c r="AM99" i="27"/>
  <c r="AJ99" i="27"/>
  <c r="AH99" i="27"/>
  <c r="AE99" i="27"/>
  <c r="AC99" i="27"/>
  <c r="Z99" i="27"/>
  <c r="Z101" i="27" s="1"/>
  <c r="X99" i="27"/>
  <c r="U99" i="27"/>
  <c r="P99" i="27"/>
  <c r="P101" i="27" s="1"/>
  <c r="N99" i="27"/>
  <c r="RL98" i="27"/>
  <c r="RJ98" i="27"/>
  <c r="RK98" i="27" s="1"/>
  <c r="RI98" i="27"/>
  <c r="RG98" i="27"/>
  <c r="RE98" i="27"/>
  <c r="RD98" i="27"/>
  <c r="RB98" i="27"/>
  <c r="QZ98" i="27"/>
  <c r="QY98" i="27"/>
  <c r="QW98" i="27"/>
  <c r="QU98" i="27"/>
  <c r="QV98" i="27" s="1"/>
  <c r="QT98" i="27"/>
  <c r="QM98" i="27"/>
  <c r="QK98" i="27"/>
  <c r="QJ98" i="27"/>
  <c r="QH98" i="27"/>
  <c r="QF98" i="27"/>
  <c r="QG98" i="27" s="1"/>
  <c r="QE98" i="27"/>
  <c r="QC98" i="27"/>
  <c r="QA98" i="27"/>
  <c r="QB98" i="27" s="1"/>
  <c r="PZ98" i="27"/>
  <c r="PX98" i="27"/>
  <c r="PV98" i="27"/>
  <c r="PU98" i="27"/>
  <c r="PS98" i="27"/>
  <c r="PQ98" i="27"/>
  <c r="PR98" i="27" s="1"/>
  <c r="PP98" i="27"/>
  <c r="PN98" i="27"/>
  <c r="PL98" i="27"/>
  <c r="PK98" i="27"/>
  <c r="PM98" i="27" s="1"/>
  <c r="PI98" i="27"/>
  <c r="PG98" i="27"/>
  <c r="PF98" i="27"/>
  <c r="PH98" i="27" s="1"/>
  <c r="PD98" i="27"/>
  <c r="PB98" i="27"/>
  <c r="PC98" i="27" s="1"/>
  <c r="PA98" i="27"/>
  <c r="OY98" i="27"/>
  <c r="OW98" i="27"/>
  <c r="OV98" i="27"/>
  <c r="OT98" i="27"/>
  <c r="OS98" i="27"/>
  <c r="OR98" i="27"/>
  <c r="OQ98" i="27"/>
  <c r="OO98" i="27"/>
  <c r="OM98" i="27"/>
  <c r="OL98" i="27"/>
  <c r="OJ98" i="27"/>
  <c r="OH98" i="27"/>
  <c r="OI98" i="27" s="1"/>
  <c r="OG98" i="27"/>
  <c r="OE98" i="27"/>
  <c r="OC98" i="27"/>
  <c r="OB98" i="27"/>
  <c r="NZ98" i="27"/>
  <c r="NX98" i="27"/>
  <c r="NW98" i="27"/>
  <c r="NU98" i="27"/>
  <c r="NS98" i="27"/>
  <c r="NT98" i="27" s="1"/>
  <c r="NR98" i="27"/>
  <c r="NP98" i="27"/>
  <c r="NN98" i="27"/>
  <c r="NO98" i="27" s="1"/>
  <c r="NM98" i="27"/>
  <c r="NK98" i="27"/>
  <c r="NI98" i="27"/>
  <c r="NJ98" i="27" s="1"/>
  <c r="NH98" i="27"/>
  <c r="NF98" i="27"/>
  <c r="ND98" i="27"/>
  <c r="NC98" i="27"/>
  <c r="NE98" i="27" s="1"/>
  <c r="MV98" i="27"/>
  <c r="MT98" i="27"/>
  <c r="MU98" i="27" s="1"/>
  <c r="MS98" i="27"/>
  <c r="MQ98" i="27"/>
  <c r="MO98" i="27"/>
  <c r="MN98" i="27"/>
  <c r="ML98" i="27"/>
  <c r="MJ98" i="27"/>
  <c r="MI98" i="27"/>
  <c r="MG98" i="27"/>
  <c r="ME98" i="27"/>
  <c r="MD98" i="27"/>
  <c r="MB98" i="27"/>
  <c r="LZ98" i="27"/>
  <c r="LY98" i="27"/>
  <c r="LW98" i="27"/>
  <c r="LU98" i="27"/>
  <c r="LV98" i="27" s="1"/>
  <c r="LT98" i="27"/>
  <c r="LR98" i="27"/>
  <c r="LP98" i="27"/>
  <c r="LO98" i="27"/>
  <c r="LM98" i="27"/>
  <c r="LK98" i="27"/>
  <c r="LL98" i="27" s="1"/>
  <c r="LJ98" i="27"/>
  <c r="LH98" i="27"/>
  <c r="LF98" i="27"/>
  <c r="LE98" i="27"/>
  <c r="LC98" i="27"/>
  <c r="LA98" i="27"/>
  <c r="LB98" i="27" s="1"/>
  <c r="KZ98" i="27"/>
  <c r="KX98" i="27"/>
  <c r="KV98" i="27"/>
  <c r="KU98" i="27"/>
  <c r="KW98" i="27" s="1"/>
  <c r="KS98" i="27"/>
  <c r="KQ98" i="27"/>
  <c r="KR98" i="27" s="1"/>
  <c r="KP98" i="27"/>
  <c r="KN98" i="27"/>
  <c r="KL98" i="27"/>
  <c r="KK98" i="27"/>
  <c r="KI98" i="27"/>
  <c r="KG98" i="27"/>
  <c r="KF98" i="27"/>
  <c r="KD98" i="27"/>
  <c r="KC98" i="27"/>
  <c r="KB98" i="27"/>
  <c r="KA98" i="27"/>
  <c r="JY98" i="27"/>
  <c r="JW98" i="27"/>
  <c r="JX98" i="27" s="1"/>
  <c r="JV98" i="27"/>
  <c r="JT98" i="27"/>
  <c r="JR98" i="27"/>
  <c r="JQ98" i="27"/>
  <c r="JS98" i="27" s="1"/>
  <c r="JO98" i="27"/>
  <c r="JM98" i="27"/>
  <c r="JL98" i="27"/>
  <c r="JJ98" i="27"/>
  <c r="JH98" i="27"/>
  <c r="JG98" i="27"/>
  <c r="JE98" i="27"/>
  <c r="JD98" i="27"/>
  <c r="JC98" i="27"/>
  <c r="JB98" i="27"/>
  <c r="IZ98" i="27"/>
  <c r="IX98" i="27"/>
  <c r="IW98" i="27"/>
  <c r="IU98" i="27"/>
  <c r="IS98" i="27"/>
  <c r="IR98" i="27"/>
  <c r="IP98" i="27"/>
  <c r="IN98" i="27"/>
  <c r="IM98" i="27"/>
  <c r="IK98" i="27"/>
  <c r="II98" i="27"/>
  <c r="IH98" i="27"/>
  <c r="IJ98" i="27" s="1"/>
  <c r="IF98" i="27"/>
  <c r="ID98" i="27"/>
  <c r="IC98" i="27"/>
  <c r="IA98" i="27"/>
  <c r="HY98" i="27"/>
  <c r="HX98" i="27"/>
  <c r="HV98" i="27"/>
  <c r="HT98" i="27"/>
  <c r="HS98" i="27"/>
  <c r="HQ98" i="27"/>
  <c r="HO98" i="27"/>
  <c r="HP98" i="27" s="1"/>
  <c r="HN98" i="27"/>
  <c r="HL98" i="27"/>
  <c r="HJ98" i="27"/>
  <c r="HI98" i="27"/>
  <c r="HG98" i="27"/>
  <c r="HE98" i="27"/>
  <c r="HF98" i="27" s="1"/>
  <c r="HD98" i="27"/>
  <c r="GW98" i="27"/>
  <c r="GU98" i="27"/>
  <c r="GZ98" i="27" s="1"/>
  <c r="GT98" i="27"/>
  <c r="GY98" i="27" s="1"/>
  <c r="GM98" i="27"/>
  <c r="GK98" i="27"/>
  <c r="GL98" i="27" s="1"/>
  <c r="GJ98" i="27"/>
  <c r="GH98" i="27"/>
  <c r="GF98" i="27"/>
  <c r="GE98" i="27"/>
  <c r="GC98" i="27"/>
  <c r="GA98" i="27"/>
  <c r="GB98" i="27" s="1"/>
  <c r="FZ98" i="27"/>
  <c r="FX98" i="27"/>
  <c r="FV98" i="27"/>
  <c r="FU98" i="27"/>
  <c r="FS98" i="27"/>
  <c r="FQ98" i="27"/>
  <c r="FP98" i="27"/>
  <c r="FN98" i="27"/>
  <c r="FL98" i="27"/>
  <c r="FK98" i="27"/>
  <c r="FI98" i="27"/>
  <c r="FG98" i="27"/>
  <c r="FF98" i="27"/>
  <c r="FD98" i="27"/>
  <c r="FB98" i="27"/>
  <c r="FA98" i="27"/>
  <c r="EY98" i="27"/>
  <c r="EW98" i="27"/>
  <c r="EX98" i="27" s="1"/>
  <c r="EV98" i="27"/>
  <c r="ET98" i="27"/>
  <c r="ER98" i="27"/>
  <c r="EQ98" i="27"/>
  <c r="EO98" i="27"/>
  <c r="EM98" i="27"/>
  <c r="EN98" i="27" s="1"/>
  <c r="EL98" i="27"/>
  <c r="EJ98" i="27"/>
  <c r="EH98" i="27"/>
  <c r="EG98" i="27"/>
  <c r="EE98" i="27"/>
  <c r="EC98" i="27"/>
  <c r="EB98" i="27"/>
  <c r="DZ98" i="27"/>
  <c r="DX98" i="27"/>
  <c r="DW98" i="27"/>
  <c r="DU98" i="27"/>
  <c r="DS98" i="27"/>
  <c r="DR98" i="27"/>
  <c r="DP98" i="27"/>
  <c r="DN98" i="27"/>
  <c r="DO98" i="27" s="1"/>
  <c r="DM98" i="27"/>
  <c r="DK98" i="27"/>
  <c r="DI98" i="27"/>
  <c r="DH98" i="27"/>
  <c r="DJ98" i="27" s="1"/>
  <c r="DF98" i="27"/>
  <c r="DD98" i="27"/>
  <c r="DE98" i="27" s="1"/>
  <c r="DC98" i="27"/>
  <c r="DA98" i="27"/>
  <c r="CY98" i="27"/>
  <c r="CX98" i="27"/>
  <c r="CV98" i="27"/>
  <c r="CU98" i="27"/>
  <c r="CT98" i="27"/>
  <c r="CS98" i="27"/>
  <c r="CQ98" i="27"/>
  <c r="CO98" i="27"/>
  <c r="CP98" i="27" s="1"/>
  <c r="CN98" i="27"/>
  <c r="CL98" i="27"/>
  <c r="CJ98" i="27"/>
  <c r="CI98" i="27"/>
  <c r="CG98" i="27"/>
  <c r="CE98" i="27"/>
  <c r="CF98" i="27" s="1"/>
  <c r="CD98" i="27"/>
  <c r="CB98" i="27"/>
  <c r="BZ98" i="27"/>
  <c r="BY98" i="27"/>
  <c r="BW98" i="27"/>
  <c r="BX98" i="27" s="1"/>
  <c r="BU98" i="27"/>
  <c r="BV98" i="27" s="1"/>
  <c r="BT98" i="27"/>
  <c r="BR98" i="27"/>
  <c r="BP98" i="27"/>
  <c r="BO98" i="27"/>
  <c r="BM98" i="27"/>
  <c r="BK98" i="27"/>
  <c r="BJ98" i="27"/>
  <c r="BH98" i="27"/>
  <c r="BF98" i="27"/>
  <c r="BG98" i="27" s="1"/>
  <c r="BE98" i="27"/>
  <c r="BC98" i="27"/>
  <c r="BA98" i="27"/>
  <c r="AZ98" i="27"/>
  <c r="BB98" i="27" s="1"/>
  <c r="AX98" i="27"/>
  <c r="AV98" i="27"/>
  <c r="AW98" i="27" s="1"/>
  <c r="AU98" i="27"/>
  <c r="AN98" i="27"/>
  <c r="AL98" i="27"/>
  <c r="AK98" i="27"/>
  <c r="AI98" i="27"/>
  <c r="AG98" i="27"/>
  <c r="AH98" i="27" s="1"/>
  <c r="AF98" i="27"/>
  <c r="AD98" i="27"/>
  <c r="AB98" i="27"/>
  <c r="AA98" i="27"/>
  <c r="Y98" i="27"/>
  <c r="W98" i="27"/>
  <c r="V98" i="27"/>
  <c r="X98" i="27" s="1"/>
  <c r="T98" i="27"/>
  <c r="R98" i="27"/>
  <c r="Q98" i="27"/>
  <c r="O98" i="27"/>
  <c r="M98" i="27"/>
  <c r="L98" i="27"/>
  <c r="E98" i="27"/>
  <c r="D98" i="27"/>
  <c r="RQ97" i="27"/>
  <c r="RO97" i="27"/>
  <c r="RN97" i="27"/>
  <c r="RM97" i="27"/>
  <c r="RK97" i="27"/>
  <c r="RH97" i="27"/>
  <c r="RF97" i="27"/>
  <c r="RC97" i="27"/>
  <c r="RA97" i="27"/>
  <c r="QX97" i="27"/>
  <c r="QV97" i="27"/>
  <c r="QR97" i="27"/>
  <c r="QP97" i="27"/>
  <c r="QO97" i="27"/>
  <c r="QN97" i="27"/>
  <c r="QL97" i="27"/>
  <c r="QI97" i="27"/>
  <c r="QG97" i="27"/>
  <c r="QD97" i="27"/>
  <c r="QB97" i="27"/>
  <c r="PY97" i="27"/>
  <c r="PW97" i="27"/>
  <c r="PT97" i="27"/>
  <c r="PR97" i="27"/>
  <c r="PO97" i="27"/>
  <c r="PM97" i="27"/>
  <c r="PJ97" i="27"/>
  <c r="PH97" i="27"/>
  <c r="PE97" i="27"/>
  <c r="PC97" i="27"/>
  <c r="OZ97" i="27"/>
  <c r="OX97" i="27"/>
  <c r="OU97" i="27"/>
  <c r="OS97" i="27"/>
  <c r="OP97" i="27"/>
  <c r="ON97" i="27"/>
  <c r="OK97" i="27"/>
  <c r="OI97" i="27"/>
  <c r="OF97" i="27"/>
  <c r="OD97" i="27"/>
  <c r="OA97" i="27"/>
  <c r="NY97" i="27"/>
  <c r="NV97" i="27"/>
  <c r="NT97" i="27"/>
  <c r="NQ97" i="27"/>
  <c r="NO97" i="27"/>
  <c r="NL97" i="27"/>
  <c r="NJ97" i="27"/>
  <c r="NG97" i="27"/>
  <c r="NE97" i="27"/>
  <c r="NA97" i="27"/>
  <c r="MY97" i="27"/>
  <c r="MX97" i="27"/>
  <c r="MW97" i="27"/>
  <c r="MU97" i="27"/>
  <c r="MR97" i="27"/>
  <c r="MP97" i="27"/>
  <c r="MM97" i="27"/>
  <c r="MK97" i="27"/>
  <c r="MH97" i="27"/>
  <c r="MF97" i="27"/>
  <c r="MC97" i="27"/>
  <c r="MA97" i="27"/>
  <c r="LX97" i="27"/>
  <c r="LV97" i="27"/>
  <c r="LS97" i="27"/>
  <c r="LQ97" i="27"/>
  <c r="LN97" i="27"/>
  <c r="LL97" i="27"/>
  <c r="LI97" i="27"/>
  <c r="LG97" i="27"/>
  <c r="LD97" i="27"/>
  <c r="LB97" i="27"/>
  <c r="KY97" i="27"/>
  <c r="KW97" i="27"/>
  <c r="KT97" i="27"/>
  <c r="KT98" i="27" s="1"/>
  <c r="KR97" i="27"/>
  <c r="KO97" i="27"/>
  <c r="KM97" i="27"/>
  <c r="KJ97" i="27"/>
  <c r="KH97" i="27"/>
  <c r="KE97" i="27"/>
  <c r="KC97" i="27"/>
  <c r="JZ97" i="27"/>
  <c r="JX97" i="27"/>
  <c r="JU97" i="27"/>
  <c r="JS97" i="27"/>
  <c r="JP97" i="27"/>
  <c r="JN97" i="27"/>
  <c r="JK97" i="27"/>
  <c r="JI97" i="27"/>
  <c r="JF97" i="27"/>
  <c r="JD97" i="27"/>
  <c r="JA97" i="27"/>
  <c r="IY97" i="27"/>
  <c r="IV97" i="27"/>
  <c r="IT97" i="27"/>
  <c r="IQ97" i="27"/>
  <c r="IO97" i="27"/>
  <c r="IL97" i="27"/>
  <c r="IL98" i="27" s="1"/>
  <c r="IJ97" i="27"/>
  <c r="IG97" i="27"/>
  <c r="IE97" i="27"/>
  <c r="IB97" i="27"/>
  <c r="HZ97" i="27"/>
  <c r="HW97" i="27"/>
  <c r="HU97" i="27"/>
  <c r="HR97" i="27"/>
  <c r="HP97" i="27"/>
  <c r="HM97" i="27"/>
  <c r="HK97" i="27"/>
  <c r="HH97" i="27"/>
  <c r="HF97" i="27"/>
  <c r="HB97" i="27"/>
  <c r="GZ97" i="27"/>
  <c r="GY97" i="27"/>
  <c r="GX97" i="27"/>
  <c r="GV97" i="27"/>
  <c r="GR97" i="27"/>
  <c r="GP97" i="27"/>
  <c r="GO97" i="27"/>
  <c r="GN97" i="27"/>
  <c r="GL97" i="27"/>
  <c r="GI97" i="27"/>
  <c r="GG97" i="27"/>
  <c r="GD97" i="27"/>
  <c r="GB97" i="27"/>
  <c r="FY97" i="27"/>
  <c r="FW97" i="27"/>
  <c r="FT97" i="27"/>
  <c r="FR97" i="27"/>
  <c r="FO97" i="27"/>
  <c r="FO98" i="27" s="1"/>
  <c r="FM97" i="27"/>
  <c r="FJ97" i="27"/>
  <c r="FH97" i="27"/>
  <c r="FE97" i="27"/>
  <c r="FC97" i="27"/>
  <c r="EZ97" i="27"/>
  <c r="EX97" i="27"/>
  <c r="EU97" i="27"/>
  <c r="EU98" i="27" s="1"/>
  <c r="ES97" i="27"/>
  <c r="EP97" i="27"/>
  <c r="EN97" i="27"/>
  <c r="EK97" i="27"/>
  <c r="EI97" i="27"/>
  <c r="EF97" i="27"/>
  <c r="ED97" i="27"/>
  <c r="EA97" i="27"/>
  <c r="DY97" i="27"/>
  <c r="DV97" i="27"/>
  <c r="DV98" i="27" s="1"/>
  <c r="DT97" i="27"/>
  <c r="DQ97" i="27"/>
  <c r="DO97" i="27"/>
  <c r="DL97" i="27"/>
  <c r="DJ97" i="27"/>
  <c r="DG97" i="27"/>
  <c r="DG98" i="27" s="1"/>
  <c r="DE97" i="27"/>
  <c r="DB97" i="27"/>
  <c r="CZ97" i="27"/>
  <c r="CW97" i="27"/>
  <c r="CU97" i="27"/>
  <c r="CR97" i="27"/>
  <c r="CP97" i="27"/>
  <c r="CM97" i="27"/>
  <c r="CK97" i="27"/>
  <c r="CH97" i="27"/>
  <c r="CF97" i="27"/>
  <c r="CC97" i="27"/>
  <c r="CA97" i="27"/>
  <c r="BX97" i="27"/>
  <c r="BV97" i="27"/>
  <c r="BS97" i="27"/>
  <c r="BQ97" i="27"/>
  <c r="BN97" i="27"/>
  <c r="BL97" i="27"/>
  <c r="BI97" i="27"/>
  <c r="BG97" i="27"/>
  <c r="BD97" i="27"/>
  <c r="BB97" i="27"/>
  <c r="AY97" i="27"/>
  <c r="AW97" i="27"/>
  <c r="AS97" i="27"/>
  <c r="AQ97" i="27"/>
  <c r="AP97" i="27"/>
  <c r="AO97" i="27"/>
  <c r="AM97" i="27"/>
  <c r="AJ97" i="27"/>
  <c r="AH97" i="27"/>
  <c r="AE97" i="27"/>
  <c r="AC97" i="27"/>
  <c r="Z97" i="27"/>
  <c r="X97" i="27"/>
  <c r="U97" i="27"/>
  <c r="U98" i="27" s="1"/>
  <c r="P97" i="27"/>
  <c r="N97" i="27"/>
  <c r="RQ96" i="27"/>
  <c r="RO96" i="27"/>
  <c r="RN96" i="27"/>
  <c r="RM96" i="27"/>
  <c r="RK96" i="27"/>
  <c r="RH96" i="27"/>
  <c r="RF96" i="27"/>
  <c r="RC96" i="27"/>
  <c r="RA96" i="27"/>
  <c r="QX96" i="27"/>
  <c r="QV96" i="27"/>
  <c r="QR96" i="27"/>
  <c r="QP96" i="27"/>
  <c r="QO96" i="27"/>
  <c r="QN96" i="27"/>
  <c r="QN98" i="27" s="1"/>
  <c r="QL96" i="27"/>
  <c r="QI96" i="27"/>
  <c r="QG96" i="27"/>
  <c r="QD96" i="27"/>
  <c r="QB96" i="27"/>
  <c r="PY96" i="27"/>
  <c r="PW96" i="27"/>
  <c r="PT96" i="27"/>
  <c r="PT98" i="27" s="1"/>
  <c r="PR96" i="27"/>
  <c r="PO96" i="27"/>
  <c r="PM96" i="27"/>
  <c r="PJ96" i="27"/>
  <c r="PJ98" i="27" s="1"/>
  <c r="PH96" i="27"/>
  <c r="PE96" i="27"/>
  <c r="PC96" i="27"/>
  <c r="OZ96" i="27"/>
  <c r="OX96" i="27"/>
  <c r="OU96" i="27"/>
  <c r="OS96" i="27"/>
  <c r="OP96" i="27"/>
  <c r="OP98" i="27" s="1"/>
  <c r="ON96" i="27"/>
  <c r="OK96" i="27"/>
  <c r="OI96" i="27"/>
  <c r="OF96" i="27"/>
  <c r="OF98" i="27" s="1"/>
  <c r="OD96" i="27"/>
  <c r="OA96" i="27"/>
  <c r="NY96" i="27"/>
  <c r="NV96" i="27"/>
  <c r="NT96" i="27"/>
  <c r="NQ96" i="27"/>
  <c r="NO96" i="27"/>
  <c r="NL96" i="27"/>
  <c r="NL98" i="27" s="1"/>
  <c r="NJ96" i="27"/>
  <c r="NG96" i="27"/>
  <c r="NE96" i="27"/>
  <c r="NA96" i="27"/>
  <c r="MY96" i="27"/>
  <c r="MX96" i="27"/>
  <c r="MW96" i="27"/>
  <c r="MU96" i="27"/>
  <c r="MR96" i="27"/>
  <c r="MP96" i="27"/>
  <c r="MM96" i="27"/>
  <c r="MM98" i="27" s="1"/>
  <c r="MK96" i="27"/>
  <c r="MH96" i="27"/>
  <c r="MF96" i="27"/>
  <c r="MC96" i="27"/>
  <c r="MA96" i="27"/>
  <c r="LX96" i="27"/>
  <c r="LV96" i="27"/>
  <c r="LS96" i="27"/>
  <c r="LQ96" i="27"/>
  <c r="LN96" i="27"/>
  <c r="LL96" i="27"/>
  <c r="LI96" i="27"/>
  <c r="LG96" i="27"/>
  <c r="LD96" i="27"/>
  <c r="LB96" i="27"/>
  <c r="KY96" i="27"/>
  <c r="KW96" i="27"/>
  <c r="KT96" i="27"/>
  <c r="KR96" i="27"/>
  <c r="KO96" i="27"/>
  <c r="KM96" i="27"/>
  <c r="KJ96" i="27"/>
  <c r="KH96" i="27"/>
  <c r="KE96" i="27"/>
  <c r="KE98" i="27" s="1"/>
  <c r="KC96" i="27"/>
  <c r="JZ96" i="27"/>
  <c r="JX96" i="27"/>
  <c r="JU96" i="27"/>
  <c r="JS96" i="27"/>
  <c r="JP96" i="27"/>
  <c r="JN96" i="27"/>
  <c r="JK96" i="27"/>
  <c r="JI96" i="27"/>
  <c r="JF96" i="27"/>
  <c r="JD96" i="27"/>
  <c r="JA96" i="27"/>
  <c r="IY96" i="27"/>
  <c r="IV96" i="27"/>
  <c r="IT96" i="27"/>
  <c r="IQ96" i="27"/>
  <c r="IO96" i="27"/>
  <c r="IL96" i="27"/>
  <c r="IJ96" i="27"/>
  <c r="IG96" i="27"/>
  <c r="IE96" i="27"/>
  <c r="IB96" i="27"/>
  <c r="HZ96" i="27"/>
  <c r="HW96" i="27"/>
  <c r="HW98" i="27" s="1"/>
  <c r="HU96" i="27"/>
  <c r="HR96" i="27"/>
  <c r="HP96" i="27"/>
  <c r="HM96" i="27"/>
  <c r="HK96" i="27"/>
  <c r="HH96" i="27"/>
  <c r="HF96" i="27"/>
  <c r="HB96" i="27"/>
  <c r="HC96" i="27" s="1"/>
  <c r="GZ96" i="27"/>
  <c r="GY96" i="27"/>
  <c r="GX96" i="27"/>
  <c r="GV96" i="27"/>
  <c r="GR96" i="27"/>
  <c r="GP96" i="27"/>
  <c r="GO96" i="27"/>
  <c r="GN96" i="27"/>
  <c r="GL96" i="27"/>
  <c r="GI96" i="27"/>
  <c r="GG96" i="27"/>
  <c r="GD96" i="27"/>
  <c r="GB96" i="27"/>
  <c r="FY96" i="27"/>
  <c r="FW96" i="27"/>
  <c r="FT96" i="27"/>
  <c r="FR96" i="27"/>
  <c r="FO96" i="27"/>
  <c r="FM96" i="27"/>
  <c r="FJ96" i="27"/>
  <c r="FH96" i="27"/>
  <c r="FE96" i="27"/>
  <c r="FC96" i="27"/>
  <c r="EZ96" i="27"/>
  <c r="EX96" i="27"/>
  <c r="EU96" i="27"/>
  <c r="ES96" i="27"/>
  <c r="EP96" i="27"/>
  <c r="EN96" i="27"/>
  <c r="EK96" i="27"/>
  <c r="EI96" i="27"/>
  <c r="EF96" i="27"/>
  <c r="ED96" i="27"/>
  <c r="EA96" i="27"/>
  <c r="DY96" i="27"/>
  <c r="DV96" i="27"/>
  <c r="DT96" i="27"/>
  <c r="DQ96" i="27"/>
  <c r="DO96" i="27"/>
  <c r="DL96" i="27"/>
  <c r="DJ96" i="27"/>
  <c r="DG96" i="27"/>
  <c r="DE96" i="27"/>
  <c r="DB96" i="27"/>
  <c r="CZ96" i="27"/>
  <c r="CW96" i="27"/>
  <c r="CU96" i="27"/>
  <c r="CR96" i="27"/>
  <c r="CP96" i="27"/>
  <c r="CM96" i="27"/>
  <c r="CK96" i="27"/>
  <c r="CH96" i="27"/>
  <c r="CF96" i="27"/>
  <c r="CC96" i="27"/>
  <c r="CA96" i="27"/>
  <c r="BX96" i="27"/>
  <c r="BV96" i="27"/>
  <c r="BS96" i="27"/>
  <c r="BQ96" i="27"/>
  <c r="BN96" i="27"/>
  <c r="BN98" i="27" s="1"/>
  <c r="BL96" i="27"/>
  <c r="BI96" i="27"/>
  <c r="BG96" i="27"/>
  <c r="BD96" i="27"/>
  <c r="BB96" i="27"/>
  <c r="AY96" i="27"/>
  <c r="AW96" i="27"/>
  <c r="AS96" i="27"/>
  <c r="C96" i="27"/>
  <c r="AQ96" i="27"/>
  <c r="AP96" i="27"/>
  <c r="AO96" i="27"/>
  <c r="AO98" i="27" s="1"/>
  <c r="AM96" i="27"/>
  <c r="AJ96" i="27"/>
  <c r="AH96" i="27"/>
  <c r="AE96" i="27"/>
  <c r="AC96" i="27"/>
  <c r="Z96" i="27"/>
  <c r="X96" i="27"/>
  <c r="U96" i="27"/>
  <c r="P96" i="27"/>
  <c r="P98" i="27" s="1"/>
  <c r="N96" i="27"/>
  <c r="RL95" i="27"/>
  <c r="RJ95" i="27"/>
  <c r="RK95" i="27" s="1"/>
  <c r="RI95" i="27"/>
  <c r="RG95" i="27"/>
  <c r="RE95" i="27"/>
  <c r="RD95" i="27"/>
  <c r="RB95" i="27"/>
  <c r="QZ95" i="27"/>
  <c r="QY95" i="27"/>
  <c r="QW95" i="27"/>
  <c r="QU95" i="27"/>
  <c r="QT95" i="27"/>
  <c r="QM95" i="27"/>
  <c r="QK95" i="27"/>
  <c r="QJ95" i="27"/>
  <c r="QH95" i="27"/>
  <c r="QF95" i="27"/>
  <c r="QE95" i="27"/>
  <c r="QG95" i="27" s="1"/>
  <c r="QC95" i="27"/>
  <c r="QA95" i="27"/>
  <c r="QB95" i="27" s="1"/>
  <c r="PZ95" i="27"/>
  <c r="PX95" i="27"/>
  <c r="PV95" i="27"/>
  <c r="PU95" i="27"/>
  <c r="PS95" i="27"/>
  <c r="PR95" i="27"/>
  <c r="PQ95" i="27"/>
  <c r="PP95" i="27"/>
  <c r="PN95" i="27"/>
  <c r="PL95" i="27"/>
  <c r="PK95" i="27"/>
  <c r="PJ95" i="27"/>
  <c r="PI95" i="27"/>
  <c r="PG95" i="27"/>
  <c r="PH95" i="27" s="1"/>
  <c r="PF95" i="27"/>
  <c r="PD95" i="27"/>
  <c r="PB95" i="27"/>
  <c r="PA95" i="27"/>
  <c r="OY95" i="27"/>
  <c r="OW95" i="27"/>
  <c r="OV95" i="27"/>
  <c r="OT95" i="27"/>
  <c r="OR95" i="27"/>
  <c r="OQ95" i="27"/>
  <c r="OO95" i="27"/>
  <c r="OM95" i="27"/>
  <c r="OL95" i="27"/>
  <c r="OJ95" i="27"/>
  <c r="OH95" i="27"/>
  <c r="OG95" i="27"/>
  <c r="OE95" i="27"/>
  <c r="OC95" i="27"/>
  <c r="OB95" i="27"/>
  <c r="NZ95" i="27"/>
  <c r="NX95" i="27"/>
  <c r="NW95" i="27"/>
  <c r="NU95" i="27"/>
  <c r="NT95" i="27"/>
  <c r="NS95" i="27"/>
  <c r="NR95" i="27"/>
  <c r="NP95" i="27"/>
  <c r="NN95" i="27"/>
  <c r="NM95" i="27"/>
  <c r="NK95" i="27"/>
  <c r="NI95" i="27"/>
  <c r="NJ95" i="27" s="1"/>
  <c r="NH95" i="27"/>
  <c r="NF95" i="27"/>
  <c r="ND95" i="27"/>
  <c r="NC95" i="27"/>
  <c r="MV95" i="27"/>
  <c r="MT95" i="27"/>
  <c r="MS95" i="27"/>
  <c r="MQ95" i="27"/>
  <c r="MO95" i="27"/>
  <c r="MN95" i="27"/>
  <c r="ML95" i="27"/>
  <c r="MJ95" i="27"/>
  <c r="MK95" i="27" s="1"/>
  <c r="MI95" i="27"/>
  <c r="MG95" i="27"/>
  <c r="ME95" i="27"/>
  <c r="MF95" i="27" s="1"/>
  <c r="MD95" i="27"/>
  <c r="MB95" i="27"/>
  <c r="LZ95" i="27"/>
  <c r="LY95" i="27"/>
  <c r="LW95" i="27"/>
  <c r="LU95" i="27"/>
  <c r="LT95" i="27"/>
  <c r="LR95" i="27"/>
  <c r="LP95" i="27"/>
  <c r="LO95" i="27"/>
  <c r="LM95" i="27"/>
  <c r="LK95" i="27"/>
  <c r="LJ95" i="27"/>
  <c r="LH95" i="27"/>
  <c r="LF95" i="27"/>
  <c r="LE95" i="27"/>
  <c r="LC95" i="27"/>
  <c r="LA95" i="27"/>
  <c r="KZ95" i="27"/>
  <c r="LB95" i="27" s="1"/>
  <c r="KX95" i="27"/>
  <c r="KV95" i="27"/>
  <c r="KU95" i="27"/>
  <c r="KS95" i="27"/>
  <c r="KQ95" i="27"/>
  <c r="KP95" i="27"/>
  <c r="KN95" i="27"/>
  <c r="KL95" i="27"/>
  <c r="KM95" i="27" s="1"/>
  <c r="KK95" i="27"/>
  <c r="KI95" i="27"/>
  <c r="KG95" i="27"/>
  <c r="KH95" i="27" s="1"/>
  <c r="KF95" i="27"/>
  <c r="KD95" i="27"/>
  <c r="KB95" i="27"/>
  <c r="KA95" i="27"/>
  <c r="JY95" i="27"/>
  <c r="JW95" i="27"/>
  <c r="JX95" i="27" s="1"/>
  <c r="JV95" i="27"/>
  <c r="JT95" i="27"/>
  <c r="JR95" i="27"/>
  <c r="JQ95" i="27"/>
  <c r="JS95" i="27" s="1"/>
  <c r="JO95" i="27"/>
  <c r="JM95" i="27"/>
  <c r="JL95" i="27"/>
  <c r="JJ95" i="27"/>
  <c r="JH95" i="27"/>
  <c r="JG95" i="27"/>
  <c r="JI95" i="27" s="1"/>
  <c r="JE95" i="27"/>
  <c r="JC95" i="27"/>
  <c r="JB95" i="27"/>
  <c r="IZ95" i="27"/>
  <c r="IX95" i="27"/>
  <c r="IW95" i="27"/>
  <c r="IU95" i="27"/>
  <c r="IS95" i="27"/>
  <c r="IT95" i="27" s="1"/>
  <c r="IR95" i="27"/>
  <c r="IP95" i="27"/>
  <c r="IN95" i="27"/>
  <c r="IM95" i="27"/>
  <c r="IK95" i="27"/>
  <c r="II95" i="27"/>
  <c r="IH95" i="27"/>
  <c r="IF95" i="27"/>
  <c r="ID95" i="27"/>
  <c r="IC95" i="27"/>
  <c r="IA95" i="27"/>
  <c r="HY95" i="27"/>
  <c r="HX95" i="27"/>
  <c r="HV95" i="27"/>
  <c r="HT95" i="27"/>
  <c r="HS95" i="27"/>
  <c r="HQ95" i="27"/>
  <c r="HO95" i="27"/>
  <c r="HP95" i="27" s="1"/>
  <c r="HN95" i="27"/>
  <c r="HL95" i="27"/>
  <c r="HJ95" i="27"/>
  <c r="HI95" i="27"/>
  <c r="HG95" i="27"/>
  <c r="HE95" i="27"/>
  <c r="HD95" i="27"/>
  <c r="GW95" i="27"/>
  <c r="GU95" i="27"/>
  <c r="GZ95" i="27" s="1"/>
  <c r="GT95" i="27"/>
  <c r="GY95" i="27" s="1"/>
  <c r="GM95" i="27"/>
  <c r="GK95" i="27"/>
  <c r="GJ95" i="27"/>
  <c r="GH95" i="27"/>
  <c r="GF95" i="27"/>
  <c r="GE95" i="27"/>
  <c r="GC95" i="27"/>
  <c r="GA95" i="27"/>
  <c r="GB95" i="27" s="1"/>
  <c r="FZ95" i="27"/>
  <c r="FX95" i="27"/>
  <c r="FV95" i="27"/>
  <c r="FW95" i="27" s="1"/>
  <c r="FU95" i="27"/>
  <c r="FS95" i="27"/>
  <c r="FQ95" i="27"/>
  <c r="FP95" i="27"/>
  <c r="FN95" i="27"/>
  <c r="FL95" i="27"/>
  <c r="FK95" i="27"/>
  <c r="FI95" i="27"/>
  <c r="FG95" i="27"/>
  <c r="FF95" i="27"/>
  <c r="FD95" i="27"/>
  <c r="FB95" i="27"/>
  <c r="FC95" i="27" s="1"/>
  <c r="FA95" i="27"/>
  <c r="EY95" i="27"/>
  <c r="EW95" i="27"/>
  <c r="EV95" i="27"/>
  <c r="ET95" i="27"/>
  <c r="ER95" i="27"/>
  <c r="EQ95" i="27"/>
  <c r="EO95" i="27"/>
  <c r="EM95" i="27"/>
  <c r="EL95" i="27"/>
  <c r="EJ95" i="27"/>
  <c r="EH95" i="27"/>
  <c r="EI95" i="27" s="1"/>
  <c r="EG95" i="27"/>
  <c r="EE95" i="27"/>
  <c r="EC95" i="27"/>
  <c r="EB95" i="27"/>
  <c r="ED95" i="27" s="1"/>
  <c r="DZ95" i="27"/>
  <c r="DX95" i="27"/>
  <c r="DW95" i="27"/>
  <c r="DU95" i="27"/>
  <c r="DS95" i="27"/>
  <c r="DR95" i="27"/>
  <c r="DP95" i="27"/>
  <c r="DO95" i="27"/>
  <c r="DN95" i="27"/>
  <c r="DM95" i="27"/>
  <c r="DK95" i="27"/>
  <c r="DI95" i="27"/>
  <c r="DH95" i="27"/>
  <c r="DF95" i="27"/>
  <c r="DD95" i="27"/>
  <c r="DC95" i="27"/>
  <c r="DA95" i="27"/>
  <c r="CY95" i="27"/>
  <c r="CX95" i="27"/>
  <c r="CV95" i="27"/>
  <c r="CT95" i="27"/>
  <c r="CS95" i="27"/>
  <c r="CQ95" i="27"/>
  <c r="CO95" i="27"/>
  <c r="CN95" i="27"/>
  <c r="CL95" i="27"/>
  <c r="CJ95" i="27"/>
  <c r="CI95" i="27"/>
  <c r="CG95" i="27"/>
  <c r="CE95" i="27"/>
  <c r="CD95" i="27"/>
  <c r="CF95" i="27" s="1"/>
  <c r="CB95" i="27"/>
  <c r="BZ95" i="27"/>
  <c r="BY95" i="27"/>
  <c r="BW95" i="27"/>
  <c r="BU95" i="27"/>
  <c r="BT95" i="27"/>
  <c r="BR95" i="27"/>
  <c r="BP95" i="27"/>
  <c r="BO95" i="27"/>
  <c r="BM95" i="27"/>
  <c r="BK95" i="27"/>
  <c r="BJ95" i="27"/>
  <c r="BH95" i="27"/>
  <c r="BF95" i="27"/>
  <c r="BG95" i="27" s="1"/>
  <c r="BE95" i="27"/>
  <c r="BC95" i="27"/>
  <c r="BA95" i="27"/>
  <c r="AZ95" i="27"/>
  <c r="AX95" i="27"/>
  <c r="AV95" i="27"/>
  <c r="AU95" i="27"/>
  <c r="AN95" i="27"/>
  <c r="AL95" i="27"/>
  <c r="AK95" i="27"/>
  <c r="AI95" i="27"/>
  <c r="AG95" i="27"/>
  <c r="AF95" i="27"/>
  <c r="AD95" i="27"/>
  <c r="AB95" i="27"/>
  <c r="AA95" i="27"/>
  <c r="Y95" i="27"/>
  <c r="X95" i="27"/>
  <c r="W95" i="27"/>
  <c r="V95" i="27"/>
  <c r="T95" i="27"/>
  <c r="R95" i="27"/>
  <c r="Q95" i="27"/>
  <c r="O95" i="27"/>
  <c r="M95" i="27"/>
  <c r="N95" i="27" s="1"/>
  <c r="L95" i="27"/>
  <c r="E95" i="27"/>
  <c r="D95" i="27"/>
  <c r="RQ94" i="27"/>
  <c r="RO94" i="27"/>
  <c r="RN94" i="27"/>
  <c r="RM94" i="27"/>
  <c r="RK94" i="27"/>
  <c r="RH94" i="27"/>
  <c r="RF94" i="27"/>
  <c r="RC94" i="27"/>
  <c r="RA94" i="27"/>
  <c r="QX94" i="27"/>
  <c r="QV94" i="27"/>
  <c r="QR94" i="27"/>
  <c r="QP94" i="27"/>
  <c r="QO94" i="27"/>
  <c r="QN94" i="27"/>
  <c r="QL94" i="27"/>
  <c r="QI94" i="27"/>
  <c r="QI95" i="27" s="1"/>
  <c r="QG94" i="27"/>
  <c r="QD94" i="27"/>
  <c r="QB94" i="27"/>
  <c r="PY94" i="27"/>
  <c r="PW94" i="27"/>
  <c r="PT94" i="27"/>
  <c r="PR94" i="27"/>
  <c r="PO94" i="27"/>
  <c r="PM94" i="27"/>
  <c r="PJ94" i="27"/>
  <c r="PH94" i="27"/>
  <c r="PE94" i="27"/>
  <c r="PE95" i="27" s="1"/>
  <c r="PC94" i="27"/>
  <c r="OZ94" i="27"/>
  <c r="OX94" i="27"/>
  <c r="OU94" i="27"/>
  <c r="OS94" i="27"/>
  <c r="OP94" i="27"/>
  <c r="ON94" i="27"/>
  <c r="OK94" i="27"/>
  <c r="OI94" i="27"/>
  <c r="OF94" i="27"/>
  <c r="OD94" i="27"/>
  <c r="OA94" i="27"/>
  <c r="OA95" i="27" s="1"/>
  <c r="NY94" i="27"/>
  <c r="NV94" i="27"/>
  <c r="NT94" i="27"/>
  <c r="NQ94" i="27"/>
  <c r="NO94" i="27"/>
  <c r="NL94" i="27"/>
  <c r="NJ94" i="27"/>
  <c r="NG94" i="27"/>
  <c r="NE94" i="27"/>
  <c r="NA94" i="27"/>
  <c r="MY94" i="27"/>
  <c r="MX94" i="27"/>
  <c r="MW94" i="27"/>
  <c r="MU94" i="27"/>
  <c r="MR94" i="27"/>
  <c r="MP94" i="27"/>
  <c r="MM94" i="27"/>
  <c r="MK94" i="27"/>
  <c r="MH94" i="27"/>
  <c r="MF94" i="27"/>
  <c r="MC94" i="27"/>
  <c r="MA94" i="27"/>
  <c r="LX94" i="27"/>
  <c r="LX95" i="27" s="1"/>
  <c r="LV94" i="27"/>
  <c r="LS94" i="27"/>
  <c r="LQ94" i="27"/>
  <c r="LN94" i="27"/>
  <c r="LL94" i="27"/>
  <c r="LI94" i="27"/>
  <c r="LG94" i="27"/>
  <c r="LD94" i="27"/>
  <c r="LB94" i="27"/>
  <c r="KY94" i="27"/>
  <c r="KW94" i="27"/>
  <c r="KT94" i="27"/>
  <c r="KT95" i="27" s="1"/>
  <c r="KR94" i="27"/>
  <c r="KO94" i="27"/>
  <c r="KM94" i="27"/>
  <c r="KJ94" i="27"/>
  <c r="KH94" i="27"/>
  <c r="KE94" i="27"/>
  <c r="KC94" i="27"/>
  <c r="JZ94" i="27"/>
  <c r="JX94" i="27"/>
  <c r="JU94" i="27"/>
  <c r="JS94" i="27"/>
  <c r="JP94" i="27"/>
  <c r="JN94" i="27"/>
  <c r="JK94" i="27"/>
  <c r="JI94" i="27"/>
  <c r="JF94" i="27"/>
  <c r="JD94" i="27"/>
  <c r="JA94" i="27"/>
  <c r="IY94" i="27"/>
  <c r="IV94" i="27"/>
  <c r="IT94" i="27"/>
  <c r="IQ94" i="27"/>
  <c r="IO94" i="27"/>
  <c r="IL94" i="27"/>
  <c r="IL95" i="27" s="1"/>
  <c r="IJ94" i="27"/>
  <c r="IG94" i="27"/>
  <c r="IE94" i="27"/>
  <c r="IB94" i="27"/>
  <c r="HZ94" i="27"/>
  <c r="HW94" i="27"/>
  <c r="HU94" i="27"/>
  <c r="HR94" i="27"/>
  <c r="HP94" i="27"/>
  <c r="HM94" i="27"/>
  <c r="HK94" i="27"/>
  <c r="HH94" i="27"/>
  <c r="HH95" i="27" s="1"/>
  <c r="HF94" i="27"/>
  <c r="HB94" i="27"/>
  <c r="GZ94" i="27"/>
  <c r="GY94" i="27"/>
  <c r="GX94" i="27"/>
  <c r="GX95" i="27" s="1"/>
  <c r="GV94" i="27"/>
  <c r="GR94" i="27"/>
  <c r="GP94" i="27"/>
  <c r="GO94" i="27"/>
  <c r="GN94" i="27"/>
  <c r="GL94" i="27"/>
  <c r="GI94" i="27"/>
  <c r="GG94" i="27"/>
  <c r="GD94" i="27"/>
  <c r="GB94" i="27"/>
  <c r="FY94" i="27"/>
  <c r="FW94" i="27"/>
  <c r="FT94" i="27"/>
  <c r="FR94" i="27"/>
  <c r="FO94" i="27"/>
  <c r="FM94" i="27"/>
  <c r="FJ94" i="27"/>
  <c r="FH94" i="27"/>
  <c r="FE94" i="27"/>
  <c r="FC94" i="27"/>
  <c r="EZ94" i="27"/>
  <c r="EX94" i="27"/>
  <c r="EU94" i="27"/>
  <c r="ES94" i="27"/>
  <c r="EP94" i="27"/>
  <c r="EN94" i="27"/>
  <c r="EK94" i="27"/>
  <c r="EI94" i="27"/>
  <c r="EF94" i="27"/>
  <c r="ED94" i="27"/>
  <c r="EA94" i="27"/>
  <c r="DY94" i="27"/>
  <c r="DV94" i="27"/>
  <c r="DT94" i="27"/>
  <c r="DQ94" i="27"/>
  <c r="DO94" i="27"/>
  <c r="DL94" i="27"/>
  <c r="DJ94" i="27"/>
  <c r="DG94" i="27"/>
  <c r="DE94" i="27"/>
  <c r="DB94" i="27"/>
  <c r="CZ94" i="27"/>
  <c r="CW94" i="27"/>
  <c r="CU94" i="27"/>
  <c r="CR94" i="27"/>
  <c r="CP94" i="27"/>
  <c r="CM94" i="27"/>
  <c r="CK94" i="27"/>
  <c r="CH94" i="27"/>
  <c r="CH95" i="27" s="1"/>
  <c r="CF94" i="27"/>
  <c r="CC94" i="27"/>
  <c r="CA94" i="27"/>
  <c r="BX94" i="27"/>
  <c r="BV94" i="27"/>
  <c r="BS94" i="27"/>
  <c r="BQ94" i="27"/>
  <c r="BN94" i="27"/>
  <c r="BL94" i="27"/>
  <c r="BI94" i="27"/>
  <c r="BG94" i="27"/>
  <c r="BD94" i="27"/>
  <c r="BB94" i="27"/>
  <c r="AY94" i="27"/>
  <c r="AW94" i="27"/>
  <c r="AS94" i="27"/>
  <c r="AQ94" i="27"/>
  <c r="AP94" i="27"/>
  <c r="AO94" i="27"/>
  <c r="AM94" i="27"/>
  <c r="AJ94" i="27"/>
  <c r="AH94" i="27"/>
  <c r="AE94" i="27"/>
  <c r="AC94" i="27"/>
  <c r="Z94" i="27"/>
  <c r="X94" i="27"/>
  <c r="U94" i="27"/>
  <c r="P94" i="27"/>
  <c r="N94" i="27"/>
  <c r="RQ93" i="27"/>
  <c r="RO93" i="27"/>
  <c r="RN93" i="27"/>
  <c r="RM93" i="27"/>
  <c r="RK93" i="27"/>
  <c r="RH93" i="27"/>
  <c r="RR93" i="27" s="1"/>
  <c r="RF93" i="27"/>
  <c r="RC93" i="27"/>
  <c r="RC95" i="27" s="1"/>
  <c r="RA93" i="27"/>
  <c r="QX93" i="27"/>
  <c r="QV93" i="27"/>
  <c r="QR93" i="27"/>
  <c r="QP93" i="27"/>
  <c r="QO93" i="27"/>
  <c r="QN93" i="27"/>
  <c r="QN95" i="27" s="1"/>
  <c r="QL93" i="27"/>
  <c r="QI93" i="27"/>
  <c r="QG93" i="27"/>
  <c r="QD93" i="27"/>
  <c r="QB93" i="27"/>
  <c r="PY93" i="27"/>
  <c r="PW93" i="27"/>
  <c r="PT93" i="27"/>
  <c r="PR93" i="27"/>
  <c r="PO93" i="27"/>
  <c r="PO95" i="27" s="1"/>
  <c r="PM93" i="27"/>
  <c r="PJ93" i="27"/>
  <c r="PH93" i="27"/>
  <c r="PE93" i="27"/>
  <c r="PC93" i="27"/>
  <c r="OZ93" i="27"/>
  <c r="OX93" i="27"/>
  <c r="OU93" i="27"/>
  <c r="OS93" i="27"/>
  <c r="OP93" i="27"/>
  <c r="ON93" i="27"/>
  <c r="OK93" i="27"/>
  <c r="OK95" i="27" s="1"/>
  <c r="OI93" i="27"/>
  <c r="OF93" i="27"/>
  <c r="OF95" i="27" s="1"/>
  <c r="OD93" i="27"/>
  <c r="OA93" i="27"/>
  <c r="NY93" i="27"/>
  <c r="NV93" i="27"/>
  <c r="NT93" i="27"/>
  <c r="NQ93" i="27"/>
  <c r="NO93" i="27"/>
  <c r="NL93" i="27"/>
  <c r="NJ93" i="27"/>
  <c r="NG93" i="27"/>
  <c r="NG95" i="27" s="1"/>
  <c r="NE93" i="27"/>
  <c r="NA93" i="27"/>
  <c r="MY93" i="27"/>
  <c r="MX93" i="27"/>
  <c r="MW93" i="27"/>
  <c r="MU93" i="27"/>
  <c r="MR93" i="27"/>
  <c r="MR95" i="27" s="1"/>
  <c r="MP93" i="27"/>
  <c r="MM93" i="27"/>
  <c r="MK93" i="27"/>
  <c r="MH93" i="27"/>
  <c r="MH95" i="27" s="1"/>
  <c r="MF93" i="27"/>
  <c r="MC93" i="27"/>
  <c r="MC95" i="27" s="1"/>
  <c r="MA93" i="27"/>
  <c r="LX93" i="27"/>
  <c r="LV93" i="27"/>
  <c r="LS93" i="27"/>
  <c r="LQ93" i="27"/>
  <c r="LN93" i="27"/>
  <c r="LN95" i="27" s="1"/>
  <c r="LL93" i="27"/>
  <c r="LI93" i="27"/>
  <c r="LG93" i="27"/>
  <c r="LD93" i="27"/>
  <c r="LD95" i="27" s="1"/>
  <c r="LB93" i="27"/>
  <c r="KY93" i="27"/>
  <c r="KY95" i="27" s="1"/>
  <c r="KW93" i="27"/>
  <c r="KT93" i="27"/>
  <c r="KR93" i="27"/>
  <c r="KO93" i="27"/>
  <c r="KM93" i="27"/>
  <c r="KJ93" i="27"/>
  <c r="KJ95" i="27" s="1"/>
  <c r="KH93" i="27"/>
  <c r="KE93" i="27"/>
  <c r="KC93" i="27"/>
  <c r="JZ93" i="27"/>
  <c r="JZ95" i="27" s="1"/>
  <c r="JX93" i="27"/>
  <c r="JU93" i="27"/>
  <c r="JU95" i="27" s="1"/>
  <c r="JS93" i="27"/>
  <c r="JP93" i="27"/>
  <c r="JN93" i="27"/>
  <c r="JK93" i="27"/>
  <c r="JI93" i="27"/>
  <c r="JF93" i="27"/>
  <c r="JF95" i="27" s="1"/>
  <c r="JD93" i="27"/>
  <c r="JA93" i="27"/>
  <c r="IY93" i="27"/>
  <c r="IV93" i="27"/>
  <c r="IV95" i="27" s="1"/>
  <c r="IT93" i="27"/>
  <c r="IQ93" i="27"/>
  <c r="IQ95" i="27" s="1"/>
  <c r="IO93" i="27"/>
  <c r="IL93" i="27"/>
  <c r="IJ93" i="27"/>
  <c r="IG93" i="27"/>
  <c r="IE93" i="27"/>
  <c r="IB93" i="27"/>
  <c r="IB95" i="27" s="1"/>
  <c r="HZ93" i="27"/>
  <c r="HW93" i="27"/>
  <c r="HU93" i="27"/>
  <c r="HR93" i="27"/>
  <c r="HR95" i="27" s="1"/>
  <c r="HP93" i="27"/>
  <c r="HM93" i="27"/>
  <c r="HM95" i="27" s="1"/>
  <c r="HK93" i="27"/>
  <c r="HH93" i="27"/>
  <c r="HF93" i="27"/>
  <c r="HB93" i="27"/>
  <c r="GZ93" i="27"/>
  <c r="GY93" i="27"/>
  <c r="GX93" i="27"/>
  <c r="GV93" i="27"/>
  <c r="GR93" i="27"/>
  <c r="GP93" i="27"/>
  <c r="GO93" i="27"/>
  <c r="GN93" i="27"/>
  <c r="GN95" i="27" s="1"/>
  <c r="GL93" i="27"/>
  <c r="GI93" i="27"/>
  <c r="GG93" i="27"/>
  <c r="GD93" i="27"/>
  <c r="GB93" i="27"/>
  <c r="FY93" i="27"/>
  <c r="FY95" i="27" s="1"/>
  <c r="FW93" i="27"/>
  <c r="FT93" i="27"/>
  <c r="FR93" i="27"/>
  <c r="FO93" i="27"/>
  <c r="FO95" i="27" s="1"/>
  <c r="FM93" i="27"/>
  <c r="FJ93" i="27"/>
  <c r="FJ95" i="27" s="1"/>
  <c r="FH93" i="27"/>
  <c r="FE93" i="27"/>
  <c r="FC93" i="27"/>
  <c r="EZ93" i="27"/>
  <c r="EX93" i="27"/>
  <c r="EU93" i="27"/>
  <c r="EU95" i="27" s="1"/>
  <c r="ES93" i="27"/>
  <c r="EP93" i="27"/>
  <c r="EN93" i="27"/>
  <c r="EK93" i="27"/>
  <c r="EK95" i="27" s="1"/>
  <c r="EI93" i="27"/>
  <c r="EF93" i="27"/>
  <c r="EF95" i="27" s="1"/>
  <c r="ED93" i="27"/>
  <c r="EA93" i="27"/>
  <c r="DY93" i="27"/>
  <c r="DV93" i="27"/>
  <c r="DT93" i="27"/>
  <c r="DQ93" i="27"/>
  <c r="DQ95" i="27" s="1"/>
  <c r="DO93" i="27"/>
  <c r="DL93" i="27"/>
  <c r="DJ93" i="27"/>
  <c r="DG93" i="27"/>
  <c r="DG95" i="27" s="1"/>
  <c r="DE93" i="27"/>
  <c r="DB93" i="27"/>
  <c r="DB95" i="27" s="1"/>
  <c r="CZ93" i="27"/>
  <c r="CW93" i="27"/>
  <c r="CU93" i="27"/>
  <c r="CR93" i="27"/>
  <c r="CR95" i="27" s="1"/>
  <c r="CP93" i="27"/>
  <c r="CM93" i="27"/>
  <c r="CM95" i="27" s="1"/>
  <c r="CK93" i="27"/>
  <c r="CH93" i="27"/>
  <c r="CF93" i="27"/>
  <c r="CC93" i="27"/>
  <c r="CC95" i="27" s="1"/>
  <c r="CA93" i="27"/>
  <c r="BX93" i="27"/>
  <c r="BV93" i="27"/>
  <c r="BS93" i="27"/>
  <c r="BQ93" i="27"/>
  <c r="BN93" i="27"/>
  <c r="BL93" i="27"/>
  <c r="BI93" i="27"/>
  <c r="BI95" i="27" s="1"/>
  <c r="BG93" i="27"/>
  <c r="BD93" i="27"/>
  <c r="BB93" i="27"/>
  <c r="AY93" i="27"/>
  <c r="AW93" i="27"/>
  <c r="AS93" i="27"/>
  <c r="AQ93" i="27"/>
  <c r="AP93" i="27"/>
  <c r="AO93" i="27"/>
  <c r="AM93" i="27"/>
  <c r="AJ93" i="27"/>
  <c r="AJ95" i="27" s="1"/>
  <c r="AH93" i="27"/>
  <c r="AE93" i="27"/>
  <c r="AC93" i="27"/>
  <c r="Z93" i="27"/>
  <c r="X93" i="27"/>
  <c r="U93" i="27"/>
  <c r="AT93" i="27" s="1"/>
  <c r="P93" i="27"/>
  <c r="N93" i="27"/>
  <c r="RL92" i="27"/>
  <c r="RJ92" i="27"/>
  <c r="RI92" i="27"/>
  <c r="RG92" i="27"/>
  <c r="RE92" i="27"/>
  <c r="RO92" i="27" s="1"/>
  <c r="RD92" i="27"/>
  <c r="RB92" i="27"/>
  <c r="QZ92" i="27"/>
  <c r="QY92" i="27"/>
  <c r="QW92" i="27"/>
  <c r="QU92" i="27"/>
  <c r="QT92" i="27"/>
  <c r="QM92" i="27"/>
  <c r="QK92" i="27"/>
  <c r="QJ92" i="27"/>
  <c r="QH92" i="27"/>
  <c r="QH107" i="27" s="1"/>
  <c r="QH127" i="27" s="1"/>
  <c r="QH128" i="27" s="1"/>
  <c r="QF92" i="27"/>
  <c r="QF107" i="27" s="1"/>
  <c r="QE92" i="27"/>
  <c r="QC92" i="27"/>
  <c r="QA92" i="27"/>
  <c r="PZ92" i="27"/>
  <c r="PX92" i="27"/>
  <c r="PV92" i="27"/>
  <c r="PU92" i="27"/>
  <c r="PS92" i="27"/>
  <c r="PS107" i="27" s="1"/>
  <c r="PS127" i="27" s="1"/>
  <c r="PS128" i="27" s="1"/>
  <c r="PQ92" i="27"/>
  <c r="PR92" i="27" s="1"/>
  <c r="PP92" i="27"/>
  <c r="PP107" i="27" s="1"/>
  <c r="PP127" i="27" s="1"/>
  <c r="PP128" i="27" s="1"/>
  <c r="PN92" i="27"/>
  <c r="PN107" i="27" s="1"/>
  <c r="PN127" i="27" s="1"/>
  <c r="PN128" i="27" s="1"/>
  <c r="PL92" i="27"/>
  <c r="PK92" i="27"/>
  <c r="PI92" i="27"/>
  <c r="PG92" i="27"/>
  <c r="PF92" i="27"/>
  <c r="PD92" i="27"/>
  <c r="PD107" i="27" s="1"/>
  <c r="PB92" i="27"/>
  <c r="PC92" i="27" s="1"/>
  <c r="PA92" i="27"/>
  <c r="OY92" i="27"/>
  <c r="OW92" i="27"/>
  <c r="OV92" i="27"/>
  <c r="OV107" i="27" s="1"/>
  <c r="OT92" i="27"/>
  <c r="OR92" i="27"/>
  <c r="OQ92" i="27"/>
  <c r="OO92" i="27"/>
  <c r="OM92" i="27"/>
  <c r="OL92" i="27"/>
  <c r="OL107" i="27" s="1"/>
  <c r="OL127" i="27" s="1"/>
  <c r="OL128" i="27" s="1"/>
  <c r="OJ92" i="27"/>
  <c r="OH92" i="27"/>
  <c r="OG92" i="27"/>
  <c r="OE92" i="27"/>
  <c r="OE107" i="27" s="1"/>
  <c r="OE127" i="27" s="1"/>
  <c r="OE128" i="27" s="1"/>
  <c r="OC92" i="27"/>
  <c r="OC107" i="27" s="1"/>
  <c r="OB92" i="27"/>
  <c r="NZ92" i="27"/>
  <c r="NX92" i="27"/>
  <c r="NX107" i="27" s="1"/>
  <c r="NW92" i="27"/>
  <c r="NU92" i="27"/>
  <c r="NU107" i="27" s="1"/>
  <c r="NU127" i="27" s="1"/>
  <c r="NU128" i="27" s="1"/>
  <c r="NS92" i="27"/>
  <c r="NR92" i="27"/>
  <c r="NR107" i="27" s="1"/>
  <c r="NR127" i="27" s="1"/>
  <c r="NR128" i="27" s="1"/>
  <c r="NP92" i="27"/>
  <c r="NN92" i="27"/>
  <c r="NM92" i="27"/>
  <c r="NK92" i="27"/>
  <c r="NI92" i="27"/>
  <c r="NH92" i="27"/>
  <c r="NH107" i="27" s="1"/>
  <c r="NF92" i="27"/>
  <c r="ND92" i="27"/>
  <c r="ND107" i="27" s="1"/>
  <c r="NC92" i="27"/>
  <c r="MW92" i="27"/>
  <c r="MV92" i="27"/>
  <c r="MU92" i="27"/>
  <c r="MT92" i="27"/>
  <c r="MS92" i="27"/>
  <c r="MQ92" i="27"/>
  <c r="MO92" i="27"/>
  <c r="MN92" i="27"/>
  <c r="ML92" i="27"/>
  <c r="MJ92" i="27"/>
  <c r="MI92" i="27"/>
  <c r="MI107" i="27" s="1"/>
  <c r="MI127" i="27" s="1"/>
  <c r="MI128" i="27" s="1"/>
  <c r="MG92" i="27"/>
  <c r="ME92" i="27"/>
  <c r="MD92" i="27"/>
  <c r="MD107" i="27" s="1"/>
  <c r="MB92" i="27"/>
  <c r="LZ92" i="27"/>
  <c r="LY92" i="27"/>
  <c r="LW92" i="27"/>
  <c r="LV92" i="27"/>
  <c r="LU92" i="27"/>
  <c r="LU107" i="27" s="1"/>
  <c r="LT92" i="27"/>
  <c r="LT107" i="27" s="1"/>
  <c r="LT127" i="27" s="1"/>
  <c r="LT128" i="27" s="1"/>
  <c r="LR92" i="27"/>
  <c r="LP92" i="27"/>
  <c r="LP107" i="27" s="1"/>
  <c r="LO92" i="27"/>
  <c r="LM92" i="27"/>
  <c r="LM107" i="27" s="1"/>
  <c r="LM127" i="27" s="1"/>
  <c r="LM128" i="27" s="1"/>
  <c r="LK92" i="27"/>
  <c r="LJ92" i="27"/>
  <c r="LH92" i="27"/>
  <c r="LF92" i="27"/>
  <c r="LE92" i="27"/>
  <c r="LC92" i="27"/>
  <c r="LA92" i="27"/>
  <c r="LA107" i="27" s="1"/>
  <c r="KZ92" i="27"/>
  <c r="KZ107" i="27" s="1"/>
  <c r="KZ127" i="27" s="1"/>
  <c r="KZ128" i="27" s="1"/>
  <c r="KX92" i="27"/>
  <c r="KX107" i="27" s="1"/>
  <c r="KX127" i="27" s="1"/>
  <c r="KX128" i="27" s="1"/>
  <c r="KV92" i="27"/>
  <c r="KV107" i="27" s="1"/>
  <c r="KU92" i="27"/>
  <c r="KS92" i="27"/>
  <c r="KQ92" i="27"/>
  <c r="KP92" i="27"/>
  <c r="KN92" i="27"/>
  <c r="KL92" i="27"/>
  <c r="KL107" i="27" s="1"/>
  <c r="KK92" i="27"/>
  <c r="KI92" i="27"/>
  <c r="KI107" i="27" s="1"/>
  <c r="KI127" i="27" s="1"/>
  <c r="KI128" i="27" s="1"/>
  <c r="KG92" i="27"/>
  <c r="KF92" i="27"/>
  <c r="KF107" i="27" s="1"/>
  <c r="KD92" i="27"/>
  <c r="KD107" i="27" s="1"/>
  <c r="KD127" i="27" s="1"/>
  <c r="KD128" i="27" s="1"/>
  <c r="KB92" i="27"/>
  <c r="KA92" i="27"/>
  <c r="JY92" i="27"/>
  <c r="JW92" i="27"/>
  <c r="JV92" i="27"/>
  <c r="JT92" i="27"/>
  <c r="JR92" i="27"/>
  <c r="JR107" i="27" s="1"/>
  <c r="JQ92" i="27"/>
  <c r="JO92" i="27"/>
  <c r="JO107" i="27" s="1"/>
  <c r="JO127" i="27" s="1"/>
  <c r="JO128" i="27" s="1"/>
  <c r="JM92" i="27"/>
  <c r="JM107" i="27" s="1"/>
  <c r="JL92" i="27"/>
  <c r="JL107" i="27" s="1"/>
  <c r="JL127" i="27" s="1"/>
  <c r="JL128" i="27" s="1"/>
  <c r="JJ92" i="27"/>
  <c r="JH92" i="27"/>
  <c r="JG92" i="27"/>
  <c r="JE92" i="27"/>
  <c r="JE107" i="27" s="1"/>
  <c r="JE127" i="27" s="1"/>
  <c r="JE128" i="27" s="1"/>
  <c r="JC92" i="27"/>
  <c r="JB92" i="27"/>
  <c r="IZ92" i="27"/>
  <c r="IX92" i="27"/>
  <c r="IX107" i="27" s="1"/>
  <c r="IW92" i="27"/>
  <c r="IW107" i="27" s="1"/>
  <c r="IW127" i="27" s="1"/>
  <c r="IW128" i="27" s="1"/>
  <c r="IU92" i="27"/>
  <c r="IS92" i="27"/>
  <c r="IR92" i="27"/>
  <c r="IP92" i="27"/>
  <c r="IN92" i="27"/>
  <c r="IM92" i="27"/>
  <c r="IK92" i="27"/>
  <c r="II92" i="27"/>
  <c r="II107" i="27" s="1"/>
  <c r="IH92" i="27"/>
  <c r="IF92" i="27"/>
  <c r="IF107" i="27" s="1"/>
  <c r="IF127" i="27" s="1"/>
  <c r="IF128" i="27" s="1"/>
  <c r="ID92" i="27"/>
  <c r="ID107" i="27" s="1"/>
  <c r="IC92" i="27"/>
  <c r="IA92" i="27"/>
  <c r="HY92" i="27"/>
  <c r="HX92" i="27"/>
  <c r="HV92" i="27"/>
  <c r="HV107" i="27" s="1"/>
  <c r="HV127" i="27" s="1"/>
  <c r="HV128" i="27" s="1"/>
  <c r="HT92" i="27"/>
  <c r="HT107" i="27" s="1"/>
  <c r="HS92" i="27"/>
  <c r="HQ92" i="27"/>
  <c r="HQ107" i="27" s="1"/>
  <c r="HO92" i="27"/>
  <c r="HN92" i="27"/>
  <c r="HL92" i="27"/>
  <c r="HL107" i="27" s="1"/>
  <c r="HJ92" i="27"/>
  <c r="HK92" i="27" s="1"/>
  <c r="HI92" i="27"/>
  <c r="HG92" i="27"/>
  <c r="HE92" i="27"/>
  <c r="HD92" i="27"/>
  <c r="HD107" i="27" s="1"/>
  <c r="GW92" i="27"/>
  <c r="GU92" i="27"/>
  <c r="GU107" i="27" s="1"/>
  <c r="GT92" i="27"/>
  <c r="GM92" i="27"/>
  <c r="GM107" i="27" s="1"/>
  <c r="GM127" i="27" s="1"/>
  <c r="GM128" i="27" s="1"/>
  <c r="GK92" i="27"/>
  <c r="GJ92" i="27"/>
  <c r="GH92" i="27"/>
  <c r="GF92" i="27"/>
  <c r="GE92" i="27"/>
  <c r="GC92" i="27"/>
  <c r="GA92" i="27"/>
  <c r="FZ92" i="27"/>
  <c r="FX92" i="27"/>
  <c r="FX107" i="27" s="1"/>
  <c r="FX127" i="27" s="1"/>
  <c r="FX128" i="27" s="1"/>
  <c r="FV92" i="27"/>
  <c r="FU92" i="27"/>
  <c r="FS92" i="27"/>
  <c r="FQ92" i="27"/>
  <c r="FP92" i="27"/>
  <c r="FN92" i="27"/>
  <c r="FN107" i="27" s="1"/>
  <c r="FL92" i="27"/>
  <c r="FK92" i="27"/>
  <c r="FI92" i="27"/>
  <c r="FI107" i="27" s="1"/>
  <c r="FI127" i="27" s="1"/>
  <c r="FI128" i="27" s="1"/>
  <c r="FG92" i="27"/>
  <c r="FF92" i="27"/>
  <c r="FF107" i="27" s="1"/>
  <c r="FF127" i="27" s="1"/>
  <c r="FF128" i="27" s="1"/>
  <c r="FD92" i="27"/>
  <c r="FB92" i="27"/>
  <c r="FA92" i="27"/>
  <c r="EY92" i="27"/>
  <c r="EW92" i="27"/>
  <c r="EV92" i="27"/>
  <c r="EV107" i="27" s="1"/>
  <c r="ET92" i="27"/>
  <c r="ER92" i="27"/>
  <c r="EQ92" i="27"/>
  <c r="EO92" i="27"/>
  <c r="EO107" i="27" s="1"/>
  <c r="EO127" i="27" s="1"/>
  <c r="EO128" i="27" s="1"/>
  <c r="EM92" i="27"/>
  <c r="EL92" i="27"/>
  <c r="EJ92" i="27"/>
  <c r="EI92" i="27"/>
  <c r="EH92" i="27"/>
  <c r="EG92" i="27"/>
  <c r="EE92" i="27"/>
  <c r="EC92" i="27"/>
  <c r="EC107" i="27" s="1"/>
  <c r="EB92" i="27"/>
  <c r="DZ92" i="27"/>
  <c r="DZ107" i="27" s="1"/>
  <c r="DZ127" i="27" s="1"/>
  <c r="DZ128" i="27" s="1"/>
  <c r="DX92" i="27"/>
  <c r="DW92" i="27"/>
  <c r="DU92" i="27"/>
  <c r="DS92" i="27"/>
  <c r="DR92" i="27"/>
  <c r="DP92" i="27"/>
  <c r="DN92" i="27"/>
  <c r="DM92" i="27"/>
  <c r="DK92" i="27"/>
  <c r="DK107" i="27" s="1"/>
  <c r="DK127" i="27" s="1"/>
  <c r="DK128" i="27" s="1"/>
  <c r="DI92" i="27"/>
  <c r="DH92" i="27"/>
  <c r="DH107" i="27" s="1"/>
  <c r="DH127" i="27" s="1"/>
  <c r="DH128" i="27" s="1"/>
  <c r="DF92" i="27"/>
  <c r="DD92" i="27"/>
  <c r="DC92" i="27"/>
  <c r="DC107" i="27" s="1"/>
  <c r="DC127" i="27" s="1"/>
  <c r="DC128" i="27" s="1"/>
  <c r="DA92" i="27"/>
  <c r="CY92" i="27"/>
  <c r="CX92" i="27"/>
  <c r="CV92" i="27"/>
  <c r="CT92" i="27"/>
  <c r="CS92" i="27"/>
  <c r="CS107" i="27" s="1"/>
  <c r="CQ92" i="27"/>
  <c r="CQ107" i="27" s="1"/>
  <c r="CQ127" i="27" s="1"/>
  <c r="CQ128" i="27" s="1"/>
  <c r="CO92" i="27"/>
  <c r="CO107" i="27" s="1"/>
  <c r="CN92" i="27"/>
  <c r="CL92" i="27"/>
  <c r="CL107" i="27" s="1"/>
  <c r="CJ92" i="27"/>
  <c r="CI92" i="27"/>
  <c r="CG92" i="27"/>
  <c r="CG107" i="27" s="1"/>
  <c r="CG127" i="27" s="1"/>
  <c r="CG128" i="27" s="1"/>
  <c r="CE92" i="27"/>
  <c r="CD92" i="27"/>
  <c r="CB92" i="27"/>
  <c r="BZ92" i="27"/>
  <c r="BZ107" i="27" s="1"/>
  <c r="BY92" i="27"/>
  <c r="BY107" i="27" s="1"/>
  <c r="BW92" i="27"/>
  <c r="BW107" i="27" s="1"/>
  <c r="BU92" i="27"/>
  <c r="BV92" i="27" s="1"/>
  <c r="BT92" i="27"/>
  <c r="BR92" i="27"/>
  <c r="BP92" i="27"/>
  <c r="BP107" i="27" s="1"/>
  <c r="BO92" i="27"/>
  <c r="BM92" i="27"/>
  <c r="BK92" i="27"/>
  <c r="BK107" i="27" s="1"/>
  <c r="BJ92" i="27"/>
  <c r="BH92" i="27"/>
  <c r="BH107" i="27" s="1"/>
  <c r="BH127" i="27" s="1"/>
  <c r="BH128" i="27" s="1"/>
  <c r="BF92" i="27"/>
  <c r="BF107" i="27" s="1"/>
  <c r="BE92" i="27"/>
  <c r="BE107" i="27" s="1"/>
  <c r="BC92" i="27"/>
  <c r="BA92" i="27"/>
  <c r="AZ92" i="27"/>
  <c r="AY92" i="27"/>
  <c r="AX92" i="27"/>
  <c r="AV92" i="27"/>
  <c r="AW92" i="27" s="1"/>
  <c r="AU92" i="27"/>
  <c r="AN92" i="27"/>
  <c r="AL92" i="27"/>
  <c r="AL107" i="27" s="1"/>
  <c r="AK92" i="27"/>
  <c r="AK107" i="27" s="1"/>
  <c r="AK127" i="27" s="1"/>
  <c r="AK128" i="27" s="1"/>
  <c r="AI92" i="27"/>
  <c r="AG92" i="27"/>
  <c r="AF92" i="27"/>
  <c r="AD92" i="27"/>
  <c r="AD107" i="27" s="1"/>
  <c r="AD127" i="27" s="1"/>
  <c r="AD128" i="27" s="1"/>
  <c r="AB92" i="27"/>
  <c r="AA92" i="27"/>
  <c r="AA107" i="27" s="1"/>
  <c r="AA127" i="27" s="1"/>
  <c r="AA128" i="27" s="1"/>
  <c r="Y92" i="27"/>
  <c r="Y107" i="27" s="1"/>
  <c r="Y127" i="27" s="1"/>
  <c r="Y128" i="27" s="1"/>
  <c r="W92" i="27"/>
  <c r="V92" i="27"/>
  <c r="T92" i="27"/>
  <c r="R92" i="27"/>
  <c r="Q92" i="27"/>
  <c r="O92" i="27"/>
  <c r="M92" i="27"/>
  <c r="L92" i="27"/>
  <c r="E92" i="27"/>
  <c r="E107" i="27" s="1"/>
  <c r="E127" i="27" s="1"/>
  <c r="D92" i="27"/>
  <c r="RQ91" i="27"/>
  <c r="RO91" i="27"/>
  <c r="RN91" i="27"/>
  <c r="RM91" i="27"/>
  <c r="RK91" i="27"/>
  <c r="RH91" i="27"/>
  <c r="RF91" i="27"/>
  <c r="RC91" i="27"/>
  <c r="RA91" i="27"/>
  <c r="QX91" i="27"/>
  <c r="QV91" i="27"/>
  <c r="QR91" i="27"/>
  <c r="QP91" i="27"/>
  <c r="QO91" i="27"/>
  <c r="QN91" i="27"/>
  <c r="QL91" i="27"/>
  <c r="QI91" i="27"/>
  <c r="QG91" i="27"/>
  <c r="QD91" i="27"/>
  <c r="QB91" i="27"/>
  <c r="PY91" i="27"/>
  <c r="PW91" i="27"/>
  <c r="PT91" i="27"/>
  <c r="PR91" i="27"/>
  <c r="PO91" i="27"/>
  <c r="PM91" i="27"/>
  <c r="PJ91" i="27"/>
  <c r="PH91" i="27"/>
  <c r="PE91" i="27"/>
  <c r="PC91" i="27"/>
  <c r="OZ91" i="27"/>
  <c r="OX91" i="27"/>
  <c r="OU91" i="27"/>
  <c r="OS91" i="27"/>
  <c r="OP91" i="27"/>
  <c r="ON91" i="27"/>
  <c r="OK91" i="27"/>
  <c r="OI91" i="27"/>
  <c r="OF91" i="27"/>
  <c r="OD91" i="27"/>
  <c r="OA91" i="27"/>
  <c r="NY91" i="27"/>
  <c r="NV91" i="27"/>
  <c r="NT91" i="27"/>
  <c r="NQ91" i="27"/>
  <c r="NO91" i="27"/>
  <c r="NL91" i="27"/>
  <c r="NJ91" i="27"/>
  <c r="NG91" i="27"/>
  <c r="NE91" i="27"/>
  <c r="NA91" i="27"/>
  <c r="MY91" i="27"/>
  <c r="MX91" i="27"/>
  <c r="MW91" i="27"/>
  <c r="MU91" i="27"/>
  <c r="MR91" i="27"/>
  <c r="MP91" i="27"/>
  <c r="MM91" i="27"/>
  <c r="MK91" i="27"/>
  <c r="MH91" i="27"/>
  <c r="MF91" i="27"/>
  <c r="MC91" i="27"/>
  <c r="MA91" i="27"/>
  <c r="LX91" i="27"/>
  <c r="LV91" i="27"/>
  <c r="LS91" i="27"/>
  <c r="LQ91" i="27"/>
  <c r="LN91" i="27"/>
  <c r="LL91" i="27"/>
  <c r="LI91" i="27"/>
  <c r="LG91" i="27"/>
  <c r="LD91" i="27"/>
  <c r="LB91" i="27"/>
  <c r="KY91" i="27"/>
  <c r="KW91" i="27"/>
  <c r="KT91" i="27"/>
  <c r="KR91" i="27"/>
  <c r="KO91" i="27"/>
  <c r="KM91" i="27"/>
  <c r="KJ91" i="27"/>
  <c r="KH91" i="27"/>
  <c r="KE91" i="27"/>
  <c r="KC91" i="27"/>
  <c r="JZ91" i="27"/>
  <c r="JX91" i="27"/>
  <c r="JU91" i="27"/>
  <c r="JS91" i="27"/>
  <c r="JP91" i="27"/>
  <c r="JN91" i="27"/>
  <c r="JK91" i="27"/>
  <c r="JI91" i="27"/>
  <c r="JF91" i="27"/>
  <c r="JD91" i="27"/>
  <c r="JA91" i="27"/>
  <c r="IY91" i="27"/>
  <c r="IV91" i="27"/>
  <c r="IT91" i="27"/>
  <c r="IQ91" i="27"/>
  <c r="IO91" i="27"/>
  <c r="IL91" i="27"/>
  <c r="IJ91" i="27"/>
  <c r="IG91" i="27"/>
  <c r="IE91" i="27"/>
  <c r="IB91" i="27"/>
  <c r="HZ91" i="27"/>
  <c r="HW91" i="27"/>
  <c r="HU91" i="27"/>
  <c r="HR91" i="27"/>
  <c r="HP91" i="27"/>
  <c r="HM91" i="27"/>
  <c r="HK91" i="27"/>
  <c r="HH91" i="27"/>
  <c r="HF91" i="27"/>
  <c r="HB91" i="27"/>
  <c r="GZ91" i="27"/>
  <c r="GY91" i="27"/>
  <c r="HC91" i="27" s="1"/>
  <c r="GX91" i="27"/>
  <c r="GV91" i="27"/>
  <c r="GR91" i="27"/>
  <c r="GP91" i="27"/>
  <c r="GO91" i="27"/>
  <c r="GN91" i="27"/>
  <c r="GL91" i="27"/>
  <c r="GI91" i="27"/>
  <c r="GG91" i="27"/>
  <c r="GD91" i="27"/>
  <c r="GB91" i="27"/>
  <c r="FY91" i="27"/>
  <c r="FW91" i="27"/>
  <c r="FT91" i="27"/>
  <c r="FR91" i="27"/>
  <c r="FO91" i="27"/>
  <c r="FM91" i="27"/>
  <c r="FJ91" i="27"/>
  <c r="FH91" i="27"/>
  <c r="FE91" i="27"/>
  <c r="FC91" i="27"/>
  <c r="EZ91" i="27"/>
  <c r="EX91" i="27"/>
  <c r="EU91" i="27"/>
  <c r="ES91" i="27"/>
  <c r="EP91" i="27"/>
  <c r="EN91" i="27"/>
  <c r="EK91" i="27"/>
  <c r="EI91" i="27"/>
  <c r="EF91" i="27"/>
  <c r="ED91" i="27"/>
  <c r="EA91" i="27"/>
  <c r="DY91" i="27"/>
  <c r="DV91" i="27"/>
  <c r="DT91" i="27"/>
  <c r="DQ91" i="27"/>
  <c r="DO91" i="27"/>
  <c r="DL91" i="27"/>
  <c r="DJ91" i="27"/>
  <c r="DG91" i="27"/>
  <c r="DE91" i="27"/>
  <c r="DB91" i="27"/>
  <c r="CZ91" i="27"/>
  <c r="CW91" i="27"/>
  <c r="CU91" i="27"/>
  <c r="CR91" i="27"/>
  <c r="CP91" i="27"/>
  <c r="CM91" i="27"/>
  <c r="CK91" i="27"/>
  <c r="CH91" i="27"/>
  <c r="CF91" i="27"/>
  <c r="CC91" i="27"/>
  <c r="CA91" i="27"/>
  <c r="BX91" i="27"/>
  <c r="BV91" i="27"/>
  <c r="BS91" i="27"/>
  <c r="BQ91" i="27"/>
  <c r="BN91" i="27"/>
  <c r="BL91" i="27"/>
  <c r="BI91" i="27"/>
  <c r="BG91" i="27"/>
  <c r="BD91" i="27"/>
  <c r="BB91" i="27"/>
  <c r="AY91" i="27"/>
  <c r="AW91" i="27"/>
  <c r="AS91" i="27"/>
  <c r="AQ91" i="27"/>
  <c r="AP91" i="27"/>
  <c r="AO91" i="27"/>
  <c r="AM91" i="27"/>
  <c r="AJ91" i="27"/>
  <c r="AH91" i="27"/>
  <c r="AE91" i="27"/>
  <c r="AC91" i="27"/>
  <c r="Z91" i="27"/>
  <c r="X91" i="27"/>
  <c r="U91" i="27"/>
  <c r="P91" i="27"/>
  <c r="N91" i="27"/>
  <c r="RQ90" i="27"/>
  <c r="RO90" i="27"/>
  <c r="RN90" i="27"/>
  <c r="RM90" i="27"/>
  <c r="RM92" i="27" s="1"/>
  <c r="RK90" i="27"/>
  <c r="RH90" i="27"/>
  <c r="RH92" i="27" s="1"/>
  <c r="RF90" i="27"/>
  <c r="RC90" i="27"/>
  <c r="RA90" i="27"/>
  <c r="QX90" i="27"/>
  <c r="QX92" i="27" s="1"/>
  <c r="QV90" i="27"/>
  <c r="QR90" i="27"/>
  <c r="QP90" i="27"/>
  <c r="QO90" i="27"/>
  <c r="QN90" i="27"/>
  <c r="QN92" i="27" s="1"/>
  <c r="QL90" i="27"/>
  <c r="QI90" i="27"/>
  <c r="QI92" i="27" s="1"/>
  <c r="QG90" i="27"/>
  <c r="QD90" i="27"/>
  <c r="QD92" i="27" s="1"/>
  <c r="QB90" i="27"/>
  <c r="PY90" i="27"/>
  <c r="PY92" i="27" s="1"/>
  <c r="PW90" i="27"/>
  <c r="PT90" i="27"/>
  <c r="PT92" i="27" s="1"/>
  <c r="PR90" i="27"/>
  <c r="PO90" i="27"/>
  <c r="PO92" i="27" s="1"/>
  <c r="PM90" i="27"/>
  <c r="PJ90" i="27"/>
  <c r="PJ92" i="27" s="1"/>
  <c r="PH90" i="27"/>
  <c r="PE90" i="27"/>
  <c r="PE92" i="27" s="1"/>
  <c r="PC90" i="27"/>
  <c r="OZ90" i="27"/>
  <c r="OZ92" i="27" s="1"/>
  <c r="OX90" i="27"/>
  <c r="OU90" i="27"/>
  <c r="OU92" i="27" s="1"/>
  <c r="OS90" i="27"/>
  <c r="OP90" i="27"/>
  <c r="OP92" i="27" s="1"/>
  <c r="ON90" i="27"/>
  <c r="OK90" i="27"/>
  <c r="OK92" i="27" s="1"/>
  <c r="OI90" i="27"/>
  <c r="OF90" i="27"/>
  <c r="OF92" i="27" s="1"/>
  <c r="OD90" i="27"/>
  <c r="OA90" i="27"/>
  <c r="OA92" i="27" s="1"/>
  <c r="NY90" i="27"/>
  <c r="NV90" i="27"/>
  <c r="NV92" i="27" s="1"/>
  <c r="NT90" i="27"/>
  <c r="NQ90" i="27"/>
  <c r="NQ92" i="27" s="1"/>
  <c r="NO90" i="27"/>
  <c r="NL90" i="27"/>
  <c r="NL92" i="27" s="1"/>
  <c r="NJ90" i="27"/>
  <c r="NG90" i="27"/>
  <c r="NG92" i="27" s="1"/>
  <c r="NE90" i="27"/>
  <c r="NA90" i="27"/>
  <c r="MY90" i="27"/>
  <c r="MX90" i="27"/>
  <c r="MW90" i="27"/>
  <c r="MU90" i="27"/>
  <c r="MR90" i="27"/>
  <c r="MR92" i="27" s="1"/>
  <c r="MP90" i="27"/>
  <c r="MM90" i="27"/>
  <c r="MM92" i="27" s="1"/>
  <c r="MK90" i="27"/>
  <c r="MH90" i="27"/>
  <c r="MH92" i="27" s="1"/>
  <c r="MF90" i="27"/>
  <c r="MC90" i="27"/>
  <c r="MC92" i="27" s="1"/>
  <c r="MA90" i="27"/>
  <c r="LX90" i="27"/>
  <c r="LX92" i="27" s="1"/>
  <c r="LV90" i="27"/>
  <c r="LS90" i="27"/>
  <c r="LS92" i="27" s="1"/>
  <c r="LQ90" i="27"/>
  <c r="LN90" i="27"/>
  <c r="LN92" i="27" s="1"/>
  <c r="LL90" i="27"/>
  <c r="LI90" i="27"/>
  <c r="LI92" i="27" s="1"/>
  <c r="LG90" i="27"/>
  <c r="LG92" i="27" s="1"/>
  <c r="LD90" i="27"/>
  <c r="LD92" i="27" s="1"/>
  <c r="LB90" i="27"/>
  <c r="LB92" i="27" s="1"/>
  <c r="KY90" i="27"/>
  <c r="KY92" i="27" s="1"/>
  <c r="KW90" i="27"/>
  <c r="KT90" i="27"/>
  <c r="KT92" i="27" s="1"/>
  <c r="KR90" i="27"/>
  <c r="KR92" i="27" s="1"/>
  <c r="KO90" i="27"/>
  <c r="KO92" i="27" s="1"/>
  <c r="KM90" i="27"/>
  <c r="KM92" i="27" s="1"/>
  <c r="KJ90" i="27"/>
  <c r="KJ92" i="27" s="1"/>
  <c r="KH90" i="27"/>
  <c r="KE90" i="27"/>
  <c r="KE92" i="27" s="1"/>
  <c r="KC90" i="27"/>
  <c r="JZ90" i="27"/>
  <c r="JZ92" i="27" s="1"/>
  <c r="JX90" i="27"/>
  <c r="JU90" i="27"/>
  <c r="JU92" i="27" s="1"/>
  <c r="JS90" i="27"/>
  <c r="JP90" i="27"/>
  <c r="JP92" i="27" s="1"/>
  <c r="JN90" i="27"/>
  <c r="JK90" i="27"/>
  <c r="JK92" i="27" s="1"/>
  <c r="JI90" i="27"/>
  <c r="JF90" i="27"/>
  <c r="JF92" i="27" s="1"/>
  <c r="JD90" i="27"/>
  <c r="JA90" i="27"/>
  <c r="JA92" i="27" s="1"/>
  <c r="IY90" i="27"/>
  <c r="IV90" i="27"/>
  <c r="IV92" i="27" s="1"/>
  <c r="IT90" i="27"/>
  <c r="IQ90" i="27"/>
  <c r="IQ92" i="27" s="1"/>
  <c r="IO90" i="27"/>
  <c r="IL90" i="27"/>
  <c r="IL92" i="27" s="1"/>
  <c r="IJ90" i="27"/>
  <c r="IG90" i="27"/>
  <c r="IG92" i="27" s="1"/>
  <c r="IE90" i="27"/>
  <c r="IB90" i="27"/>
  <c r="IB92" i="27" s="1"/>
  <c r="HZ90" i="27"/>
  <c r="HW90" i="27"/>
  <c r="HW92" i="27" s="1"/>
  <c r="HU90" i="27"/>
  <c r="HU92" i="27" s="1"/>
  <c r="HR90" i="27"/>
  <c r="HR92" i="27" s="1"/>
  <c r="HP90" i="27"/>
  <c r="HM90" i="27"/>
  <c r="HM92" i="27" s="1"/>
  <c r="HK90" i="27"/>
  <c r="HH90" i="27"/>
  <c r="HH92" i="27" s="1"/>
  <c r="HF90" i="27"/>
  <c r="HB90" i="27"/>
  <c r="GZ90" i="27"/>
  <c r="GY90" i="27"/>
  <c r="GX90" i="27"/>
  <c r="GX92" i="27" s="1"/>
  <c r="GV90" i="27"/>
  <c r="GV92" i="27" s="1"/>
  <c r="GR90" i="27"/>
  <c r="GP90" i="27"/>
  <c r="GO90" i="27"/>
  <c r="GN90" i="27"/>
  <c r="GN92" i="27" s="1"/>
  <c r="GL90" i="27"/>
  <c r="GI90" i="27"/>
  <c r="GI92" i="27" s="1"/>
  <c r="GG90" i="27"/>
  <c r="GD90" i="27"/>
  <c r="GD92" i="27" s="1"/>
  <c r="GB90" i="27"/>
  <c r="FY90" i="27"/>
  <c r="FY92" i="27" s="1"/>
  <c r="FW90" i="27"/>
  <c r="FT90" i="27"/>
  <c r="FT92" i="27" s="1"/>
  <c r="FR90" i="27"/>
  <c r="FO90" i="27"/>
  <c r="FO92" i="27" s="1"/>
  <c r="FM90" i="27"/>
  <c r="FJ90" i="27"/>
  <c r="FJ92" i="27" s="1"/>
  <c r="FH90" i="27"/>
  <c r="FE90" i="27"/>
  <c r="FE92" i="27" s="1"/>
  <c r="FC90" i="27"/>
  <c r="EZ90" i="27"/>
  <c r="EZ92" i="27" s="1"/>
  <c r="EX90" i="27"/>
  <c r="EU90" i="27"/>
  <c r="EU92" i="27" s="1"/>
  <c r="ES90" i="27"/>
  <c r="EP90" i="27"/>
  <c r="EP92" i="27" s="1"/>
  <c r="EN90" i="27"/>
  <c r="EK90" i="27"/>
  <c r="EK92" i="27" s="1"/>
  <c r="EI90" i="27"/>
  <c r="EF90" i="27"/>
  <c r="EF92" i="27" s="1"/>
  <c r="ED90" i="27"/>
  <c r="EA90" i="27"/>
  <c r="EA92" i="27" s="1"/>
  <c r="DY90" i="27"/>
  <c r="DV90" i="27"/>
  <c r="DV92" i="27" s="1"/>
  <c r="DT90" i="27"/>
  <c r="DQ90" i="27"/>
  <c r="DQ92" i="27" s="1"/>
  <c r="DO90" i="27"/>
  <c r="DL90" i="27"/>
  <c r="DL92" i="27" s="1"/>
  <c r="DJ90" i="27"/>
  <c r="DG90" i="27"/>
  <c r="DG92" i="27" s="1"/>
  <c r="DE90" i="27"/>
  <c r="DB90" i="27"/>
  <c r="DB92" i="27" s="1"/>
  <c r="CZ90" i="27"/>
  <c r="CW90" i="27"/>
  <c r="CW92" i="27" s="1"/>
  <c r="CU90" i="27"/>
  <c r="CR90" i="27"/>
  <c r="CR92" i="27" s="1"/>
  <c r="CP90" i="27"/>
  <c r="CM90" i="27"/>
  <c r="CM92" i="27" s="1"/>
  <c r="CK90" i="27"/>
  <c r="CH90" i="27"/>
  <c r="CH92" i="27" s="1"/>
  <c r="CF90" i="27"/>
  <c r="CC90" i="27"/>
  <c r="CC92" i="27" s="1"/>
  <c r="CA90" i="27"/>
  <c r="BX90" i="27"/>
  <c r="BV90" i="27"/>
  <c r="BS90" i="27"/>
  <c r="BS92" i="27" s="1"/>
  <c r="BQ90" i="27"/>
  <c r="BN90" i="27"/>
  <c r="BN92" i="27" s="1"/>
  <c r="BL90" i="27"/>
  <c r="BI90" i="27"/>
  <c r="BI92" i="27" s="1"/>
  <c r="BG90" i="27"/>
  <c r="BD90" i="27"/>
  <c r="BD92" i="27" s="1"/>
  <c r="BB90" i="27"/>
  <c r="AY90" i="27"/>
  <c r="AW90" i="27"/>
  <c r="AS90" i="27"/>
  <c r="AQ90" i="27"/>
  <c r="AP90" i="27"/>
  <c r="AO90" i="27"/>
  <c r="AO92" i="27" s="1"/>
  <c r="AM90" i="27"/>
  <c r="AJ90" i="27"/>
  <c r="AJ92" i="27" s="1"/>
  <c r="AH90" i="27"/>
  <c r="AE90" i="27"/>
  <c r="AE92" i="27" s="1"/>
  <c r="AC90" i="27"/>
  <c r="Z90" i="27"/>
  <c r="Z92" i="27" s="1"/>
  <c r="X90" i="27"/>
  <c r="U90" i="27"/>
  <c r="U92" i="27" s="1"/>
  <c r="P90" i="27"/>
  <c r="N90" i="27"/>
  <c r="E86" i="27"/>
  <c r="D86" i="27"/>
  <c r="RL85" i="27"/>
  <c r="RJ85" i="27"/>
  <c r="RK85" i="27" s="1"/>
  <c r="RI85" i="27"/>
  <c r="RG85" i="27"/>
  <c r="RE85" i="27"/>
  <c r="RD85" i="27"/>
  <c r="RB85" i="27"/>
  <c r="QZ85" i="27"/>
  <c r="RA85" i="27" s="1"/>
  <c r="QY85" i="27"/>
  <c r="QW85" i="27"/>
  <c r="QU85" i="27"/>
  <c r="QT85" i="27"/>
  <c r="QM85" i="27"/>
  <c r="QK85" i="27"/>
  <c r="QL85" i="27" s="1"/>
  <c r="QJ85" i="27"/>
  <c r="QH85" i="27"/>
  <c r="QF85" i="27"/>
  <c r="QE85" i="27"/>
  <c r="QC85" i="27"/>
  <c r="QA85" i="27"/>
  <c r="PZ85" i="27"/>
  <c r="PX85" i="27"/>
  <c r="PV85" i="27"/>
  <c r="PW85" i="27" s="1"/>
  <c r="PU85" i="27"/>
  <c r="PS85" i="27"/>
  <c r="PQ85" i="27"/>
  <c r="PP85" i="27"/>
  <c r="PN85" i="27"/>
  <c r="PL85" i="27"/>
  <c r="PK85" i="27"/>
  <c r="PI85" i="27"/>
  <c r="PG85" i="27"/>
  <c r="PH85" i="27" s="1"/>
  <c r="PF85" i="27"/>
  <c r="PD85" i="27"/>
  <c r="PB85" i="27"/>
  <c r="PA85" i="27"/>
  <c r="OY85" i="27"/>
  <c r="OW85" i="27"/>
  <c r="OV85" i="27"/>
  <c r="OX85" i="27" s="1"/>
  <c r="OT85" i="27"/>
  <c r="OR85" i="27"/>
  <c r="OQ85" i="27"/>
  <c r="OO85" i="27"/>
  <c r="OM85" i="27"/>
  <c r="ON85" i="27" s="1"/>
  <c r="OL85" i="27"/>
  <c r="OJ85" i="27"/>
  <c r="OH85" i="27"/>
  <c r="OG85" i="27"/>
  <c r="OE85" i="27"/>
  <c r="OC85" i="27"/>
  <c r="OB85" i="27"/>
  <c r="NZ85" i="27"/>
  <c r="NX85" i="27"/>
  <c r="NW85" i="27"/>
  <c r="NU85" i="27"/>
  <c r="NS85" i="27"/>
  <c r="NR85" i="27"/>
  <c r="NP85" i="27"/>
  <c r="NN85" i="27"/>
  <c r="NM85" i="27"/>
  <c r="NK85" i="27"/>
  <c r="NI85" i="27"/>
  <c r="NH85" i="27"/>
  <c r="NF85" i="27"/>
  <c r="ND85" i="27"/>
  <c r="NC85" i="27"/>
  <c r="NE85" i="27" s="1"/>
  <c r="MV85" i="27"/>
  <c r="MT85" i="27"/>
  <c r="MS85" i="27"/>
  <c r="MU85" i="27" s="1"/>
  <c r="MQ85" i="27"/>
  <c r="MO85" i="27"/>
  <c r="MN85" i="27"/>
  <c r="ML85" i="27"/>
  <c r="MJ85" i="27"/>
  <c r="MI85" i="27"/>
  <c r="MG85" i="27"/>
  <c r="ME85" i="27"/>
  <c r="MD85" i="27"/>
  <c r="MB85" i="27"/>
  <c r="LZ85" i="27"/>
  <c r="LY85" i="27"/>
  <c r="LW85" i="27"/>
  <c r="LU85" i="27"/>
  <c r="LV85" i="27" s="1"/>
  <c r="LT85" i="27"/>
  <c r="LR85" i="27"/>
  <c r="LP85" i="27"/>
  <c r="LO85" i="27"/>
  <c r="LQ85" i="27" s="1"/>
  <c r="LM85" i="27"/>
  <c r="LK85" i="27"/>
  <c r="LJ85" i="27"/>
  <c r="LH85" i="27"/>
  <c r="LF85" i="27"/>
  <c r="LE85" i="27"/>
  <c r="LG85" i="27" s="1"/>
  <c r="LC85" i="27"/>
  <c r="LA85" i="27"/>
  <c r="LB85" i="27" s="1"/>
  <c r="KZ85" i="27"/>
  <c r="KX85" i="27"/>
  <c r="KV85" i="27"/>
  <c r="KU85" i="27"/>
  <c r="KW85" i="27" s="1"/>
  <c r="KS85" i="27"/>
  <c r="KQ85" i="27"/>
  <c r="KR85" i="27" s="1"/>
  <c r="KP85" i="27"/>
  <c r="KO85" i="27"/>
  <c r="KN85" i="27"/>
  <c r="KL85" i="27"/>
  <c r="KM85" i="27" s="1"/>
  <c r="KK85" i="27"/>
  <c r="KI85" i="27"/>
  <c r="KG85" i="27"/>
  <c r="KF85" i="27"/>
  <c r="KD85" i="27"/>
  <c r="KB85" i="27"/>
  <c r="KC85" i="27" s="1"/>
  <c r="KA85" i="27"/>
  <c r="JY85" i="27"/>
  <c r="JW85" i="27"/>
  <c r="JV85" i="27"/>
  <c r="JT85" i="27"/>
  <c r="JR85" i="27"/>
  <c r="JQ85" i="27"/>
  <c r="JO85" i="27"/>
  <c r="JM85" i="27"/>
  <c r="JL85" i="27"/>
  <c r="JK85" i="27"/>
  <c r="JJ85" i="27"/>
  <c r="JH85" i="27"/>
  <c r="JG85" i="27"/>
  <c r="JE85" i="27"/>
  <c r="JC85" i="27"/>
  <c r="JD85" i="27" s="1"/>
  <c r="JB85" i="27"/>
  <c r="IZ85" i="27"/>
  <c r="IX85" i="27"/>
  <c r="IW85" i="27"/>
  <c r="IU85" i="27"/>
  <c r="IS85" i="27"/>
  <c r="IR85" i="27"/>
  <c r="IP85" i="27"/>
  <c r="IN85" i="27"/>
  <c r="IM85" i="27"/>
  <c r="IK85" i="27"/>
  <c r="II85" i="27"/>
  <c r="IH85" i="27"/>
  <c r="IG85" i="27"/>
  <c r="IF85" i="27"/>
  <c r="IE85" i="27"/>
  <c r="ID85" i="27"/>
  <c r="IC85" i="27"/>
  <c r="IA85" i="27"/>
  <c r="HY85" i="27"/>
  <c r="HZ85" i="27" s="1"/>
  <c r="HX85" i="27"/>
  <c r="HV85" i="27"/>
  <c r="HT85" i="27"/>
  <c r="HS85" i="27"/>
  <c r="HU85" i="27" s="1"/>
  <c r="HQ85" i="27"/>
  <c r="HO85" i="27"/>
  <c r="HN85" i="27"/>
  <c r="HL85" i="27"/>
  <c r="HJ85" i="27"/>
  <c r="HI85" i="27"/>
  <c r="HG85" i="27"/>
  <c r="HE85" i="27"/>
  <c r="HF85" i="27" s="1"/>
  <c r="HD85" i="27"/>
  <c r="GW85" i="27"/>
  <c r="GU85" i="27"/>
  <c r="GT85" i="27"/>
  <c r="GY85" i="27" s="1"/>
  <c r="GM85" i="27"/>
  <c r="GK85" i="27"/>
  <c r="GL85" i="27" s="1"/>
  <c r="GJ85" i="27"/>
  <c r="GH85" i="27"/>
  <c r="GF85" i="27"/>
  <c r="GE85" i="27"/>
  <c r="GC85" i="27"/>
  <c r="GA85" i="27"/>
  <c r="FZ85" i="27"/>
  <c r="GB85" i="27" s="1"/>
  <c r="FX85" i="27"/>
  <c r="FV85" i="27"/>
  <c r="FW85" i="27" s="1"/>
  <c r="FU85" i="27"/>
  <c r="FS85" i="27"/>
  <c r="FQ85" i="27"/>
  <c r="FP85" i="27"/>
  <c r="FN85" i="27"/>
  <c r="FL85" i="27"/>
  <c r="FK85" i="27"/>
  <c r="FM85" i="27" s="1"/>
  <c r="FI85" i="27"/>
  <c r="FG85" i="27"/>
  <c r="FF85" i="27"/>
  <c r="FD85" i="27"/>
  <c r="FB85" i="27"/>
  <c r="FA85" i="27"/>
  <c r="EY85" i="27"/>
  <c r="EW85" i="27"/>
  <c r="EV85" i="27"/>
  <c r="ET85" i="27"/>
  <c r="ER85" i="27"/>
  <c r="EQ85" i="27"/>
  <c r="EO85" i="27"/>
  <c r="EM85" i="27"/>
  <c r="EL85" i="27"/>
  <c r="EJ85" i="27"/>
  <c r="EH85" i="27"/>
  <c r="EI85" i="27" s="1"/>
  <c r="EG85" i="27"/>
  <c r="EE85" i="27"/>
  <c r="EC85" i="27"/>
  <c r="ED85" i="27" s="1"/>
  <c r="EB85" i="27"/>
  <c r="DZ85" i="27"/>
  <c r="DX85" i="27"/>
  <c r="DW85" i="27"/>
  <c r="DU85" i="27"/>
  <c r="DS85" i="27"/>
  <c r="DR85" i="27"/>
  <c r="DP85" i="27"/>
  <c r="DO85" i="27"/>
  <c r="DN85" i="27"/>
  <c r="DM85" i="27"/>
  <c r="DK85" i="27"/>
  <c r="DI85" i="27"/>
  <c r="DH85" i="27"/>
  <c r="DF85" i="27"/>
  <c r="DD85" i="27"/>
  <c r="DC85" i="27"/>
  <c r="DE85" i="27" s="1"/>
  <c r="DA85" i="27"/>
  <c r="CY85" i="27"/>
  <c r="CX85" i="27"/>
  <c r="CV85" i="27"/>
  <c r="CT85" i="27"/>
  <c r="CS85" i="27"/>
  <c r="CQ85" i="27"/>
  <c r="CO85" i="27"/>
  <c r="CN85" i="27"/>
  <c r="CL85" i="27"/>
  <c r="CJ85" i="27"/>
  <c r="CI85" i="27"/>
  <c r="CG85" i="27"/>
  <c r="CE85" i="27"/>
  <c r="CF85" i="27" s="1"/>
  <c r="CD85" i="27"/>
  <c r="CB85" i="27"/>
  <c r="BZ85" i="27"/>
  <c r="BY85" i="27"/>
  <c r="BW85" i="27"/>
  <c r="BU85" i="27"/>
  <c r="BV85" i="27" s="1"/>
  <c r="BT85" i="27"/>
  <c r="BR85" i="27"/>
  <c r="BP85" i="27"/>
  <c r="BO85" i="27"/>
  <c r="BQ85" i="27" s="1"/>
  <c r="BM85" i="27"/>
  <c r="BK85" i="27"/>
  <c r="BJ85" i="27"/>
  <c r="BH85" i="27"/>
  <c r="BF85" i="27"/>
  <c r="BG85" i="27" s="1"/>
  <c r="BE85" i="27"/>
  <c r="BC85" i="27"/>
  <c r="BA85" i="27"/>
  <c r="BB85" i="27" s="1"/>
  <c r="AZ85" i="27"/>
  <c r="AX85" i="27"/>
  <c r="AV85" i="27"/>
  <c r="AU85" i="27"/>
  <c r="AN85" i="27"/>
  <c r="AL85" i="27"/>
  <c r="AM85" i="27" s="1"/>
  <c r="AK85" i="27"/>
  <c r="AI85" i="27"/>
  <c r="AG85" i="27"/>
  <c r="AF85" i="27"/>
  <c r="AP85" i="27" s="1"/>
  <c r="AD85" i="27"/>
  <c r="AB85" i="27"/>
  <c r="AC85" i="27" s="1"/>
  <c r="AA85" i="27"/>
  <c r="Z85" i="27"/>
  <c r="Y85" i="27"/>
  <c r="W85" i="27"/>
  <c r="V85" i="27"/>
  <c r="T85" i="27"/>
  <c r="R85" i="27"/>
  <c r="Q85" i="27"/>
  <c r="O85" i="27"/>
  <c r="N85" i="27"/>
  <c r="M85" i="27"/>
  <c r="L85" i="27"/>
  <c r="E85" i="27"/>
  <c r="D85" i="27"/>
  <c r="RQ84" i="27"/>
  <c r="RO84" i="27"/>
  <c r="RN84" i="27"/>
  <c r="RM84" i="27"/>
  <c r="RM85" i="27" s="1"/>
  <c r="RK84" i="27"/>
  <c r="RH84" i="27"/>
  <c r="RH85" i="27" s="1"/>
  <c r="RF84" i="27"/>
  <c r="RC84" i="27"/>
  <c r="RC85" i="27" s="1"/>
  <c r="RA84" i="27"/>
  <c r="QX84" i="27"/>
  <c r="QX85" i="27" s="1"/>
  <c r="QV84" i="27"/>
  <c r="QR84" i="27"/>
  <c r="QP84" i="27"/>
  <c r="QO84" i="27"/>
  <c r="QN84" i="27"/>
  <c r="QN85" i="27" s="1"/>
  <c r="QL84" i="27"/>
  <c r="QI84" i="27"/>
  <c r="QI85" i="27" s="1"/>
  <c r="QG84" i="27"/>
  <c r="QD84" i="27"/>
  <c r="QD85" i="27" s="1"/>
  <c r="QB84" i="27"/>
  <c r="PY84" i="27"/>
  <c r="PY85" i="27" s="1"/>
  <c r="PW84" i="27"/>
  <c r="PT84" i="27"/>
  <c r="PT85" i="27" s="1"/>
  <c r="PR84" i="27"/>
  <c r="PO84" i="27"/>
  <c r="PO85" i="27" s="1"/>
  <c r="PM84" i="27"/>
  <c r="PJ84" i="27"/>
  <c r="PJ85" i="27" s="1"/>
  <c r="PH84" i="27"/>
  <c r="PE84" i="27"/>
  <c r="PE85" i="27" s="1"/>
  <c r="PC84" i="27"/>
  <c r="OZ84" i="27"/>
  <c r="OZ85" i="27" s="1"/>
  <c r="OX84" i="27"/>
  <c r="OU84" i="27"/>
  <c r="OU85" i="27" s="1"/>
  <c r="OS84" i="27"/>
  <c r="OP84" i="27"/>
  <c r="OP85" i="27" s="1"/>
  <c r="ON84" i="27"/>
  <c r="OK84" i="27"/>
  <c r="OK85" i="27" s="1"/>
  <c r="OI84" i="27"/>
  <c r="OF84" i="27"/>
  <c r="OF85" i="27" s="1"/>
  <c r="OD84" i="27"/>
  <c r="OA84" i="27"/>
  <c r="OA85" i="27" s="1"/>
  <c r="NY84" i="27"/>
  <c r="NV84" i="27"/>
  <c r="NV85" i="27" s="1"/>
  <c r="NT84" i="27"/>
  <c r="NQ84" i="27"/>
  <c r="NQ85" i="27" s="1"/>
  <c r="NO84" i="27"/>
  <c r="NL84" i="27"/>
  <c r="NL85" i="27" s="1"/>
  <c r="NJ84" i="27"/>
  <c r="NG84" i="27"/>
  <c r="NG85" i="27" s="1"/>
  <c r="NE84" i="27"/>
  <c r="NA84" i="27"/>
  <c r="MY84" i="27"/>
  <c r="MX84" i="27"/>
  <c r="MW84" i="27"/>
  <c r="MW85" i="27" s="1"/>
  <c r="MU84" i="27"/>
  <c r="MR84" i="27"/>
  <c r="MR85" i="27" s="1"/>
  <c r="MP84" i="27"/>
  <c r="MM84" i="27"/>
  <c r="MM85" i="27" s="1"/>
  <c r="MK84" i="27"/>
  <c r="MH84" i="27"/>
  <c r="MH85" i="27" s="1"/>
  <c r="MF84" i="27"/>
  <c r="MC84" i="27"/>
  <c r="MC85" i="27" s="1"/>
  <c r="MA84" i="27"/>
  <c r="LX84" i="27"/>
  <c r="LX85" i="27" s="1"/>
  <c r="LV84" i="27"/>
  <c r="LS84" i="27"/>
  <c r="LS85" i="27" s="1"/>
  <c r="LQ84" i="27"/>
  <c r="LN84" i="27"/>
  <c r="LN85" i="27" s="1"/>
  <c r="LL84" i="27"/>
  <c r="LI84" i="27"/>
  <c r="LI85" i="27" s="1"/>
  <c r="LG84" i="27"/>
  <c r="LD84" i="27"/>
  <c r="LD85" i="27" s="1"/>
  <c r="LB84" i="27"/>
  <c r="KY84" i="27"/>
  <c r="KY85" i="27" s="1"/>
  <c r="KW84" i="27"/>
  <c r="KT84" i="27"/>
  <c r="KT85" i="27" s="1"/>
  <c r="KR84" i="27"/>
  <c r="KO84" i="27"/>
  <c r="KM84" i="27"/>
  <c r="KJ84" i="27"/>
  <c r="KJ85" i="27" s="1"/>
  <c r="KH84" i="27"/>
  <c r="KE84" i="27"/>
  <c r="KE85" i="27" s="1"/>
  <c r="KC84" i="27"/>
  <c r="JZ84" i="27"/>
  <c r="JZ85" i="27" s="1"/>
  <c r="JX84" i="27"/>
  <c r="JU84" i="27"/>
  <c r="JU85" i="27" s="1"/>
  <c r="JS84" i="27"/>
  <c r="JP84" i="27"/>
  <c r="JP85" i="27" s="1"/>
  <c r="JN84" i="27"/>
  <c r="JK84" i="27"/>
  <c r="JI84" i="27"/>
  <c r="JF84" i="27"/>
  <c r="JF85" i="27" s="1"/>
  <c r="JD84" i="27"/>
  <c r="JA84" i="27"/>
  <c r="JA85" i="27" s="1"/>
  <c r="IY84" i="27"/>
  <c r="IV84" i="27"/>
  <c r="IV85" i="27" s="1"/>
  <c r="IT84" i="27"/>
  <c r="IQ84" i="27"/>
  <c r="IQ85" i="27" s="1"/>
  <c r="IO84" i="27"/>
  <c r="IL84" i="27"/>
  <c r="IL85" i="27" s="1"/>
  <c r="IJ84" i="27"/>
  <c r="IG84" i="27"/>
  <c r="IE84" i="27"/>
  <c r="IB84" i="27"/>
  <c r="IB85" i="27" s="1"/>
  <c r="HZ84" i="27"/>
  <c r="HW84" i="27"/>
  <c r="HW85" i="27" s="1"/>
  <c r="HU84" i="27"/>
  <c r="HR84" i="27"/>
  <c r="HR85" i="27" s="1"/>
  <c r="HP84" i="27"/>
  <c r="HM84" i="27"/>
  <c r="HK84" i="27"/>
  <c r="HH84" i="27"/>
  <c r="HH85" i="27" s="1"/>
  <c r="HF84" i="27"/>
  <c r="HB84" i="27"/>
  <c r="GZ84" i="27"/>
  <c r="GY84" i="27"/>
  <c r="GX84" i="27"/>
  <c r="GX85" i="27" s="1"/>
  <c r="GV84" i="27"/>
  <c r="GR84" i="27"/>
  <c r="GP84" i="27"/>
  <c r="GO84" i="27"/>
  <c r="GN84" i="27"/>
  <c r="GN85" i="27" s="1"/>
  <c r="GL84" i="27"/>
  <c r="GI84" i="27"/>
  <c r="GI85" i="27" s="1"/>
  <c r="GG84" i="27"/>
  <c r="GD84" i="27"/>
  <c r="GD85" i="27" s="1"/>
  <c r="GB84" i="27"/>
  <c r="FY84" i="27"/>
  <c r="FY85" i="27" s="1"/>
  <c r="FW84" i="27"/>
  <c r="FT84" i="27"/>
  <c r="FT85" i="27" s="1"/>
  <c r="FR84" i="27"/>
  <c r="FO84" i="27"/>
  <c r="FO85" i="27" s="1"/>
  <c r="FM84" i="27"/>
  <c r="FJ84" i="27"/>
  <c r="FJ85" i="27" s="1"/>
  <c r="FH84" i="27"/>
  <c r="FE84" i="27"/>
  <c r="FE85" i="27" s="1"/>
  <c r="FC84" i="27"/>
  <c r="EZ84" i="27"/>
  <c r="EZ85" i="27" s="1"/>
  <c r="EX84" i="27"/>
  <c r="EU84" i="27"/>
  <c r="EU85" i="27" s="1"/>
  <c r="ES84" i="27"/>
  <c r="EP84" i="27"/>
  <c r="EP85" i="27" s="1"/>
  <c r="EN84" i="27"/>
  <c r="EK84" i="27"/>
  <c r="EK85" i="27" s="1"/>
  <c r="EI84" i="27"/>
  <c r="EF84" i="27"/>
  <c r="EF85" i="27" s="1"/>
  <c r="ED84" i="27"/>
  <c r="EA84" i="27"/>
  <c r="EA85" i="27" s="1"/>
  <c r="DY84" i="27"/>
  <c r="DV84" i="27"/>
  <c r="DV85" i="27" s="1"/>
  <c r="DT84" i="27"/>
  <c r="DQ84" i="27"/>
  <c r="DQ85" i="27" s="1"/>
  <c r="DO84" i="27"/>
  <c r="DL84" i="27"/>
  <c r="DL85" i="27" s="1"/>
  <c r="DJ84" i="27"/>
  <c r="DG84" i="27"/>
  <c r="DG85" i="27" s="1"/>
  <c r="DE84" i="27"/>
  <c r="DB84" i="27"/>
  <c r="DB85" i="27" s="1"/>
  <c r="CZ84" i="27"/>
  <c r="CW84" i="27"/>
  <c r="CW85" i="27" s="1"/>
  <c r="CU84" i="27"/>
  <c r="CR84" i="27"/>
  <c r="CR85" i="27" s="1"/>
  <c r="CP84" i="27"/>
  <c r="CM84" i="27"/>
  <c r="CM85" i="27" s="1"/>
  <c r="CK84" i="27"/>
  <c r="CH84" i="27"/>
  <c r="CH85" i="27" s="1"/>
  <c r="CF84" i="27"/>
  <c r="CC84" i="27"/>
  <c r="CC85" i="27" s="1"/>
  <c r="CA84" i="27"/>
  <c r="BX84" i="27"/>
  <c r="BV84" i="27"/>
  <c r="BS84" i="27"/>
  <c r="BS85" i="27" s="1"/>
  <c r="BQ84" i="27"/>
  <c r="BN84" i="27"/>
  <c r="BN85" i="27" s="1"/>
  <c r="BL84" i="27"/>
  <c r="BI84" i="27"/>
  <c r="BI85" i="27" s="1"/>
  <c r="BG84" i="27"/>
  <c r="BD84" i="27"/>
  <c r="BD85" i="27" s="1"/>
  <c r="BB84" i="27"/>
  <c r="AY84" i="27"/>
  <c r="AY85" i="27" s="1"/>
  <c r="AW84" i="27"/>
  <c r="AS84" i="27"/>
  <c r="AQ84" i="27"/>
  <c r="AP84" i="27"/>
  <c r="AO84" i="27"/>
  <c r="AO85" i="27" s="1"/>
  <c r="AM84" i="27"/>
  <c r="AJ84" i="27"/>
  <c r="AJ85" i="27" s="1"/>
  <c r="AH84" i="27"/>
  <c r="AE84" i="27"/>
  <c r="AE85" i="27" s="1"/>
  <c r="AC84" i="27"/>
  <c r="Z84" i="27"/>
  <c r="X84" i="27"/>
  <c r="U84" i="27"/>
  <c r="U85" i="27" s="1"/>
  <c r="S84" i="27"/>
  <c r="P84" i="27"/>
  <c r="N84" i="27"/>
  <c r="RL83" i="27"/>
  <c r="RJ83" i="27"/>
  <c r="RI83" i="27"/>
  <c r="RG83" i="27"/>
  <c r="RE83" i="27"/>
  <c r="RD83" i="27"/>
  <c r="RB83" i="27"/>
  <c r="QZ83" i="27"/>
  <c r="RO83" i="27" s="1"/>
  <c r="QY83" i="27"/>
  <c r="QW83" i="27"/>
  <c r="QU83" i="27"/>
  <c r="QV83" i="27" s="1"/>
  <c r="QT83" i="27"/>
  <c r="QM83" i="27"/>
  <c r="QK83" i="27"/>
  <c r="QJ83" i="27"/>
  <c r="QH83" i="27"/>
  <c r="QF83" i="27"/>
  <c r="QE83" i="27"/>
  <c r="QG83" i="27" s="1"/>
  <c r="QC83" i="27"/>
  <c r="QA83" i="27"/>
  <c r="QB83" i="27" s="1"/>
  <c r="PZ83" i="27"/>
  <c r="PX83" i="27"/>
  <c r="PV83" i="27"/>
  <c r="PU83" i="27"/>
  <c r="PW83" i="27" s="1"/>
  <c r="PS83" i="27"/>
  <c r="PQ83" i="27"/>
  <c r="PP83" i="27"/>
  <c r="PR83" i="27" s="1"/>
  <c r="PN83" i="27"/>
  <c r="PL83" i="27"/>
  <c r="PM83" i="27" s="1"/>
  <c r="PK83" i="27"/>
  <c r="PI83" i="27"/>
  <c r="PG83" i="27"/>
  <c r="PF83" i="27"/>
  <c r="PD83" i="27"/>
  <c r="PB83" i="27"/>
  <c r="PA83" i="27"/>
  <c r="OY83" i="27"/>
  <c r="OW83" i="27"/>
  <c r="OV83" i="27"/>
  <c r="OT83" i="27"/>
  <c r="OR83" i="27"/>
  <c r="OS83" i="27" s="1"/>
  <c r="OQ83" i="27"/>
  <c r="OO83" i="27"/>
  <c r="OM83" i="27"/>
  <c r="ON83" i="27" s="1"/>
  <c r="OL83" i="27"/>
  <c r="OJ83" i="27"/>
  <c r="OH83" i="27"/>
  <c r="OG83" i="27"/>
  <c r="OE83" i="27"/>
  <c r="OC83" i="27"/>
  <c r="OB83" i="27"/>
  <c r="NZ83" i="27"/>
  <c r="NX83" i="27"/>
  <c r="NW83" i="27"/>
  <c r="NU83" i="27"/>
  <c r="NS83" i="27"/>
  <c r="NR83" i="27"/>
  <c r="NP83" i="27"/>
  <c r="NN83" i="27"/>
  <c r="NM83" i="27"/>
  <c r="NK83" i="27"/>
  <c r="NI83" i="27"/>
  <c r="NJ83" i="27" s="1"/>
  <c r="NH83" i="27"/>
  <c r="NF83" i="27"/>
  <c r="ND83" i="27"/>
  <c r="NC83" i="27"/>
  <c r="MV83" i="27"/>
  <c r="MT83" i="27"/>
  <c r="MS83" i="27"/>
  <c r="MQ83" i="27"/>
  <c r="MO83" i="27"/>
  <c r="MN83" i="27"/>
  <c r="ML83" i="27"/>
  <c r="MJ83" i="27"/>
  <c r="MI83" i="27"/>
  <c r="MG83" i="27"/>
  <c r="ME83" i="27"/>
  <c r="MD83" i="27"/>
  <c r="MB83" i="27"/>
  <c r="LZ83" i="27"/>
  <c r="LY83" i="27"/>
  <c r="LW83" i="27"/>
  <c r="LU83" i="27"/>
  <c r="LV83" i="27" s="1"/>
  <c r="LT83" i="27"/>
  <c r="LR83" i="27"/>
  <c r="LP83" i="27"/>
  <c r="LO83" i="27"/>
  <c r="LM83" i="27"/>
  <c r="LK83" i="27"/>
  <c r="LJ83" i="27"/>
  <c r="LH83" i="27"/>
  <c r="LF83" i="27"/>
  <c r="LE83" i="27"/>
  <c r="LC83" i="27"/>
  <c r="LA83" i="27"/>
  <c r="KZ83" i="27"/>
  <c r="KX83" i="27"/>
  <c r="KV83" i="27"/>
  <c r="KW83" i="27" s="1"/>
  <c r="KU83" i="27"/>
  <c r="KS83" i="27"/>
  <c r="KQ83" i="27"/>
  <c r="KP83" i="27"/>
  <c r="KN83" i="27"/>
  <c r="KL83" i="27"/>
  <c r="KK83" i="27"/>
  <c r="KI83" i="27"/>
  <c r="KG83" i="27"/>
  <c r="KF83" i="27"/>
  <c r="KD83" i="27"/>
  <c r="KB83" i="27"/>
  <c r="KC83" i="27" s="1"/>
  <c r="KA83" i="27"/>
  <c r="JY83" i="27"/>
  <c r="JW83" i="27"/>
  <c r="JX83" i="27" s="1"/>
  <c r="JV83" i="27"/>
  <c r="JT83" i="27"/>
  <c r="JR83" i="27"/>
  <c r="JS83" i="27" s="1"/>
  <c r="JQ83" i="27"/>
  <c r="JO83" i="27"/>
  <c r="JM83" i="27"/>
  <c r="JL83" i="27"/>
  <c r="JJ83" i="27"/>
  <c r="JH83" i="27"/>
  <c r="JG83" i="27"/>
  <c r="JE83" i="27"/>
  <c r="JC83" i="27"/>
  <c r="JD83" i="27" s="1"/>
  <c r="JB83" i="27"/>
  <c r="IZ83" i="27"/>
  <c r="IX83" i="27"/>
  <c r="IW83" i="27"/>
  <c r="IU83" i="27"/>
  <c r="IS83" i="27"/>
  <c r="IR83" i="27"/>
  <c r="IP83" i="27"/>
  <c r="IN83" i="27"/>
  <c r="IO83" i="27" s="1"/>
  <c r="IM83" i="27"/>
  <c r="IK83" i="27"/>
  <c r="II83" i="27"/>
  <c r="IH83" i="27"/>
  <c r="IJ83" i="27" s="1"/>
  <c r="IF83" i="27"/>
  <c r="ID83" i="27"/>
  <c r="IC83" i="27"/>
  <c r="IA83" i="27"/>
  <c r="HY83" i="27"/>
  <c r="HX83" i="27"/>
  <c r="HV83" i="27"/>
  <c r="HT83" i="27"/>
  <c r="HU83" i="27" s="1"/>
  <c r="HS83" i="27"/>
  <c r="HQ83" i="27"/>
  <c r="HO83" i="27"/>
  <c r="HN83" i="27"/>
  <c r="HL83" i="27"/>
  <c r="HJ83" i="27"/>
  <c r="HK83" i="27" s="1"/>
  <c r="HI83" i="27"/>
  <c r="HG83" i="27"/>
  <c r="HE83" i="27"/>
  <c r="HD83" i="27"/>
  <c r="GW83" i="27"/>
  <c r="GV83" i="27"/>
  <c r="GU83" i="27"/>
  <c r="GZ83" i="27" s="1"/>
  <c r="GT83" i="27"/>
  <c r="GY83" i="27" s="1"/>
  <c r="GM83" i="27"/>
  <c r="GK83" i="27"/>
  <c r="GL83" i="27" s="1"/>
  <c r="GJ83" i="27"/>
  <c r="GH83" i="27"/>
  <c r="GF83" i="27"/>
  <c r="GE83" i="27"/>
  <c r="GC83" i="27"/>
  <c r="GA83" i="27"/>
  <c r="FZ83" i="27"/>
  <c r="FX83" i="27"/>
  <c r="FV83" i="27"/>
  <c r="FU83" i="27"/>
  <c r="FW83" i="27" s="1"/>
  <c r="FS83" i="27"/>
  <c r="FQ83" i="27"/>
  <c r="FP83" i="27"/>
  <c r="FN83" i="27"/>
  <c r="FL83" i="27"/>
  <c r="FK83" i="27"/>
  <c r="FI83" i="27"/>
  <c r="FG83" i="27"/>
  <c r="FH83" i="27" s="1"/>
  <c r="FF83" i="27"/>
  <c r="FD83" i="27"/>
  <c r="FB83" i="27"/>
  <c r="FA83" i="27"/>
  <c r="EY83" i="27"/>
  <c r="EW83" i="27"/>
  <c r="EV83" i="27"/>
  <c r="ET83" i="27"/>
  <c r="ER83" i="27"/>
  <c r="ES83" i="27" s="1"/>
  <c r="EQ83" i="27"/>
  <c r="EO83" i="27"/>
  <c r="EM83" i="27"/>
  <c r="EL83" i="27"/>
  <c r="EJ83" i="27"/>
  <c r="EH83" i="27"/>
  <c r="EI83" i="27" s="1"/>
  <c r="EG83" i="27"/>
  <c r="EE83" i="27"/>
  <c r="EC83" i="27"/>
  <c r="EB83" i="27"/>
  <c r="ED83" i="27" s="1"/>
  <c r="DZ83" i="27"/>
  <c r="DX83" i="27"/>
  <c r="DW83" i="27"/>
  <c r="DU83" i="27"/>
  <c r="DS83" i="27"/>
  <c r="DR83" i="27"/>
  <c r="DP83" i="27"/>
  <c r="DN83" i="27"/>
  <c r="DM83" i="27"/>
  <c r="DK83" i="27"/>
  <c r="DI83" i="27"/>
  <c r="DJ83" i="27" s="1"/>
  <c r="DH83" i="27"/>
  <c r="DF83" i="27"/>
  <c r="DD83" i="27"/>
  <c r="DC83" i="27"/>
  <c r="DA83" i="27"/>
  <c r="CZ83" i="27"/>
  <c r="CY83" i="27"/>
  <c r="CX83" i="27"/>
  <c r="CV83" i="27"/>
  <c r="CT83" i="27"/>
  <c r="CS83" i="27"/>
  <c r="CQ83" i="27"/>
  <c r="CO83" i="27"/>
  <c r="CN83" i="27"/>
  <c r="CL83" i="27"/>
  <c r="CJ83" i="27"/>
  <c r="CI83" i="27"/>
  <c r="CH83" i="27"/>
  <c r="CG83" i="27"/>
  <c r="CE83" i="27"/>
  <c r="CD83" i="27"/>
  <c r="CB83" i="27"/>
  <c r="BZ83" i="27"/>
  <c r="BY83" i="27"/>
  <c r="BW83" i="27"/>
  <c r="BU83" i="27"/>
  <c r="BT83" i="27"/>
  <c r="BR83" i="27"/>
  <c r="BP83" i="27"/>
  <c r="BQ83" i="27" s="1"/>
  <c r="BO83" i="27"/>
  <c r="BM83" i="27"/>
  <c r="BK83" i="27"/>
  <c r="BJ83" i="27"/>
  <c r="BH83" i="27"/>
  <c r="BF83" i="27"/>
  <c r="BE83" i="27"/>
  <c r="BC83" i="27"/>
  <c r="BA83" i="27"/>
  <c r="AZ83" i="27"/>
  <c r="AX83" i="27"/>
  <c r="AV83" i="27"/>
  <c r="AU83" i="27"/>
  <c r="AN83" i="27"/>
  <c r="AL83" i="27"/>
  <c r="AK83" i="27"/>
  <c r="AJ83" i="27"/>
  <c r="AI83" i="27"/>
  <c r="AG83" i="27"/>
  <c r="AF83" i="27"/>
  <c r="AD83" i="27"/>
  <c r="AB83" i="27"/>
  <c r="AA83" i="27"/>
  <c r="Y83" i="27"/>
  <c r="W83" i="27"/>
  <c r="X83" i="27" s="1"/>
  <c r="V83" i="27"/>
  <c r="T83" i="27"/>
  <c r="R83" i="27"/>
  <c r="Q83" i="27"/>
  <c r="O83" i="27"/>
  <c r="N83" i="27"/>
  <c r="M83" i="27"/>
  <c r="L83" i="27"/>
  <c r="E83" i="27"/>
  <c r="D83" i="27"/>
  <c r="RQ82" i="27"/>
  <c r="RO82" i="27"/>
  <c r="RN82" i="27"/>
  <c r="RM82" i="27"/>
  <c r="RM83" i="27" s="1"/>
  <c r="RK82" i="27"/>
  <c r="RH82" i="27"/>
  <c r="RH83" i="27" s="1"/>
  <c r="RF82" i="27"/>
  <c r="RC82" i="27"/>
  <c r="RC83" i="27" s="1"/>
  <c r="RA82" i="27"/>
  <c r="QX82" i="27"/>
  <c r="QX83" i="27" s="1"/>
  <c r="QV82" i="27"/>
  <c r="QR82" i="27"/>
  <c r="QP82" i="27"/>
  <c r="QO82" i="27"/>
  <c r="QN82" i="27"/>
  <c r="QN83" i="27" s="1"/>
  <c r="QL82" i="27"/>
  <c r="QI82" i="27"/>
  <c r="QI83" i="27" s="1"/>
  <c r="QG82" i="27"/>
  <c r="QD82" i="27"/>
  <c r="QD83" i="27" s="1"/>
  <c r="QB82" i="27"/>
  <c r="PY82" i="27"/>
  <c r="PY83" i="27" s="1"/>
  <c r="PW82" i="27"/>
  <c r="PT82" i="27"/>
  <c r="PT83" i="27" s="1"/>
  <c r="PR82" i="27"/>
  <c r="PO82" i="27"/>
  <c r="PO83" i="27" s="1"/>
  <c r="PM82" i="27"/>
  <c r="PJ82" i="27"/>
  <c r="PJ83" i="27" s="1"/>
  <c r="PH82" i="27"/>
  <c r="PE82" i="27"/>
  <c r="PE83" i="27" s="1"/>
  <c r="PC82" i="27"/>
  <c r="OZ82" i="27"/>
  <c r="OZ83" i="27" s="1"/>
  <c r="OX82" i="27"/>
  <c r="OU82" i="27"/>
  <c r="OU83" i="27" s="1"/>
  <c r="OS82" i="27"/>
  <c r="OP82" i="27"/>
  <c r="OP83" i="27" s="1"/>
  <c r="ON82" i="27"/>
  <c r="OK82" i="27"/>
  <c r="OK83" i="27" s="1"/>
  <c r="OI82" i="27"/>
  <c r="OF82" i="27"/>
  <c r="OF83" i="27" s="1"/>
  <c r="OD82" i="27"/>
  <c r="OA82" i="27"/>
  <c r="OA83" i="27" s="1"/>
  <c r="NY82" i="27"/>
  <c r="NV82" i="27"/>
  <c r="NV83" i="27" s="1"/>
  <c r="NT82" i="27"/>
  <c r="NQ82" i="27"/>
  <c r="NQ83" i="27" s="1"/>
  <c r="NO82" i="27"/>
  <c r="NL82" i="27"/>
  <c r="NL83" i="27" s="1"/>
  <c r="NJ82" i="27"/>
  <c r="NG82" i="27"/>
  <c r="NE82" i="27"/>
  <c r="NA82" i="27"/>
  <c r="MY82" i="27"/>
  <c r="MX82" i="27"/>
  <c r="MW82" i="27"/>
  <c r="MW83" i="27" s="1"/>
  <c r="MU82" i="27"/>
  <c r="MR82" i="27"/>
  <c r="MR83" i="27" s="1"/>
  <c r="MP82" i="27"/>
  <c r="MM82" i="27"/>
  <c r="MM83" i="27" s="1"/>
  <c r="MK82" i="27"/>
  <c r="MH82" i="27"/>
  <c r="MH83" i="27" s="1"/>
  <c r="MF82" i="27"/>
  <c r="MC82" i="27"/>
  <c r="MC83" i="27" s="1"/>
  <c r="MA82" i="27"/>
  <c r="LX82" i="27"/>
  <c r="LX83" i="27" s="1"/>
  <c r="LV82" i="27"/>
  <c r="LS82" i="27"/>
  <c r="LS83" i="27" s="1"/>
  <c r="LQ82" i="27"/>
  <c r="LN82" i="27"/>
  <c r="LN83" i="27" s="1"/>
  <c r="LL82" i="27"/>
  <c r="LI82" i="27"/>
  <c r="LI83" i="27" s="1"/>
  <c r="LG82" i="27"/>
  <c r="LD82" i="27"/>
  <c r="LD83" i="27" s="1"/>
  <c r="LB82" i="27"/>
  <c r="KY82" i="27"/>
  <c r="KY83" i="27" s="1"/>
  <c r="KW82" i="27"/>
  <c r="KT82" i="27"/>
  <c r="KT83" i="27" s="1"/>
  <c r="KR82" i="27"/>
  <c r="KO82" i="27"/>
  <c r="KO83" i="27" s="1"/>
  <c r="KM82" i="27"/>
  <c r="KJ82" i="27"/>
  <c r="KJ83" i="27" s="1"/>
  <c r="KH82" i="27"/>
  <c r="KE82" i="27"/>
  <c r="KE83" i="27" s="1"/>
  <c r="KC82" i="27"/>
  <c r="JZ82" i="27"/>
  <c r="JZ83" i="27" s="1"/>
  <c r="JX82" i="27"/>
  <c r="JU82" i="27"/>
  <c r="JU83" i="27" s="1"/>
  <c r="JS82" i="27"/>
  <c r="JP82" i="27"/>
  <c r="JP83" i="27" s="1"/>
  <c r="JN82" i="27"/>
  <c r="JK82" i="27"/>
  <c r="JK83" i="27" s="1"/>
  <c r="JI82" i="27"/>
  <c r="JF82" i="27"/>
  <c r="JF83" i="27" s="1"/>
  <c r="JD82" i="27"/>
  <c r="JA82" i="27"/>
  <c r="JA83" i="27" s="1"/>
  <c r="IY82" i="27"/>
  <c r="IV82" i="27"/>
  <c r="IV83" i="27" s="1"/>
  <c r="IT82" i="27"/>
  <c r="IQ82" i="27"/>
  <c r="IQ83" i="27" s="1"/>
  <c r="IO82" i="27"/>
  <c r="IL82" i="27"/>
  <c r="IL83" i="27" s="1"/>
  <c r="IJ82" i="27"/>
  <c r="IG82" i="27"/>
  <c r="IG83" i="27" s="1"/>
  <c r="IE82" i="27"/>
  <c r="IB82" i="27"/>
  <c r="IB83" i="27" s="1"/>
  <c r="HZ82" i="27"/>
  <c r="HW82" i="27"/>
  <c r="HW83" i="27" s="1"/>
  <c r="HU82" i="27"/>
  <c r="HR82" i="27"/>
  <c r="HR83" i="27" s="1"/>
  <c r="HP82" i="27"/>
  <c r="HM82" i="27"/>
  <c r="HM83" i="27" s="1"/>
  <c r="HK82" i="27"/>
  <c r="HH82" i="27"/>
  <c r="HF82" i="27"/>
  <c r="HB82" i="27"/>
  <c r="GZ82" i="27"/>
  <c r="GY82" i="27"/>
  <c r="GX82" i="27"/>
  <c r="GX83" i="27" s="1"/>
  <c r="GV82" i="27"/>
  <c r="GR82" i="27"/>
  <c r="GP82" i="27"/>
  <c r="GO82" i="27"/>
  <c r="GN82" i="27"/>
  <c r="GN83" i="27" s="1"/>
  <c r="GL82" i="27"/>
  <c r="GI82" i="27"/>
  <c r="GI83" i="27" s="1"/>
  <c r="GG82" i="27"/>
  <c r="GD82" i="27"/>
  <c r="GD83" i="27" s="1"/>
  <c r="GB82" i="27"/>
  <c r="FY82" i="27"/>
  <c r="FY83" i="27" s="1"/>
  <c r="FW82" i="27"/>
  <c r="FT82" i="27"/>
  <c r="FT83" i="27" s="1"/>
  <c r="FR82" i="27"/>
  <c r="FO82" i="27"/>
  <c r="FO83" i="27" s="1"/>
  <c r="FM82" i="27"/>
  <c r="FJ82" i="27"/>
  <c r="FJ83" i="27" s="1"/>
  <c r="FH82" i="27"/>
  <c r="FE82" i="27"/>
  <c r="FE83" i="27" s="1"/>
  <c r="FC82" i="27"/>
  <c r="EZ82" i="27"/>
  <c r="EZ83" i="27" s="1"/>
  <c r="EX82" i="27"/>
  <c r="EU82" i="27"/>
  <c r="EU83" i="27" s="1"/>
  <c r="ES82" i="27"/>
  <c r="EP82" i="27"/>
  <c r="EP83" i="27" s="1"/>
  <c r="EN82" i="27"/>
  <c r="EK82" i="27"/>
  <c r="EK83" i="27" s="1"/>
  <c r="EI82" i="27"/>
  <c r="EF82" i="27"/>
  <c r="EF83" i="27" s="1"/>
  <c r="ED82" i="27"/>
  <c r="EA82" i="27"/>
  <c r="EA83" i="27" s="1"/>
  <c r="DY82" i="27"/>
  <c r="DV82" i="27"/>
  <c r="DV83" i="27" s="1"/>
  <c r="DT82" i="27"/>
  <c r="DQ82" i="27"/>
  <c r="DQ83" i="27" s="1"/>
  <c r="DO82" i="27"/>
  <c r="DL82" i="27"/>
  <c r="DL83" i="27" s="1"/>
  <c r="DJ82" i="27"/>
  <c r="DG82" i="27"/>
  <c r="DG83" i="27" s="1"/>
  <c r="DE82" i="27"/>
  <c r="DB82" i="27"/>
  <c r="DB83" i="27" s="1"/>
  <c r="CZ82" i="27"/>
  <c r="CW82" i="27"/>
  <c r="CW83" i="27" s="1"/>
  <c r="CU82" i="27"/>
  <c r="CR82" i="27"/>
  <c r="CR83" i="27" s="1"/>
  <c r="CP82" i="27"/>
  <c r="CM82" i="27"/>
  <c r="CM83" i="27" s="1"/>
  <c r="CK82" i="27"/>
  <c r="CH82" i="27"/>
  <c r="CF82" i="27"/>
  <c r="CC82" i="27"/>
  <c r="CC83" i="27" s="1"/>
  <c r="CA82" i="27"/>
  <c r="BX82" i="27"/>
  <c r="BV82" i="27"/>
  <c r="BS82" i="27"/>
  <c r="BS83" i="27" s="1"/>
  <c r="BQ82" i="27"/>
  <c r="BN82" i="27"/>
  <c r="BN83" i="27" s="1"/>
  <c r="BL82" i="27"/>
  <c r="BI82" i="27"/>
  <c r="BI83" i="27" s="1"/>
  <c r="BG82" i="27"/>
  <c r="BD82" i="27"/>
  <c r="BD83" i="27" s="1"/>
  <c r="BB82" i="27"/>
  <c r="AY82" i="27"/>
  <c r="AW82" i="27"/>
  <c r="AS82" i="27"/>
  <c r="AP82" i="27"/>
  <c r="AO82" i="27"/>
  <c r="AO83" i="27" s="1"/>
  <c r="AL82" i="27"/>
  <c r="AJ82" i="27"/>
  <c r="AH82" i="27"/>
  <c r="AE82" i="27"/>
  <c r="AE83" i="27" s="1"/>
  <c r="AC82" i="27"/>
  <c r="Z82" i="27"/>
  <c r="Z83" i="27" s="1"/>
  <c r="X82" i="27"/>
  <c r="U82" i="27"/>
  <c r="U83" i="27" s="1"/>
  <c r="S82" i="27"/>
  <c r="P82" i="27"/>
  <c r="N82" i="27"/>
  <c r="RL81" i="27"/>
  <c r="RJ81" i="27"/>
  <c r="RI81" i="27"/>
  <c r="RG81" i="27"/>
  <c r="RE81" i="27"/>
  <c r="RD81" i="27"/>
  <c r="RF81" i="27" s="1"/>
  <c r="RB81" i="27"/>
  <c r="QZ81" i="27"/>
  <c r="RA81" i="27" s="1"/>
  <c r="QY81" i="27"/>
  <c r="QW81" i="27"/>
  <c r="QU81" i="27"/>
  <c r="QT81" i="27"/>
  <c r="QV81" i="27" s="1"/>
  <c r="QM81" i="27"/>
  <c r="QK81" i="27"/>
  <c r="QJ81" i="27"/>
  <c r="QH81" i="27"/>
  <c r="QF81" i="27"/>
  <c r="QE81" i="27"/>
  <c r="QC81" i="27"/>
  <c r="QB81" i="27"/>
  <c r="QA81" i="27"/>
  <c r="PZ81" i="27"/>
  <c r="PX81" i="27"/>
  <c r="PV81" i="27"/>
  <c r="PU81" i="27"/>
  <c r="PS81" i="27"/>
  <c r="PQ81" i="27"/>
  <c r="PP81" i="27"/>
  <c r="PN81" i="27"/>
  <c r="PL81" i="27"/>
  <c r="PK81" i="27"/>
  <c r="PI81" i="27"/>
  <c r="PH81" i="27"/>
  <c r="PG81" i="27"/>
  <c r="PF81" i="27"/>
  <c r="PD81" i="27"/>
  <c r="PB81" i="27"/>
  <c r="PA81" i="27"/>
  <c r="PC81" i="27" s="1"/>
  <c r="OY81" i="27"/>
  <c r="OW81" i="27"/>
  <c r="OV81" i="27"/>
  <c r="OT81" i="27"/>
  <c r="OR81" i="27"/>
  <c r="OS81" i="27" s="1"/>
  <c r="OQ81" i="27"/>
  <c r="OO81" i="27"/>
  <c r="OM81" i="27"/>
  <c r="OL81" i="27"/>
  <c r="ON81" i="27" s="1"/>
  <c r="OJ81" i="27"/>
  <c r="OH81" i="27"/>
  <c r="OG81" i="27"/>
  <c r="OE81" i="27"/>
  <c r="OC81" i="27"/>
  <c r="OB81" i="27"/>
  <c r="NZ81" i="27"/>
  <c r="NX81" i="27"/>
  <c r="NW81" i="27"/>
  <c r="NU81" i="27"/>
  <c r="NS81" i="27"/>
  <c r="NR81" i="27"/>
  <c r="NP81" i="27"/>
  <c r="NN81" i="27"/>
  <c r="NM81" i="27"/>
  <c r="NK81" i="27"/>
  <c r="NI81" i="27"/>
  <c r="NH81" i="27"/>
  <c r="NJ81" i="27" s="1"/>
  <c r="NF81" i="27"/>
  <c r="ND81" i="27"/>
  <c r="NC81" i="27"/>
  <c r="MV81" i="27"/>
  <c r="MT81" i="27"/>
  <c r="MS81" i="27"/>
  <c r="MQ81" i="27"/>
  <c r="MO81" i="27"/>
  <c r="MN81" i="27"/>
  <c r="ML81" i="27"/>
  <c r="MJ81" i="27"/>
  <c r="MI81" i="27"/>
  <c r="MG81" i="27"/>
  <c r="ME81" i="27"/>
  <c r="MD81" i="27"/>
  <c r="MB81" i="27"/>
  <c r="LZ81" i="27"/>
  <c r="LY81" i="27"/>
  <c r="LW81" i="27"/>
  <c r="LU81" i="27"/>
  <c r="LT81" i="27"/>
  <c r="LR81" i="27"/>
  <c r="LP81" i="27"/>
  <c r="LO81" i="27"/>
  <c r="LM81" i="27"/>
  <c r="LL81" i="27"/>
  <c r="LK81" i="27"/>
  <c r="LJ81" i="27"/>
  <c r="LH81" i="27"/>
  <c r="LF81" i="27"/>
  <c r="LG81" i="27" s="1"/>
  <c r="LE81" i="27"/>
  <c r="LC81" i="27"/>
  <c r="LA81" i="27"/>
  <c r="KZ81" i="27"/>
  <c r="KX81" i="27"/>
  <c r="KV81" i="27"/>
  <c r="KW81" i="27" s="1"/>
  <c r="KU81" i="27"/>
  <c r="KS81" i="27"/>
  <c r="KQ81" i="27"/>
  <c r="KP81" i="27"/>
  <c r="KN81" i="27"/>
  <c r="KL81" i="27"/>
  <c r="KK81" i="27"/>
  <c r="KM81" i="27" s="1"/>
  <c r="KI81" i="27"/>
  <c r="KG81" i="27"/>
  <c r="KH81" i="27" s="1"/>
  <c r="KF81" i="27"/>
  <c r="KD81" i="27"/>
  <c r="KB81" i="27"/>
  <c r="KA81" i="27"/>
  <c r="JY81" i="27"/>
  <c r="JW81" i="27"/>
  <c r="JX81" i="27" s="1"/>
  <c r="JV81" i="27"/>
  <c r="JT81" i="27"/>
  <c r="JR81" i="27"/>
  <c r="JQ81" i="27"/>
  <c r="JS81" i="27" s="1"/>
  <c r="JO81" i="27"/>
  <c r="JM81" i="27"/>
  <c r="JL81" i="27"/>
  <c r="JJ81" i="27"/>
  <c r="JH81" i="27"/>
  <c r="JG81" i="27"/>
  <c r="JE81" i="27"/>
  <c r="JC81" i="27"/>
  <c r="JB81" i="27"/>
  <c r="JD81" i="27" s="1"/>
  <c r="IZ81" i="27"/>
  <c r="IX81" i="27"/>
  <c r="IW81" i="27"/>
  <c r="IU81" i="27"/>
  <c r="IS81" i="27"/>
  <c r="IR81" i="27"/>
  <c r="IP81" i="27"/>
  <c r="IN81" i="27"/>
  <c r="IM81" i="27"/>
  <c r="IK81" i="27"/>
  <c r="II81" i="27"/>
  <c r="IH81" i="27"/>
  <c r="IF81" i="27"/>
  <c r="ID81" i="27"/>
  <c r="IC81" i="27"/>
  <c r="IA81" i="27"/>
  <c r="HY81" i="27"/>
  <c r="HX81" i="27"/>
  <c r="HV81" i="27"/>
  <c r="HT81" i="27"/>
  <c r="HS81" i="27"/>
  <c r="HQ81" i="27"/>
  <c r="HO81" i="27"/>
  <c r="HN81" i="27"/>
  <c r="HP81" i="27" s="1"/>
  <c r="HL81" i="27"/>
  <c r="HJ81" i="27"/>
  <c r="HI81" i="27"/>
  <c r="HG81" i="27"/>
  <c r="HE81" i="27"/>
  <c r="HD81" i="27"/>
  <c r="GW81" i="27"/>
  <c r="GU81" i="27"/>
  <c r="GZ81" i="27" s="1"/>
  <c r="GT81" i="27"/>
  <c r="GY81" i="27" s="1"/>
  <c r="GM81" i="27"/>
  <c r="GK81" i="27"/>
  <c r="GJ81" i="27"/>
  <c r="GH81" i="27"/>
  <c r="GF81" i="27"/>
  <c r="GG81" i="27" s="1"/>
  <c r="GE81" i="27"/>
  <c r="GC81" i="27"/>
  <c r="GA81" i="27"/>
  <c r="GB81" i="27" s="1"/>
  <c r="FZ81" i="27"/>
  <c r="FX81" i="27"/>
  <c r="FV81" i="27"/>
  <c r="FU81" i="27"/>
  <c r="FS81" i="27"/>
  <c r="FQ81" i="27"/>
  <c r="FP81" i="27"/>
  <c r="FN81" i="27"/>
  <c r="FL81" i="27"/>
  <c r="FK81" i="27"/>
  <c r="FI81" i="27"/>
  <c r="FG81" i="27"/>
  <c r="FF81" i="27"/>
  <c r="FD81" i="27"/>
  <c r="FB81" i="27"/>
  <c r="FA81" i="27"/>
  <c r="FC81" i="27" s="1"/>
  <c r="EY81" i="27"/>
  <c r="EW81" i="27"/>
  <c r="EV81" i="27"/>
  <c r="ET81" i="27"/>
  <c r="ER81" i="27"/>
  <c r="EQ81" i="27"/>
  <c r="EO81" i="27"/>
  <c r="EM81" i="27"/>
  <c r="EL81" i="27"/>
  <c r="EJ81" i="27"/>
  <c r="EH81" i="27"/>
  <c r="EG81" i="27"/>
  <c r="EE81" i="27"/>
  <c r="EC81" i="27"/>
  <c r="EB81" i="27"/>
  <c r="DZ81" i="27"/>
  <c r="DX81" i="27"/>
  <c r="DY81" i="27" s="1"/>
  <c r="DW81" i="27"/>
  <c r="DU81" i="27"/>
  <c r="DS81" i="27"/>
  <c r="DT81" i="27" s="1"/>
  <c r="DR81" i="27"/>
  <c r="DP81" i="27"/>
  <c r="DN81" i="27"/>
  <c r="DM81" i="27"/>
  <c r="DK81" i="27"/>
  <c r="DI81" i="27"/>
  <c r="DH81" i="27"/>
  <c r="DF81" i="27"/>
  <c r="DD81" i="27"/>
  <c r="DC81" i="27"/>
  <c r="DA81" i="27"/>
  <c r="CY81" i="27"/>
  <c r="CX81" i="27"/>
  <c r="CV81" i="27"/>
  <c r="CT81" i="27"/>
  <c r="CS81" i="27"/>
  <c r="CQ81" i="27"/>
  <c r="CO81" i="27"/>
  <c r="CN81" i="27"/>
  <c r="CL81" i="27"/>
  <c r="CJ81" i="27"/>
  <c r="CI81" i="27"/>
  <c r="CG81" i="27"/>
  <c r="CE81" i="27"/>
  <c r="CF81" i="27" s="1"/>
  <c r="CD81" i="27"/>
  <c r="CB81" i="27"/>
  <c r="BZ81" i="27"/>
  <c r="BY81" i="27"/>
  <c r="BW81" i="27"/>
  <c r="BX81" i="27" s="1"/>
  <c r="BU81" i="27"/>
  <c r="BT81" i="27"/>
  <c r="BR81" i="27"/>
  <c r="BP81" i="27"/>
  <c r="BO81" i="27"/>
  <c r="BM81" i="27"/>
  <c r="BK81" i="27"/>
  <c r="BJ81" i="27"/>
  <c r="BH81" i="27"/>
  <c r="BF81" i="27"/>
  <c r="BG81" i="27" s="1"/>
  <c r="BE81" i="27"/>
  <c r="BC81" i="27"/>
  <c r="BA81" i="27"/>
  <c r="AZ81" i="27"/>
  <c r="AX81" i="27"/>
  <c r="AV81" i="27"/>
  <c r="AU81" i="27"/>
  <c r="AN81" i="27"/>
  <c r="AK81" i="27"/>
  <c r="AI81" i="27"/>
  <c r="AG81" i="27"/>
  <c r="AF81" i="27"/>
  <c r="AD81" i="27"/>
  <c r="AB81" i="27"/>
  <c r="AC81" i="27" s="1"/>
  <c r="AA81" i="27"/>
  <c r="Y81" i="27"/>
  <c r="W81" i="27"/>
  <c r="V81" i="27"/>
  <c r="T81" i="27"/>
  <c r="Q81" i="27"/>
  <c r="O81" i="27"/>
  <c r="M81" i="27"/>
  <c r="L81" i="27"/>
  <c r="E81" i="27"/>
  <c r="D81" i="27"/>
  <c r="RQ80" i="27"/>
  <c r="RO80" i="27"/>
  <c r="RN80" i="27"/>
  <c r="RM80" i="27"/>
  <c r="RK80" i="27"/>
  <c r="RH80" i="27"/>
  <c r="RF80" i="27"/>
  <c r="RC80" i="27"/>
  <c r="RA80" i="27"/>
  <c r="QX80" i="27"/>
  <c r="QV80" i="27"/>
  <c r="QR80" i="27"/>
  <c r="QP80" i="27"/>
  <c r="QO80" i="27"/>
  <c r="QN80" i="27"/>
  <c r="QL80" i="27"/>
  <c r="QI80" i="27"/>
  <c r="QG80" i="27"/>
  <c r="QD80" i="27"/>
  <c r="QB80" i="27"/>
  <c r="PY80" i="27"/>
  <c r="PW80" i="27"/>
  <c r="PT80" i="27"/>
  <c r="PR80" i="27"/>
  <c r="PO80" i="27"/>
  <c r="PM80" i="27"/>
  <c r="PJ80" i="27"/>
  <c r="PH80" i="27"/>
  <c r="PE80" i="27"/>
  <c r="PC80" i="27"/>
  <c r="OZ80" i="27"/>
  <c r="OX80" i="27"/>
  <c r="OU80" i="27"/>
  <c r="OS80" i="27"/>
  <c r="OP80" i="27"/>
  <c r="ON80" i="27"/>
  <c r="OK80" i="27"/>
  <c r="OI80" i="27"/>
  <c r="OF80" i="27"/>
  <c r="OD80" i="27"/>
  <c r="OA80" i="27"/>
  <c r="NY80" i="27"/>
  <c r="NV80" i="27"/>
  <c r="NT80" i="27"/>
  <c r="NQ80" i="27"/>
  <c r="NO80" i="27"/>
  <c r="NL80" i="27"/>
  <c r="NJ80" i="27"/>
  <c r="NG80" i="27"/>
  <c r="NE80" i="27"/>
  <c r="NA80" i="27"/>
  <c r="MY80" i="27"/>
  <c r="MX80" i="27"/>
  <c r="MW80" i="27"/>
  <c r="MU80" i="27"/>
  <c r="MR80" i="27"/>
  <c r="MP80" i="27"/>
  <c r="MM80" i="27"/>
  <c r="MK80" i="27"/>
  <c r="MH80" i="27"/>
  <c r="MF80" i="27"/>
  <c r="MC80" i="27"/>
  <c r="MA80" i="27"/>
  <c r="LX80" i="27"/>
  <c r="LV80" i="27"/>
  <c r="LS80" i="27"/>
  <c r="LQ80" i="27"/>
  <c r="LN80" i="27"/>
  <c r="LL80" i="27"/>
  <c r="LI80" i="27"/>
  <c r="LG80" i="27"/>
  <c r="LD80" i="27"/>
  <c r="LB80" i="27"/>
  <c r="KY80" i="27"/>
  <c r="KW80" i="27"/>
  <c r="KT80" i="27"/>
  <c r="KR80" i="27"/>
  <c r="KO80" i="27"/>
  <c r="KM80" i="27"/>
  <c r="KJ80" i="27"/>
  <c r="KH80" i="27"/>
  <c r="KE80" i="27"/>
  <c r="KC80" i="27"/>
  <c r="JZ80" i="27"/>
  <c r="JX80" i="27"/>
  <c r="JU80" i="27"/>
  <c r="JS80" i="27"/>
  <c r="JP80" i="27"/>
  <c r="JN80" i="27"/>
  <c r="JK80" i="27"/>
  <c r="JI80" i="27"/>
  <c r="JF80" i="27"/>
  <c r="JD80" i="27"/>
  <c r="JA80" i="27"/>
  <c r="IY80" i="27"/>
  <c r="IV80" i="27"/>
  <c r="IT80" i="27"/>
  <c r="IQ80" i="27"/>
  <c r="IO80" i="27"/>
  <c r="IL80" i="27"/>
  <c r="IJ80" i="27"/>
  <c r="IG80" i="27"/>
  <c r="IE80" i="27"/>
  <c r="IB80" i="27"/>
  <c r="HZ80" i="27"/>
  <c r="HW80" i="27"/>
  <c r="HU80" i="27"/>
  <c r="HR80" i="27"/>
  <c r="HP80" i="27"/>
  <c r="HM80" i="27"/>
  <c r="HK80" i="27"/>
  <c r="HH80" i="27"/>
  <c r="HF80" i="27"/>
  <c r="HB80" i="27"/>
  <c r="GZ80" i="27"/>
  <c r="GY80" i="27"/>
  <c r="GX80" i="27"/>
  <c r="GV80" i="27"/>
  <c r="GR80" i="27"/>
  <c r="GP80" i="27"/>
  <c r="GO80" i="27"/>
  <c r="GN80" i="27"/>
  <c r="GL80" i="27"/>
  <c r="GI80" i="27"/>
  <c r="GG80" i="27"/>
  <c r="GD80" i="27"/>
  <c r="GB80" i="27"/>
  <c r="FY80" i="27"/>
  <c r="FW80" i="27"/>
  <c r="FT80" i="27"/>
  <c r="FR80" i="27"/>
  <c r="FO80" i="27"/>
  <c r="FM80" i="27"/>
  <c r="FJ80" i="27"/>
  <c r="FH80" i="27"/>
  <c r="FE80" i="27"/>
  <c r="FC80" i="27"/>
  <c r="EZ80" i="27"/>
  <c r="EX80" i="27"/>
  <c r="EU80" i="27"/>
  <c r="ES80" i="27"/>
  <c r="EP80" i="27"/>
  <c r="EN80" i="27"/>
  <c r="EK80" i="27"/>
  <c r="EI80" i="27"/>
  <c r="EF80" i="27"/>
  <c r="ED80" i="27"/>
  <c r="EA80" i="27"/>
  <c r="DY80" i="27"/>
  <c r="DV80" i="27"/>
  <c r="DT80" i="27"/>
  <c r="DQ80" i="27"/>
  <c r="DO80" i="27"/>
  <c r="DL80" i="27"/>
  <c r="DJ80" i="27"/>
  <c r="DG80" i="27"/>
  <c r="DE80" i="27"/>
  <c r="DB80" i="27"/>
  <c r="CZ80" i="27"/>
  <c r="CW80" i="27"/>
  <c r="CU80" i="27"/>
  <c r="CR80" i="27"/>
  <c r="CP80" i="27"/>
  <c r="CM80" i="27"/>
  <c r="CK80" i="27"/>
  <c r="CH80" i="27"/>
  <c r="CF80" i="27"/>
  <c r="CC80" i="27"/>
  <c r="CA80" i="27"/>
  <c r="BX80" i="27"/>
  <c r="BV80" i="27"/>
  <c r="BS80" i="27"/>
  <c r="BQ80" i="27"/>
  <c r="BN80" i="27"/>
  <c r="BL80" i="27"/>
  <c r="BI80" i="27"/>
  <c r="BG80" i="27"/>
  <c r="BD80" i="27"/>
  <c r="BB80" i="27"/>
  <c r="AY80" i="27"/>
  <c r="AW80" i="27"/>
  <c r="AS80" i="27"/>
  <c r="AQ80" i="27"/>
  <c r="AP80" i="27"/>
  <c r="AO80" i="27"/>
  <c r="AM80" i="27"/>
  <c r="AJ80" i="27"/>
  <c r="AH80" i="27"/>
  <c r="AE80" i="27"/>
  <c r="AC80" i="27"/>
  <c r="Z80" i="27"/>
  <c r="X80" i="27"/>
  <c r="U80" i="27"/>
  <c r="S80" i="27"/>
  <c r="P80" i="27"/>
  <c r="N80" i="27"/>
  <c r="RQ79" i="27"/>
  <c r="RO79" i="27"/>
  <c r="RN79" i="27"/>
  <c r="RM79" i="27"/>
  <c r="RK79" i="27"/>
  <c r="RH79" i="27"/>
  <c r="RF79" i="27"/>
  <c r="RC79" i="27"/>
  <c r="RA79" i="27"/>
  <c r="QX79" i="27"/>
  <c r="QV79" i="27"/>
  <c r="QR79" i="27"/>
  <c r="QP79" i="27"/>
  <c r="QO79" i="27"/>
  <c r="QN79" i="27"/>
  <c r="QL79" i="27"/>
  <c r="QI79" i="27"/>
  <c r="QG79" i="27"/>
  <c r="QD79" i="27"/>
  <c r="QB79" i="27"/>
  <c r="PY79" i="27"/>
  <c r="PW79" i="27"/>
  <c r="PT79" i="27"/>
  <c r="PR79" i="27"/>
  <c r="PO79" i="27"/>
  <c r="PM79" i="27"/>
  <c r="PJ79" i="27"/>
  <c r="PH79" i="27"/>
  <c r="PE79" i="27"/>
  <c r="PC79" i="27"/>
  <c r="OZ79" i="27"/>
  <c r="OX79" i="27"/>
  <c r="OU79" i="27"/>
  <c r="OS79" i="27"/>
  <c r="OP79" i="27"/>
  <c r="ON79" i="27"/>
  <c r="OK79" i="27"/>
  <c r="OI79" i="27"/>
  <c r="OF79" i="27"/>
  <c r="OD79" i="27"/>
  <c r="OA79" i="27"/>
  <c r="NY79" i="27"/>
  <c r="NV79" i="27"/>
  <c r="NT79" i="27"/>
  <c r="NQ79" i="27"/>
  <c r="NO79" i="27"/>
  <c r="NL79" i="27"/>
  <c r="NJ79" i="27"/>
  <c r="NG79" i="27"/>
  <c r="NE79" i="27"/>
  <c r="NA79" i="27"/>
  <c r="MY79" i="27"/>
  <c r="MX79" i="27"/>
  <c r="MW79" i="27"/>
  <c r="MU79" i="27"/>
  <c r="MR79" i="27"/>
  <c r="MP79" i="27"/>
  <c r="MM79" i="27"/>
  <c r="MK79" i="27"/>
  <c r="MH79" i="27"/>
  <c r="MF79" i="27"/>
  <c r="MC79" i="27"/>
  <c r="MA79" i="27"/>
  <c r="LX79" i="27"/>
  <c r="LV79" i="27"/>
  <c r="LS79" i="27"/>
  <c r="LQ79" i="27"/>
  <c r="LN79" i="27"/>
  <c r="LL79" i="27"/>
  <c r="LI79" i="27"/>
  <c r="LG79" i="27"/>
  <c r="LD79" i="27"/>
  <c r="LB79" i="27"/>
  <c r="KY79" i="27"/>
  <c r="KW79" i="27"/>
  <c r="KT79" i="27"/>
  <c r="KR79" i="27"/>
  <c r="KO79" i="27"/>
  <c r="KM79" i="27"/>
  <c r="KJ79" i="27"/>
  <c r="KH79" i="27"/>
  <c r="KE79" i="27"/>
  <c r="KC79" i="27"/>
  <c r="JZ79" i="27"/>
  <c r="JX79" i="27"/>
  <c r="JU79" i="27"/>
  <c r="JS79" i="27"/>
  <c r="JP79" i="27"/>
  <c r="JN79" i="27"/>
  <c r="JK79" i="27"/>
  <c r="JI79" i="27"/>
  <c r="JF79" i="27"/>
  <c r="JD79" i="27"/>
  <c r="JA79" i="27"/>
  <c r="IY79" i="27"/>
  <c r="IV79" i="27"/>
  <c r="IT79" i="27"/>
  <c r="IQ79" i="27"/>
  <c r="IO79" i="27"/>
  <c r="IL79" i="27"/>
  <c r="IJ79" i="27"/>
  <c r="IG79" i="27"/>
  <c r="IE79" i="27"/>
  <c r="IB79" i="27"/>
  <c r="HZ79" i="27"/>
  <c r="HW79" i="27"/>
  <c r="HU79" i="27"/>
  <c r="HR79" i="27"/>
  <c r="HP79" i="27"/>
  <c r="HM79" i="27"/>
  <c r="HK79" i="27"/>
  <c r="HH79" i="27"/>
  <c r="HF79" i="27"/>
  <c r="HB79" i="27"/>
  <c r="GZ79" i="27"/>
  <c r="GY79" i="27"/>
  <c r="GX79" i="27"/>
  <c r="GV79" i="27"/>
  <c r="GR79" i="27"/>
  <c r="GP79" i="27"/>
  <c r="GO79" i="27"/>
  <c r="GN79" i="27"/>
  <c r="GL79" i="27"/>
  <c r="GI79" i="27"/>
  <c r="GG79" i="27"/>
  <c r="GD79" i="27"/>
  <c r="GB79" i="27"/>
  <c r="FY79" i="27"/>
  <c r="FW79" i="27"/>
  <c r="FT79" i="27"/>
  <c r="FR79" i="27"/>
  <c r="FO79" i="27"/>
  <c r="FM79" i="27"/>
  <c r="FJ79" i="27"/>
  <c r="FH79" i="27"/>
  <c r="FE79" i="27"/>
  <c r="FC79" i="27"/>
  <c r="EZ79" i="27"/>
  <c r="EX79" i="27"/>
  <c r="EU79" i="27"/>
  <c r="ES79" i="27"/>
  <c r="EP79" i="27"/>
  <c r="EN79" i="27"/>
  <c r="EK79" i="27"/>
  <c r="EI79" i="27"/>
  <c r="EF79" i="27"/>
  <c r="ED79" i="27"/>
  <c r="EA79" i="27"/>
  <c r="DY79" i="27"/>
  <c r="DV79" i="27"/>
  <c r="DT79" i="27"/>
  <c r="DQ79" i="27"/>
  <c r="DO79" i="27"/>
  <c r="DL79" i="27"/>
  <c r="DJ79" i="27"/>
  <c r="DG79" i="27"/>
  <c r="DE79" i="27"/>
  <c r="DB79" i="27"/>
  <c r="CZ79" i="27"/>
  <c r="CW79" i="27"/>
  <c r="CU79" i="27"/>
  <c r="CR79" i="27"/>
  <c r="CP79" i="27"/>
  <c r="CM79" i="27"/>
  <c r="CK79" i="27"/>
  <c r="CH79" i="27"/>
  <c r="CF79" i="27"/>
  <c r="CC79" i="27"/>
  <c r="CA79" i="27"/>
  <c r="BX79" i="27"/>
  <c r="BV79" i="27"/>
  <c r="BS79" i="27"/>
  <c r="BQ79" i="27"/>
  <c r="BN79" i="27"/>
  <c r="BL79" i="27"/>
  <c r="BI79" i="27"/>
  <c r="BG79" i="27"/>
  <c r="BD79" i="27"/>
  <c r="BB79" i="27"/>
  <c r="AY79" i="27"/>
  <c r="AW79" i="27"/>
  <c r="AS79" i="27"/>
  <c r="AQ79" i="27"/>
  <c r="H79" i="27" s="1"/>
  <c r="AP79" i="27"/>
  <c r="AO79" i="27"/>
  <c r="AM79" i="27"/>
  <c r="AJ79" i="27"/>
  <c r="AH79" i="27"/>
  <c r="AE79" i="27"/>
  <c r="AC79" i="27"/>
  <c r="Z79" i="27"/>
  <c r="X79" i="27"/>
  <c r="U79" i="27"/>
  <c r="S79" i="27"/>
  <c r="P79" i="27"/>
  <c r="AT79" i="27" s="1"/>
  <c r="N79" i="27"/>
  <c r="RQ78" i="27"/>
  <c r="RO78" i="27"/>
  <c r="RN78" i="27"/>
  <c r="RM78" i="27"/>
  <c r="RK78" i="27"/>
  <c r="RH78" i="27"/>
  <c r="RF78" i="27"/>
  <c r="RC78" i="27"/>
  <c r="RA78" i="27"/>
  <c r="QX78" i="27"/>
  <c r="QV78" i="27"/>
  <c r="QR78" i="27"/>
  <c r="QP78" i="27"/>
  <c r="QO78" i="27"/>
  <c r="QN78" i="27"/>
  <c r="QL78" i="27"/>
  <c r="QI78" i="27"/>
  <c r="QG78" i="27"/>
  <c r="QD78" i="27"/>
  <c r="QB78" i="27"/>
  <c r="PY78" i="27"/>
  <c r="PW78" i="27"/>
  <c r="PT78" i="27"/>
  <c r="PR78" i="27"/>
  <c r="PO78" i="27"/>
  <c r="PM78" i="27"/>
  <c r="PJ78" i="27"/>
  <c r="PH78" i="27"/>
  <c r="PE78" i="27"/>
  <c r="PC78" i="27"/>
  <c r="OZ78" i="27"/>
  <c r="OX78" i="27"/>
  <c r="OU78" i="27"/>
  <c r="OS78" i="27"/>
  <c r="OP78" i="27"/>
  <c r="ON78" i="27"/>
  <c r="OK78" i="27"/>
  <c r="OI78" i="27"/>
  <c r="OF78" i="27"/>
  <c r="OD78" i="27"/>
  <c r="OA78" i="27"/>
  <c r="NY78" i="27"/>
  <c r="NV78" i="27"/>
  <c r="NT78" i="27"/>
  <c r="NQ78" i="27"/>
  <c r="NO78" i="27"/>
  <c r="NL78" i="27"/>
  <c r="NJ78" i="27"/>
  <c r="NG78" i="27"/>
  <c r="NE78" i="27"/>
  <c r="NA78" i="27"/>
  <c r="MY78" i="27"/>
  <c r="MX78" i="27"/>
  <c r="MW78" i="27"/>
  <c r="MU78" i="27"/>
  <c r="MR78" i="27"/>
  <c r="MP78" i="27"/>
  <c r="MM78" i="27"/>
  <c r="MK78" i="27"/>
  <c r="MH78" i="27"/>
  <c r="MF78" i="27"/>
  <c r="MC78" i="27"/>
  <c r="MA78" i="27"/>
  <c r="LX78" i="27"/>
  <c r="LV78" i="27"/>
  <c r="LS78" i="27"/>
  <c r="LQ78" i="27"/>
  <c r="LN78" i="27"/>
  <c r="LL78" i="27"/>
  <c r="LI78" i="27"/>
  <c r="LG78" i="27"/>
  <c r="LD78" i="27"/>
  <c r="LB78" i="27"/>
  <c r="KY78" i="27"/>
  <c r="KW78" i="27"/>
  <c r="KT78" i="27"/>
  <c r="KR78" i="27"/>
  <c r="KO78" i="27"/>
  <c r="KM78" i="27"/>
  <c r="KJ78" i="27"/>
  <c r="KH78" i="27"/>
  <c r="KE78" i="27"/>
  <c r="KC78" i="27"/>
  <c r="JZ78" i="27"/>
  <c r="JX78" i="27"/>
  <c r="JU78" i="27"/>
  <c r="JS78" i="27"/>
  <c r="JP78" i="27"/>
  <c r="JN78" i="27"/>
  <c r="JK78" i="27"/>
  <c r="JI78" i="27"/>
  <c r="JF78" i="27"/>
  <c r="JD78" i="27"/>
  <c r="JA78" i="27"/>
  <c r="IY78" i="27"/>
  <c r="IV78" i="27"/>
  <c r="IT78" i="27"/>
  <c r="IQ78" i="27"/>
  <c r="IO78" i="27"/>
  <c r="IL78" i="27"/>
  <c r="IJ78" i="27"/>
  <c r="IG78" i="27"/>
  <c r="IE78" i="27"/>
  <c r="IB78" i="27"/>
  <c r="HZ78" i="27"/>
  <c r="HW78" i="27"/>
  <c r="HU78" i="27"/>
  <c r="HR78" i="27"/>
  <c r="HP78" i="27"/>
  <c r="HM78" i="27"/>
  <c r="HK78" i="27"/>
  <c r="HH78" i="27"/>
  <c r="HF78" i="27"/>
  <c r="HB78" i="27"/>
  <c r="GZ78" i="27"/>
  <c r="GY78" i="27"/>
  <c r="GX78" i="27"/>
  <c r="GV78" i="27"/>
  <c r="GR78" i="27"/>
  <c r="GP78" i="27"/>
  <c r="GO78" i="27"/>
  <c r="GN78" i="27"/>
  <c r="GL78" i="27"/>
  <c r="GI78" i="27"/>
  <c r="GG78" i="27"/>
  <c r="GD78" i="27"/>
  <c r="GB78" i="27"/>
  <c r="FY78" i="27"/>
  <c r="FW78" i="27"/>
  <c r="FT78" i="27"/>
  <c r="FR78" i="27"/>
  <c r="FO78" i="27"/>
  <c r="FM78" i="27"/>
  <c r="FJ78" i="27"/>
  <c r="FH78" i="27"/>
  <c r="FE78" i="27"/>
  <c r="FC78" i="27"/>
  <c r="EZ78" i="27"/>
  <c r="EX78" i="27"/>
  <c r="EU78" i="27"/>
  <c r="ES78" i="27"/>
  <c r="EP78" i="27"/>
  <c r="EN78" i="27"/>
  <c r="EK78" i="27"/>
  <c r="EI78" i="27"/>
  <c r="EF78" i="27"/>
  <c r="ED78" i="27"/>
  <c r="EA78" i="27"/>
  <c r="DY78" i="27"/>
  <c r="DV78" i="27"/>
  <c r="DT78" i="27"/>
  <c r="DQ78" i="27"/>
  <c r="DO78" i="27"/>
  <c r="DL78" i="27"/>
  <c r="DJ78" i="27"/>
  <c r="DG78" i="27"/>
  <c r="DE78" i="27"/>
  <c r="DB78" i="27"/>
  <c r="CZ78" i="27"/>
  <c r="CW78" i="27"/>
  <c r="CU78" i="27"/>
  <c r="CR78" i="27"/>
  <c r="CP78" i="27"/>
  <c r="CM78" i="27"/>
  <c r="CK78" i="27"/>
  <c r="CH78" i="27"/>
  <c r="CF78" i="27"/>
  <c r="CC78" i="27"/>
  <c r="CA78" i="27"/>
  <c r="BX78" i="27"/>
  <c r="BV78" i="27"/>
  <c r="BS78" i="27"/>
  <c r="BQ78" i="27"/>
  <c r="BN78" i="27"/>
  <c r="BL78" i="27"/>
  <c r="BI78" i="27"/>
  <c r="BG78" i="27"/>
  <c r="BD78" i="27"/>
  <c r="BB78" i="27"/>
  <c r="AY78" i="27"/>
  <c r="AW78" i="27"/>
  <c r="AS78" i="27"/>
  <c r="AQ78" i="27"/>
  <c r="C78" i="27" s="1"/>
  <c r="AP78" i="27"/>
  <c r="AO78" i="27"/>
  <c r="AM78" i="27"/>
  <c r="AJ78" i="27"/>
  <c r="AH78" i="27"/>
  <c r="AE78" i="27"/>
  <c r="AC78" i="27"/>
  <c r="Z78" i="27"/>
  <c r="X78" i="27"/>
  <c r="U78" i="27"/>
  <c r="S78" i="27"/>
  <c r="P78" i="27"/>
  <c r="N78" i="27"/>
  <c r="RQ77" i="27"/>
  <c r="RO77" i="27"/>
  <c r="RN77" i="27"/>
  <c r="RM77" i="27"/>
  <c r="RK77" i="27"/>
  <c r="RH77" i="27"/>
  <c r="RF77" i="27"/>
  <c r="RC77" i="27"/>
  <c r="RA77" i="27"/>
  <c r="QX77" i="27"/>
  <c r="QV77" i="27"/>
  <c r="QR77" i="27"/>
  <c r="QP77" i="27"/>
  <c r="QO77" i="27"/>
  <c r="QN77" i="27"/>
  <c r="QL77" i="27"/>
  <c r="QI77" i="27"/>
  <c r="QG77" i="27"/>
  <c r="QD77" i="27"/>
  <c r="QB77" i="27"/>
  <c r="PY77" i="27"/>
  <c r="PW77" i="27"/>
  <c r="PT77" i="27"/>
  <c r="PR77" i="27"/>
  <c r="PO77" i="27"/>
  <c r="PM77" i="27"/>
  <c r="PJ77" i="27"/>
  <c r="PH77" i="27"/>
  <c r="PE77" i="27"/>
  <c r="PC77" i="27"/>
  <c r="OZ77" i="27"/>
  <c r="OX77" i="27"/>
  <c r="OU77" i="27"/>
  <c r="OS77" i="27"/>
  <c r="OP77" i="27"/>
  <c r="ON77" i="27"/>
  <c r="OK77" i="27"/>
  <c r="OI77" i="27"/>
  <c r="OF77" i="27"/>
  <c r="OD77" i="27"/>
  <c r="OA77" i="27"/>
  <c r="NY77" i="27"/>
  <c r="NV77" i="27"/>
  <c r="NT77" i="27"/>
  <c r="NQ77" i="27"/>
  <c r="NO77" i="27"/>
  <c r="NL77" i="27"/>
  <c r="NJ77" i="27"/>
  <c r="NG77" i="27"/>
  <c r="NE77" i="27"/>
  <c r="NA77" i="27"/>
  <c r="MY77" i="27"/>
  <c r="MX77" i="27"/>
  <c r="MW77" i="27"/>
  <c r="MU77" i="27"/>
  <c r="MR77" i="27"/>
  <c r="MP77" i="27"/>
  <c r="MM77" i="27"/>
  <c r="MK77" i="27"/>
  <c r="MH77" i="27"/>
  <c r="MF77" i="27"/>
  <c r="MC77" i="27"/>
  <c r="MA77" i="27"/>
  <c r="LX77" i="27"/>
  <c r="LV77" i="27"/>
  <c r="LS77" i="27"/>
  <c r="LQ77" i="27"/>
  <c r="LN77" i="27"/>
  <c r="LL77" i="27"/>
  <c r="LI77" i="27"/>
  <c r="LG77" i="27"/>
  <c r="LD77" i="27"/>
  <c r="LB77" i="27"/>
  <c r="KY77" i="27"/>
  <c r="KW77" i="27"/>
  <c r="KT77" i="27"/>
  <c r="KR77" i="27"/>
  <c r="KO77" i="27"/>
  <c r="KM77" i="27"/>
  <c r="KJ77" i="27"/>
  <c r="KH77" i="27"/>
  <c r="KE77" i="27"/>
  <c r="KC77" i="27"/>
  <c r="JZ77" i="27"/>
  <c r="JX77" i="27"/>
  <c r="JU77" i="27"/>
  <c r="JS77" i="27"/>
  <c r="JP77" i="27"/>
  <c r="JN77" i="27"/>
  <c r="JK77" i="27"/>
  <c r="JI77" i="27"/>
  <c r="JF77" i="27"/>
  <c r="JD77" i="27"/>
  <c r="JA77" i="27"/>
  <c r="IY77" i="27"/>
  <c r="IV77" i="27"/>
  <c r="IT77" i="27"/>
  <c r="IQ77" i="27"/>
  <c r="IO77" i="27"/>
  <c r="IL77" i="27"/>
  <c r="IJ77" i="27"/>
  <c r="IG77" i="27"/>
  <c r="IE77" i="27"/>
  <c r="IB77" i="27"/>
  <c r="HZ77" i="27"/>
  <c r="HW77" i="27"/>
  <c r="HU77" i="27"/>
  <c r="HR77" i="27"/>
  <c r="HP77" i="27"/>
  <c r="HM77" i="27"/>
  <c r="HK77" i="27"/>
  <c r="HH77" i="27"/>
  <c r="HF77" i="27"/>
  <c r="HB77" i="27"/>
  <c r="GZ77" i="27"/>
  <c r="GY77" i="27"/>
  <c r="GX77" i="27"/>
  <c r="GV77" i="27"/>
  <c r="GR77" i="27"/>
  <c r="GP77" i="27"/>
  <c r="GO77" i="27"/>
  <c r="GN77" i="27"/>
  <c r="GL77" i="27"/>
  <c r="GI77" i="27"/>
  <c r="GG77" i="27"/>
  <c r="GD77" i="27"/>
  <c r="GB77" i="27"/>
  <c r="FY77" i="27"/>
  <c r="FW77" i="27"/>
  <c r="FT77" i="27"/>
  <c r="FR77" i="27"/>
  <c r="FO77" i="27"/>
  <c r="FM77" i="27"/>
  <c r="FJ77" i="27"/>
  <c r="FH77" i="27"/>
  <c r="FE77" i="27"/>
  <c r="FC77" i="27"/>
  <c r="EZ77" i="27"/>
  <c r="EX77" i="27"/>
  <c r="EU77" i="27"/>
  <c r="ES77" i="27"/>
  <c r="EP77" i="27"/>
  <c r="EN77" i="27"/>
  <c r="EK77" i="27"/>
  <c r="EI77" i="27"/>
  <c r="EF77" i="27"/>
  <c r="ED77" i="27"/>
  <c r="EA77" i="27"/>
  <c r="DY77" i="27"/>
  <c r="DV77" i="27"/>
  <c r="DT77" i="27"/>
  <c r="DQ77" i="27"/>
  <c r="DO77" i="27"/>
  <c r="DL77" i="27"/>
  <c r="DJ77" i="27"/>
  <c r="DG77" i="27"/>
  <c r="DE77" i="27"/>
  <c r="DB77" i="27"/>
  <c r="CZ77" i="27"/>
  <c r="CW77" i="27"/>
  <c r="CU77" i="27"/>
  <c r="CR77" i="27"/>
  <c r="CP77" i="27"/>
  <c r="CM77" i="27"/>
  <c r="CK77" i="27"/>
  <c r="CH77" i="27"/>
  <c r="CF77" i="27"/>
  <c r="CC77" i="27"/>
  <c r="CA77" i="27"/>
  <c r="BX77" i="27"/>
  <c r="BV77" i="27"/>
  <c r="BS77" i="27"/>
  <c r="BQ77" i="27"/>
  <c r="BN77" i="27"/>
  <c r="BL77" i="27"/>
  <c r="BI77" i="27"/>
  <c r="BG77" i="27"/>
  <c r="BD77" i="27"/>
  <c r="BB77" i="27"/>
  <c r="AY77" i="27"/>
  <c r="AW77" i="27"/>
  <c r="AS77" i="27"/>
  <c r="AQ77" i="27"/>
  <c r="AP77" i="27"/>
  <c r="C77" i="27" s="1"/>
  <c r="AO77" i="27"/>
  <c r="AM77" i="27"/>
  <c r="AJ77" i="27"/>
  <c r="AH77" i="27"/>
  <c r="AE77" i="27"/>
  <c r="AC77" i="27"/>
  <c r="Z77" i="27"/>
  <c r="X77" i="27"/>
  <c r="U77" i="27"/>
  <c r="S77" i="27"/>
  <c r="P77" i="27"/>
  <c r="N77" i="27"/>
  <c r="RQ76" i="27"/>
  <c r="RO76" i="27"/>
  <c r="RN76" i="27"/>
  <c r="RM76" i="27"/>
  <c r="RK76" i="27"/>
  <c r="RH76" i="27"/>
  <c r="RF76" i="27"/>
  <c r="RC76" i="27"/>
  <c r="RA76" i="27"/>
  <c r="QX76" i="27"/>
  <c r="RR76" i="27" s="1"/>
  <c r="QV76" i="27"/>
  <c r="QR76" i="27"/>
  <c r="QP76" i="27"/>
  <c r="QO76" i="27"/>
  <c r="QN76" i="27"/>
  <c r="QL76" i="27"/>
  <c r="QI76" i="27"/>
  <c r="QG76" i="27"/>
  <c r="QD76" i="27"/>
  <c r="QB76" i="27"/>
  <c r="PY76" i="27"/>
  <c r="PW76" i="27"/>
  <c r="PT76" i="27"/>
  <c r="PR76" i="27"/>
  <c r="PO76" i="27"/>
  <c r="PM76" i="27"/>
  <c r="PJ76" i="27"/>
  <c r="PH76" i="27"/>
  <c r="PE76" i="27"/>
  <c r="PC76" i="27"/>
  <c r="OZ76" i="27"/>
  <c r="OX76" i="27"/>
  <c r="OU76" i="27"/>
  <c r="OS76" i="27"/>
  <c r="OP76" i="27"/>
  <c r="ON76" i="27"/>
  <c r="OK76" i="27"/>
  <c r="OI76" i="27"/>
  <c r="OF76" i="27"/>
  <c r="OD76" i="27"/>
  <c r="OA76" i="27"/>
  <c r="NY76" i="27"/>
  <c r="NV76" i="27"/>
  <c r="NT76" i="27"/>
  <c r="NQ76" i="27"/>
  <c r="NO76" i="27"/>
  <c r="NL76" i="27"/>
  <c r="NJ76" i="27"/>
  <c r="NG76" i="27"/>
  <c r="NE76" i="27"/>
  <c r="NA76" i="27"/>
  <c r="MY76" i="27"/>
  <c r="MX76" i="27"/>
  <c r="MW76" i="27"/>
  <c r="MU76" i="27"/>
  <c r="MR76" i="27"/>
  <c r="MP76" i="27"/>
  <c r="MM76" i="27"/>
  <c r="MK76" i="27"/>
  <c r="MH76" i="27"/>
  <c r="MF76" i="27"/>
  <c r="MC76" i="27"/>
  <c r="MA76" i="27"/>
  <c r="LX76" i="27"/>
  <c r="LV76" i="27"/>
  <c r="LS76" i="27"/>
  <c r="LQ76" i="27"/>
  <c r="LN76" i="27"/>
  <c r="LL76" i="27"/>
  <c r="LI76" i="27"/>
  <c r="LG76" i="27"/>
  <c r="LD76" i="27"/>
  <c r="LB76" i="27"/>
  <c r="KY76" i="27"/>
  <c r="KW76" i="27"/>
  <c r="KT76" i="27"/>
  <c r="KR76" i="27"/>
  <c r="KO76" i="27"/>
  <c r="KM76" i="27"/>
  <c r="KJ76" i="27"/>
  <c r="KH76" i="27"/>
  <c r="KE76" i="27"/>
  <c r="KC76" i="27"/>
  <c r="JZ76" i="27"/>
  <c r="JX76" i="27"/>
  <c r="JU76" i="27"/>
  <c r="JS76" i="27"/>
  <c r="JP76" i="27"/>
  <c r="JN76" i="27"/>
  <c r="JK76" i="27"/>
  <c r="JI76" i="27"/>
  <c r="JF76" i="27"/>
  <c r="JD76" i="27"/>
  <c r="JA76" i="27"/>
  <c r="IY76" i="27"/>
  <c r="IV76" i="27"/>
  <c r="IT76" i="27"/>
  <c r="IQ76" i="27"/>
  <c r="IO76" i="27"/>
  <c r="IL76" i="27"/>
  <c r="IJ76" i="27"/>
  <c r="IG76" i="27"/>
  <c r="IE76" i="27"/>
  <c r="IB76" i="27"/>
  <c r="HZ76" i="27"/>
  <c r="HW76" i="27"/>
  <c r="HU76" i="27"/>
  <c r="HR76" i="27"/>
  <c r="HP76" i="27"/>
  <c r="HM76" i="27"/>
  <c r="HK76" i="27"/>
  <c r="HH76" i="27"/>
  <c r="HF76" i="27"/>
  <c r="HB76" i="27"/>
  <c r="GZ76" i="27"/>
  <c r="GY76" i="27"/>
  <c r="GX76" i="27"/>
  <c r="GV76" i="27"/>
  <c r="GR76" i="27"/>
  <c r="GP76" i="27"/>
  <c r="GO76" i="27"/>
  <c r="GN76" i="27"/>
  <c r="GL76" i="27"/>
  <c r="GI76" i="27"/>
  <c r="GG76" i="27"/>
  <c r="GD76" i="27"/>
  <c r="GB76" i="27"/>
  <c r="FY76" i="27"/>
  <c r="FW76" i="27"/>
  <c r="FT76" i="27"/>
  <c r="FR76" i="27"/>
  <c r="FO76" i="27"/>
  <c r="FM76" i="27"/>
  <c r="FJ76" i="27"/>
  <c r="FH76" i="27"/>
  <c r="FE76" i="27"/>
  <c r="FC76" i="27"/>
  <c r="EZ76" i="27"/>
  <c r="EX76" i="27"/>
  <c r="EU76" i="27"/>
  <c r="ES76" i="27"/>
  <c r="EP76" i="27"/>
  <c r="EN76" i="27"/>
  <c r="EK76" i="27"/>
  <c r="EI76" i="27"/>
  <c r="EF76" i="27"/>
  <c r="ED76" i="27"/>
  <c r="EA76" i="27"/>
  <c r="DY76" i="27"/>
  <c r="DV76" i="27"/>
  <c r="DT76" i="27"/>
  <c r="DQ76" i="27"/>
  <c r="DO76" i="27"/>
  <c r="DL76" i="27"/>
  <c r="DJ76" i="27"/>
  <c r="DG76" i="27"/>
  <c r="DE76" i="27"/>
  <c r="DB76" i="27"/>
  <c r="CZ76" i="27"/>
  <c r="CW76" i="27"/>
  <c r="CU76" i="27"/>
  <c r="CR76" i="27"/>
  <c r="CP76" i="27"/>
  <c r="CM76" i="27"/>
  <c r="CK76" i="27"/>
  <c r="CH76" i="27"/>
  <c r="CF76" i="27"/>
  <c r="CC76" i="27"/>
  <c r="CA76" i="27"/>
  <c r="BX76" i="27"/>
  <c r="BV76" i="27"/>
  <c r="BS76" i="27"/>
  <c r="BQ76" i="27"/>
  <c r="BN76" i="27"/>
  <c r="BL76" i="27"/>
  <c r="BI76" i="27"/>
  <c r="BG76" i="27"/>
  <c r="BD76" i="27"/>
  <c r="BB76" i="27"/>
  <c r="AY76" i="27"/>
  <c r="AW76" i="27"/>
  <c r="AS76" i="27"/>
  <c r="AQ76" i="27"/>
  <c r="AP76" i="27"/>
  <c r="AO76" i="27"/>
  <c r="AM76" i="27"/>
  <c r="AJ76" i="27"/>
  <c r="AH76" i="27"/>
  <c r="AE76" i="27"/>
  <c r="AC76" i="27"/>
  <c r="Z76" i="27"/>
  <c r="X76" i="27"/>
  <c r="U76" i="27"/>
  <c r="S76" i="27"/>
  <c r="P76" i="27"/>
  <c r="N76" i="27"/>
  <c r="RQ75" i="27"/>
  <c r="RO75" i="27"/>
  <c r="RN75" i="27"/>
  <c r="RM75" i="27"/>
  <c r="RK75" i="27"/>
  <c r="RH75" i="27"/>
  <c r="RF75" i="27"/>
  <c r="RC75" i="27"/>
  <c r="RA75" i="27"/>
  <c r="QX75" i="27"/>
  <c r="QV75" i="27"/>
  <c r="QR75" i="27"/>
  <c r="QP75" i="27"/>
  <c r="QO75" i="27"/>
  <c r="QN75" i="27"/>
  <c r="QL75" i="27"/>
  <c r="QI75" i="27"/>
  <c r="QG75" i="27"/>
  <c r="QD75" i="27"/>
  <c r="QB75" i="27"/>
  <c r="PY75" i="27"/>
  <c r="PW75" i="27"/>
  <c r="PT75" i="27"/>
  <c r="PR75" i="27"/>
  <c r="PO75" i="27"/>
  <c r="PM75" i="27"/>
  <c r="PJ75" i="27"/>
  <c r="PH75" i="27"/>
  <c r="PE75" i="27"/>
  <c r="PC75" i="27"/>
  <c r="OZ75" i="27"/>
  <c r="OX75" i="27"/>
  <c r="OU75" i="27"/>
  <c r="OS75" i="27"/>
  <c r="OP75" i="27"/>
  <c r="ON75" i="27"/>
  <c r="OK75" i="27"/>
  <c r="OI75" i="27"/>
  <c r="OF75" i="27"/>
  <c r="OD75" i="27"/>
  <c r="OA75" i="27"/>
  <c r="NY75" i="27"/>
  <c r="NV75" i="27"/>
  <c r="NT75" i="27"/>
  <c r="NQ75" i="27"/>
  <c r="NO75" i="27"/>
  <c r="NL75" i="27"/>
  <c r="NJ75" i="27"/>
  <c r="NG75" i="27"/>
  <c r="NE75" i="27"/>
  <c r="NA75" i="27"/>
  <c r="MY75" i="27"/>
  <c r="MX75" i="27"/>
  <c r="MW75" i="27"/>
  <c r="MU75" i="27"/>
  <c r="MR75" i="27"/>
  <c r="MP75" i="27"/>
  <c r="MM75" i="27"/>
  <c r="MK75" i="27"/>
  <c r="MH75" i="27"/>
  <c r="MF75" i="27"/>
  <c r="MC75" i="27"/>
  <c r="MA75" i="27"/>
  <c r="LX75" i="27"/>
  <c r="LV75" i="27"/>
  <c r="LS75" i="27"/>
  <c r="LQ75" i="27"/>
  <c r="LN75" i="27"/>
  <c r="LL75" i="27"/>
  <c r="LI75" i="27"/>
  <c r="LG75" i="27"/>
  <c r="LD75" i="27"/>
  <c r="LB75" i="27"/>
  <c r="KY75" i="27"/>
  <c r="KW75" i="27"/>
  <c r="KT75" i="27"/>
  <c r="KR75" i="27"/>
  <c r="KO75" i="27"/>
  <c r="KM75" i="27"/>
  <c r="KJ75" i="27"/>
  <c r="KH75" i="27"/>
  <c r="KE75" i="27"/>
  <c r="KC75" i="27"/>
  <c r="JZ75" i="27"/>
  <c r="JX75" i="27"/>
  <c r="JU75" i="27"/>
  <c r="JS75" i="27"/>
  <c r="JP75" i="27"/>
  <c r="JN75" i="27"/>
  <c r="JK75" i="27"/>
  <c r="JI75" i="27"/>
  <c r="JF75" i="27"/>
  <c r="JD75" i="27"/>
  <c r="JA75" i="27"/>
  <c r="IY75" i="27"/>
  <c r="IV75" i="27"/>
  <c r="IT75" i="27"/>
  <c r="IQ75" i="27"/>
  <c r="IO75" i="27"/>
  <c r="IL75" i="27"/>
  <c r="IJ75" i="27"/>
  <c r="IG75" i="27"/>
  <c r="IE75" i="27"/>
  <c r="IB75" i="27"/>
  <c r="HZ75" i="27"/>
  <c r="HW75" i="27"/>
  <c r="HU75" i="27"/>
  <c r="HR75" i="27"/>
  <c r="HP75" i="27"/>
  <c r="HM75" i="27"/>
  <c r="HK75" i="27"/>
  <c r="HH75" i="27"/>
  <c r="HF75" i="27"/>
  <c r="HB75" i="27"/>
  <c r="GZ75" i="27"/>
  <c r="GY75" i="27"/>
  <c r="GX75" i="27"/>
  <c r="GV75" i="27"/>
  <c r="GR75" i="27"/>
  <c r="J75" i="27" s="1"/>
  <c r="GP75" i="27"/>
  <c r="GO75" i="27"/>
  <c r="GN75" i="27"/>
  <c r="GL75" i="27"/>
  <c r="GI75" i="27"/>
  <c r="GG75" i="27"/>
  <c r="GD75" i="27"/>
  <c r="GB75" i="27"/>
  <c r="FY75" i="27"/>
  <c r="FW75" i="27"/>
  <c r="FT75" i="27"/>
  <c r="FR75" i="27"/>
  <c r="FO75" i="27"/>
  <c r="FM75" i="27"/>
  <c r="FJ75" i="27"/>
  <c r="FH75" i="27"/>
  <c r="FE75" i="27"/>
  <c r="FC75" i="27"/>
  <c r="EZ75" i="27"/>
  <c r="EX75" i="27"/>
  <c r="EU75" i="27"/>
  <c r="ES75" i="27"/>
  <c r="EP75" i="27"/>
  <c r="EN75" i="27"/>
  <c r="EK75" i="27"/>
  <c r="EI75" i="27"/>
  <c r="EF75" i="27"/>
  <c r="ED75" i="27"/>
  <c r="EA75" i="27"/>
  <c r="DY75" i="27"/>
  <c r="DV75" i="27"/>
  <c r="DT75" i="27"/>
  <c r="DQ75" i="27"/>
  <c r="DO75" i="27"/>
  <c r="DL75" i="27"/>
  <c r="DJ75" i="27"/>
  <c r="DG75" i="27"/>
  <c r="DE75" i="27"/>
  <c r="DB75" i="27"/>
  <c r="CZ75" i="27"/>
  <c r="CW75" i="27"/>
  <c r="CU75" i="27"/>
  <c r="CR75" i="27"/>
  <c r="CP75" i="27"/>
  <c r="CM75" i="27"/>
  <c r="CK75" i="27"/>
  <c r="CH75" i="27"/>
  <c r="CF75" i="27"/>
  <c r="CC75" i="27"/>
  <c r="CA75" i="27"/>
  <c r="BX75" i="27"/>
  <c r="BV75" i="27"/>
  <c r="BS75" i="27"/>
  <c r="BQ75" i="27"/>
  <c r="BN75" i="27"/>
  <c r="BL75" i="27"/>
  <c r="BI75" i="27"/>
  <c r="BG75" i="27"/>
  <c r="BD75" i="27"/>
  <c r="BB75" i="27"/>
  <c r="AY75" i="27"/>
  <c r="AW75" i="27"/>
  <c r="AS75" i="27"/>
  <c r="AQ75" i="27"/>
  <c r="AP75" i="27"/>
  <c r="AO75" i="27"/>
  <c r="AM75" i="27"/>
  <c r="AJ75" i="27"/>
  <c r="AH75" i="27"/>
  <c r="AE75" i="27"/>
  <c r="AC75" i="27"/>
  <c r="Z75" i="27"/>
  <c r="X75" i="27"/>
  <c r="U75" i="27"/>
  <c r="S75" i="27"/>
  <c r="P75" i="27"/>
  <c r="N75" i="27"/>
  <c r="RQ74" i="27"/>
  <c r="RO74" i="27"/>
  <c r="RN74" i="27"/>
  <c r="RM74" i="27"/>
  <c r="RK74" i="27"/>
  <c r="RH74" i="27"/>
  <c r="RF74" i="27"/>
  <c r="RC74" i="27"/>
  <c r="RC81" i="27" s="1"/>
  <c r="RA74" i="27"/>
  <c r="QX74" i="27"/>
  <c r="QV74" i="27"/>
  <c r="QR74" i="27"/>
  <c r="QP74" i="27"/>
  <c r="QQ74" i="27" s="1"/>
  <c r="QO74" i="27"/>
  <c r="QN74" i="27"/>
  <c r="QL74" i="27"/>
  <c r="QI74" i="27"/>
  <c r="QG74" i="27"/>
  <c r="QD74" i="27"/>
  <c r="QB74" i="27"/>
  <c r="PY74" i="27"/>
  <c r="PW74" i="27"/>
  <c r="PT74" i="27"/>
  <c r="PR74" i="27"/>
  <c r="PO74" i="27"/>
  <c r="PM74" i="27"/>
  <c r="PJ74" i="27"/>
  <c r="PH74" i="27"/>
  <c r="PE74" i="27"/>
  <c r="PC74" i="27"/>
  <c r="OZ74" i="27"/>
  <c r="OX74" i="27"/>
  <c r="OU74" i="27"/>
  <c r="OS74" i="27"/>
  <c r="OP74" i="27"/>
  <c r="ON74" i="27"/>
  <c r="OK74" i="27"/>
  <c r="OI74" i="27"/>
  <c r="OF74" i="27"/>
  <c r="OD74" i="27"/>
  <c r="OA74" i="27"/>
  <c r="NY74" i="27"/>
  <c r="NV74" i="27"/>
  <c r="NV81" i="27" s="1"/>
  <c r="NT74" i="27"/>
  <c r="NQ74" i="27"/>
  <c r="NO74" i="27"/>
  <c r="NL74" i="27"/>
  <c r="NJ74" i="27"/>
  <c r="NG74" i="27"/>
  <c r="QS74" i="27" s="1"/>
  <c r="NE74" i="27"/>
  <c r="NA74" i="27"/>
  <c r="MY74" i="27"/>
  <c r="MX74" i="27"/>
  <c r="MW74" i="27"/>
  <c r="MU74" i="27"/>
  <c r="MR74" i="27"/>
  <c r="MP74" i="27"/>
  <c r="MM74" i="27"/>
  <c r="MK74" i="27"/>
  <c r="MH74" i="27"/>
  <c r="MF74" i="27"/>
  <c r="MC74" i="27"/>
  <c r="MC81" i="27" s="1"/>
  <c r="MA74" i="27"/>
  <c r="LX74" i="27"/>
  <c r="LV74" i="27"/>
  <c r="LS74" i="27"/>
  <c r="LQ74" i="27"/>
  <c r="LN74" i="27"/>
  <c r="LL74" i="27"/>
  <c r="LI74" i="27"/>
  <c r="LG74" i="27"/>
  <c r="LD74" i="27"/>
  <c r="LB74" i="27"/>
  <c r="KY74" i="27"/>
  <c r="KY81" i="27" s="1"/>
  <c r="KW74" i="27"/>
  <c r="KT74" i="27"/>
  <c r="KR74" i="27"/>
  <c r="KO74" i="27"/>
  <c r="KM74" i="27"/>
  <c r="KJ74" i="27"/>
  <c r="KH74" i="27"/>
  <c r="KE74" i="27"/>
  <c r="KC74" i="27"/>
  <c r="JZ74" i="27"/>
  <c r="JX74" i="27"/>
  <c r="JU74" i="27"/>
  <c r="JU81" i="27" s="1"/>
  <c r="JS74" i="27"/>
  <c r="JP74" i="27"/>
  <c r="JN74" i="27"/>
  <c r="JK74" i="27"/>
  <c r="JI74" i="27"/>
  <c r="JF74" i="27"/>
  <c r="JD74" i="27"/>
  <c r="JA74" i="27"/>
  <c r="IY74" i="27"/>
  <c r="IV74" i="27"/>
  <c r="IT74" i="27"/>
  <c r="IQ74" i="27"/>
  <c r="IQ81" i="27" s="1"/>
  <c r="IO74" i="27"/>
  <c r="IL74" i="27"/>
  <c r="IJ74" i="27"/>
  <c r="IG74" i="27"/>
  <c r="IE74" i="27"/>
  <c r="IB74" i="27"/>
  <c r="HZ74" i="27"/>
  <c r="HW74" i="27"/>
  <c r="HU74" i="27"/>
  <c r="HR74" i="27"/>
  <c r="HP74" i="27"/>
  <c r="HM74" i="27"/>
  <c r="HM81" i="27" s="1"/>
  <c r="HK74" i="27"/>
  <c r="HH74" i="27"/>
  <c r="HF74" i="27"/>
  <c r="HB74" i="27"/>
  <c r="GZ74" i="27"/>
  <c r="GY74" i="27"/>
  <c r="GX74" i="27"/>
  <c r="GV74" i="27"/>
  <c r="GR74" i="27"/>
  <c r="GP74" i="27"/>
  <c r="GO74" i="27"/>
  <c r="GN74" i="27"/>
  <c r="GN81" i="27" s="1"/>
  <c r="GL74" i="27"/>
  <c r="GI74" i="27"/>
  <c r="GG74" i="27"/>
  <c r="GD74" i="27"/>
  <c r="GB74" i="27"/>
  <c r="FY74" i="27"/>
  <c r="FY81" i="27" s="1"/>
  <c r="FW74" i="27"/>
  <c r="FT74" i="27"/>
  <c r="FR74" i="27"/>
  <c r="FO74" i="27"/>
  <c r="FM74" i="27"/>
  <c r="FJ74" i="27"/>
  <c r="FJ81" i="27" s="1"/>
  <c r="FH74" i="27"/>
  <c r="FE74" i="27"/>
  <c r="FC74" i="27"/>
  <c r="EZ74" i="27"/>
  <c r="EX74" i="27"/>
  <c r="EU74" i="27"/>
  <c r="EU81" i="27" s="1"/>
  <c r="ES74" i="27"/>
  <c r="EP74" i="27"/>
  <c r="EN74" i="27"/>
  <c r="EK74" i="27"/>
  <c r="EI74" i="27"/>
  <c r="EF74" i="27"/>
  <c r="EF81" i="27" s="1"/>
  <c r="ED74" i="27"/>
  <c r="EA74" i="27"/>
  <c r="DY74" i="27"/>
  <c r="DV74" i="27"/>
  <c r="DT74" i="27"/>
  <c r="DQ74" i="27"/>
  <c r="DQ81" i="27" s="1"/>
  <c r="DO74" i="27"/>
  <c r="DL74" i="27"/>
  <c r="DJ74" i="27"/>
  <c r="DG74" i="27"/>
  <c r="DE74" i="27"/>
  <c r="DB74" i="27"/>
  <c r="DB81" i="27" s="1"/>
  <c r="CZ74" i="27"/>
  <c r="CW74" i="27"/>
  <c r="CU74" i="27"/>
  <c r="CR74" i="27"/>
  <c r="CP74" i="27"/>
  <c r="CM74" i="27"/>
  <c r="CM81" i="27" s="1"/>
  <c r="CK74" i="27"/>
  <c r="CH74" i="27"/>
  <c r="CF74" i="27"/>
  <c r="CC74" i="27"/>
  <c r="CA74" i="27"/>
  <c r="BX74" i="27"/>
  <c r="BV74" i="27"/>
  <c r="BS74" i="27"/>
  <c r="BQ74" i="27"/>
  <c r="BN74" i="27"/>
  <c r="BL74" i="27"/>
  <c r="BI74" i="27"/>
  <c r="BI81" i="27" s="1"/>
  <c r="BG74" i="27"/>
  <c r="BD74" i="27"/>
  <c r="BB74" i="27"/>
  <c r="AY74" i="27"/>
  <c r="AW74" i="27"/>
  <c r="AS74" i="27"/>
  <c r="AP74" i="27"/>
  <c r="AO74" i="27"/>
  <c r="AL74" i="27"/>
  <c r="AM74" i="27" s="1"/>
  <c r="AJ74" i="27"/>
  <c r="AH74" i="27"/>
  <c r="AE74" i="27"/>
  <c r="AC74" i="27"/>
  <c r="Z74" i="27"/>
  <c r="X74" i="27"/>
  <c r="U74" i="27"/>
  <c r="R74" i="27"/>
  <c r="R81" i="27" s="1"/>
  <c r="S81" i="27" s="1"/>
  <c r="P74" i="27"/>
  <c r="N74" i="27"/>
  <c r="RL73" i="27"/>
  <c r="RJ73" i="27"/>
  <c r="RI73" i="27"/>
  <c r="RI86" i="27" s="1"/>
  <c r="RG73" i="27"/>
  <c r="RG86" i="27" s="1"/>
  <c r="RE73" i="27"/>
  <c r="RE86" i="27" s="1"/>
  <c r="RD73" i="27"/>
  <c r="RB73" i="27"/>
  <c r="QZ73" i="27"/>
  <c r="QZ86" i="27" s="1"/>
  <c r="QY73" i="27"/>
  <c r="QW73" i="27"/>
  <c r="QU73" i="27"/>
  <c r="QT73" i="27"/>
  <c r="QM73" i="27"/>
  <c r="QK73" i="27"/>
  <c r="QJ73" i="27"/>
  <c r="QH73" i="27"/>
  <c r="QH86" i="27" s="1"/>
  <c r="QF73" i="27"/>
  <c r="QF86" i="27" s="1"/>
  <c r="QE73" i="27"/>
  <c r="QE86" i="27" s="1"/>
  <c r="QC73" i="27"/>
  <c r="QA73" i="27"/>
  <c r="QA86" i="27" s="1"/>
  <c r="PZ73" i="27"/>
  <c r="PX73" i="27"/>
  <c r="PX86" i="27" s="1"/>
  <c r="PV73" i="27"/>
  <c r="PU73" i="27"/>
  <c r="PS73" i="27"/>
  <c r="PQ73" i="27"/>
  <c r="PQ86" i="27" s="1"/>
  <c r="PP73" i="27"/>
  <c r="PN73" i="27"/>
  <c r="PN86" i="27" s="1"/>
  <c r="PL73" i="27"/>
  <c r="PK73" i="27"/>
  <c r="PK86" i="27" s="1"/>
  <c r="PI73" i="27"/>
  <c r="PG73" i="27"/>
  <c r="PG86" i="27" s="1"/>
  <c r="PF73" i="27"/>
  <c r="PF86" i="27" s="1"/>
  <c r="PD73" i="27"/>
  <c r="PD86" i="27" s="1"/>
  <c r="PB73" i="27"/>
  <c r="PA73" i="27"/>
  <c r="OY73" i="27"/>
  <c r="OW73" i="27"/>
  <c r="OW86" i="27" s="1"/>
  <c r="OV73" i="27"/>
  <c r="OT73" i="27"/>
  <c r="OT86" i="27" s="1"/>
  <c r="OR73" i="27"/>
  <c r="OQ73" i="27"/>
  <c r="OQ86" i="27" s="1"/>
  <c r="OO73" i="27"/>
  <c r="OM73" i="27"/>
  <c r="OM86" i="27" s="1"/>
  <c r="ON86" i="27" s="1"/>
  <c r="OL73" i="27"/>
  <c r="OL86" i="27" s="1"/>
  <c r="OJ73" i="27"/>
  <c r="OJ86" i="27" s="1"/>
  <c r="OH73" i="27"/>
  <c r="OG73" i="27"/>
  <c r="OE73" i="27"/>
  <c r="OE86" i="27" s="1"/>
  <c r="OC73" i="27"/>
  <c r="OC86" i="27" s="1"/>
  <c r="OB73" i="27"/>
  <c r="OB86" i="27" s="1"/>
  <c r="NZ73" i="27"/>
  <c r="NZ86" i="27" s="1"/>
  <c r="NX73" i="27"/>
  <c r="NW73" i="27"/>
  <c r="NW86" i="27" s="1"/>
  <c r="NU73" i="27"/>
  <c r="NS73" i="27"/>
  <c r="NS86" i="27" s="1"/>
  <c r="NT86" i="27" s="1"/>
  <c r="NR73" i="27"/>
  <c r="NR86" i="27" s="1"/>
  <c r="NP73" i="27"/>
  <c r="NP86" i="27" s="1"/>
  <c r="NN73" i="27"/>
  <c r="NM73" i="27"/>
  <c r="NK73" i="27"/>
  <c r="NK86" i="27" s="1"/>
  <c r="NI73" i="27"/>
  <c r="NI86" i="27" s="1"/>
  <c r="NH73" i="27"/>
  <c r="NH86" i="27" s="1"/>
  <c r="NF73" i="27"/>
  <c r="NF86" i="27" s="1"/>
  <c r="ND73" i="27"/>
  <c r="NC73" i="27"/>
  <c r="NC86" i="27" s="1"/>
  <c r="MV73" i="27"/>
  <c r="MT73" i="27"/>
  <c r="MT86" i="27" s="1"/>
  <c r="MS73" i="27"/>
  <c r="MS86" i="27" s="1"/>
  <c r="MQ73" i="27"/>
  <c r="MQ86" i="27" s="1"/>
  <c r="MO73" i="27"/>
  <c r="MN73" i="27"/>
  <c r="ML73" i="27"/>
  <c r="ML86" i="27" s="1"/>
  <c r="MJ73" i="27"/>
  <c r="MJ86" i="27" s="1"/>
  <c r="MI73" i="27"/>
  <c r="MI86" i="27" s="1"/>
  <c r="MG73" i="27"/>
  <c r="ME73" i="27"/>
  <c r="MD73" i="27"/>
  <c r="MB73" i="27"/>
  <c r="LZ73" i="27"/>
  <c r="LZ86" i="27" s="1"/>
  <c r="LY73" i="27"/>
  <c r="LY86" i="27" s="1"/>
  <c r="LW73" i="27"/>
  <c r="LW86" i="27" s="1"/>
  <c r="LU73" i="27"/>
  <c r="LT73" i="27"/>
  <c r="LR73" i="27"/>
  <c r="LR86" i="27" s="1"/>
  <c r="LP73" i="27"/>
  <c r="LP86" i="27" s="1"/>
  <c r="LO73" i="27"/>
  <c r="LO86" i="27" s="1"/>
  <c r="LM73" i="27"/>
  <c r="LK73" i="27"/>
  <c r="LK86" i="27" s="1"/>
  <c r="LJ73" i="27"/>
  <c r="LH73" i="27"/>
  <c r="LF73" i="27"/>
  <c r="LF86" i="27" s="1"/>
  <c r="LE73" i="27"/>
  <c r="LE86" i="27" s="1"/>
  <c r="LC73" i="27"/>
  <c r="LA73" i="27"/>
  <c r="KZ73" i="27"/>
  <c r="KZ86" i="27" s="1"/>
  <c r="KX73" i="27"/>
  <c r="KX86" i="27" s="1"/>
  <c r="KV73" i="27"/>
  <c r="KV86" i="27" s="1"/>
  <c r="KU73" i="27"/>
  <c r="KU86" i="27" s="1"/>
  <c r="KS73" i="27"/>
  <c r="KQ73" i="27"/>
  <c r="KQ86" i="27" s="1"/>
  <c r="KP73" i="27"/>
  <c r="KP86" i="27" s="1"/>
  <c r="KN73" i="27"/>
  <c r="KN86" i="27" s="1"/>
  <c r="KL73" i="27"/>
  <c r="KL86" i="27" s="1"/>
  <c r="KK73" i="27"/>
  <c r="KK86" i="27" s="1"/>
  <c r="KI73" i="27"/>
  <c r="KG73" i="27"/>
  <c r="KF73" i="27"/>
  <c r="KF86" i="27" s="1"/>
  <c r="KD73" i="27"/>
  <c r="KD86" i="27" s="1"/>
  <c r="KB73" i="27"/>
  <c r="KB86" i="27" s="1"/>
  <c r="KA73" i="27"/>
  <c r="KA86" i="27" s="1"/>
  <c r="JY73" i="27"/>
  <c r="JW73" i="27"/>
  <c r="JW86" i="27" s="1"/>
  <c r="JV73" i="27"/>
  <c r="JT73" i="27"/>
  <c r="JR73" i="27"/>
  <c r="JR86" i="27" s="1"/>
  <c r="JQ73" i="27"/>
  <c r="JQ86" i="27" s="1"/>
  <c r="JO73" i="27"/>
  <c r="JM73" i="27"/>
  <c r="JL73" i="27"/>
  <c r="JL86" i="27" s="1"/>
  <c r="JJ73" i="27"/>
  <c r="JJ86" i="27" s="1"/>
  <c r="JH73" i="27"/>
  <c r="JH86" i="27" s="1"/>
  <c r="JG73" i="27"/>
  <c r="JG86" i="27" s="1"/>
  <c r="JE73" i="27"/>
  <c r="JC73" i="27"/>
  <c r="JC86" i="27" s="1"/>
  <c r="JB73" i="27"/>
  <c r="IZ73" i="27"/>
  <c r="IZ86" i="27" s="1"/>
  <c r="IX73" i="27"/>
  <c r="IX86" i="27" s="1"/>
  <c r="IW73" i="27"/>
  <c r="IU73" i="27"/>
  <c r="IS73" i="27"/>
  <c r="IS86" i="27" s="1"/>
  <c r="IR73" i="27"/>
  <c r="IR86" i="27" s="1"/>
  <c r="IP73" i="27"/>
  <c r="IP86" i="27" s="1"/>
  <c r="IN73" i="27"/>
  <c r="IM73" i="27"/>
  <c r="IK73" i="27"/>
  <c r="II73" i="27"/>
  <c r="II86" i="27" s="1"/>
  <c r="IH73" i="27"/>
  <c r="IF73" i="27"/>
  <c r="IF86" i="27" s="1"/>
  <c r="ID73" i="27"/>
  <c r="ID86" i="27" s="1"/>
  <c r="IC73" i="27"/>
  <c r="IA73" i="27"/>
  <c r="HY73" i="27"/>
  <c r="HX73" i="27"/>
  <c r="HX86" i="27" s="1"/>
  <c r="HV73" i="27"/>
  <c r="HV86" i="27" s="1"/>
  <c r="HT73" i="27"/>
  <c r="HS73" i="27"/>
  <c r="HS86" i="27" s="1"/>
  <c r="HQ73" i="27"/>
  <c r="HO73" i="27"/>
  <c r="HO86" i="27" s="1"/>
  <c r="HN73" i="27"/>
  <c r="HL73" i="27"/>
  <c r="HL86" i="27" s="1"/>
  <c r="HJ73" i="27"/>
  <c r="HJ86" i="27" s="1"/>
  <c r="HI73" i="27"/>
  <c r="HG73" i="27"/>
  <c r="HE73" i="27"/>
  <c r="HD73" i="27"/>
  <c r="HD86" i="27" s="1"/>
  <c r="GY73" i="27"/>
  <c r="GW73" i="27"/>
  <c r="GW86" i="27" s="1"/>
  <c r="GU73" i="27"/>
  <c r="GU86" i="27" s="1"/>
  <c r="GT73" i="27"/>
  <c r="GM73" i="27"/>
  <c r="GM86" i="27" s="1"/>
  <c r="GK73" i="27"/>
  <c r="GJ73" i="27"/>
  <c r="GJ86" i="27" s="1"/>
  <c r="GH73" i="27"/>
  <c r="GH86" i="27" s="1"/>
  <c r="GF73" i="27"/>
  <c r="GF86" i="27" s="1"/>
  <c r="GE73" i="27"/>
  <c r="GC73" i="27"/>
  <c r="GA73" i="27"/>
  <c r="FZ73" i="27"/>
  <c r="FZ86" i="27" s="1"/>
  <c r="FY73" i="27"/>
  <c r="FY86" i="27" s="1"/>
  <c r="FX73" i="27"/>
  <c r="FX86" i="27" s="1"/>
  <c r="FV73" i="27"/>
  <c r="FU73" i="27"/>
  <c r="FU86" i="27" s="1"/>
  <c r="FS73" i="27"/>
  <c r="FQ73" i="27"/>
  <c r="FQ86" i="27" s="1"/>
  <c r="FP73" i="27"/>
  <c r="FN73" i="27"/>
  <c r="FN86" i="27" s="1"/>
  <c r="FL73" i="27"/>
  <c r="FL86" i="27" s="1"/>
  <c r="FK73" i="27"/>
  <c r="FI73" i="27"/>
  <c r="FG73" i="27"/>
  <c r="FF73" i="27"/>
  <c r="FF86" i="27" s="1"/>
  <c r="FD73" i="27"/>
  <c r="FD86" i="27" s="1"/>
  <c r="FB73" i="27"/>
  <c r="FA73" i="27"/>
  <c r="EY73" i="27"/>
  <c r="EW73" i="27"/>
  <c r="EV73" i="27"/>
  <c r="ET73" i="27"/>
  <c r="ET86" i="27" s="1"/>
  <c r="ER73" i="27"/>
  <c r="EQ73" i="27"/>
  <c r="EQ86" i="27" s="1"/>
  <c r="EO73" i="27"/>
  <c r="EM73" i="27"/>
  <c r="EL73" i="27"/>
  <c r="EL86" i="27" s="1"/>
  <c r="EJ73" i="27"/>
  <c r="EJ86" i="27" s="1"/>
  <c r="EH73" i="27"/>
  <c r="EG73" i="27"/>
  <c r="EG86" i="27" s="1"/>
  <c r="EE73" i="27"/>
  <c r="EC73" i="27"/>
  <c r="EB73" i="27"/>
  <c r="DZ73" i="27"/>
  <c r="DZ86" i="27" s="1"/>
  <c r="DX73" i="27"/>
  <c r="DW73" i="27"/>
  <c r="DV73" i="27"/>
  <c r="DU73" i="27"/>
  <c r="DS73" i="27"/>
  <c r="DS86" i="27" s="1"/>
  <c r="DR73" i="27"/>
  <c r="DR86" i="27" s="1"/>
  <c r="DP73" i="27"/>
  <c r="DP86" i="27" s="1"/>
  <c r="DN73" i="27"/>
  <c r="DM73" i="27"/>
  <c r="DK73" i="27"/>
  <c r="DK86" i="27" s="1"/>
  <c r="DI73" i="27"/>
  <c r="DH73" i="27"/>
  <c r="DH86" i="27" s="1"/>
  <c r="DF73" i="27"/>
  <c r="DD73" i="27"/>
  <c r="DD86" i="27" s="1"/>
  <c r="DC73" i="27"/>
  <c r="DA73" i="27"/>
  <c r="CY73" i="27"/>
  <c r="CY86" i="27" s="1"/>
  <c r="CX73" i="27"/>
  <c r="CX86" i="27" s="1"/>
  <c r="CV73" i="27"/>
  <c r="CT73" i="27"/>
  <c r="CS73" i="27"/>
  <c r="CQ73" i="27"/>
  <c r="CQ86" i="27" s="1"/>
  <c r="CO73" i="27"/>
  <c r="CN73" i="27"/>
  <c r="CN86" i="27" s="1"/>
  <c r="CL73" i="27"/>
  <c r="CJ73" i="27"/>
  <c r="CJ86" i="27" s="1"/>
  <c r="CI73" i="27"/>
  <c r="CI86" i="27" s="1"/>
  <c r="CG73" i="27"/>
  <c r="CE73" i="27"/>
  <c r="CE86" i="27" s="1"/>
  <c r="CD73" i="27"/>
  <c r="CD86" i="27" s="1"/>
  <c r="CB73" i="27"/>
  <c r="BZ73" i="27"/>
  <c r="BY73" i="27"/>
  <c r="BY86" i="27" s="1"/>
  <c r="BW73" i="27"/>
  <c r="BU73" i="27"/>
  <c r="BT73" i="27"/>
  <c r="BT86" i="27" s="1"/>
  <c r="BR73" i="27"/>
  <c r="BP73" i="27"/>
  <c r="BP86" i="27" s="1"/>
  <c r="BO73" i="27"/>
  <c r="BM73" i="27"/>
  <c r="BK73" i="27"/>
  <c r="BK86" i="27" s="1"/>
  <c r="BJ73" i="27"/>
  <c r="BJ86" i="27" s="1"/>
  <c r="BH73" i="27"/>
  <c r="BF73" i="27"/>
  <c r="BE73" i="27"/>
  <c r="BE86" i="27" s="1"/>
  <c r="BC73" i="27"/>
  <c r="BC86" i="27" s="1"/>
  <c r="BA73" i="27"/>
  <c r="BA86" i="27" s="1"/>
  <c r="AZ73" i="27"/>
  <c r="AZ86" i="27" s="1"/>
  <c r="AX73" i="27"/>
  <c r="AV73" i="27"/>
  <c r="AU73" i="27"/>
  <c r="AU86" i="27" s="1"/>
  <c r="AO73" i="27"/>
  <c r="AN73" i="27"/>
  <c r="AL73" i="27"/>
  <c r="AK73" i="27"/>
  <c r="AI73" i="27"/>
  <c r="AI86" i="27" s="1"/>
  <c r="AG73" i="27"/>
  <c r="AG86" i="27" s="1"/>
  <c r="AF73" i="27"/>
  <c r="AF86" i="27" s="1"/>
  <c r="AD73" i="27"/>
  <c r="AD86" i="27" s="1"/>
  <c r="AB73" i="27"/>
  <c r="AB86" i="27" s="1"/>
  <c r="AA73" i="27"/>
  <c r="Y73" i="27"/>
  <c r="W73" i="27"/>
  <c r="V73" i="27"/>
  <c r="V86" i="27" s="1"/>
  <c r="T73" i="27"/>
  <c r="T86" i="27" s="1"/>
  <c r="R73" i="27"/>
  <c r="Q73" i="27"/>
  <c r="O73" i="27"/>
  <c r="O86" i="27" s="1"/>
  <c r="M73" i="27"/>
  <c r="L73" i="27"/>
  <c r="L86" i="27" s="1"/>
  <c r="E73" i="27"/>
  <c r="D73" i="27"/>
  <c r="RQ72" i="27"/>
  <c r="RO72" i="27"/>
  <c r="RN72" i="27"/>
  <c r="RM72" i="27"/>
  <c r="RM73" i="27" s="1"/>
  <c r="RK72" i="27"/>
  <c r="RH72" i="27"/>
  <c r="RH73" i="27" s="1"/>
  <c r="RF72" i="27"/>
  <c r="RC72" i="27"/>
  <c r="RC73" i="27" s="1"/>
  <c r="RA72" i="27"/>
  <c r="QX72" i="27"/>
  <c r="QV72" i="27"/>
  <c r="QR72" i="27"/>
  <c r="QP72" i="27"/>
  <c r="QO72" i="27"/>
  <c r="QN72" i="27"/>
  <c r="QN73" i="27" s="1"/>
  <c r="QL72" i="27"/>
  <c r="QI72" i="27"/>
  <c r="QI73" i="27" s="1"/>
  <c r="QG72" i="27"/>
  <c r="QD72" i="27"/>
  <c r="QD73" i="27" s="1"/>
  <c r="QB72" i="27"/>
  <c r="PY72" i="27"/>
  <c r="PY73" i="27" s="1"/>
  <c r="PW72" i="27"/>
  <c r="PT72" i="27"/>
  <c r="PT73" i="27" s="1"/>
  <c r="PR72" i="27"/>
  <c r="PO72" i="27"/>
  <c r="PO73" i="27" s="1"/>
  <c r="PM72" i="27"/>
  <c r="PJ72" i="27"/>
  <c r="PJ73" i="27" s="1"/>
  <c r="PH72" i="27"/>
  <c r="PE72" i="27"/>
  <c r="PE73" i="27" s="1"/>
  <c r="PC72" i="27"/>
  <c r="OZ72" i="27"/>
  <c r="OZ73" i="27" s="1"/>
  <c r="OX72" i="27"/>
  <c r="OU72" i="27"/>
  <c r="OU73" i="27" s="1"/>
  <c r="OS72" i="27"/>
  <c r="OP72" i="27"/>
  <c r="OP73" i="27" s="1"/>
  <c r="ON72" i="27"/>
  <c r="OK72" i="27"/>
  <c r="OK73" i="27" s="1"/>
  <c r="OI72" i="27"/>
  <c r="OF72" i="27"/>
  <c r="OF73" i="27" s="1"/>
  <c r="OD72" i="27"/>
  <c r="OA72" i="27"/>
  <c r="OA73" i="27" s="1"/>
  <c r="NY72" i="27"/>
  <c r="NV72" i="27"/>
  <c r="NV73" i="27" s="1"/>
  <c r="NT72" i="27"/>
  <c r="NQ72" i="27"/>
  <c r="NQ73" i="27" s="1"/>
  <c r="NO72" i="27"/>
  <c r="NL72" i="27"/>
  <c r="NL73" i="27" s="1"/>
  <c r="NJ72" i="27"/>
  <c r="NG72" i="27"/>
  <c r="NE72" i="27"/>
  <c r="NA72" i="27"/>
  <c r="MY72" i="27"/>
  <c r="MX72" i="27"/>
  <c r="MW72" i="27"/>
  <c r="MW73" i="27" s="1"/>
  <c r="MU72" i="27"/>
  <c r="MR72" i="27"/>
  <c r="MR73" i="27" s="1"/>
  <c r="MP72" i="27"/>
  <c r="MM72" i="27"/>
  <c r="MM73" i="27" s="1"/>
  <c r="MK72" i="27"/>
  <c r="MH72" i="27"/>
  <c r="MH73" i="27" s="1"/>
  <c r="MF72" i="27"/>
  <c r="MC72" i="27"/>
  <c r="MC73" i="27" s="1"/>
  <c r="MA72" i="27"/>
  <c r="LX72" i="27"/>
  <c r="LX73" i="27" s="1"/>
  <c r="LV72" i="27"/>
  <c r="LS72" i="27"/>
  <c r="LS73" i="27" s="1"/>
  <c r="LQ72" i="27"/>
  <c r="LN72" i="27"/>
  <c r="LN73" i="27" s="1"/>
  <c r="LL72" i="27"/>
  <c r="LI72" i="27"/>
  <c r="LI73" i="27" s="1"/>
  <c r="LG72" i="27"/>
  <c r="LD72" i="27"/>
  <c r="LD73" i="27" s="1"/>
  <c r="LB72" i="27"/>
  <c r="KY72" i="27"/>
  <c r="KY73" i="27" s="1"/>
  <c r="KW72" i="27"/>
  <c r="KT72" i="27"/>
  <c r="KT73" i="27" s="1"/>
  <c r="KR72" i="27"/>
  <c r="KO72" i="27"/>
  <c r="KO73" i="27" s="1"/>
  <c r="KM72" i="27"/>
  <c r="KJ72" i="27"/>
  <c r="KJ73" i="27" s="1"/>
  <c r="KH72" i="27"/>
  <c r="KE72" i="27"/>
  <c r="KE73" i="27" s="1"/>
  <c r="KC72" i="27"/>
  <c r="JZ72" i="27"/>
  <c r="JZ73" i="27" s="1"/>
  <c r="JX72" i="27"/>
  <c r="JU72" i="27"/>
  <c r="JU73" i="27" s="1"/>
  <c r="JS72" i="27"/>
  <c r="JP72" i="27"/>
  <c r="JP73" i="27" s="1"/>
  <c r="JN72" i="27"/>
  <c r="JK72" i="27"/>
  <c r="JK73" i="27" s="1"/>
  <c r="JI72" i="27"/>
  <c r="JF72" i="27"/>
  <c r="JF73" i="27" s="1"/>
  <c r="JD72" i="27"/>
  <c r="JA72" i="27"/>
  <c r="JA73" i="27" s="1"/>
  <c r="IY72" i="27"/>
  <c r="IV72" i="27"/>
  <c r="IV73" i="27" s="1"/>
  <c r="IT72" i="27"/>
  <c r="IQ72" i="27"/>
  <c r="IQ73" i="27" s="1"/>
  <c r="IO72" i="27"/>
  <c r="IL72" i="27"/>
  <c r="IL73" i="27" s="1"/>
  <c r="IJ72" i="27"/>
  <c r="IG72" i="27"/>
  <c r="IG73" i="27" s="1"/>
  <c r="IE72" i="27"/>
  <c r="IB72" i="27"/>
  <c r="IB73" i="27" s="1"/>
  <c r="HZ72" i="27"/>
  <c r="HW72" i="27"/>
  <c r="HW73" i="27" s="1"/>
  <c r="HU72" i="27"/>
  <c r="HR72" i="27"/>
  <c r="HR73" i="27" s="1"/>
  <c r="HP72" i="27"/>
  <c r="HM72" i="27"/>
  <c r="HM73" i="27" s="1"/>
  <c r="HK72" i="27"/>
  <c r="HH72" i="27"/>
  <c r="HH73" i="27" s="1"/>
  <c r="HF72" i="27"/>
  <c r="HC72" i="27"/>
  <c r="HC73" i="27" s="1"/>
  <c r="HB72" i="27"/>
  <c r="HB73" i="27" s="1"/>
  <c r="GZ72" i="27"/>
  <c r="GY72" i="27"/>
  <c r="GX72" i="27"/>
  <c r="GX73" i="27" s="1"/>
  <c r="GV72" i="27"/>
  <c r="GR72" i="27"/>
  <c r="GP72" i="27"/>
  <c r="GO72" i="27"/>
  <c r="GN72" i="27"/>
  <c r="GN73" i="27" s="1"/>
  <c r="GL72" i="27"/>
  <c r="GI72" i="27"/>
  <c r="GI73" i="27" s="1"/>
  <c r="GG72" i="27"/>
  <c r="GD72" i="27"/>
  <c r="GD73" i="27" s="1"/>
  <c r="GB72" i="27"/>
  <c r="FY72" i="27"/>
  <c r="FW72" i="27"/>
  <c r="FT72" i="27"/>
  <c r="FT73" i="27" s="1"/>
  <c r="FR72" i="27"/>
  <c r="FO72" i="27"/>
  <c r="FO73" i="27" s="1"/>
  <c r="FM72" i="27"/>
  <c r="FJ72" i="27"/>
  <c r="FJ73" i="27" s="1"/>
  <c r="FH72" i="27"/>
  <c r="FE72" i="27"/>
  <c r="FE73" i="27" s="1"/>
  <c r="FC72" i="27"/>
  <c r="EZ72" i="27"/>
  <c r="EZ73" i="27" s="1"/>
  <c r="EX72" i="27"/>
  <c r="EU72" i="27"/>
  <c r="EU73" i="27" s="1"/>
  <c r="ES72" i="27"/>
  <c r="EP72" i="27"/>
  <c r="EP73" i="27" s="1"/>
  <c r="EN72" i="27"/>
  <c r="EK72" i="27"/>
  <c r="EK73" i="27" s="1"/>
  <c r="EI72" i="27"/>
  <c r="EF72" i="27"/>
  <c r="EF73" i="27" s="1"/>
  <c r="ED72" i="27"/>
  <c r="EA72" i="27"/>
  <c r="EA73" i="27" s="1"/>
  <c r="DY72" i="27"/>
  <c r="DV72" i="27"/>
  <c r="DT72" i="27"/>
  <c r="DQ72" i="27"/>
  <c r="DQ73" i="27" s="1"/>
  <c r="DO72" i="27"/>
  <c r="DL72" i="27"/>
  <c r="DL73" i="27" s="1"/>
  <c r="DJ72" i="27"/>
  <c r="DG72" i="27"/>
  <c r="DG73" i="27" s="1"/>
  <c r="DE72" i="27"/>
  <c r="DB72" i="27"/>
  <c r="DB73" i="27" s="1"/>
  <c r="CZ72" i="27"/>
  <c r="CW72" i="27"/>
  <c r="CW73" i="27" s="1"/>
  <c r="CU72" i="27"/>
  <c r="CR72" i="27"/>
  <c r="CR73" i="27" s="1"/>
  <c r="CP72" i="27"/>
  <c r="CM72" i="27"/>
  <c r="CM73" i="27" s="1"/>
  <c r="CK72" i="27"/>
  <c r="CH72" i="27"/>
  <c r="CH73" i="27" s="1"/>
  <c r="CF72" i="27"/>
  <c r="CC72" i="27"/>
  <c r="CC73" i="27" s="1"/>
  <c r="CA72" i="27"/>
  <c r="BX72" i="27"/>
  <c r="BV72" i="27"/>
  <c r="BS72" i="27"/>
  <c r="BS73" i="27" s="1"/>
  <c r="BQ72" i="27"/>
  <c r="BN72" i="27"/>
  <c r="BN73" i="27" s="1"/>
  <c r="BL72" i="27"/>
  <c r="BI72" i="27"/>
  <c r="BI73" i="27" s="1"/>
  <c r="BG72" i="27"/>
  <c r="BD72" i="27"/>
  <c r="BD73" i="27" s="1"/>
  <c r="BB72" i="27"/>
  <c r="AY72" i="27"/>
  <c r="AY73" i="27" s="1"/>
  <c r="AW72" i="27"/>
  <c r="AS72" i="27"/>
  <c r="C72" i="27"/>
  <c r="AQ72" i="27"/>
  <c r="AP72" i="27"/>
  <c r="G72" i="27" s="1"/>
  <c r="AO72" i="27"/>
  <c r="AM72" i="27"/>
  <c r="AJ72" i="27"/>
  <c r="AJ73" i="27" s="1"/>
  <c r="AH72" i="27"/>
  <c r="AE72" i="27"/>
  <c r="AE73" i="27" s="1"/>
  <c r="AC72" i="27"/>
  <c r="Z72" i="27"/>
  <c r="Z73" i="27" s="1"/>
  <c r="X72" i="27"/>
  <c r="U72" i="27"/>
  <c r="U73" i="27" s="1"/>
  <c r="S72" i="27"/>
  <c r="P72" i="27"/>
  <c r="P73" i="27" s="1"/>
  <c r="N72" i="27"/>
  <c r="QY71" i="27"/>
  <c r="QF71" i="27"/>
  <c r="OW71" i="27"/>
  <c r="OW87" i="27" s="1"/>
  <c r="LK71" i="27"/>
  <c r="LK87" i="27" s="1"/>
  <c r="KF71" i="27"/>
  <c r="HX71" i="27"/>
  <c r="HX87" i="27" s="1"/>
  <c r="EH71" i="27"/>
  <c r="BZ71" i="27"/>
  <c r="RL70" i="27"/>
  <c r="RL71" i="27" s="1"/>
  <c r="RJ70" i="27"/>
  <c r="RI70" i="27"/>
  <c r="RG70" i="27"/>
  <c r="RG71" i="27" s="1"/>
  <c r="RG87" i="27" s="1"/>
  <c r="RE70" i="27"/>
  <c r="RD70" i="27"/>
  <c r="RD71" i="27" s="1"/>
  <c r="RB70" i="27"/>
  <c r="RB71" i="27" s="1"/>
  <c r="QZ70" i="27"/>
  <c r="QZ71" i="27" s="1"/>
  <c r="QY70" i="27"/>
  <c r="QW70" i="27"/>
  <c r="QU70" i="27"/>
  <c r="QU71" i="27" s="1"/>
  <c r="QT70" i="27"/>
  <c r="QT71" i="27" s="1"/>
  <c r="QM70" i="27"/>
  <c r="QM71" i="27" s="1"/>
  <c r="QK70" i="27"/>
  <c r="QK71" i="27" s="1"/>
  <c r="QJ70" i="27"/>
  <c r="QJ71" i="27" s="1"/>
  <c r="QH70" i="27"/>
  <c r="QH71" i="27" s="1"/>
  <c r="QH87" i="27" s="1"/>
  <c r="QF70" i="27"/>
  <c r="QE70" i="27"/>
  <c r="QE71" i="27" s="1"/>
  <c r="QE87" i="27" s="1"/>
  <c r="QC70" i="27"/>
  <c r="QC71" i="27" s="1"/>
  <c r="QA70" i="27"/>
  <c r="QB70" i="27" s="1"/>
  <c r="PZ70" i="27"/>
  <c r="PZ71" i="27" s="1"/>
  <c r="PX70" i="27"/>
  <c r="PX71" i="27" s="1"/>
  <c r="PV70" i="27"/>
  <c r="PV71" i="27" s="1"/>
  <c r="PU70" i="27"/>
  <c r="PU71" i="27" s="1"/>
  <c r="PS70" i="27"/>
  <c r="PS71" i="27" s="1"/>
  <c r="PQ70" i="27"/>
  <c r="PQ71" i="27" s="1"/>
  <c r="PP70" i="27"/>
  <c r="PP71" i="27" s="1"/>
  <c r="PN70" i="27"/>
  <c r="PN71" i="27" s="1"/>
  <c r="PN87" i="27" s="1"/>
  <c r="PL70" i="27"/>
  <c r="PK70" i="27"/>
  <c r="PK71" i="27" s="1"/>
  <c r="PK87" i="27" s="1"/>
  <c r="PI70" i="27"/>
  <c r="PI71" i="27" s="1"/>
  <c r="PG70" i="27"/>
  <c r="PG71" i="27" s="1"/>
  <c r="PF70" i="27"/>
  <c r="PF71" i="27" s="1"/>
  <c r="PD70" i="27"/>
  <c r="PD71" i="27" s="1"/>
  <c r="PD87" i="27" s="1"/>
  <c r="PB70" i="27"/>
  <c r="PA70" i="27"/>
  <c r="PA71" i="27" s="1"/>
  <c r="OY70" i="27"/>
  <c r="OY71" i="27" s="1"/>
  <c r="OW70" i="27"/>
  <c r="OV70" i="27"/>
  <c r="OV71" i="27" s="1"/>
  <c r="OT70" i="27"/>
  <c r="OT71" i="27" s="1"/>
  <c r="OR70" i="27"/>
  <c r="OQ70" i="27"/>
  <c r="OQ71" i="27" s="1"/>
  <c r="OQ87" i="27" s="1"/>
  <c r="OO70" i="27"/>
  <c r="OO71" i="27" s="1"/>
  <c r="OM70" i="27"/>
  <c r="OM71" i="27" s="1"/>
  <c r="OL70" i="27"/>
  <c r="ON70" i="27" s="1"/>
  <c r="OJ70" i="27"/>
  <c r="OJ71" i="27" s="1"/>
  <c r="OJ87" i="27" s="1"/>
  <c r="OH70" i="27"/>
  <c r="OH71" i="27" s="1"/>
  <c r="OG70" i="27"/>
  <c r="OG71" i="27" s="1"/>
  <c r="OE70" i="27"/>
  <c r="OE71" i="27" s="1"/>
  <c r="OE87" i="27" s="1"/>
  <c r="OC70" i="27"/>
  <c r="OC71" i="27" s="1"/>
  <c r="OB70" i="27"/>
  <c r="OB71" i="27" s="1"/>
  <c r="NZ70" i="27"/>
  <c r="NZ71" i="27" s="1"/>
  <c r="NX70" i="27"/>
  <c r="NW70" i="27"/>
  <c r="NW71" i="27" s="1"/>
  <c r="NW87" i="27" s="1"/>
  <c r="NU70" i="27"/>
  <c r="NU71" i="27" s="1"/>
  <c r="NS70" i="27"/>
  <c r="NS71" i="27" s="1"/>
  <c r="NR70" i="27"/>
  <c r="NR71" i="27" s="1"/>
  <c r="NR87" i="27" s="1"/>
  <c r="NP70" i="27"/>
  <c r="NP71" i="27" s="1"/>
  <c r="NP87" i="27" s="1"/>
  <c r="NN70" i="27"/>
  <c r="NN71" i="27" s="1"/>
  <c r="NM70" i="27"/>
  <c r="NM71" i="27" s="1"/>
  <c r="NK70" i="27"/>
  <c r="NK71" i="27" s="1"/>
  <c r="NI70" i="27"/>
  <c r="NI71" i="27" s="1"/>
  <c r="NH70" i="27"/>
  <c r="NF70" i="27"/>
  <c r="ND70" i="27"/>
  <c r="NC70" i="27"/>
  <c r="NC71" i="27" s="1"/>
  <c r="MV70" i="27"/>
  <c r="MV71" i="27" s="1"/>
  <c r="MT70" i="27"/>
  <c r="MS70" i="27"/>
  <c r="MS71" i="27" s="1"/>
  <c r="MS87" i="27" s="1"/>
  <c r="MQ70" i="27"/>
  <c r="MQ71" i="27" s="1"/>
  <c r="MQ87" i="27" s="1"/>
  <c r="MO70" i="27"/>
  <c r="MN70" i="27"/>
  <c r="MN71" i="27" s="1"/>
  <c r="ML70" i="27"/>
  <c r="ML71" i="27" s="1"/>
  <c r="MJ70" i="27"/>
  <c r="MI70" i="27"/>
  <c r="MI71" i="27" s="1"/>
  <c r="MG70" i="27"/>
  <c r="MG71" i="27" s="1"/>
  <c r="MF70" i="27"/>
  <c r="ME70" i="27"/>
  <c r="ME71" i="27" s="1"/>
  <c r="MD70" i="27"/>
  <c r="MD71" i="27" s="1"/>
  <c r="MB70" i="27"/>
  <c r="MB71" i="27" s="1"/>
  <c r="LZ70" i="27"/>
  <c r="LY70" i="27"/>
  <c r="LY71" i="27" s="1"/>
  <c r="LY87" i="27" s="1"/>
  <c r="LW70" i="27"/>
  <c r="LW71" i="27" s="1"/>
  <c r="LW87" i="27" s="1"/>
  <c r="LU70" i="27"/>
  <c r="LT70" i="27"/>
  <c r="LT71" i="27" s="1"/>
  <c r="LR70" i="27"/>
  <c r="LR71" i="27" s="1"/>
  <c r="LR87" i="27" s="1"/>
  <c r="LP70" i="27"/>
  <c r="LO70" i="27"/>
  <c r="LO71" i="27" s="1"/>
  <c r="LO87" i="27" s="1"/>
  <c r="LM70" i="27"/>
  <c r="LM71" i="27" s="1"/>
  <c r="LK70" i="27"/>
  <c r="LJ70" i="27"/>
  <c r="LH70" i="27"/>
  <c r="LH71" i="27" s="1"/>
  <c r="LF70" i="27"/>
  <c r="LE70" i="27"/>
  <c r="LE71" i="27" s="1"/>
  <c r="LE87" i="27" s="1"/>
  <c r="LC70" i="27"/>
  <c r="LC71" i="27" s="1"/>
  <c r="LA70" i="27"/>
  <c r="LA71" i="27" s="1"/>
  <c r="KZ70" i="27"/>
  <c r="KZ71" i="27" s="1"/>
  <c r="KX70" i="27"/>
  <c r="KX71" i="27" s="1"/>
  <c r="KX87" i="27" s="1"/>
  <c r="KV70" i="27"/>
  <c r="KV71" i="27" s="1"/>
  <c r="KU70" i="27"/>
  <c r="KU71" i="27" s="1"/>
  <c r="KU87" i="27" s="1"/>
  <c r="KS70" i="27"/>
  <c r="KS71" i="27" s="1"/>
  <c r="KQ70" i="27"/>
  <c r="KP70" i="27"/>
  <c r="KP71" i="27" s="1"/>
  <c r="KP87" i="27" s="1"/>
  <c r="KN70" i="27"/>
  <c r="KN71" i="27" s="1"/>
  <c r="KL70" i="27"/>
  <c r="KK70" i="27"/>
  <c r="KK71" i="27" s="1"/>
  <c r="KK87" i="27" s="1"/>
  <c r="KI70" i="27"/>
  <c r="KI71" i="27" s="1"/>
  <c r="KG70" i="27"/>
  <c r="KH70" i="27" s="1"/>
  <c r="KF70" i="27"/>
  <c r="KD70" i="27"/>
  <c r="KD71" i="27" s="1"/>
  <c r="KD87" i="27" s="1"/>
  <c r="KB70" i="27"/>
  <c r="KA70" i="27"/>
  <c r="KA71" i="27" s="1"/>
  <c r="KA87" i="27" s="1"/>
  <c r="JY70" i="27"/>
  <c r="JY71" i="27" s="1"/>
  <c r="JW70" i="27"/>
  <c r="JW71" i="27" s="1"/>
  <c r="JV70" i="27"/>
  <c r="JT70" i="27"/>
  <c r="JT71" i="27" s="1"/>
  <c r="JR70" i="27"/>
  <c r="JR71" i="27" s="1"/>
  <c r="JQ70" i="27"/>
  <c r="JQ71" i="27" s="1"/>
  <c r="JQ87" i="27" s="1"/>
  <c r="JO70" i="27"/>
  <c r="JO71" i="27" s="1"/>
  <c r="JM70" i="27"/>
  <c r="JM71" i="27" s="1"/>
  <c r="JL70" i="27"/>
  <c r="JL71" i="27" s="1"/>
  <c r="JJ70" i="27"/>
  <c r="JJ71" i="27" s="1"/>
  <c r="JJ87" i="27" s="1"/>
  <c r="JH70" i="27"/>
  <c r="JG70" i="27"/>
  <c r="JG71" i="27" s="1"/>
  <c r="JG87" i="27" s="1"/>
  <c r="JE70" i="27"/>
  <c r="JE71" i="27" s="1"/>
  <c r="JC70" i="27"/>
  <c r="JC71" i="27" s="1"/>
  <c r="JC87" i="27" s="1"/>
  <c r="JB70" i="27"/>
  <c r="JB71" i="27" s="1"/>
  <c r="IZ70" i="27"/>
  <c r="IZ71" i="27" s="1"/>
  <c r="IX70" i="27"/>
  <c r="IW70" i="27"/>
  <c r="IW71" i="27" s="1"/>
  <c r="IU70" i="27"/>
  <c r="IU71" i="27" s="1"/>
  <c r="IS70" i="27"/>
  <c r="IS71" i="27" s="1"/>
  <c r="IR70" i="27"/>
  <c r="IR71" i="27" s="1"/>
  <c r="IR87" i="27" s="1"/>
  <c r="IP70" i="27"/>
  <c r="IP71" i="27" s="1"/>
  <c r="IN70" i="27"/>
  <c r="IN71" i="27" s="1"/>
  <c r="IM70" i="27"/>
  <c r="IM71" i="27" s="1"/>
  <c r="IK70" i="27"/>
  <c r="IK71" i="27" s="1"/>
  <c r="II70" i="27"/>
  <c r="IH70" i="27"/>
  <c r="IH71" i="27" s="1"/>
  <c r="IF70" i="27"/>
  <c r="IF71" i="27" s="1"/>
  <c r="ID70" i="27"/>
  <c r="IC70" i="27"/>
  <c r="IC71" i="27" s="1"/>
  <c r="IA70" i="27"/>
  <c r="IA71" i="27" s="1"/>
  <c r="HY70" i="27"/>
  <c r="HZ70" i="27" s="1"/>
  <c r="HX70" i="27"/>
  <c r="HV70" i="27"/>
  <c r="HV71" i="27" s="1"/>
  <c r="HT70" i="27"/>
  <c r="HS70" i="27"/>
  <c r="HS71" i="27" s="1"/>
  <c r="HQ70" i="27"/>
  <c r="HQ71" i="27" s="1"/>
  <c r="HO70" i="27"/>
  <c r="HO71" i="27" s="1"/>
  <c r="HN70" i="27"/>
  <c r="HN71" i="27" s="1"/>
  <c r="HL70" i="27"/>
  <c r="HL71" i="27" s="1"/>
  <c r="HJ70" i="27"/>
  <c r="HJ71" i="27" s="1"/>
  <c r="HI70" i="27"/>
  <c r="HI71" i="27" s="1"/>
  <c r="HG70" i="27"/>
  <c r="HG71" i="27" s="1"/>
  <c r="HE70" i="27"/>
  <c r="HF70" i="27" s="1"/>
  <c r="HD70" i="27"/>
  <c r="GZ70" i="27"/>
  <c r="GY70" i="27"/>
  <c r="GW70" i="27"/>
  <c r="GW71" i="27" s="1"/>
  <c r="GW87" i="27" s="1"/>
  <c r="GU70" i="27"/>
  <c r="GU71" i="27" s="1"/>
  <c r="GT70" i="27"/>
  <c r="GT71" i="27" s="1"/>
  <c r="GM70" i="27"/>
  <c r="GM71" i="27" s="1"/>
  <c r="GM87" i="27" s="1"/>
  <c r="GJ70" i="27"/>
  <c r="GJ71" i="27" s="1"/>
  <c r="GH70" i="27"/>
  <c r="GH71" i="27" s="1"/>
  <c r="GH87" i="27" s="1"/>
  <c r="GF70" i="27"/>
  <c r="GF71" i="27" s="1"/>
  <c r="GE70" i="27"/>
  <c r="GE71" i="27" s="1"/>
  <c r="GC70" i="27"/>
  <c r="GC71" i="27" s="1"/>
  <c r="GA70" i="27"/>
  <c r="FZ70" i="27"/>
  <c r="FZ71" i="27" s="1"/>
  <c r="FZ87" i="27" s="1"/>
  <c r="FX70" i="27"/>
  <c r="FX71" i="27" s="1"/>
  <c r="FX87" i="27" s="1"/>
  <c r="FV70" i="27"/>
  <c r="FU70" i="27"/>
  <c r="FU71" i="27" s="1"/>
  <c r="FS70" i="27"/>
  <c r="FS71" i="27" s="1"/>
  <c r="FQ70" i="27"/>
  <c r="FP70" i="27"/>
  <c r="FP71" i="27" s="1"/>
  <c r="FN70" i="27"/>
  <c r="FN71" i="27" s="1"/>
  <c r="FL70" i="27"/>
  <c r="FK70" i="27"/>
  <c r="FK71" i="27" s="1"/>
  <c r="FI70" i="27"/>
  <c r="FI71" i="27" s="1"/>
  <c r="FG70" i="27"/>
  <c r="FF70" i="27"/>
  <c r="FF71" i="27" s="1"/>
  <c r="FD70" i="27"/>
  <c r="FD71" i="27" s="1"/>
  <c r="FD87" i="27" s="1"/>
  <c r="FB70" i="27"/>
  <c r="FB71" i="27" s="1"/>
  <c r="FA70" i="27"/>
  <c r="FA71" i="27" s="1"/>
  <c r="EY70" i="27"/>
  <c r="EY71" i="27" s="1"/>
  <c r="EW70" i="27"/>
  <c r="EW71" i="27" s="1"/>
  <c r="EV70" i="27"/>
  <c r="EV71" i="27" s="1"/>
  <c r="ET70" i="27"/>
  <c r="ET71" i="27" s="1"/>
  <c r="ET87" i="27" s="1"/>
  <c r="ER70" i="27"/>
  <c r="ER71" i="27" s="1"/>
  <c r="EQ70" i="27"/>
  <c r="EQ71" i="27" s="1"/>
  <c r="EQ87" i="27" s="1"/>
  <c r="EO70" i="27"/>
  <c r="EO71" i="27" s="1"/>
  <c r="EM70" i="27"/>
  <c r="EM71" i="27" s="1"/>
  <c r="EL70" i="27"/>
  <c r="EL71" i="27" s="1"/>
  <c r="EJ70" i="27"/>
  <c r="EJ71" i="27" s="1"/>
  <c r="EJ87" i="27" s="1"/>
  <c r="EH70" i="27"/>
  <c r="EG70" i="27"/>
  <c r="EG71" i="27" s="1"/>
  <c r="EG87" i="27" s="1"/>
  <c r="EE70" i="27"/>
  <c r="EE71" i="27" s="1"/>
  <c r="EC70" i="27"/>
  <c r="EC71" i="27" s="1"/>
  <c r="EB70" i="27"/>
  <c r="EB71" i="27" s="1"/>
  <c r="DZ70" i="27"/>
  <c r="DZ71" i="27" s="1"/>
  <c r="DZ87" i="27" s="1"/>
  <c r="DX70" i="27"/>
  <c r="DX71" i="27" s="1"/>
  <c r="DW70" i="27"/>
  <c r="DW71" i="27" s="1"/>
  <c r="DU70" i="27"/>
  <c r="DU71" i="27" s="1"/>
  <c r="DS70" i="27"/>
  <c r="DR70" i="27"/>
  <c r="DR71" i="27" s="1"/>
  <c r="DP70" i="27"/>
  <c r="DP71" i="27" s="1"/>
  <c r="DP87" i="27" s="1"/>
  <c r="DN70" i="27"/>
  <c r="DM70" i="27"/>
  <c r="DM71" i="27" s="1"/>
  <c r="DK70" i="27"/>
  <c r="DK71" i="27" s="1"/>
  <c r="DI70" i="27"/>
  <c r="DH70" i="27"/>
  <c r="DH71" i="27" s="1"/>
  <c r="DH87" i="27" s="1"/>
  <c r="DF70" i="27"/>
  <c r="DF71" i="27" s="1"/>
  <c r="DD70" i="27"/>
  <c r="DC70" i="27"/>
  <c r="DC71" i="27" s="1"/>
  <c r="DA70" i="27"/>
  <c r="DA71" i="27" s="1"/>
  <c r="CY70" i="27"/>
  <c r="CY71" i="27" s="1"/>
  <c r="CX70" i="27"/>
  <c r="CX71" i="27" s="1"/>
  <c r="CX87" i="27" s="1"/>
  <c r="CV70" i="27"/>
  <c r="CV71" i="27" s="1"/>
  <c r="CT70" i="27"/>
  <c r="CT71" i="27" s="1"/>
  <c r="CS70" i="27"/>
  <c r="CQ70" i="27"/>
  <c r="CQ71" i="27" s="1"/>
  <c r="CO70" i="27"/>
  <c r="CO71" i="27" s="1"/>
  <c r="CN70" i="27"/>
  <c r="CN71" i="27" s="1"/>
  <c r="CN87" i="27" s="1"/>
  <c r="CL70" i="27"/>
  <c r="CL71" i="27" s="1"/>
  <c r="CJ70" i="27"/>
  <c r="CJ71" i="27" s="1"/>
  <c r="CJ87" i="27" s="1"/>
  <c r="CI70" i="27"/>
  <c r="CI71" i="27" s="1"/>
  <c r="CG70" i="27"/>
  <c r="CG71" i="27" s="1"/>
  <c r="CE70" i="27"/>
  <c r="CE71" i="27" s="1"/>
  <c r="CD70" i="27"/>
  <c r="CD71" i="27" s="1"/>
  <c r="CD87" i="27" s="1"/>
  <c r="CB70" i="27"/>
  <c r="CB71" i="27" s="1"/>
  <c r="BZ70" i="27"/>
  <c r="BY70" i="27"/>
  <c r="BY71" i="27" s="1"/>
  <c r="BY87" i="27" s="1"/>
  <c r="BW70" i="27"/>
  <c r="BU70" i="27"/>
  <c r="BU71" i="27" s="1"/>
  <c r="BT70" i="27"/>
  <c r="BT71" i="27" s="1"/>
  <c r="BT87" i="27" s="1"/>
  <c r="BR70" i="27"/>
  <c r="BR71" i="27" s="1"/>
  <c r="BP70" i="27"/>
  <c r="BP71" i="27" s="1"/>
  <c r="BO70" i="27"/>
  <c r="BO71" i="27" s="1"/>
  <c r="BM70" i="27"/>
  <c r="BM71" i="27" s="1"/>
  <c r="BK70" i="27"/>
  <c r="BJ70" i="27"/>
  <c r="BJ71" i="27" s="1"/>
  <c r="BH70" i="27"/>
  <c r="BH71" i="27" s="1"/>
  <c r="BF70" i="27"/>
  <c r="BE70" i="27"/>
  <c r="BE71" i="27" s="1"/>
  <c r="BE87" i="27" s="1"/>
  <c r="BC70" i="27"/>
  <c r="BC71" i="27" s="1"/>
  <c r="BA70" i="27"/>
  <c r="AZ70" i="27"/>
  <c r="AZ71" i="27" s="1"/>
  <c r="AX70" i="27"/>
  <c r="AX71" i="27" s="1"/>
  <c r="AV70" i="27"/>
  <c r="AU70" i="27"/>
  <c r="AN70" i="27"/>
  <c r="AN71" i="27" s="1"/>
  <c r="AM70" i="27"/>
  <c r="AL70" i="27"/>
  <c r="AL71" i="27" s="1"/>
  <c r="AK70" i="27"/>
  <c r="AK71" i="27" s="1"/>
  <c r="AI70" i="27"/>
  <c r="AI71" i="27" s="1"/>
  <c r="AI87" i="27" s="1"/>
  <c r="AG70" i="27"/>
  <c r="AG71" i="27" s="1"/>
  <c r="AF70" i="27"/>
  <c r="AF71" i="27" s="1"/>
  <c r="AD70" i="27"/>
  <c r="AD71" i="27" s="1"/>
  <c r="AD87" i="27" s="1"/>
  <c r="AB70" i="27"/>
  <c r="AC70" i="27" s="1"/>
  <c r="AA70" i="27"/>
  <c r="AA71" i="27" s="1"/>
  <c r="Y70" i="27"/>
  <c r="Y71" i="27" s="1"/>
  <c r="W70" i="27"/>
  <c r="W71" i="27" s="1"/>
  <c r="V70" i="27"/>
  <c r="V71" i="27" s="1"/>
  <c r="V87" i="27" s="1"/>
  <c r="T70" i="27"/>
  <c r="T71" i="27" s="1"/>
  <c r="T87" i="27" s="1"/>
  <c r="R70" i="27"/>
  <c r="R71" i="27" s="1"/>
  <c r="Q70" i="27"/>
  <c r="Q71" i="27" s="1"/>
  <c r="O70" i="27"/>
  <c r="O71" i="27" s="1"/>
  <c r="M70" i="27"/>
  <c r="L70" i="27"/>
  <c r="E70" i="27"/>
  <c r="E71" i="27" s="1"/>
  <c r="E87" i="27" s="1"/>
  <c r="D70" i="27"/>
  <c r="D71" i="27" s="1"/>
  <c r="D87" i="27" s="1"/>
  <c r="RQ69" i="27"/>
  <c r="RO69" i="27"/>
  <c r="RN69" i="27"/>
  <c r="RM69" i="27"/>
  <c r="RK69" i="27"/>
  <c r="RH69" i="27"/>
  <c r="RF69" i="27"/>
  <c r="RC69" i="27"/>
  <c r="RA69" i="27"/>
  <c r="QX69" i="27"/>
  <c r="QV69" i="27"/>
  <c r="QR69" i="27"/>
  <c r="QP69" i="27"/>
  <c r="QO69" i="27"/>
  <c r="QN69" i="27"/>
  <c r="QL69" i="27"/>
  <c r="QI69" i="27"/>
  <c r="QG69" i="27"/>
  <c r="QD69" i="27"/>
  <c r="QB69" i="27"/>
  <c r="PY69" i="27"/>
  <c r="PW69" i="27"/>
  <c r="PT69" i="27"/>
  <c r="PR69" i="27"/>
  <c r="PO69" i="27"/>
  <c r="PM69" i="27"/>
  <c r="PJ69" i="27"/>
  <c r="PH69" i="27"/>
  <c r="PE69" i="27"/>
  <c r="PC69" i="27"/>
  <c r="OZ69" i="27"/>
  <c r="OX69" i="27"/>
  <c r="OU69" i="27"/>
  <c r="OS69" i="27"/>
  <c r="OP69" i="27"/>
  <c r="ON69" i="27"/>
  <c r="OK69" i="27"/>
  <c r="OI69" i="27"/>
  <c r="OF69" i="27"/>
  <c r="OD69" i="27"/>
  <c r="OA69" i="27"/>
  <c r="NY69" i="27"/>
  <c r="NV69" i="27"/>
  <c r="NT69" i="27"/>
  <c r="NQ69" i="27"/>
  <c r="NO69" i="27"/>
  <c r="NL69" i="27"/>
  <c r="NJ69" i="27"/>
  <c r="NG69" i="27"/>
  <c r="NE69" i="27"/>
  <c r="NA69" i="27"/>
  <c r="MY69" i="27"/>
  <c r="MX69" i="27"/>
  <c r="MW69" i="27"/>
  <c r="MU69" i="27"/>
  <c r="MR69" i="27"/>
  <c r="MP69" i="27"/>
  <c r="MM69" i="27"/>
  <c r="MK69" i="27"/>
  <c r="MH69" i="27"/>
  <c r="MF69" i="27"/>
  <c r="MC69" i="27"/>
  <c r="MA69" i="27"/>
  <c r="LX69" i="27"/>
  <c r="LV69" i="27"/>
  <c r="LS69" i="27"/>
  <c r="LQ69" i="27"/>
  <c r="LN69" i="27"/>
  <c r="LL69" i="27"/>
  <c r="LI69" i="27"/>
  <c r="LG69" i="27"/>
  <c r="LD69" i="27"/>
  <c r="LB69" i="27"/>
  <c r="KY69" i="27"/>
  <c r="KW69" i="27"/>
  <c r="KT69" i="27"/>
  <c r="KR69" i="27"/>
  <c r="KO69" i="27"/>
  <c r="KM69" i="27"/>
  <c r="KJ69" i="27"/>
  <c r="KH69" i="27"/>
  <c r="KE69" i="27"/>
  <c r="KC69" i="27"/>
  <c r="JZ69" i="27"/>
  <c r="JX69" i="27"/>
  <c r="JU69" i="27"/>
  <c r="JS69" i="27"/>
  <c r="JP69" i="27"/>
  <c r="JN69" i="27"/>
  <c r="JK69" i="27"/>
  <c r="JI69" i="27"/>
  <c r="JF69" i="27"/>
  <c r="JD69" i="27"/>
  <c r="JA69" i="27"/>
  <c r="IY69" i="27"/>
  <c r="IV69" i="27"/>
  <c r="IT69" i="27"/>
  <c r="IQ69" i="27"/>
  <c r="IO69" i="27"/>
  <c r="IL69" i="27"/>
  <c r="IJ69" i="27"/>
  <c r="IG69" i="27"/>
  <c r="IE69" i="27"/>
  <c r="IB69" i="27"/>
  <c r="HZ69" i="27"/>
  <c r="HW69" i="27"/>
  <c r="HU69" i="27"/>
  <c r="HR69" i="27"/>
  <c r="HP69" i="27"/>
  <c r="HM69" i="27"/>
  <c r="HK69" i="27"/>
  <c r="HH69" i="27"/>
  <c r="HF69" i="27"/>
  <c r="HB69" i="27"/>
  <c r="GZ69" i="27"/>
  <c r="GY69" i="27"/>
  <c r="GX69" i="27"/>
  <c r="GV69" i="27"/>
  <c r="GR69" i="27"/>
  <c r="GO69" i="27"/>
  <c r="GN69" i="27"/>
  <c r="GK69" i="27"/>
  <c r="GI69" i="27"/>
  <c r="GG69" i="27"/>
  <c r="GD69" i="27"/>
  <c r="GB69" i="27"/>
  <c r="FY69" i="27"/>
  <c r="FW69" i="27"/>
  <c r="FT69" i="27"/>
  <c r="FR69" i="27"/>
  <c r="FO69" i="27"/>
  <c r="FO70" i="27" s="1"/>
  <c r="FO71" i="27" s="1"/>
  <c r="FM69" i="27"/>
  <c r="FJ69" i="27"/>
  <c r="FH69" i="27"/>
  <c r="FE69" i="27"/>
  <c r="FC69" i="27"/>
  <c r="EZ69" i="27"/>
  <c r="EX69" i="27"/>
  <c r="EU69" i="27"/>
  <c r="ES69" i="27"/>
  <c r="EP69" i="27"/>
  <c r="EN69" i="27"/>
  <c r="EK69" i="27"/>
  <c r="EI69" i="27"/>
  <c r="EF69" i="27"/>
  <c r="ED69" i="27"/>
  <c r="EA69" i="27"/>
  <c r="DY69" i="27"/>
  <c r="DV69" i="27"/>
  <c r="DT69" i="27"/>
  <c r="DQ69" i="27"/>
  <c r="DO69" i="27"/>
  <c r="DL69" i="27"/>
  <c r="DJ69" i="27"/>
  <c r="DG69" i="27"/>
  <c r="DG70" i="27" s="1"/>
  <c r="DG71" i="27" s="1"/>
  <c r="DE69" i="27"/>
  <c r="DB69" i="27"/>
  <c r="CZ69" i="27"/>
  <c r="CW69" i="27"/>
  <c r="CU69" i="27"/>
  <c r="CR69" i="27"/>
  <c r="CP69" i="27"/>
  <c r="CM69" i="27"/>
  <c r="CK69" i="27"/>
  <c r="CH69" i="27"/>
  <c r="CF69" i="27"/>
  <c r="CC69" i="27"/>
  <c r="CC70" i="27" s="1"/>
  <c r="CC71" i="27" s="1"/>
  <c r="CA69" i="27"/>
  <c r="BX69" i="27"/>
  <c r="BV69" i="27"/>
  <c r="BS69" i="27"/>
  <c r="BQ69" i="27"/>
  <c r="BN69" i="27"/>
  <c r="BL69" i="27"/>
  <c r="BI69" i="27"/>
  <c r="BG69" i="27"/>
  <c r="BD69" i="27"/>
  <c r="BB69" i="27"/>
  <c r="AY69" i="27"/>
  <c r="AW69" i="27"/>
  <c r="AS69" i="27"/>
  <c r="AQ69" i="27"/>
  <c r="AP69" i="27"/>
  <c r="AO69" i="27"/>
  <c r="AM69" i="27"/>
  <c r="AJ69" i="27"/>
  <c r="AH69" i="27"/>
  <c r="AE69" i="27"/>
  <c r="AC69" i="27"/>
  <c r="Z69" i="27"/>
  <c r="X69" i="27"/>
  <c r="U69" i="27"/>
  <c r="S69" i="27"/>
  <c r="P69" i="27"/>
  <c r="N69" i="27"/>
  <c r="RQ68" i="27"/>
  <c r="RO68" i="27"/>
  <c r="RN68" i="27"/>
  <c r="RM68" i="27"/>
  <c r="RK68" i="27"/>
  <c r="RH68" i="27"/>
  <c r="RH70" i="27" s="1"/>
  <c r="RH71" i="27" s="1"/>
  <c r="RF68" i="27"/>
  <c r="RC68" i="27"/>
  <c r="RC70" i="27" s="1"/>
  <c r="RC71" i="27" s="1"/>
  <c r="RA68" i="27"/>
  <c r="QX68" i="27"/>
  <c r="QV68" i="27"/>
  <c r="QR68" i="27"/>
  <c r="QP68" i="27"/>
  <c r="QO68" i="27"/>
  <c r="QN68" i="27"/>
  <c r="QL68" i="27"/>
  <c r="QI68" i="27"/>
  <c r="QG68" i="27"/>
  <c r="QD68" i="27"/>
  <c r="QD70" i="27" s="1"/>
  <c r="QD71" i="27" s="1"/>
  <c r="QB68" i="27"/>
  <c r="PY68" i="27"/>
  <c r="PY70" i="27" s="1"/>
  <c r="PY71" i="27" s="1"/>
  <c r="PW68" i="27"/>
  <c r="PT68" i="27"/>
  <c r="PR68" i="27"/>
  <c r="PO68" i="27"/>
  <c r="PO70" i="27" s="1"/>
  <c r="PO71" i="27" s="1"/>
  <c r="PM68" i="27"/>
  <c r="PJ68" i="27"/>
  <c r="PH68" i="27"/>
  <c r="PE68" i="27"/>
  <c r="PC68" i="27"/>
  <c r="OZ68" i="27"/>
  <c r="OZ70" i="27" s="1"/>
  <c r="OZ71" i="27" s="1"/>
  <c r="OX68" i="27"/>
  <c r="OU68" i="27"/>
  <c r="OU70" i="27" s="1"/>
  <c r="OU71" i="27" s="1"/>
  <c r="OS68" i="27"/>
  <c r="OP68" i="27"/>
  <c r="ON68" i="27"/>
  <c r="OK68" i="27"/>
  <c r="OK70" i="27" s="1"/>
  <c r="OK71" i="27" s="1"/>
  <c r="OI68" i="27"/>
  <c r="OF68" i="27"/>
  <c r="OD68" i="27"/>
  <c r="OA68" i="27"/>
  <c r="NY68" i="27"/>
  <c r="NV68" i="27"/>
  <c r="NV70" i="27" s="1"/>
  <c r="NV71" i="27" s="1"/>
  <c r="NT68" i="27"/>
  <c r="NQ68" i="27"/>
  <c r="NQ70" i="27" s="1"/>
  <c r="NQ71" i="27" s="1"/>
  <c r="NO68" i="27"/>
  <c r="NL68" i="27"/>
  <c r="NJ68" i="27"/>
  <c r="NG68" i="27"/>
  <c r="NG70" i="27" s="1"/>
  <c r="NE68" i="27"/>
  <c r="NA68" i="27"/>
  <c r="MY68" i="27"/>
  <c r="MX68" i="27"/>
  <c r="MW68" i="27"/>
  <c r="MU68" i="27"/>
  <c r="MR68" i="27"/>
  <c r="MR70" i="27" s="1"/>
  <c r="MR71" i="27" s="1"/>
  <c r="MP68" i="27"/>
  <c r="MM68" i="27"/>
  <c r="MK68" i="27"/>
  <c r="MH68" i="27"/>
  <c r="MF68" i="27"/>
  <c r="MC68" i="27"/>
  <c r="MA68" i="27"/>
  <c r="LX68" i="27"/>
  <c r="LV68" i="27"/>
  <c r="LS68" i="27"/>
  <c r="LQ68" i="27"/>
  <c r="LN68" i="27"/>
  <c r="LN70" i="27" s="1"/>
  <c r="LN71" i="27" s="1"/>
  <c r="LL68" i="27"/>
  <c r="LI68" i="27"/>
  <c r="LG68" i="27"/>
  <c r="LD68" i="27"/>
  <c r="LB68" i="27"/>
  <c r="KY68" i="27"/>
  <c r="KW68" i="27"/>
  <c r="KT68" i="27"/>
  <c r="KR68" i="27"/>
  <c r="KO68" i="27"/>
  <c r="KM68" i="27"/>
  <c r="KJ68" i="27"/>
  <c r="KJ70" i="27" s="1"/>
  <c r="KJ71" i="27" s="1"/>
  <c r="KH68" i="27"/>
  <c r="KE68" i="27"/>
  <c r="KC68" i="27"/>
  <c r="JZ68" i="27"/>
  <c r="JX68" i="27"/>
  <c r="JU68" i="27"/>
  <c r="JS68" i="27"/>
  <c r="JP68" i="27"/>
  <c r="JN68" i="27"/>
  <c r="JK68" i="27"/>
  <c r="JI68" i="27"/>
  <c r="JF68" i="27"/>
  <c r="JF70" i="27" s="1"/>
  <c r="JF71" i="27" s="1"/>
  <c r="JD68" i="27"/>
  <c r="JA68" i="27"/>
  <c r="IY68" i="27"/>
  <c r="IV68" i="27"/>
  <c r="IT68" i="27"/>
  <c r="IQ68" i="27"/>
  <c r="IO68" i="27"/>
  <c r="IL68" i="27"/>
  <c r="IJ68" i="27"/>
  <c r="IG68" i="27"/>
  <c r="IE68" i="27"/>
  <c r="IB68" i="27"/>
  <c r="IB70" i="27" s="1"/>
  <c r="IB71" i="27" s="1"/>
  <c r="HZ68" i="27"/>
  <c r="HW68" i="27"/>
  <c r="HU68" i="27"/>
  <c r="HR68" i="27"/>
  <c r="HP68" i="27"/>
  <c r="HM68" i="27"/>
  <c r="HK68" i="27"/>
  <c r="HH68" i="27"/>
  <c r="HF68" i="27"/>
  <c r="HB68" i="27"/>
  <c r="GZ68" i="27"/>
  <c r="GY68" i="27"/>
  <c r="GX68" i="27"/>
  <c r="GX70" i="27" s="1"/>
  <c r="GX71" i="27" s="1"/>
  <c r="GV68" i="27"/>
  <c r="GR68" i="27"/>
  <c r="GP68" i="27"/>
  <c r="GO68" i="27"/>
  <c r="GN68" i="27"/>
  <c r="GL68" i="27"/>
  <c r="GI68" i="27"/>
  <c r="GG68" i="27"/>
  <c r="GD68" i="27"/>
  <c r="GB68" i="27"/>
  <c r="FY68" i="27"/>
  <c r="FY70" i="27" s="1"/>
  <c r="FY71" i="27" s="1"/>
  <c r="FW68" i="27"/>
  <c r="FT68" i="27"/>
  <c r="FT70" i="27" s="1"/>
  <c r="FT71" i="27" s="1"/>
  <c r="FR68" i="27"/>
  <c r="FO68" i="27"/>
  <c r="FM68" i="27"/>
  <c r="FJ68" i="27"/>
  <c r="FH68" i="27"/>
  <c r="FE68" i="27"/>
  <c r="FC68" i="27"/>
  <c r="EZ68" i="27"/>
  <c r="EX68" i="27"/>
  <c r="EU68" i="27"/>
  <c r="EU70" i="27" s="1"/>
  <c r="EU71" i="27" s="1"/>
  <c r="ES68" i="27"/>
  <c r="EP68" i="27"/>
  <c r="EP70" i="27" s="1"/>
  <c r="EP71" i="27" s="1"/>
  <c r="EN68" i="27"/>
  <c r="EK68" i="27"/>
  <c r="EI68" i="27"/>
  <c r="EF68" i="27"/>
  <c r="ED68" i="27"/>
  <c r="EA68" i="27"/>
  <c r="DY68" i="27"/>
  <c r="DV68" i="27"/>
  <c r="DT68" i="27"/>
  <c r="DQ68" i="27"/>
  <c r="DQ70" i="27" s="1"/>
  <c r="DQ71" i="27" s="1"/>
  <c r="DO68" i="27"/>
  <c r="DL68" i="27"/>
  <c r="DL70" i="27" s="1"/>
  <c r="DL71" i="27" s="1"/>
  <c r="DJ68" i="27"/>
  <c r="DG68" i="27"/>
  <c r="DE68" i="27"/>
  <c r="DB68" i="27"/>
  <c r="CZ68" i="27"/>
  <c r="CW68" i="27"/>
  <c r="CU68" i="27"/>
  <c r="CR68" i="27"/>
  <c r="CP68" i="27"/>
  <c r="CM68" i="27"/>
  <c r="CM70" i="27" s="1"/>
  <c r="CM71" i="27" s="1"/>
  <c r="CK68" i="27"/>
  <c r="CH68" i="27"/>
  <c r="CH70" i="27" s="1"/>
  <c r="CH71" i="27" s="1"/>
  <c r="CF68" i="27"/>
  <c r="CC68" i="27"/>
  <c r="CA68" i="27"/>
  <c r="BX68" i="27"/>
  <c r="BV68" i="27"/>
  <c r="BS68" i="27"/>
  <c r="BQ68" i="27"/>
  <c r="BN68" i="27"/>
  <c r="BL68" i="27"/>
  <c r="BI68" i="27"/>
  <c r="BI70" i="27" s="1"/>
  <c r="BI71" i="27" s="1"/>
  <c r="BG68" i="27"/>
  <c r="BD68" i="27"/>
  <c r="BD70" i="27" s="1"/>
  <c r="BD71" i="27" s="1"/>
  <c r="BB68" i="27"/>
  <c r="AY68" i="27"/>
  <c r="AW68" i="27"/>
  <c r="AS68" i="27"/>
  <c r="AQ68" i="27"/>
  <c r="AP68" i="27"/>
  <c r="AO68" i="27"/>
  <c r="AM68" i="27"/>
  <c r="AJ68" i="27"/>
  <c r="AJ70" i="27" s="1"/>
  <c r="AJ71" i="27" s="1"/>
  <c r="AH68" i="27"/>
  <c r="AE68" i="27"/>
  <c r="AE70" i="27" s="1"/>
  <c r="AE71" i="27" s="1"/>
  <c r="AC68" i="27"/>
  <c r="Z68" i="27"/>
  <c r="X68" i="27"/>
  <c r="U68" i="27"/>
  <c r="U70" i="27" s="1"/>
  <c r="U71" i="27" s="1"/>
  <c r="S68" i="27"/>
  <c r="P68" i="27"/>
  <c r="P70" i="27" s="1"/>
  <c r="P71" i="27" s="1"/>
  <c r="N68" i="27"/>
  <c r="F67" i="27"/>
  <c r="E67" i="27"/>
  <c r="D67" i="27"/>
  <c r="C67" i="27"/>
  <c r="PS66" i="27"/>
  <c r="RL65" i="27"/>
  <c r="RJ65" i="27"/>
  <c r="RK65" i="27" s="1"/>
  <c r="RI65" i="27"/>
  <c r="RG65" i="27"/>
  <c r="RE65" i="27"/>
  <c r="RD65" i="27"/>
  <c r="RB65" i="27"/>
  <c r="QZ65" i="27"/>
  <c r="QY65" i="27"/>
  <c r="QW65" i="27"/>
  <c r="QU65" i="27"/>
  <c r="QT65" i="27"/>
  <c r="RN65" i="27" s="1"/>
  <c r="QM65" i="27"/>
  <c r="QK65" i="27"/>
  <c r="QJ65" i="27"/>
  <c r="QH65" i="27"/>
  <c r="QF65" i="27"/>
  <c r="QE65" i="27"/>
  <c r="QC65" i="27"/>
  <c r="QA65" i="27"/>
  <c r="QB65" i="27" s="1"/>
  <c r="PZ65" i="27"/>
  <c r="PX65" i="27"/>
  <c r="PV65" i="27"/>
  <c r="PU65" i="27"/>
  <c r="PS65" i="27"/>
  <c r="PQ65" i="27"/>
  <c r="PP65" i="27"/>
  <c r="PN65" i="27"/>
  <c r="PL65" i="27"/>
  <c r="PK65" i="27"/>
  <c r="PI65" i="27"/>
  <c r="PG65" i="27"/>
  <c r="PH65" i="27" s="1"/>
  <c r="PF65" i="27"/>
  <c r="PD65" i="27"/>
  <c r="PB65" i="27"/>
  <c r="PA65" i="27"/>
  <c r="PC65" i="27" s="1"/>
  <c r="OY65" i="27"/>
  <c r="OX65" i="27"/>
  <c r="OW65" i="27"/>
  <c r="OV65" i="27"/>
  <c r="OT65" i="27"/>
  <c r="OR65" i="27"/>
  <c r="OQ65" i="27"/>
  <c r="OO65" i="27"/>
  <c r="OM65" i="27"/>
  <c r="OL65" i="27"/>
  <c r="OJ65" i="27"/>
  <c r="OH65" i="27"/>
  <c r="OG65" i="27"/>
  <c r="OE65" i="27"/>
  <c r="OC65" i="27"/>
  <c r="OD65" i="27" s="1"/>
  <c r="OB65" i="27"/>
  <c r="NZ65" i="27"/>
  <c r="NX65" i="27"/>
  <c r="NW65" i="27"/>
  <c r="NU65" i="27"/>
  <c r="NS65" i="27"/>
  <c r="NR65" i="27"/>
  <c r="NP65" i="27"/>
  <c r="NN65" i="27"/>
  <c r="NM65" i="27"/>
  <c r="NK65" i="27"/>
  <c r="NI65" i="27"/>
  <c r="NH65" i="27"/>
  <c r="NF65" i="27"/>
  <c r="ND65" i="27"/>
  <c r="NC65" i="27"/>
  <c r="MV65" i="27"/>
  <c r="MT65" i="27"/>
  <c r="MU65" i="27" s="1"/>
  <c r="MS65" i="27"/>
  <c r="MQ65" i="27"/>
  <c r="MO65" i="27"/>
  <c r="MP65" i="27" s="1"/>
  <c r="MN65" i="27"/>
  <c r="ML65" i="27"/>
  <c r="MJ65" i="27"/>
  <c r="MI65" i="27"/>
  <c r="MG65" i="27"/>
  <c r="ME65" i="27"/>
  <c r="MD65" i="27"/>
  <c r="MB65" i="27"/>
  <c r="LZ65" i="27"/>
  <c r="MA65" i="27" s="1"/>
  <c r="LY65" i="27"/>
  <c r="LW65" i="27"/>
  <c r="LU65" i="27"/>
  <c r="LV65" i="27" s="1"/>
  <c r="LT65" i="27"/>
  <c r="LR65" i="27"/>
  <c r="LP65" i="27"/>
  <c r="LO65" i="27"/>
  <c r="LM65" i="27"/>
  <c r="LK65" i="27"/>
  <c r="LJ65" i="27"/>
  <c r="LH65" i="27"/>
  <c r="LF65" i="27"/>
  <c r="LE65" i="27"/>
  <c r="LC65" i="27"/>
  <c r="LA65" i="27"/>
  <c r="KZ65" i="27"/>
  <c r="KX65" i="27"/>
  <c r="KV65" i="27"/>
  <c r="KU65" i="27"/>
  <c r="KS65" i="27"/>
  <c r="KQ65" i="27"/>
  <c r="KR65" i="27" s="1"/>
  <c r="KP65" i="27"/>
  <c r="KN65" i="27"/>
  <c r="KL65" i="27"/>
  <c r="KK65" i="27"/>
  <c r="KM65" i="27" s="1"/>
  <c r="KI65" i="27"/>
  <c r="KG65" i="27"/>
  <c r="KF65" i="27"/>
  <c r="KD65" i="27"/>
  <c r="KB65" i="27"/>
  <c r="KA65" i="27"/>
  <c r="JY65" i="27"/>
  <c r="JW65" i="27"/>
  <c r="JV65" i="27"/>
  <c r="JT65" i="27"/>
  <c r="JR65" i="27"/>
  <c r="JS65" i="27" s="1"/>
  <c r="JQ65" i="27"/>
  <c r="JO65" i="27"/>
  <c r="JM65" i="27"/>
  <c r="JN65" i="27" s="1"/>
  <c r="JL65" i="27"/>
  <c r="JK65" i="27"/>
  <c r="JJ65" i="27"/>
  <c r="JH65" i="27"/>
  <c r="JI65" i="27" s="1"/>
  <c r="JG65" i="27"/>
  <c r="JE65" i="27"/>
  <c r="JC65" i="27"/>
  <c r="JB65" i="27"/>
  <c r="IZ65" i="27"/>
  <c r="IX65" i="27"/>
  <c r="IW65" i="27"/>
  <c r="IU65" i="27"/>
  <c r="IS65" i="27"/>
  <c r="IR65" i="27"/>
  <c r="IP65" i="27"/>
  <c r="IN65" i="27"/>
  <c r="IM65" i="27"/>
  <c r="IK65" i="27"/>
  <c r="II65" i="27"/>
  <c r="IH65" i="27"/>
  <c r="IJ65" i="27" s="1"/>
  <c r="IF65" i="27"/>
  <c r="ID65" i="27"/>
  <c r="IE65" i="27" s="1"/>
  <c r="IC65" i="27"/>
  <c r="IA65" i="27"/>
  <c r="HY65" i="27"/>
  <c r="HX65" i="27"/>
  <c r="HZ65" i="27" s="1"/>
  <c r="HV65" i="27"/>
  <c r="HT65" i="27"/>
  <c r="HU65" i="27" s="1"/>
  <c r="HS65" i="27"/>
  <c r="HQ65" i="27"/>
  <c r="HO65" i="27"/>
  <c r="HN65" i="27"/>
  <c r="HL65" i="27"/>
  <c r="HJ65" i="27"/>
  <c r="HK65" i="27" s="1"/>
  <c r="HI65" i="27"/>
  <c r="HG65" i="27"/>
  <c r="HE65" i="27"/>
  <c r="HF65" i="27" s="1"/>
  <c r="HD65" i="27"/>
  <c r="GW65" i="27"/>
  <c r="GU65" i="27"/>
  <c r="GZ65" i="27" s="1"/>
  <c r="GT65" i="27"/>
  <c r="GY65" i="27" s="1"/>
  <c r="GM65" i="27"/>
  <c r="GK65" i="27"/>
  <c r="GJ65" i="27"/>
  <c r="GH65" i="27"/>
  <c r="GF65" i="27"/>
  <c r="GE65" i="27"/>
  <c r="GD65" i="27"/>
  <c r="GC65" i="27"/>
  <c r="GA65" i="27"/>
  <c r="FZ65" i="27"/>
  <c r="FX65" i="27"/>
  <c r="FV65" i="27"/>
  <c r="FW65" i="27" s="1"/>
  <c r="FU65" i="27"/>
  <c r="FS65" i="27"/>
  <c r="FQ65" i="27"/>
  <c r="FP65" i="27"/>
  <c r="FN65" i="27"/>
  <c r="FL65" i="27"/>
  <c r="FM65" i="27" s="1"/>
  <c r="FK65" i="27"/>
  <c r="FI65" i="27"/>
  <c r="FG65" i="27"/>
  <c r="FF65" i="27"/>
  <c r="FD65" i="27"/>
  <c r="FC65" i="27"/>
  <c r="FB65" i="27"/>
  <c r="FA65" i="27"/>
  <c r="EY65" i="27"/>
  <c r="EW65" i="27"/>
  <c r="EX65" i="27" s="1"/>
  <c r="EV65" i="27"/>
  <c r="ET65" i="27"/>
  <c r="ER65" i="27"/>
  <c r="EQ65" i="27"/>
  <c r="EO65" i="27"/>
  <c r="EM65" i="27"/>
  <c r="EN65" i="27" s="1"/>
  <c r="EL65" i="27"/>
  <c r="EJ65" i="27"/>
  <c r="EH65" i="27"/>
  <c r="EG65" i="27"/>
  <c r="EE65" i="27"/>
  <c r="EC65" i="27"/>
  <c r="EB65" i="27"/>
  <c r="DZ65" i="27"/>
  <c r="DX65" i="27"/>
  <c r="DW65" i="27"/>
  <c r="DY65" i="27" s="1"/>
  <c r="DV65" i="27"/>
  <c r="DU65" i="27"/>
  <c r="DS65" i="27"/>
  <c r="DR65" i="27"/>
  <c r="DP65" i="27"/>
  <c r="DN65" i="27"/>
  <c r="DM65" i="27"/>
  <c r="DK65" i="27"/>
  <c r="DI65" i="27"/>
  <c r="DJ65" i="27" s="1"/>
  <c r="DH65" i="27"/>
  <c r="DF65" i="27"/>
  <c r="DD65" i="27"/>
  <c r="DE65" i="27" s="1"/>
  <c r="DC65" i="27"/>
  <c r="DA65" i="27"/>
  <c r="CY65" i="27"/>
  <c r="CX65" i="27"/>
  <c r="CV65" i="27"/>
  <c r="CT65" i="27"/>
  <c r="CS65" i="27"/>
  <c r="CU65" i="27" s="1"/>
  <c r="CQ65" i="27"/>
  <c r="CO65" i="27"/>
  <c r="CP65" i="27" s="1"/>
  <c r="CN65" i="27"/>
  <c r="CL65" i="27"/>
  <c r="CJ65" i="27"/>
  <c r="CI65" i="27"/>
  <c r="CG65" i="27"/>
  <c r="CE65" i="27"/>
  <c r="CD65" i="27"/>
  <c r="CB65" i="27"/>
  <c r="BZ65" i="27"/>
  <c r="CA65" i="27" s="1"/>
  <c r="BY65" i="27"/>
  <c r="BW65" i="27"/>
  <c r="BU65" i="27"/>
  <c r="BT65" i="27"/>
  <c r="BV65" i="27" s="1"/>
  <c r="BR65" i="27"/>
  <c r="BP65" i="27"/>
  <c r="BO65" i="27"/>
  <c r="BM65" i="27"/>
  <c r="BK65" i="27"/>
  <c r="BJ65" i="27"/>
  <c r="BH65" i="27"/>
  <c r="BF65" i="27"/>
  <c r="BE65" i="27"/>
  <c r="BC65" i="27"/>
  <c r="BA65" i="27"/>
  <c r="BB65" i="27" s="1"/>
  <c r="AZ65" i="27"/>
  <c r="AX65" i="27"/>
  <c r="AV65" i="27"/>
  <c r="AU65" i="27"/>
  <c r="AN65" i="27"/>
  <c r="AL65" i="27"/>
  <c r="AK65" i="27"/>
  <c r="AI65" i="27"/>
  <c r="AG65" i="27"/>
  <c r="AH65" i="27" s="1"/>
  <c r="AF65" i="27"/>
  <c r="AD65" i="27"/>
  <c r="AB65" i="27"/>
  <c r="AC65" i="27" s="1"/>
  <c r="AA65" i="27"/>
  <c r="Y65" i="27"/>
  <c r="W65" i="27"/>
  <c r="V65" i="27"/>
  <c r="T65" i="27"/>
  <c r="R65" i="27"/>
  <c r="Q65" i="27"/>
  <c r="AP65" i="27" s="1"/>
  <c r="O65" i="27"/>
  <c r="M65" i="27"/>
  <c r="L65" i="27"/>
  <c r="E65" i="27"/>
  <c r="D65" i="27"/>
  <c r="RQ64" i="27"/>
  <c r="RO64" i="27"/>
  <c r="RN64" i="27"/>
  <c r="RM64" i="27"/>
  <c r="RM65" i="27" s="1"/>
  <c r="RK64" i="27"/>
  <c r="RH64" i="27"/>
  <c r="RH65" i="27" s="1"/>
  <c r="RF64" i="27"/>
  <c r="RC64" i="27"/>
  <c r="RC65" i="27" s="1"/>
  <c r="RA64" i="27"/>
  <c r="QX64" i="27"/>
  <c r="QV64" i="27"/>
  <c r="QR64" i="27"/>
  <c r="QP64" i="27"/>
  <c r="QO64" i="27"/>
  <c r="QN64" i="27"/>
  <c r="QN65" i="27" s="1"/>
  <c r="QL64" i="27"/>
  <c r="QI64" i="27"/>
  <c r="QI65" i="27" s="1"/>
  <c r="QG64" i="27"/>
  <c r="QD64" i="27"/>
  <c r="QD65" i="27" s="1"/>
  <c r="QB64" i="27"/>
  <c r="PY64" i="27"/>
  <c r="PY65" i="27" s="1"/>
  <c r="PW64" i="27"/>
  <c r="PT64" i="27"/>
  <c r="PT65" i="27" s="1"/>
  <c r="PR64" i="27"/>
  <c r="PO64" i="27"/>
  <c r="PO65" i="27" s="1"/>
  <c r="PM64" i="27"/>
  <c r="PJ64" i="27"/>
  <c r="PJ65" i="27" s="1"/>
  <c r="PH64" i="27"/>
  <c r="PE64" i="27"/>
  <c r="PE65" i="27" s="1"/>
  <c r="PC64" i="27"/>
  <c r="OZ64" i="27"/>
  <c r="OZ65" i="27" s="1"/>
  <c r="OX64" i="27"/>
  <c r="OU64" i="27"/>
  <c r="OU65" i="27" s="1"/>
  <c r="OS64" i="27"/>
  <c r="OP64" i="27"/>
  <c r="OP65" i="27" s="1"/>
  <c r="ON64" i="27"/>
  <c r="OK64" i="27"/>
  <c r="OK65" i="27" s="1"/>
  <c r="OI64" i="27"/>
  <c r="OF64" i="27"/>
  <c r="OF65" i="27" s="1"/>
  <c r="OD64" i="27"/>
  <c r="OA64" i="27"/>
  <c r="OA65" i="27" s="1"/>
  <c r="NY64" i="27"/>
  <c r="NV64" i="27"/>
  <c r="NV65" i="27" s="1"/>
  <c r="NT64" i="27"/>
  <c r="NQ64" i="27"/>
  <c r="NQ65" i="27" s="1"/>
  <c r="NO64" i="27"/>
  <c r="NL64" i="27"/>
  <c r="NL65" i="27" s="1"/>
  <c r="NJ64" i="27"/>
  <c r="NG64" i="27"/>
  <c r="NG65" i="27" s="1"/>
  <c r="NE64" i="27"/>
  <c r="NA64" i="27"/>
  <c r="MY64" i="27"/>
  <c r="MX64" i="27"/>
  <c r="MW64" i="27"/>
  <c r="MW65" i="27" s="1"/>
  <c r="MU64" i="27"/>
  <c r="MR64" i="27"/>
  <c r="MR65" i="27" s="1"/>
  <c r="MP64" i="27"/>
  <c r="MM64" i="27"/>
  <c r="MM65" i="27" s="1"/>
  <c r="MK64" i="27"/>
  <c r="MH64" i="27"/>
  <c r="MH65" i="27" s="1"/>
  <c r="MF64" i="27"/>
  <c r="MC64" i="27"/>
  <c r="MC65" i="27" s="1"/>
  <c r="MA64" i="27"/>
  <c r="LX64" i="27"/>
  <c r="LX65" i="27" s="1"/>
  <c r="LV64" i="27"/>
  <c r="LS64" i="27"/>
  <c r="LS65" i="27" s="1"/>
  <c r="LQ64" i="27"/>
  <c r="LN64" i="27"/>
  <c r="LN65" i="27" s="1"/>
  <c r="LL64" i="27"/>
  <c r="LI64" i="27"/>
  <c r="LI65" i="27" s="1"/>
  <c r="LG64" i="27"/>
  <c r="LD64" i="27"/>
  <c r="LD65" i="27" s="1"/>
  <c r="LB64" i="27"/>
  <c r="KY64" i="27"/>
  <c r="KY65" i="27" s="1"/>
  <c r="KW64" i="27"/>
  <c r="KT64" i="27"/>
  <c r="KT65" i="27" s="1"/>
  <c r="KR64" i="27"/>
  <c r="KO64" i="27"/>
  <c r="KO65" i="27" s="1"/>
  <c r="KM64" i="27"/>
  <c r="KJ64" i="27"/>
  <c r="KJ65" i="27" s="1"/>
  <c r="KH64" i="27"/>
  <c r="KE64" i="27"/>
  <c r="KE65" i="27" s="1"/>
  <c r="KC64" i="27"/>
  <c r="JZ64" i="27"/>
  <c r="JZ65" i="27" s="1"/>
  <c r="JX64" i="27"/>
  <c r="JU64" i="27"/>
  <c r="JU65" i="27" s="1"/>
  <c r="JS64" i="27"/>
  <c r="JP64" i="27"/>
  <c r="JP65" i="27" s="1"/>
  <c r="JN64" i="27"/>
  <c r="JK64" i="27"/>
  <c r="JI64" i="27"/>
  <c r="JF64" i="27"/>
  <c r="JF65" i="27" s="1"/>
  <c r="JD64" i="27"/>
  <c r="JA64" i="27"/>
  <c r="JA65" i="27" s="1"/>
  <c r="IY64" i="27"/>
  <c r="IV64" i="27"/>
  <c r="IV65" i="27" s="1"/>
  <c r="IT64" i="27"/>
  <c r="IQ64" i="27"/>
  <c r="IQ65" i="27" s="1"/>
  <c r="IO64" i="27"/>
  <c r="IL64" i="27"/>
  <c r="IL65" i="27" s="1"/>
  <c r="IJ64" i="27"/>
  <c r="IG64" i="27"/>
  <c r="IG65" i="27" s="1"/>
  <c r="IE64" i="27"/>
  <c r="IB64" i="27"/>
  <c r="IB65" i="27" s="1"/>
  <c r="HZ64" i="27"/>
  <c r="HW64" i="27"/>
  <c r="HW65" i="27" s="1"/>
  <c r="HU64" i="27"/>
  <c r="HR64" i="27"/>
  <c r="HR65" i="27" s="1"/>
  <c r="HP64" i="27"/>
  <c r="HM64" i="27"/>
  <c r="HM65" i="27" s="1"/>
  <c r="HK64" i="27"/>
  <c r="HH64" i="27"/>
  <c r="HH65" i="27" s="1"/>
  <c r="HF64" i="27"/>
  <c r="HB64" i="27"/>
  <c r="HB65" i="27" s="1"/>
  <c r="GZ64" i="27"/>
  <c r="GY64" i="27"/>
  <c r="HC64" i="27" s="1"/>
  <c r="HC65" i="27" s="1"/>
  <c r="GX64" i="27"/>
  <c r="GX65" i="27" s="1"/>
  <c r="GV64" i="27"/>
  <c r="GR64" i="27"/>
  <c r="GP64" i="27"/>
  <c r="GO64" i="27"/>
  <c r="GN64" i="27"/>
  <c r="GN65" i="27" s="1"/>
  <c r="GL64" i="27"/>
  <c r="GI64" i="27"/>
  <c r="GI65" i="27" s="1"/>
  <c r="GG64" i="27"/>
  <c r="GD64" i="27"/>
  <c r="GB64" i="27"/>
  <c r="FY64" i="27"/>
  <c r="FY65" i="27" s="1"/>
  <c r="FW64" i="27"/>
  <c r="FT64" i="27"/>
  <c r="FT65" i="27" s="1"/>
  <c r="FR64" i="27"/>
  <c r="FO64" i="27"/>
  <c r="FO65" i="27" s="1"/>
  <c r="FM64" i="27"/>
  <c r="FJ64" i="27"/>
  <c r="FJ65" i="27" s="1"/>
  <c r="FH64" i="27"/>
  <c r="FE64" i="27"/>
  <c r="FE65" i="27" s="1"/>
  <c r="FC64" i="27"/>
  <c r="EZ64" i="27"/>
  <c r="EZ65" i="27" s="1"/>
  <c r="EX64" i="27"/>
  <c r="EU64" i="27"/>
  <c r="EU65" i="27" s="1"/>
  <c r="ES64" i="27"/>
  <c r="EP64" i="27"/>
  <c r="EP65" i="27" s="1"/>
  <c r="EN64" i="27"/>
  <c r="EK64" i="27"/>
  <c r="EK65" i="27" s="1"/>
  <c r="EI64" i="27"/>
  <c r="EF64" i="27"/>
  <c r="EF65" i="27" s="1"/>
  <c r="ED64" i="27"/>
  <c r="EA64" i="27"/>
  <c r="EA65" i="27" s="1"/>
  <c r="DY64" i="27"/>
  <c r="DV64" i="27"/>
  <c r="DT64" i="27"/>
  <c r="DQ64" i="27"/>
  <c r="DQ65" i="27" s="1"/>
  <c r="DO64" i="27"/>
  <c r="DL64" i="27"/>
  <c r="DL65" i="27" s="1"/>
  <c r="DJ64" i="27"/>
  <c r="DG64" i="27"/>
  <c r="DG65" i="27" s="1"/>
  <c r="DE64" i="27"/>
  <c r="DB64" i="27"/>
  <c r="DB65" i="27" s="1"/>
  <c r="CZ64" i="27"/>
  <c r="CW64" i="27"/>
  <c r="CW65" i="27" s="1"/>
  <c r="CU64" i="27"/>
  <c r="CR64" i="27"/>
  <c r="CR65" i="27" s="1"/>
  <c r="CP64" i="27"/>
  <c r="CM64" i="27"/>
  <c r="CM65" i="27" s="1"/>
  <c r="CK64" i="27"/>
  <c r="CH64" i="27"/>
  <c r="CH65" i="27" s="1"/>
  <c r="CF64" i="27"/>
  <c r="CC64" i="27"/>
  <c r="CC65" i="27" s="1"/>
  <c r="CA64" i="27"/>
  <c r="BX64" i="27"/>
  <c r="BV64" i="27"/>
  <c r="BS64" i="27"/>
  <c r="BS65" i="27" s="1"/>
  <c r="BQ64" i="27"/>
  <c r="BN64" i="27"/>
  <c r="BN65" i="27" s="1"/>
  <c r="BL64" i="27"/>
  <c r="BI64" i="27"/>
  <c r="BI65" i="27" s="1"/>
  <c r="BG64" i="27"/>
  <c r="BD64" i="27"/>
  <c r="BD65" i="27" s="1"/>
  <c r="BB64" i="27"/>
  <c r="AY64" i="27"/>
  <c r="AY65" i="27" s="1"/>
  <c r="AW64" i="27"/>
  <c r="AS64" i="27"/>
  <c r="AQ64" i="27"/>
  <c r="C64" i="27" s="1"/>
  <c r="C65" i="27" s="1"/>
  <c r="AP64" i="27"/>
  <c r="AO64" i="27"/>
  <c r="AO65" i="27" s="1"/>
  <c r="AM64" i="27"/>
  <c r="AJ64" i="27"/>
  <c r="AJ65" i="27" s="1"/>
  <c r="AH64" i="27"/>
  <c r="AE64" i="27"/>
  <c r="AC64" i="27"/>
  <c r="Z64" i="27"/>
  <c r="Z65" i="27" s="1"/>
  <c r="X64" i="27"/>
  <c r="U64" i="27"/>
  <c r="U65" i="27" s="1"/>
  <c r="S64" i="27"/>
  <c r="P64" i="27"/>
  <c r="P65" i="27" s="1"/>
  <c r="N64" i="27"/>
  <c r="RL63" i="27"/>
  <c r="RJ63" i="27"/>
  <c r="RI63" i="27"/>
  <c r="RG63" i="27"/>
  <c r="RG66" i="27" s="1"/>
  <c r="RE63" i="27"/>
  <c r="RE66" i="27" s="1"/>
  <c r="RD63" i="27"/>
  <c r="RD66" i="27" s="1"/>
  <c r="RB63" i="27"/>
  <c r="QZ63" i="27"/>
  <c r="QY63" i="27"/>
  <c r="QY66" i="27" s="1"/>
  <c r="QW63" i="27"/>
  <c r="QU63" i="27"/>
  <c r="QT63" i="27"/>
  <c r="QM63" i="27"/>
  <c r="QK63" i="27"/>
  <c r="QJ63" i="27"/>
  <c r="QJ66" i="27" s="1"/>
  <c r="QH63" i="27"/>
  <c r="QH66" i="27" s="1"/>
  <c r="QF63" i="27"/>
  <c r="QF66" i="27" s="1"/>
  <c r="QE63" i="27"/>
  <c r="QE66" i="27" s="1"/>
  <c r="QC63" i="27"/>
  <c r="QA63" i="27"/>
  <c r="PZ63" i="27"/>
  <c r="PZ66" i="27" s="1"/>
  <c r="PX63" i="27"/>
  <c r="PV63" i="27"/>
  <c r="PV66" i="27" s="1"/>
  <c r="PU63" i="27"/>
  <c r="PS63" i="27"/>
  <c r="PQ63" i="27"/>
  <c r="PP63" i="27"/>
  <c r="PP66" i="27" s="1"/>
  <c r="PN63" i="27"/>
  <c r="PN66" i="27" s="1"/>
  <c r="PL63" i="27"/>
  <c r="PK63" i="27"/>
  <c r="PI63" i="27"/>
  <c r="PG63" i="27"/>
  <c r="PF63" i="27"/>
  <c r="PF66" i="27" s="1"/>
  <c r="PD63" i="27"/>
  <c r="PD66" i="27" s="1"/>
  <c r="PB63" i="27"/>
  <c r="PA63" i="27"/>
  <c r="OY63" i="27"/>
  <c r="OY66" i="27" s="1"/>
  <c r="OW63" i="27"/>
  <c r="OW66" i="27" s="1"/>
  <c r="OV63" i="27"/>
  <c r="OV66" i="27" s="1"/>
  <c r="OT63" i="27"/>
  <c r="OT66" i="27" s="1"/>
  <c r="OR63" i="27"/>
  <c r="OQ63" i="27"/>
  <c r="OO63" i="27"/>
  <c r="OO66" i="27" s="1"/>
  <c r="OM63" i="27"/>
  <c r="ON63" i="27" s="1"/>
  <c r="OL63" i="27"/>
  <c r="OL66" i="27" s="1"/>
  <c r="OJ63" i="27"/>
  <c r="OH63" i="27"/>
  <c r="OG63" i="27"/>
  <c r="OE63" i="27"/>
  <c r="OE66" i="27" s="1"/>
  <c r="OC63" i="27"/>
  <c r="OD63" i="27" s="1"/>
  <c r="OB63" i="27"/>
  <c r="OB66" i="27" s="1"/>
  <c r="NZ63" i="27"/>
  <c r="NZ66" i="27" s="1"/>
  <c r="NX63" i="27"/>
  <c r="NW63" i="27"/>
  <c r="NU63" i="27"/>
  <c r="NU66" i="27" s="1"/>
  <c r="NS63" i="27"/>
  <c r="NS66" i="27" s="1"/>
  <c r="NR63" i="27"/>
  <c r="NP63" i="27"/>
  <c r="NN63" i="27"/>
  <c r="NM63" i="27"/>
  <c r="NK63" i="27"/>
  <c r="NK66" i="27" s="1"/>
  <c r="NJ63" i="27"/>
  <c r="NI63" i="27"/>
  <c r="NH63" i="27"/>
  <c r="NH66" i="27" s="1"/>
  <c r="NF63" i="27"/>
  <c r="ND63" i="27"/>
  <c r="NC63" i="27"/>
  <c r="NC66" i="27" s="1"/>
  <c r="MV63" i="27"/>
  <c r="MV66" i="27" s="1"/>
  <c r="MT63" i="27"/>
  <c r="MS63" i="27"/>
  <c r="MS66" i="27" s="1"/>
  <c r="MQ63" i="27"/>
  <c r="MO63" i="27"/>
  <c r="MN63" i="27"/>
  <c r="MN66" i="27" s="1"/>
  <c r="ML63" i="27"/>
  <c r="ML66" i="27" s="1"/>
  <c r="MK63" i="27"/>
  <c r="MJ63" i="27"/>
  <c r="MJ66" i="27" s="1"/>
  <c r="MI63" i="27"/>
  <c r="MG63" i="27"/>
  <c r="ME63" i="27"/>
  <c r="MD63" i="27"/>
  <c r="MB63" i="27"/>
  <c r="MB66" i="27" s="1"/>
  <c r="LZ63" i="27"/>
  <c r="LY63" i="27"/>
  <c r="LW63" i="27"/>
  <c r="LU63" i="27"/>
  <c r="LU66" i="27" s="1"/>
  <c r="LT63" i="27"/>
  <c r="LT66" i="27" s="1"/>
  <c r="LR63" i="27"/>
  <c r="LR66" i="27" s="1"/>
  <c r="LP63" i="27"/>
  <c r="LO63" i="27"/>
  <c r="LM63" i="27"/>
  <c r="LM66" i="27" s="1"/>
  <c r="LK63" i="27"/>
  <c r="LK66" i="27" s="1"/>
  <c r="LJ63" i="27"/>
  <c r="LH63" i="27"/>
  <c r="LF63" i="27"/>
  <c r="LE63" i="27"/>
  <c r="LC63" i="27"/>
  <c r="LA63" i="27"/>
  <c r="LA66" i="27" s="1"/>
  <c r="KZ63" i="27"/>
  <c r="KZ66" i="27" s="1"/>
  <c r="KX63" i="27"/>
  <c r="KX66" i="27" s="1"/>
  <c r="KV63" i="27"/>
  <c r="KV66" i="27" s="1"/>
  <c r="KU63" i="27"/>
  <c r="KS63" i="27"/>
  <c r="KS66" i="27" s="1"/>
  <c r="KQ63" i="27"/>
  <c r="KQ66" i="27" s="1"/>
  <c r="KP63" i="27"/>
  <c r="KP66" i="27" s="1"/>
  <c r="KN63" i="27"/>
  <c r="KL63" i="27"/>
  <c r="KK63" i="27"/>
  <c r="KI63" i="27"/>
  <c r="KI66" i="27" s="1"/>
  <c r="KG63" i="27"/>
  <c r="KG66" i="27" s="1"/>
  <c r="KF63" i="27"/>
  <c r="KF66" i="27" s="1"/>
  <c r="KD63" i="27"/>
  <c r="KB63" i="27"/>
  <c r="KA63" i="27"/>
  <c r="JY63" i="27"/>
  <c r="JY66" i="27" s="1"/>
  <c r="JW63" i="27"/>
  <c r="JV63" i="27"/>
  <c r="JV66" i="27" s="1"/>
  <c r="JT63" i="27"/>
  <c r="JR63" i="27"/>
  <c r="JQ63" i="27"/>
  <c r="JQ66" i="27" s="1"/>
  <c r="JO63" i="27"/>
  <c r="JO66" i="27" s="1"/>
  <c r="JM63" i="27"/>
  <c r="JM66" i="27" s="1"/>
  <c r="JL63" i="27"/>
  <c r="JJ63" i="27"/>
  <c r="JH63" i="27"/>
  <c r="JH66" i="27" s="1"/>
  <c r="JI66" i="27" s="1"/>
  <c r="JG63" i="27"/>
  <c r="JG66" i="27" s="1"/>
  <c r="JE63" i="27"/>
  <c r="JE66" i="27" s="1"/>
  <c r="JC63" i="27"/>
  <c r="JC66" i="27" s="1"/>
  <c r="JB63" i="27"/>
  <c r="IZ63" i="27"/>
  <c r="IX63" i="27"/>
  <c r="IX66" i="27" s="1"/>
  <c r="IW63" i="27"/>
  <c r="IW66" i="27" s="1"/>
  <c r="IU63" i="27"/>
  <c r="IU66" i="27" s="1"/>
  <c r="IS63" i="27"/>
  <c r="IR63" i="27"/>
  <c r="IP63" i="27"/>
  <c r="IN63" i="27"/>
  <c r="IN66" i="27" s="1"/>
  <c r="IM63" i="27"/>
  <c r="IM66" i="27" s="1"/>
  <c r="IK63" i="27"/>
  <c r="IK66" i="27" s="1"/>
  <c r="II63" i="27"/>
  <c r="IJ63" i="27" s="1"/>
  <c r="IH63" i="27"/>
  <c r="IF63" i="27"/>
  <c r="ID63" i="27"/>
  <c r="IC63" i="27"/>
  <c r="IC66" i="27" s="1"/>
  <c r="IA63" i="27"/>
  <c r="IA66" i="27" s="1"/>
  <c r="HY63" i="27"/>
  <c r="HX63" i="27"/>
  <c r="HV63" i="27"/>
  <c r="HT63" i="27"/>
  <c r="HS63" i="27"/>
  <c r="HS66" i="27" s="1"/>
  <c r="HQ63" i="27"/>
  <c r="HO63" i="27"/>
  <c r="HP63" i="27" s="1"/>
  <c r="HN63" i="27"/>
  <c r="HL63" i="27"/>
  <c r="HJ63" i="27"/>
  <c r="HI63" i="27"/>
  <c r="HI66" i="27" s="1"/>
  <c r="HG63" i="27"/>
  <c r="HG66" i="27" s="1"/>
  <c r="HE63" i="27"/>
  <c r="HD63" i="27"/>
  <c r="GW63" i="27"/>
  <c r="GU63" i="27"/>
  <c r="GU66" i="27" s="1"/>
  <c r="GT63" i="27"/>
  <c r="GM63" i="27"/>
  <c r="GK63" i="27"/>
  <c r="GJ63" i="27"/>
  <c r="GH63" i="27"/>
  <c r="GF63" i="27"/>
  <c r="GF66" i="27" s="1"/>
  <c r="GE63" i="27"/>
  <c r="GC63" i="27"/>
  <c r="GC66" i="27" s="1"/>
  <c r="GA63" i="27"/>
  <c r="FV63" i="27"/>
  <c r="FQ63" i="27"/>
  <c r="FQ66" i="27" s="1"/>
  <c r="FL63" i="27"/>
  <c r="FL66" i="27" s="1"/>
  <c r="FI63" i="27"/>
  <c r="FG63" i="27"/>
  <c r="FB63" i="27"/>
  <c r="FB66" i="27" s="1"/>
  <c r="EW63" i="27"/>
  <c r="ET63" i="27"/>
  <c r="ET66" i="27" s="1"/>
  <c r="ER63" i="27"/>
  <c r="EO63" i="27"/>
  <c r="EO66" i="27" s="1"/>
  <c r="EM63" i="27"/>
  <c r="EJ63" i="27"/>
  <c r="EJ66" i="27" s="1"/>
  <c r="EH63" i="27"/>
  <c r="EE63" i="27"/>
  <c r="EE66" i="27" s="1"/>
  <c r="EC63" i="27"/>
  <c r="DZ63" i="27"/>
  <c r="DZ66" i="27" s="1"/>
  <c r="DX63" i="27"/>
  <c r="DX66" i="27" s="1"/>
  <c r="DS63" i="27"/>
  <c r="DP63" i="27"/>
  <c r="DP66" i="27" s="1"/>
  <c r="DN63" i="27"/>
  <c r="DI63" i="27"/>
  <c r="DI66" i="27" s="1"/>
  <c r="DF63" i="27"/>
  <c r="DF66" i="27" s="1"/>
  <c r="DD63" i="27"/>
  <c r="DA63" i="27"/>
  <c r="CY63" i="27"/>
  <c r="CV63" i="27"/>
  <c r="CV66" i="27" s="1"/>
  <c r="CT63" i="27"/>
  <c r="CQ63" i="27"/>
  <c r="CO63" i="27"/>
  <c r="CO66" i="27" s="1"/>
  <c r="CL63" i="27"/>
  <c r="CJ63" i="27"/>
  <c r="CG63" i="27"/>
  <c r="CG66" i="27" s="1"/>
  <c r="CE63" i="27"/>
  <c r="CE66" i="27" s="1"/>
  <c r="CB63" i="27"/>
  <c r="BZ63" i="27"/>
  <c r="BW63" i="27"/>
  <c r="BW66" i="27" s="1"/>
  <c r="BU63" i="27"/>
  <c r="BU66" i="27" s="1"/>
  <c r="BR63" i="27"/>
  <c r="BR66" i="27" s="1"/>
  <c r="BP63" i="27"/>
  <c r="BM63" i="27"/>
  <c r="BM66" i="27" s="1"/>
  <c r="BK63" i="27"/>
  <c r="BK66" i="27" s="1"/>
  <c r="BH63" i="27"/>
  <c r="BF63" i="27"/>
  <c r="BC63" i="27"/>
  <c r="BC66" i="27" s="1"/>
  <c r="BA63" i="27"/>
  <c r="AZ63" i="27"/>
  <c r="AX63" i="27"/>
  <c r="AV63" i="27"/>
  <c r="AV66" i="27" s="1"/>
  <c r="AN63" i="27"/>
  <c r="AN66" i="27" s="1"/>
  <c r="AL63" i="27"/>
  <c r="AM63" i="27" s="1"/>
  <c r="AK63" i="27"/>
  <c r="AI63" i="27"/>
  <c r="AG63" i="27"/>
  <c r="AF63" i="27"/>
  <c r="AF66" i="27" s="1"/>
  <c r="AD63" i="27"/>
  <c r="AD66" i="27" s="1"/>
  <c r="AB63" i="27"/>
  <c r="AA63" i="27"/>
  <c r="AA66" i="27" s="1"/>
  <c r="Y63" i="27"/>
  <c r="W63" i="27"/>
  <c r="W66" i="27" s="1"/>
  <c r="V63" i="27"/>
  <c r="T63" i="27"/>
  <c r="T66" i="27" s="1"/>
  <c r="S63" i="27"/>
  <c r="R63" i="27"/>
  <c r="Q63" i="27"/>
  <c r="O63" i="27"/>
  <c r="M63" i="27"/>
  <c r="M66" i="27" s="1"/>
  <c r="N66" i="27" s="1"/>
  <c r="L63" i="27"/>
  <c r="L66" i="27" s="1"/>
  <c r="E63" i="27"/>
  <c r="E66" i="27" s="1"/>
  <c r="D63" i="27"/>
  <c r="D66" i="27" s="1"/>
  <c r="RQ62" i="27"/>
  <c r="RO62" i="27"/>
  <c r="RN62" i="27"/>
  <c r="RM62" i="27"/>
  <c r="RK62" i="27"/>
  <c r="RH62" i="27"/>
  <c r="RF62" i="27"/>
  <c r="RC62" i="27"/>
  <c r="RA62" i="27"/>
  <c r="QX62" i="27"/>
  <c r="QV62" i="27"/>
  <c r="QR62" i="27"/>
  <c r="QP62" i="27"/>
  <c r="QO62" i="27"/>
  <c r="QN62" i="27"/>
  <c r="QL62" i="27"/>
  <c r="QI62" i="27"/>
  <c r="QG62" i="27"/>
  <c r="QD62" i="27"/>
  <c r="QB62" i="27"/>
  <c r="PY62" i="27"/>
  <c r="PY63" i="27" s="1"/>
  <c r="PY66" i="27" s="1"/>
  <c r="PW62" i="27"/>
  <c r="PT62" i="27"/>
  <c r="PR62" i="27"/>
  <c r="PO62" i="27"/>
  <c r="PM62" i="27"/>
  <c r="PJ62" i="27"/>
  <c r="PH62" i="27"/>
  <c r="PE62" i="27"/>
  <c r="PC62" i="27"/>
  <c r="OZ62" i="27"/>
  <c r="OX62" i="27"/>
  <c r="OU62" i="27"/>
  <c r="OS62" i="27"/>
  <c r="OP62" i="27"/>
  <c r="ON62" i="27"/>
  <c r="OK62" i="27"/>
  <c r="OI62" i="27"/>
  <c r="OF62" i="27"/>
  <c r="OD62" i="27"/>
  <c r="OA62" i="27"/>
  <c r="NY62" i="27"/>
  <c r="NV62" i="27"/>
  <c r="NT62" i="27"/>
  <c r="NQ62" i="27"/>
  <c r="NO62" i="27"/>
  <c r="NL62" i="27"/>
  <c r="NJ62" i="27"/>
  <c r="NG62" i="27"/>
  <c r="NE62" i="27"/>
  <c r="NA62" i="27"/>
  <c r="MY62" i="27"/>
  <c r="MX62" i="27"/>
  <c r="MW62" i="27"/>
  <c r="MU62" i="27"/>
  <c r="MR62" i="27"/>
  <c r="MP62" i="27"/>
  <c r="MM62" i="27"/>
  <c r="MK62" i="27"/>
  <c r="MH62" i="27"/>
  <c r="MF62" i="27"/>
  <c r="MC62" i="27"/>
  <c r="MA62" i="27"/>
  <c r="LX62" i="27"/>
  <c r="LV62" i="27"/>
  <c r="LS62" i="27"/>
  <c r="LQ62" i="27"/>
  <c r="LN62" i="27"/>
  <c r="LL62" i="27"/>
  <c r="LI62" i="27"/>
  <c r="LG62" i="27"/>
  <c r="LD62" i="27"/>
  <c r="LB62" i="27"/>
  <c r="KY62" i="27"/>
  <c r="KW62" i="27"/>
  <c r="KT62" i="27"/>
  <c r="KR62" i="27"/>
  <c r="KO62" i="27"/>
  <c r="KM62" i="27"/>
  <c r="KJ62" i="27"/>
  <c r="KH62" i="27"/>
  <c r="KE62" i="27"/>
  <c r="KC62" i="27"/>
  <c r="JZ62" i="27"/>
  <c r="JX62" i="27"/>
  <c r="JU62" i="27"/>
  <c r="JS62" i="27"/>
  <c r="JP62" i="27"/>
  <c r="JN62" i="27"/>
  <c r="JK62" i="27"/>
  <c r="JI62" i="27"/>
  <c r="JF62" i="27"/>
  <c r="JD62" i="27"/>
  <c r="JA62" i="27"/>
  <c r="IY62" i="27"/>
  <c r="IV62" i="27"/>
  <c r="IT62" i="27"/>
  <c r="IQ62" i="27"/>
  <c r="IO62" i="27"/>
  <c r="IL62" i="27"/>
  <c r="IJ62" i="27"/>
  <c r="IG62" i="27"/>
  <c r="IE62" i="27"/>
  <c r="IB62" i="27"/>
  <c r="HZ62" i="27"/>
  <c r="HW62" i="27"/>
  <c r="HU62" i="27"/>
  <c r="HR62" i="27"/>
  <c r="HP62" i="27"/>
  <c r="HM62" i="27"/>
  <c r="HK62" i="27"/>
  <c r="HH62" i="27"/>
  <c r="HF62" i="27"/>
  <c r="HB62" i="27"/>
  <c r="GZ62" i="27"/>
  <c r="GY62" i="27"/>
  <c r="GX62" i="27"/>
  <c r="GV62" i="27"/>
  <c r="GR62" i="27"/>
  <c r="GP62" i="27"/>
  <c r="GO62" i="27"/>
  <c r="GN62" i="27"/>
  <c r="GL62" i="27"/>
  <c r="GI62" i="27"/>
  <c r="GG62" i="27"/>
  <c r="GD62" i="27"/>
  <c r="GB62" i="27"/>
  <c r="FY62" i="27"/>
  <c r="FW62" i="27"/>
  <c r="FT62" i="27"/>
  <c r="FR62" i="27"/>
  <c r="FO62" i="27"/>
  <c r="FM62" i="27"/>
  <c r="FJ62" i="27"/>
  <c r="FH62" i="27"/>
  <c r="FE62" i="27"/>
  <c r="FC62" i="27"/>
  <c r="EZ62" i="27"/>
  <c r="EX62" i="27"/>
  <c r="EU62" i="27"/>
  <c r="ES62" i="27"/>
  <c r="EP62" i="27"/>
  <c r="EN62" i="27"/>
  <c r="EK62" i="27"/>
  <c r="EI62" i="27"/>
  <c r="EF62" i="27"/>
  <c r="ED62" i="27"/>
  <c r="EA62" i="27"/>
  <c r="DY62" i="27"/>
  <c r="DV62" i="27"/>
  <c r="DT62" i="27"/>
  <c r="DQ62" i="27"/>
  <c r="DO62" i="27"/>
  <c r="DL62" i="27"/>
  <c r="DJ62" i="27"/>
  <c r="DG62" i="27"/>
  <c r="DE62" i="27"/>
  <c r="DB62" i="27"/>
  <c r="CZ62" i="27"/>
  <c r="CW62" i="27"/>
  <c r="CU62" i="27"/>
  <c r="CR62" i="27"/>
  <c r="CP62" i="27"/>
  <c r="CM62" i="27"/>
  <c r="CK62" i="27"/>
  <c r="CH62" i="27"/>
  <c r="CF62" i="27"/>
  <c r="CC62" i="27"/>
  <c r="CA62" i="27"/>
  <c r="BX62" i="27"/>
  <c r="BV62" i="27"/>
  <c r="BS62" i="27"/>
  <c r="BQ62" i="27"/>
  <c r="BN62" i="27"/>
  <c r="BL62" i="27"/>
  <c r="BI62" i="27"/>
  <c r="BG62" i="27"/>
  <c r="BD62" i="27"/>
  <c r="BB62" i="27"/>
  <c r="AY62" i="27"/>
  <c r="AW62" i="27"/>
  <c r="AS62" i="27"/>
  <c r="AQ62" i="27"/>
  <c r="AP62" i="27"/>
  <c r="AO62" i="27"/>
  <c r="AM62" i="27"/>
  <c r="AJ62" i="27"/>
  <c r="AH62" i="27"/>
  <c r="AE62" i="27"/>
  <c r="AC62" i="27"/>
  <c r="Z62" i="27"/>
  <c r="X62" i="27"/>
  <c r="U62" i="27"/>
  <c r="S62" i="27"/>
  <c r="P62" i="27"/>
  <c r="N62" i="27"/>
  <c r="C62" i="27"/>
  <c r="RQ61" i="27"/>
  <c r="RO61" i="27"/>
  <c r="RN61" i="27"/>
  <c r="RM61" i="27"/>
  <c r="RK61" i="27"/>
  <c r="RH61" i="27"/>
  <c r="RF61" i="27"/>
  <c r="RC61" i="27"/>
  <c r="RA61" i="27"/>
  <c r="QX61" i="27"/>
  <c r="QX63" i="27" s="1"/>
  <c r="QV61" i="27"/>
  <c r="QR61" i="27"/>
  <c r="QP61" i="27"/>
  <c r="QO61" i="27"/>
  <c r="QN61" i="27"/>
  <c r="QL61" i="27"/>
  <c r="QI61" i="27"/>
  <c r="QI63" i="27" s="1"/>
  <c r="QI66" i="27" s="1"/>
  <c r="QG61" i="27"/>
  <c r="QD61" i="27"/>
  <c r="QB61" i="27"/>
  <c r="PY61" i="27"/>
  <c r="PW61" i="27"/>
  <c r="PT61" i="27"/>
  <c r="PR61" i="27"/>
  <c r="PO61" i="27"/>
  <c r="PM61" i="27"/>
  <c r="PJ61" i="27"/>
  <c r="PH61" i="27"/>
  <c r="PE61" i="27"/>
  <c r="PE63" i="27" s="1"/>
  <c r="PE66" i="27" s="1"/>
  <c r="PC61" i="27"/>
  <c r="OZ61" i="27"/>
  <c r="OX61" i="27"/>
  <c r="OU61" i="27"/>
  <c r="OS61" i="27"/>
  <c r="OP61" i="27"/>
  <c r="ON61" i="27"/>
  <c r="OK61" i="27"/>
  <c r="OI61" i="27"/>
  <c r="OF61" i="27"/>
  <c r="OD61" i="27"/>
  <c r="OA61" i="27"/>
  <c r="OA63" i="27" s="1"/>
  <c r="OA66" i="27" s="1"/>
  <c r="NY61" i="27"/>
  <c r="NV61" i="27"/>
  <c r="NT61" i="27"/>
  <c r="NQ61" i="27"/>
  <c r="NO61" i="27"/>
  <c r="NL61" i="27"/>
  <c r="NJ61" i="27"/>
  <c r="NG61" i="27"/>
  <c r="NE61" i="27"/>
  <c r="NA61" i="27"/>
  <c r="MY61" i="27"/>
  <c r="MX61" i="27"/>
  <c r="MW61" i="27"/>
  <c r="MU61" i="27"/>
  <c r="MR61" i="27"/>
  <c r="MP61" i="27"/>
  <c r="MM61" i="27"/>
  <c r="MM63" i="27" s="1"/>
  <c r="MM66" i="27" s="1"/>
  <c r="MK61" i="27"/>
  <c r="MH61" i="27"/>
  <c r="MH63" i="27" s="1"/>
  <c r="MF61" i="27"/>
  <c r="MC61" i="27"/>
  <c r="MA61" i="27"/>
  <c r="LX61" i="27"/>
  <c r="LV61" i="27"/>
  <c r="LS61" i="27"/>
  <c r="LQ61" i="27"/>
  <c r="LN61" i="27"/>
  <c r="LL61" i="27"/>
  <c r="LI61" i="27"/>
  <c r="LI63" i="27" s="1"/>
  <c r="LI66" i="27" s="1"/>
  <c r="LG61" i="27"/>
  <c r="LD61" i="27"/>
  <c r="LD63" i="27" s="1"/>
  <c r="LB61" i="27"/>
  <c r="KY61" i="27"/>
  <c r="KW61" i="27"/>
  <c r="KT61" i="27"/>
  <c r="KR61" i="27"/>
  <c r="KO61" i="27"/>
  <c r="KM61" i="27"/>
  <c r="KJ61" i="27"/>
  <c r="KH61" i="27"/>
  <c r="KE61" i="27"/>
  <c r="KE63" i="27" s="1"/>
  <c r="KE66" i="27" s="1"/>
  <c r="KC61" i="27"/>
  <c r="JZ61" i="27"/>
  <c r="JZ63" i="27" s="1"/>
  <c r="JX61" i="27"/>
  <c r="JU61" i="27"/>
  <c r="JS61" i="27"/>
  <c r="JP61" i="27"/>
  <c r="JN61" i="27"/>
  <c r="JK61" i="27"/>
  <c r="JI61" i="27"/>
  <c r="JF61" i="27"/>
  <c r="JD61" i="27"/>
  <c r="JA61" i="27"/>
  <c r="JA63" i="27" s="1"/>
  <c r="JA66" i="27" s="1"/>
  <c r="IY61" i="27"/>
  <c r="IV61" i="27"/>
  <c r="IV63" i="27" s="1"/>
  <c r="IT61" i="27"/>
  <c r="IQ61" i="27"/>
  <c r="IO61" i="27"/>
  <c r="IL61" i="27"/>
  <c r="IJ61" i="27"/>
  <c r="IG61" i="27"/>
  <c r="IE61" i="27"/>
  <c r="IB61" i="27"/>
  <c r="HZ61" i="27"/>
  <c r="HW61" i="27"/>
  <c r="HW63" i="27" s="1"/>
  <c r="HW66" i="27" s="1"/>
  <c r="HU61" i="27"/>
  <c r="HR61" i="27"/>
  <c r="HR63" i="27" s="1"/>
  <c r="HP61" i="27"/>
  <c r="HM61" i="27"/>
  <c r="HK61" i="27"/>
  <c r="HH61" i="27"/>
  <c r="HF61" i="27"/>
  <c r="HB61" i="27"/>
  <c r="GZ61" i="27"/>
  <c r="GY61" i="27"/>
  <c r="GX61" i="27"/>
  <c r="GV61" i="27"/>
  <c r="GP61" i="27"/>
  <c r="GN61" i="27"/>
  <c r="GN63" i="27" s="1"/>
  <c r="GL61" i="27"/>
  <c r="GI61" i="27"/>
  <c r="GG61" i="27"/>
  <c r="FZ61" i="27"/>
  <c r="FX61" i="27"/>
  <c r="FX63" i="27" s="1"/>
  <c r="FU61" i="27"/>
  <c r="FS61" i="27"/>
  <c r="FS63" i="27" s="1"/>
  <c r="FS66" i="27" s="1"/>
  <c r="FP61" i="27"/>
  <c r="FP63" i="27" s="1"/>
  <c r="FN61" i="27"/>
  <c r="FN63" i="27" s="1"/>
  <c r="FN66" i="27" s="1"/>
  <c r="FK61" i="27"/>
  <c r="FF61" i="27"/>
  <c r="FF63" i="27" s="1"/>
  <c r="FD61" i="27"/>
  <c r="FD63" i="27" s="1"/>
  <c r="FD66" i="27" s="1"/>
  <c r="FA61" i="27"/>
  <c r="EY61" i="27"/>
  <c r="EV61" i="27"/>
  <c r="EX61" i="27" s="1"/>
  <c r="EQ61" i="27"/>
  <c r="EQ63" i="27" s="1"/>
  <c r="EQ66" i="27" s="1"/>
  <c r="EP61" i="27"/>
  <c r="EP63" i="27" s="1"/>
  <c r="EP66" i="27" s="1"/>
  <c r="EL61" i="27"/>
  <c r="EN61" i="27" s="1"/>
  <c r="EG61" i="27"/>
  <c r="EI61" i="27" s="1"/>
  <c r="EF61" i="27"/>
  <c r="EF63" i="27" s="1"/>
  <c r="EB61" i="27"/>
  <c r="EB63" i="27" s="1"/>
  <c r="DW61" i="27"/>
  <c r="DW63" i="27" s="1"/>
  <c r="DW66" i="27" s="1"/>
  <c r="DU61" i="27"/>
  <c r="DU63" i="27" s="1"/>
  <c r="DR61" i="27"/>
  <c r="DT61" i="27" s="1"/>
  <c r="DM61" i="27"/>
  <c r="DQ61" i="27" s="1"/>
  <c r="DQ63" i="27" s="1"/>
  <c r="DQ66" i="27" s="1"/>
  <c r="DK61" i="27"/>
  <c r="GR61" i="27" s="1"/>
  <c r="DH61" i="27"/>
  <c r="DH63" i="27" s="1"/>
  <c r="DC61" i="27"/>
  <c r="DC63" i="27" s="1"/>
  <c r="CX61" i="27"/>
  <c r="CU61" i="27"/>
  <c r="CS61" i="27"/>
  <c r="CS63" i="27" s="1"/>
  <c r="CP61" i="27"/>
  <c r="CN61" i="27"/>
  <c r="CI61" i="27"/>
  <c r="CI63" i="27" s="1"/>
  <c r="CD61" i="27"/>
  <c r="BY61" i="27"/>
  <c r="BY63" i="27" s="1"/>
  <c r="BT61" i="27"/>
  <c r="BQ61" i="27"/>
  <c r="BO61" i="27"/>
  <c r="BO63" i="27" s="1"/>
  <c r="BO66" i="27" s="1"/>
  <c r="BJ61" i="27"/>
  <c r="BG61" i="27"/>
  <c r="BE61" i="27"/>
  <c r="BI61" i="27" s="1"/>
  <c r="BD61" i="27"/>
  <c r="BB61" i="27"/>
  <c r="AU61" i="27"/>
  <c r="AY61" i="27" s="1"/>
  <c r="AY63" i="27" s="1"/>
  <c r="AS61" i="27"/>
  <c r="AQ61" i="27"/>
  <c r="AP61" i="27"/>
  <c r="AO61" i="27"/>
  <c r="AO63" i="27" s="1"/>
  <c r="AM61" i="27"/>
  <c r="AJ61" i="27"/>
  <c r="AH61" i="27"/>
  <c r="AE61" i="27"/>
  <c r="AC61" i="27"/>
  <c r="Z61" i="27"/>
  <c r="X61" i="27"/>
  <c r="U61" i="27"/>
  <c r="S61" i="27"/>
  <c r="P61" i="27"/>
  <c r="N61" i="27"/>
  <c r="RL59" i="27"/>
  <c r="RL60" i="27" s="1"/>
  <c r="RJ59" i="27"/>
  <c r="RJ60" i="27" s="1"/>
  <c r="RI59" i="27"/>
  <c r="RI60" i="27" s="1"/>
  <c r="RG59" i="27"/>
  <c r="RG60" i="27" s="1"/>
  <c r="RE59" i="27"/>
  <c r="RE60" i="27" s="1"/>
  <c r="RF60" i="27" s="1"/>
  <c r="RD59" i="27"/>
  <c r="RD60" i="27" s="1"/>
  <c r="RB59" i="27"/>
  <c r="QZ59" i="27"/>
  <c r="QZ60" i="27" s="1"/>
  <c r="QY59" i="27"/>
  <c r="QY60" i="27" s="1"/>
  <c r="QW59" i="27"/>
  <c r="QW60" i="27" s="1"/>
  <c r="QU59" i="27"/>
  <c r="QV59" i="27" s="1"/>
  <c r="QT59" i="27"/>
  <c r="QT60" i="27" s="1"/>
  <c r="QM59" i="27"/>
  <c r="QM60" i="27" s="1"/>
  <c r="QK59" i="27"/>
  <c r="QK60" i="27" s="1"/>
  <c r="QJ59" i="27"/>
  <c r="QJ60" i="27" s="1"/>
  <c r="QH59" i="27"/>
  <c r="QH60" i="27" s="1"/>
  <c r="QF59" i="27"/>
  <c r="QF60" i="27" s="1"/>
  <c r="QE59" i="27"/>
  <c r="QE60" i="27" s="1"/>
  <c r="QC59" i="27"/>
  <c r="QC60" i="27" s="1"/>
  <c r="QA59" i="27"/>
  <c r="QA60" i="27" s="1"/>
  <c r="PZ59" i="27"/>
  <c r="PZ60" i="27" s="1"/>
  <c r="PX59" i="27"/>
  <c r="PX60" i="27" s="1"/>
  <c r="PV59" i="27"/>
  <c r="PV60" i="27" s="1"/>
  <c r="PU59" i="27"/>
  <c r="PU60" i="27" s="1"/>
  <c r="PS59" i="27"/>
  <c r="PS60" i="27" s="1"/>
  <c r="PQ59" i="27"/>
  <c r="PQ60" i="27" s="1"/>
  <c r="PP59" i="27"/>
  <c r="PP60" i="27" s="1"/>
  <c r="PN59" i="27"/>
  <c r="PN60" i="27" s="1"/>
  <c r="PL59" i="27"/>
  <c r="PK59" i="27"/>
  <c r="PK60" i="27" s="1"/>
  <c r="PI59" i="27"/>
  <c r="PI60" i="27" s="1"/>
  <c r="PG59" i="27"/>
  <c r="PG60" i="27" s="1"/>
  <c r="PF59" i="27"/>
  <c r="PF60" i="27" s="1"/>
  <c r="PD59" i="27"/>
  <c r="PD60" i="27" s="1"/>
  <c r="PB59" i="27"/>
  <c r="PB60" i="27" s="1"/>
  <c r="PA59" i="27"/>
  <c r="PA60" i="27" s="1"/>
  <c r="OY59" i="27"/>
  <c r="OY60" i="27" s="1"/>
  <c r="OW59" i="27"/>
  <c r="OW60" i="27" s="1"/>
  <c r="OV59" i="27"/>
  <c r="OV60" i="27" s="1"/>
  <c r="OT59" i="27"/>
  <c r="OT60" i="27" s="1"/>
  <c r="OR59" i="27"/>
  <c r="OR60" i="27" s="1"/>
  <c r="OQ59" i="27"/>
  <c r="OQ60" i="27" s="1"/>
  <c r="OO59" i="27"/>
  <c r="OO60" i="27" s="1"/>
  <c r="OM59" i="27"/>
  <c r="OL59" i="27"/>
  <c r="OL60" i="27" s="1"/>
  <c r="OJ59" i="27"/>
  <c r="OJ60" i="27" s="1"/>
  <c r="OH59" i="27"/>
  <c r="OH60" i="27" s="1"/>
  <c r="OG59" i="27"/>
  <c r="OG60" i="27" s="1"/>
  <c r="OE59" i="27"/>
  <c r="OE60" i="27" s="1"/>
  <c r="OC59" i="27"/>
  <c r="OC60" i="27" s="1"/>
  <c r="OB59" i="27"/>
  <c r="OB60" i="27" s="1"/>
  <c r="NZ59" i="27"/>
  <c r="NZ60" i="27" s="1"/>
  <c r="NX59" i="27"/>
  <c r="NX60" i="27" s="1"/>
  <c r="NW59" i="27"/>
  <c r="NW60" i="27" s="1"/>
  <c r="NU59" i="27"/>
  <c r="NU60" i="27" s="1"/>
  <c r="NS59" i="27"/>
  <c r="NS60" i="27" s="1"/>
  <c r="NR59" i="27"/>
  <c r="NR60" i="27" s="1"/>
  <c r="NP59" i="27"/>
  <c r="NP60" i="27" s="1"/>
  <c r="NN59" i="27"/>
  <c r="NN60" i="27" s="1"/>
  <c r="NM59" i="27"/>
  <c r="NM60" i="27" s="1"/>
  <c r="NK59" i="27"/>
  <c r="NK60" i="27" s="1"/>
  <c r="NI59" i="27"/>
  <c r="NI60" i="27" s="1"/>
  <c r="NJ60" i="27" s="1"/>
  <c r="NH59" i="27"/>
  <c r="NH60" i="27" s="1"/>
  <c r="NF59" i="27"/>
  <c r="NF60" i="27" s="1"/>
  <c r="ND59" i="27"/>
  <c r="NE59" i="27" s="1"/>
  <c r="NC59" i="27"/>
  <c r="NC60" i="27" s="1"/>
  <c r="MV59" i="27"/>
  <c r="MV60" i="27" s="1"/>
  <c r="MT59" i="27"/>
  <c r="MT60" i="27" s="1"/>
  <c r="MS59" i="27"/>
  <c r="MS60" i="27" s="1"/>
  <c r="MQ59" i="27"/>
  <c r="MQ60" i="27" s="1"/>
  <c r="MO59" i="27"/>
  <c r="MO60" i="27" s="1"/>
  <c r="MP60" i="27" s="1"/>
  <c r="MN59" i="27"/>
  <c r="MN60" i="27" s="1"/>
  <c r="ML59" i="27"/>
  <c r="ML60" i="27" s="1"/>
  <c r="MJ59" i="27"/>
  <c r="MJ60" i="27" s="1"/>
  <c r="MI59" i="27"/>
  <c r="MI60" i="27" s="1"/>
  <c r="MG59" i="27"/>
  <c r="MG60" i="27" s="1"/>
  <c r="ME59" i="27"/>
  <c r="MD59" i="27"/>
  <c r="MD60" i="27" s="1"/>
  <c r="MB59" i="27"/>
  <c r="MB60" i="27" s="1"/>
  <c r="LZ59" i="27"/>
  <c r="LZ60" i="27" s="1"/>
  <c r="LY59" i="27"/>
  <c r="LY60" i="27" s="1"/>
  <c r="LW59" i="27"/>
  <c r="LW60" i="27" s="1"/>
  <c r="LU59" i="27"/>
  <c r="LU60" i="27" s="1"/>
  <c r="LT59" i="27"/>
  <c r="LT60" i="27" s="1"/>
  <c r="LR59" i="27"/>
  <c r="LR60" i="27" s="1"/>
  <c r="LP59" i="27"/>
  <c r="LP60" i="27" s="1"/>
  <c r="LO59" i="27"/>
  <c r="LM59" i="27"/>
  <c r="LM60" i="27" s="1"/>
  <c r="LK59" i="27"/>
  <c r="LK60" i="27" s="1"/>
  <c r="LJ59" i="27"/>
  <c r="LJ60" i="27" s="1"/>
  <c r="LH59" i="27"/>
  <c r="LH60" i="27" s="1"/>
  <c r="LF59" i="27"/>
  <c r="LF60" i="27" s="1"/>
  <c r="LG60" i="27" s="1"/>
  <c r="LE59" i="27"/>
  <c r="LE60" i="27" s="1"/>
  <c r="LC59" i="27"/>
  <c r="LC60" i="27" s="1"/>
  <c r="LA59" i="27"/>
  <c r="LA60" i="27" s="1"/>
  <c r="KZ59" i="27"/>
  <c r="KZ60" i="27" s="1"/>
  <c r="KX59" i="27"/>
  <c r="KX60" i="27" s="1"/>
  <c r="KV59" i="27"/>
  <c r="KU59" i="27"/>
  <c r="KU60" i="27" s="1"/>
  <c r="KS59" i="27"/>
  <c r="KS60" i="27" s="1"/>
  <c r="KQ59" i="27"/>
  <c r="KQ60" i="27" s="1"/>
  <c r="KP59" i="27"/>
  <c r="KN59" i="27"/>
  <c r="KN60" i="27" s="1"/>
  <c r="KL59" i="27"/>
  <c r="KL60" i="27" s="1"/>
  <c r="KK59" i="27"/>
  <c r="KK60" i="27" s="1"/>
  <c r="KI59" i="27"/>
  <c r="KI60" i="27" s="1"/>
  <c r="KG59" i="27"/>
  <c r="KG60" i="27" s="1"/>
  <c r="KF59" i="27"/>
  <c r="KF60" i="27" s="1"/>
  <c r="KD59" i="27"/>
  <c r="KD60" i="27" s="1"/>
  <c r="KB59" i="27"/>
  <c r="KB60" i="27" s="1"/>
  <c r="KA59" i="27"/>
  <c r="KA60" i="27" s="1"/>
  <c r="JY59" i="27"/>
  <c r="JY60" i="27" s="1"/>
  <c r="JW59" i="27"/>
  <c r="JV59" i="27"/>
  <c r="JV60" i="27" s="1"/>
  <c r="JT59" i="27"/>
  <c r="JT60" i="27" s="1"/>
  <c r="JR59" i="27"/>
  <c r="JR60" i="27" s="1"/>
  <c r="JS60" i="27" s="1"/>
  <c r="JQ59" i="27"/>
  <c r="JQ60" i="27" s="1"/>
  <c r="JO59" i="27"/>
  <c r="JO60" i="27" s="1"/>
  <c r="JM59" i="27"/>
  <c r="JM60" i="27" s="1"/>
  <c r="JL59" i="27"/>
  <c r="JJ59" i="27"/>
  <c r="JJ60" i="27" s="1"/>
  <c r="JH59" i="27"/>
  <c r="JH60" i="27" s="1"/>
  <c r="JG59" i="27"/>
  <c r="JG60" i="27" s="1"/>
  <c r="JE59" i="27"/>
  <c r="JE60" i="27" s="1"/>
  <c r="JC59" i="27"/>
  <c r="JC60" i="27" s="1"/>
  <c r="JB59" i="27"/>
  <c r="JB60" i="27" s="1"/>
  <c r="IZ59" i="27"/>
  <c r="IZ60" i="27" s="1"/>
  <c r="IX59" i="27"/>
  <c r="IX60" i="27" s="1"/>
  <c r="IY60" i="27" s="1"/>
  <c r="IW59" i="27"/>
  <c r="IW60" i="27" s="1"/>
  <c r="IU59" i="27"/>
  <c r="IU60" i="27" s="1"/>
  <c r="IS59" i="27"/>
  <c r="IS60" i="27" s="1"/>
  <c r="IT60" i="27" s="1"/>
  <c r="IR59" i="27"/>
  <c r="IR60" i="27" s="1"/>
  <c r="IP59" i="27"/>
  <c r="IP60" i="27" s="1"/>
  <c r="IN59" i="27"/>
  <c r="IM59" i="27"/>
  <c r="IM60" i="27" s="1"/>
  <c r="IK59" i="27"/>
  <c r="IK60" i="27" s="1"/>
  <c r="II59" i="27"/>
  <c r="II60" i="27" s="1"/>
  <c r="IH59" i="27"/>
  <c r="IJ59" i="27" s="1"/>
  <c r="IF59" i="27"/>
  <c r="IF60" i="27" s="1"/>
  <c r="ID59" i="27"/>
  <c r="ID60" i="27" s="1"/>
  <c r="IC59" i="27"/>
  <c r="IC60" i="27" s="1"/>
  <c r="IA59" i="27"/>
  <c r="IA60" i="27" s="1"/>
  <c r="HY59" i="27"/>
  <c r="HY60" i="27" s="1"/>
  <c r="HX59" i="27"/>
  <c r="HX60" i="27" s="1"/>
  <c r="HV59" i="27"/>
  <c r="HV60" i="27" s="1"/>
  <c r="HT59" i="27"/>
  <c r="HT60" i="27" s="1"/>
  <c r="HS59" i="27"/>
  <c r="HS60" i="27" s="1"/>
  <c r="HQ59" i="27"/>
  <c r="HQ60" i="27" s="1"/>
  <c r="HO59" i="27"/>
  <c r="HN59" i="27"/>
  <c r="HN60" i="27" s="1"/>
  <c r="HL59" i="27"/>
  <c r="HL60" i="27" s="1"/>
  <c r="HJ59" i="27"/>
  <c r="HJ60" i="27" s="1"/>
  <c r="HI59" i="27"/>
  <c r="HI60" i="27" s="1"/>
  <c r="HG59" i="27"/>
  <c r="HG60" i="27" s="1"/>
  <c r="HE59" i="27"/>
  <c r="HE60" i="27" s="1"/>
  <c r="HD59" i="27"/>
  <c r="HD60" i="27" s="1"/>
  <c r="GW59" i="27"/>
  <c r="GW60" i="27" s="1"/>
  <c r="GU59" i="27"/>
  <c r="GU60" i="27" s="1"/>
  <c r="GT59" i="27"/>
  <c r="GT60" i="27" s="1"/>
  <c r="GY60" i="27" s="1"/>
  <c r="GM59" i="27"/>
  <c r="GM60" i="27" s="1"/>
  <c r="GK59" i="27"/>
  <c r="GJ59" i="27"/>
  <c r="GJ60" i="27" s="1"/>
  <c r="GH59" i="27"/>
  <c r="GH60" i="27" s="1"/>
  <c r="GF59" i="27"/>
  <c r="GG59" i="27" s="1"/>
  <c r="GE59" i="27"/>
  <c r="GE60" i="27" s="1"/>
  <c r="GC59" i="27"/>
  <c r="GC60" i="27" s="1"/>
  <c r="GA59" i="27"/>
  <c r="GA60" i="27" s="1"/>
  <c r="FZ59" i="27"/>
  <c r="FX59" i="27"/>
  <c r="FX60" i="27" s="1"/>
  <c r="FV59" i="27"/>
  <c r="FV60" i="27" s="1"/>
  <c r="FU59" i="27"/>
  <c r="FU60" i="27" s="1"/>
  <c r="FS59" i="27"/>
  <c r="FS60" i="27" s="1"/>
  <c r="FQ59" i="27"/>
  <c r="FQ60" i="27" s="1"/>
  <c r="FP59" i="27"/>
  <c r="FP60" i="27" s="1"/>
  <c r="FN59" i="27"/>
  <c r="FN60" i="27" s="1"/>
  <c r="FL59" i="27"/>
  <c r="FL60" i="27" s="1"/>
  <c r="FK59" i="27"/>
  <c r="FK60" i="27" s="1"/>
  <c r="FI59" i="27"/>
  <c r="FI60" i="27" s="1"/>
  <c r="FG59" i="27"/>
  <c r="FF59" i="27"/>
  <c r="FF60" i="27" s="1"/>
  <c r="FD59" i="27"/>
  <c r="FD60" i="27" s="1"/>
  <c r="FB59" i="27"/>
  <c r="FB60" i="27" s="1"/>
  <c r="FA59" i="27"/>
  <c r="FA60" i="27" s="1"/>
  <c r="EY59" i="27"/>
  <c r="EY60" i="27" s="1"/>
  <c r="EW59" i="27"/>
  <c r="EV59" i="27"/>
  <c r="EV60" i="27" s="1"/>
  <c r="ET59" i="27"/>
  <c r="ET60" i="27" s="1"/>
  <c r="ER59" i="27"/>
  <c r="ES59" i="27" s="1"/>
  <c r="EQ59" i="27"/>
  <c r="EQ60" i="27" s="1"/>
  <c r="EO59" i="27"/>
  <c r="EO60" i="27" s="1"/>
  <c r="EM59" i="27"/>
  <c r="EM60" i="27" s="1"/>
  <c r="EL59" i="27"/>
  <c r="EL60" i="27" s="1"/>
  <c r="EJ59" i="27"/>
  <c r="EJ60" i="27" s="1"/>
  <c r="EH59" i="27"/>
  <c r="EI59" i="27" s="1"/>
  <c r="EG59" i="27"/>
  <c r="EG60" i="27" s="1"/>
  <c r="EE59" i="27"/>
  <c r="EE60" i="27" s="1"/>
  <c r="EC59" i="27"/>
  <c r="EC60" i="27" s="1"/>
  <c r="EB59" i="27"/>
  <c r="EB60" i="27" s="1"/>
  <c r="DZ59" i="27"/>
  <c r="DZ60" i="27" s="1"/>
  <c r="DX59" i="27"/>
  <c r="DW59" i="27"/>
  <c r="DW60" i="27" s="1"/>
  <c r="DU59" i="27"/>
  <c r="DU60" i="27" s="1"/>
  <c r="DS59" i="27"/>
  <c r="DS60" i="27" s="1"/>
  <c r="DR59" i="27"/>
  <c r="DP59" i="27"/>
  <c r="DP60" i="27" s="1"/>
  <c r="DN59" i="27"/>
  <c r="DN60" i="27" s="1"/>
  <c r="DM59" i="27"/>
  <c r="DM60" i="27" s="1"/>
  <c r="DK59" i="27"/>
  <c r="DK60" i="27" s="1"/>
  <c r="DI59" i="27"/>
  <c r="DH59" i="27"/>
  <c r="DH60" i="27" s="1"/>
  <c r="DF59" i="27"/>
  <c r="DF60" i="27" s="1"/>
  <c r="DD59" i="27"/>
  <c r="DD60" i="27" s="1"/>
  <c r="DE60" i="27" s="1"/>
  <c r="DC59" i="27"/>
  <c r="DC60" i="27" s="1"/>
  <c r="DB59" i="27"/>
  <c r="DB60" i="27" s="1"/>
  <c r="DA59" i="27"/>
  <c r="DA60" i="27" s="1"/>
  <c r="CY59" i="27"/>
  <c r="CY60" i="27" s="1"/>
  <c r="CX59" i="27"/>
  <c r="CX60" i="27" s="1"/>
  <c r="CV59" i="27"/>
  <c r="CV60" i="27" s="1"/>
  <c r="CT59" i="27"/>
  <c r="CT60" i="27" s="1"/>
  <c r="CS59" i="27"/>
  <c r="CS60" i="27" s="1"/>
  <c r="CQ59" i="27"/>
  <c r="CQ60" i="27" s="1"/>
  <c r="CO59" i="27"/>
  <c r="CO60" i="27" s="1"/>
  <c r="CN59" i="27"/>
  <c r="CN60" i="27" s="1"/>
  <c r="CL59" i="27"/>
  <c r="CL60" i="27" s="1"/>
  <c r="CJ59" i="27"/>
  <c r="CJ60" i="27" s="1"/>
  <c r="CI59" i="27"/>
  <c r="CG59" i="27"/>
  <c r="CG60" i="27" s="1"/>
  <c r="CE59" i="27"/>
  <c r="CE60" i="27" s="1"/>
  <c r="CD59" i="27"/>
  <c r="CD60" i="27" s="1"/>
  <c r="CB59" i="27"/>
  <c r="CB60" i="27" s="1"/>
  <c r="BZ59" i="27"/>
  <c r="BZ60" i="27" s="1"/>
  <c r="BY59" i="27"/>
  <c r="BY60" i="27" s="1"/>
  <c r="BW59" i="27"/>
  <c r="BW60" i="27" s="1"/>
  <c r="BU59" i="27"/>
  <c r="BU60" i="27" s="1"/>
  <c r="BT59" i="27"/>
  <c r="BT60" i="27" s="1"/>
  <c r="BR59" i="27"/>
  <c r="BR60" i="27" s="1"/>
  <c r="BP59" i="27"/>
  <c r="BO59" i="27"/>
  <c r="BO60" i="27" s="1"/>
  <c r="BM59" i="27"/>
  <c r="BM60" i="27" s="1"/>
  <c r="BK59" i="27"/>
  <c r="BK60" i="27" s="1"/>
  <c r="BJ59" i="27"/>
  <c r="BJ60" i="27" s="1"/>
  <c r="BH59" i="27"/>
  <c r="BH60" i="27" s="1"/>
  <c r="BF59" i="27"/>
  <c r="BF60" i="27" s="1"/>
  <c r="BE59" i="27"/>
  <c r="BE60" i="27" s="1"/>
  <c r="BC59" i="27"/>
  <c r="BC60" i="27" s="1"/>
  <c r="BA59" i="27"/>
  <c r="BA60" i="27" s="1"/>
  <c r="AZ59" i="27"/>
  <c r="AZ60" i="27" s="1"/>
  <c r="AX59" i="27"/>
  <c r="AV59" i="27"/>
  <c r="AU59" i="27"/>
  <c r="AN59" i="27"/>
  <c r="AN60" i="27" s="1"/>
  <c r="AL59" i="27"/>
  <c r="AL60" i="27" s="1"/>
  <c r="AK59" i="27"/>
  <c r="AK60" i="27" s="1"/>
  <c r="AI59" i="27"/>
  <c r="AI60" i="27" s="1"/>
  <c r="AG59" i="27"/>
  <c r="AG60" i="27" s="1"/>
  <c r="AF59" i="27"/>
  <c r="AF60" i="27" s="1"/>
  <c r="AD59" i="27"/>
  <c r="AD60" i="27" s="1"/>
  <c r="AB59" i="27"/>
  <c r="AA59" i="27"/>
  <c r="AA60" i="27" s="1"/>
  <c r="Y59" i="27"/>
  <c r="Y60" i="27" s="1"/>
  <c r="W59" i="27"/>
  <c r="W60" i="27" s="1"/>
  <c r="V59" i="27"/>
  <c r="V60" i="27" s="1"/>
  <c r="T59" i="27"/>
  <c r="T60" i="27" s="1"/>
  <c r="R59" i="27"/>
  <c r="R60" i="27" s="1"/>
  <c r="Q59" i="27"/>
  <c r="Q60" i="27" s="1"/>
  <c r="O59" i="27"/>
  <c r="M59" i="27"/>
  <c r="L59" i="27"/>
  <c r="E59" i="27"/>
  <c r="E60" i="27" s="1"/>
  <c r="D59" i="27"/>
  <c r="D60" i="27" s="1"/>
  <c r="RQ58" i="27"/>
  <c r="RO58" i="27"/>
  <c r="RN58" i="27"/>
  <c r="RM58" i="27"/>
  <c r="RM59" i="27" s="1"/>
  <c r="RM60" i="27" s="1"/>
  <c r="RK58" i="27"/>
  <c r="RH58" i="27"/>
  <c r="RH59" i="27" s="1"/>
  <c r="RH60" i="27" s="1"/>
  <c r="RF58" i="27"/>
  <c r="RC58" i="27"/>
  <c r="RC59" i="27" s="1"/>
  <c r="RC60" i="27" s="1"/>
  <c r="RA58" i="27"/>
  <c r="QX58" i="27"/>
  <c r="QV58" i="27"/>
  <c r="QR58" i="27"/>
  <c r="QP58" i="27"/>
  <c r="QO58" i="27"/>
  <c r="QN58" i="27"/>
  <c r="QN59" i="27" s="1"/>
  <c r="QN60" i="27" s="1"/>
  <c r="QL58" i="27"/>
  <c r="QI58" i="27"/>
  <c r="QI59" i="27" s="1"/>
  <c r="QI60" i="27" s="1"/>
  <c r="QG58" i="27"/>
  <c r="QD58" i="27"/>
  <c r="QD59" i="27" s="1"/>
  <c r="QD60" i="27" s="1"/>
  <c r="QB58" i="27"/>
  <c r="PY58" i="27"/>
  <c r="PY59" i="27" s="1"/>
  <c r="PY60" i="27" s="1"/>
  <c r="PW58" i="27"/>
  <c r="PT58" i="27"/>
  <c r="PT59" i="27" s="1"/>
  <c r="PT60" i="27" s="1"/>
  <c r="PR58" i="27"/>
  <c r="PO58" i="27"/>
  <c r="PO59" i="27" s="1"/>
  <c r="PO60" i="27" s="1"/>
  <c r="PM58" i="27"/>
  <c r="PJ58" i="27"/>
  <c r="PJ59" i="27" s="1"/>
  <c r="PJ60" i="27" s="1"/>
  <c r="PH58" i="27"/>
  <c r="PE58" i="27"/>
  <c r="PE59" i="27" s="1"/>
  <c r="PE60" i="27" s="1"/>
  <c r="PC58" i="27"/>
  <c r="OZ58" i="27"/>
  <c r="OZ59" i="27" s="1"/>
  <c r="OZ60" i="27" s="1"/>
  <c r="OX58" i="27"/>
  <c r="OU58" i="27"/>
  <c r="OU59" i="27" s="1"/>
  <c r="OU60" i="27" s="1"/>
  <c r="OS58" i="27"/>
  <c r="OP58" i="27"/>
  <c r="OP59" i="27" s="1"/>
  <c r="OP60" i="27" s="1"/>
  <c r="ON58" i="27"/>
  <c r="OK58" i="27"/>
  <c r="OK59" i="27" s="1"/>
  <c r="OK60" i="27" s="1"/>
  <c r="OI58" i="27"/>
  <c r="OF58" i="27"/>
  <c r="OF59" i="27" s="1"/>
  <c r="OF60" i="27" s="1"/>
  <c r="OD58" i="27"/>
  <c r="OA58" i="27"/>
  <c r="OA59" i="27" s="1"/>
  <c r="OA60" i="27" s="1"/>
  <c r="NY58" i="27"/>
  <c r="NV58" i="27"/>
  <c r="NV59" i="27" s="1"/>
  <c r="NV60" i="27" s="1"/>
  <c r="NT58" i="27"/>
  <c r="NQ58" i="27"/>
  <c r="NQ59" i="27" s="1"/>
  <c r="NQ60" i="27" s="1"/>
  <c r="NO58" i="27"/>
  <c r="NL58" i="27"/>
  <c r="NL59" i="27" s="1"/>
  <c r="NL60" i="27" s="1"/>
  <c r="NJ58" i="27"/>
  <c r="NG58" i="27"/>
  <c r="NE58" i="27"/>
  <c r="NA58" i="27"/>
  <c r="MY58" i="27"/>
  <c r="MX58" i="27"/>
  <c r="MW58" i="27"/>
  <c r="MW59" i="27" s="1"/>
  <c r="MW60" i="27" s="1"/>
  <c r="MU58" i="27"/>
  <c r="MR58" i="27"/>
  <c r="MR59" i="27" s="1"/>
  <c r="MR60" i="27" s="1"/>
  <c r="MP58" i="27"/>
  <c r="MM58" i="27"/>
  <c r="MM59" i="27" s="1"/>
  <c r="MM60" i="27" s="1"/>
  <c r="MK58" i="27"/>
  <c r="MH58" i="27"/>
  <c r="MH59" i="27" s="1"/>
  <c r="MH60" i="27" s="1"/>
  <c r="MF58" i="27"/>
  <c r="MC58" i="27"/>
  <c r="MC59" i="27" s="1"/>
  <c r="MC60" i="27" s="1"/>
  <c r="MA58" i="27"/>
  <c r="LX58" i="27"/>
  <c r="LX59" i="27" s="1"/>
  <c r="LX60" i="27" s="1"/>
  <c r="LV58" i="27"/>
  <c r="LS58" i="27"/>
  <c r="LS59" i="27" s="1"/>
  <c r="LS60" i="27" s="1"/>
  <c r="LQ58" i="27"/>
  <c r="LN58" i="27"/>
  <c r="LN59" i="27" s="1"/>
  <c r="LN60" i="27" s="1"/>
  <c r="LL58" i="27"/>
  <c r="LI58" i="27"/>
  <c r="LI59" i="27" s="1"/>
  <c r="LI60" i="27" s="1"/>
  <c r="LG58" i="27"/>
  <c r="LD58" i="27"/>
  <c r="LD59" i="27" s="1"/>
  <c r="LD60" i="27" s="1"/>
  <c r="LB58" i="27"/>
  <c r="KY58" i="27"/>
  <c r="KY59" i="27" s="1"/>
  <c r="KY60" i="27" s="1"/>
  <c r="KW58" i="27"/>
  <c r="KT58" i="27"/>
  <c r="KT59" i="27" s="1"/>
  <c r="KT60" i="27" s="1"/>
  <c r="KR58" i="27"/>
  <c r="KO58" i="27"/>
  <c r="KO59" i="27" s="1"/>
  <c r="KO60" i="27" s="1"/>
  <c r="KM58" i="27"/>
  <c r="KJ58" i="27"/>
  <c r="KJ59" i="27" s="1"/>
  <c r="KJ60" i="27" s="1"/>
  <c r="KH58" i="27"/>
  <c r="KE58" i="27"/>
  <c r="KE59" i="27" s="1"/>
  <c r="KE60" i="27" s="1"/>
  <c r="KC58" i="27"/>
  <c r="JZ58" i="27"/>
  <c r="JZ59" i="27" s="1"/>
  <c r="JZ60" i="27" s="1"/>
  <c r="JX58" i="27"/>
  <c r="JU58" i="27"/>
  <c r="JU59" i="27" s="1"/>
  <c r="JU60" i="27" s="1"/>
  <c r="JS58" i="27"/>
  <c r="JP58" i="27"/>
  <c r="JP59" i="27" s="1"/>
  <c r="JP60" i="27" s="1"/>
  <c r="JN58" i="27"/>
  <c r="JK58" i="27"/>
  <c r="JK59" i="27" s="1"/>
  <c r="JK60" i="27" s="1"/>
  <c r="JI58" i="27"/>
  <c r="JF58" i="27"/>
  <c r="JF59" i="27" s="1"/>
  <c r="JF60" i="27" s="1"/>
  <c r="JD58" i="27"/>
  <c r="JA58" i="27"/>
  <c r="JA59" i="27" s="1"/>
  <c r="JA60" i="27" s="1"/>
  <c r="IY58" i="27"/>
  <c r="IV58" i="27"/>
  <c r="IV59" i="27" s="1"/>
  <c r="IV60" i="27" s="1"/>
  <c r="IT58" i="27"/>
  <c r="IQ58" i="27"/>
  <c r="IQ59" i="27" s="1"/>
  <c r="IQ60" i="27" s="1"/>
  <c r="IO58" i="27"/>
  <c r="IL58" i="27"/>
  <c r="IL59" i="27" s="1"/>
  <c r="IL60" i="27" s="1"/>
  <c r="IJ58" i="27"/>
  <c r="IG58" i="27"/>
  <c r="IG59" i="27" s="1"/>
  <c r="IG60" i="27" s="1"/>
  <c r="IE58" i="27"/>
  <c r="IB58" i="27"/>
  <c r="IB59" i="27" s="1"/>
  <c r="IB60" i="27" s="1"/>
  <c r="HZ58" i="27"/>
  <c r="HW58" i="27"/>
  <c r="HW59" i="27" s="1"/>
  <c r="HW60" i="27" s="1"/>
  <c r="HU58" i="27"/>
  <c r="HR58" i="27"/>
  <c r="HR59" i="27" s="1"/>
  <c r="HR60" i="27" s="1"/>
  <c r="HP58" i="27"/>
  <c r="HM58" i="27"/>
  <c r="HM59" i="27" s="1"/>
  <c r="HM60" i="27" s="1"/>
  <c r="HK58" i="27"/>
  <c r="HH58" i="27"/>
  <c r="HF58" i="27"/>
  <c r="HB58" i="27"/>
  <c r="HB59" i="27" s="1"/>
  <c r="HB60" i="27" s="1"/>
  <c r="GZ58" i="27"/>
  <c r="GY58" i="27"/>
  <c r="GX58" i="27"/>
  <c r="GX59" i="27" s="1"/>
  <c r="GX60" i="27" s="1"/>
  <c r="GV58" i="27"/>
  <c r="GR58" i="27"/>
  <c r="GP58" i="27"/>
  <c r="GO58" i="27"/>
  <c r="GN58" i="27"/>
  <c r="GN59" i="27" s="1"/>
  <c r="GN60" i="27" s="1"/>
  <c r="GL58" i="27"/>
  <c r="GI58" i="27"/>
  <c r="GI59" i="27" s="1"/>
  <c r="GI60" i="27" s="1"/>
  <c r="GG58" i="27"/>
  <c r="GD58" i="27"/>
  <c r="GD59" i="27" s="1"/>
  <c r="GD60" i="27" s="1"/>
  <c r="GB58" i="27"/>
  <c r="FY58" i="27"/>
  <c r="FY59" i="27" s="1"/>
  <c r="FY60" i="27" s="1"/>
  <c r="FW58" i="27"/>
  <c r="FT58" i="27"/>
  <c r="FT59" i="27" s="1"/>
  <c r="FT60" i="27" s="1"/>
  <c r="FR58" i="27"/>
  <c r="FO58" i="27"/>
  <c r="FO59" i="27" s="1"/>
  <c r="FO60" i="27" s="1"/>
  <c r="FM58" i="27"/>
  <c r="FJ58" i="27"/>
  <c r="FJ59" i="27" s="1"/>
  <c r="FJ60" i="27" s="1"/>
  <c r="FH58" i="27"/>
  <c r="FE58" i="27"/>
  <c r="FE59" i="27" s="1"/>
  <c r="FE60" i="27" s="1"/>
  <c r="FC58" i="27"/>
  <c r="EZ58" i="27"/>
  <c r="EZ59" i="27" s="1"/>
  <c r="EZ60" i="27" s="1"/>
  <c r="EX58" i="27"/>
  <c r="EU58" i="27"/>
  <c r="EU59" i="27" s="1"/>
  <c r="EU60" i="27" s="1"/>
  <c r="ES58" i="27"/>
  <c r="EP58" i="27"/>
  <c r="EP59" i="27" s="1"/>
  <c r="EP60" i="27" s="1"/>
  <c r="EN58" i="27"/>
  <c r="EK58" i="27"/>
  <c r="EK59" i="27" s="1"/>
  <c r="EK60" i="27" s="1"/>
  <c r="EI58" i="27"/>
  <c r="EF58" i="27"/>
  <c r="EF59" i="27" s="1"/>
  <c r="EF60" i="27" s="1"/>
  <c r="ED58" i="27"/>
  <c r="EA58" i="27"/>
  <c r="EA59" i="27" s="1"/>
  <c r="EA60" i="27" s="1"/>
  <c r="DY58" i="27"/>
  <c r="DV58" i="27"/>
  <c r="DV59" i="27" s="1"/>
  <c r="DV60" i="27" s="1"/>
  <c r="DT58" i="27"/>
  <c r="DQ58" i="27"/>
  <c r="DQ59" i="27" s="1"/>
  <c r="DQ60" i="27" s="1"/>
  <c r="DO58" i="27"/>
  <c r="DL58" i="27"/>
  <c r="DL59" i="27" s="1"/>
  <c r="DL60" i="27" s="1"/>
  <c r="DJ58" i="27"/>
  <c r="DG58" i="27"/>
  <c r="DG59" i="27" s="1"/>
  <c r="DG60" i="27" s="1"/>
  <c r="DE58" i="27"/>
  <c r="DB58" i="27"/>
  <c r="CZ58" i="27"/>
  <c r="CW58" i="27"/>
  <c r="CW59" i="27" s="1"/>
  <c r="CW60" i="27" s="1"/>
  <c r="CU58" i="27"/>
  <c r="CR58" i="27"/>
  <c r="CR59" i="27" s="1"/>
  <c r="CR60" i="27" s="1"/>
  <c r="CP58" i="27"/>
  <c r="CM58" i="27"/>
  <c r="CM59" i="27" s="1"/>
  <c r="CM60" i="27" s="1"/>
  <c r="CK58" i="27"/>
  <c r="CH58" i="27"/>
  <c r="CH59" i="27" s="1"/>
  <c r="CH60" i="27" s="1"/>
  <c r="CF58" i="27"/>
  <c r="CC58" i="27"/>
  <c r="CC59" i="27" s="1"/>
  <c r="CC60" i="27" s="1"/>
  <c r="CA58" i="27"/>
  <c r="BX58" i="27"/>
  <c r="BV58" i="27"/>
  <c r="BS58" i="27"/>
  <c r="BS59" i="27" s="1"/>
  <c r="BS60" i="27" s="1"/>
  <c r="BQ58" i="27"/>
  <c r="BN58" i="27"/>
  <c r="BN59" i="27" s="1"/>
  <c r="BN60" i="27" s="1"/>
  <c r="BL58" i="27"/>
  <c r="BI58" i="27"/>
  <c r="BI59" i="27" s="1"/>
  <c r="BI60" i="27" s="1"/>
  <c r="BG58" i="27"/>
  <c r="BD58" i="27"/>
  <c r="BD59" i="27" s="1"/>
  <c r="BD60" i="27" s="1"/>
  <c r="BB58" i="27"/>
  <c r="AY58" i="27"/>
  <c r="AW58" i="27"/>
  <c r="AS58" i="27"/>
  <c r="AQ58" i="27"/>
  <c r="AP58" i="27"/>
  <c r="AO58" i="27"/>
  <c r="AO59" i="27" s="1"/>
  <c r="AO60" i="27" s="1"/>
  <c r="AM58" i="27"/>
  <c r="AJ58" i="27"/>
  <c r="AJ59" i="27" s="1"/>
  <c r="AJ60" i="27" s="1"/>
  <c r="AH58" i="27"/>
  <c r="AE58" i="27"/>
  <c r="AE59" i="27" s="1"/>
  <c r="AE60" i="27" s="1"/>
  <c r="AC58" i="27"/>
  <c r="Z58" i="27"/>
  <c r="Z59" i="27" s="1"/>
  <c r="Z60" i="27" s="1"/>
  <c r="X58" i="27"/>
  <c r="U58" i="27"/>
  <c r="U59" i="27" s="1"/>
  <c r="U60" i="27" s="1"/>
  <c r="S58" i="27"/>
  <c r="P58" i="27"/>
  <c r="P59" i="27" s="1"/>
  <c r="N58" i="27"/>
  <c r="RD57" i="27"/>
  <c r="PS57" i="27"/>
  <c r="PG57" i="27"/>
  <c r="F57" i="27"/>
  <c r="E57" i="27"/>
  <c r="D57" i="27"/>
  <c r="C57" i="27"/>
  <c r="RL56" i="27"/>
  <c r="RL57" i="27" s="1"/>
  <c r="RJ56" i="27"/>
  <c r="RJ57" i="27" s="1"/>
  <c r="RI56" i="27"/>
  <c r="RI57" i="27" s="1"/>
  <c r="RG56" i="27"/>
  <c r="RG57" i="27" s="1"/>
  <c r="RE56" i="27"/>
  <c r="RE57" i="27" s="1"/>
  <c r="RD56" i="27"/>
  <c r="RB56" i="27"/>
  <c r="QZ56" i="27"/>
  <c r="QZ57" i="27" s="1"/>
  <c r="QY56" i="27"/>
  <c r="QY57" i="27" s="1"/>
  <c r="QW56" i="27"/>
  <c r="QW57" i="27" s="1"/>
  <c r="QU56" i="27"/>
  <c r="QT56" i="27"/>
  <c r="QM56" i="27"/>
  <c r="QM57" i="27" s="1"/>
  <c r="QK56" i="27"/>
  <c r="QK57" i="27" s="1"/>
  <c r="QJ56" i="27"/>
  <c r="QJ57" i="27" s="1"/>
  <c r="QH56" i="27"/>
  <c r="QH57" i="27" s="1"/>
  <c r="QF56" i="27"/>
  <c r="QE56" i="27"/>
  <c r="QE57" i="27" s="1"/>
  <c r="QC56" i="27"/>
  <c r="QC57" i="27" s="1"/>
  <c r="QA56" i="27"/>
  <c r="QA57" i="27" s="1"/>
  <c r="PZ56" i="27"/>
  <c r="PZ57" i="27" s="1"/>
  <c r="PX56" i="27"/>
  <c r="PX57" i="27" s="1"/>
  <c r="PV56" i="27"/>
  <c r="PV57" i="27" s="1"/>
  <c r="PU56" i="27"/>
  <c r="PU57" i="27" s="1"/>
  <c r="PS56" i="27"/>
  <c r="PQ56" i="27"/>
  <c r="PQ57" i="27" s="1"/>
  <c r="PR57" i="27" s="1"/>
  <c r="PP56" i="27"/>
  <c r="PP57" i="27" s="1"/>
  <c r="PN56" i="27"/>
  <c r="PN57" i="27" s="1"/>
  <c r="PL56" i="27"/>
  <c r="PL57" i="27" s="1"/>
  <c r="PM57" i="27" s="1"/>
  <c r="PK56" i="27"/>
  <c r="PK57" i="27" s="1"/>
  <c r="PI56" i="27"/>
  <c r="PI57" i="27" s="1"/>
  <c r="PG56" i="27"/>
  <c r="PF56" i="27"/>
  <c r="PF57" i="27" s="1"/>
  <c r="PD56" i="27"/>
  <c r="PD57" i="27" s="1"/>
  <c r="PB56" i="27"/>
  <c r="PB57" i="27" s="1"/>
  <c r="PC57" i="27" s="1"/>
  <c r="PA56" i="27"/>
  <c r="PA57" i="27" s="1"/>
  <c r="OY56" i="27"/>
  <c r="OY57" i="27" s="1"/>
  <c r="OW56" i="27"/>
  <c r="OW57" i="27" s="1"/>
  <c r="OV56" i="27"/>
  <c r="OV57" i="27" s="1"/>
  <c r="OT56" i="27"/>
  <c r="OT57" i="27" s="1"/>
  <c r="OR56" i="27"/>
  <c r="OR57" i="27" s="1"/>
  <c r="OS57" i="27" s="1"/>
  <c r="OQ56" i="27"/>
  <c r="OQ57" i="27" s="1"/>
  <c r="OO56" i="27"/>
  <c r="OO57" i="27" s="1"/>
  <c r="OM56" i="27"/>
  <c r="OM57" i="27" s="1"/>
  <c r="OL56" i="27"/>
  <c r="OL57" i="27" s="1"/>
  <c r="OJ56" i="27"/>
  <c r="OJ57" i="27" s="1"/>
  <c r="OH56" i="27"/>
  <c r="OI56" i="27" s="1"/>
  <c r="OG56" i="27"/>
  <c r="OG57" i="27" s="1"/>
  <c r="OE56" i="27"/>
  <c r="OE57" i="27" s="1"/>
  <c r="OC56" i="27"/>
  <c r="OC57" i="27" s="1"/>
  <c r="OD57" i="27" s="1"/>
  <c r="OB56" i="27"/>
  <c r="OB57" i="27" s="1"/>
  <c r="NZ56" i="27"/>
  <c r="NZ57" i="27" s="1"/>
  <c r="NY56" i="27"/>
  <c r="NX56" i="27"/>
  <c r="NX57" i="27" s="1"/>
  <c r="NW56" i="27"/>
  <c r="NW57" i="27" s="1"/>
  <c r="NU56" i="27"/>
  <c r="NU57" i="27" s="1"/>
  <c r="NS56" i="27"/>
  <c r="NR56" i="27"/>
  <c r="NR57" i="27" s="1"/>
  <c r="NP56" i="27"/>
  <c r="NP57" i="27" s="1"/>
  <c r="NN56" i="27"/>
  <c r="NN57" i="27" s="1"/>
  <c r="NM56" i="27"/>
  <c r="NM57" i="27" s="1"/>
  <c r="NK56" i="27"/>
  <c r="NK57" i="27" s="1"/>
  <c r="NI56" i="27"/>
  <c r="NI57" i="27" s="1"/>
  <c r="NH56" i="27"/>
  <c r="NH57" i="27" s="1"/>
  <c r="NF56" i="27"/>
  <c r="ND56" i="27"/>
  <c r="NC56" i="27"/>
  <c r="MV56" i="27"/>
  <c r="MV57" i="27" s="1"/>
  <c r="MT56" i="27"/>
  <c r="MT57" i="27" s="1"/>
  <c r="MS56" i="27"/>
  <c r="MS57" i="27" s="1"/>
  <c r="MQ56" i="27"/>
  <c r="MQ57" i="27" s="1"/>
  <c r="MO56" i="27"/>
  <c r="MO57" i="27" s="1"/>
  <c r="MN56" i="27"/>
  <c r="MN57" i="27" s="1"/>
  <c r="ML56" i="27"/>
  <c r="ML57" i="27" s="1"/>
  <c r="MJ56" i="27"/>
  <c r="MJ57" i="27" s="1"/>
  <c r="MI56" i="27"/>
  <c r="MI57" i="27" s="1"/>
  <c r="MG56" i="27"/>
  <c r="MG57" i="27" s="1"/>
  <c r="ME56" i="27"/>
  <c r="ME57" i="27" s="1"/>
  <c r="MD56" i="27"/>
  <c r="MD57" i="27" s="1"/>
  <c r="MB56" i="27"/>
  <c r="MB57" i="27" s="1"/>
  <c r="LZ56" i="27"/>
  <c r="LY56" i="27"/>
  <c r="LY57" i="27" s="1"/>
  <c r="LW56" i="27"/>
  <c r="LW57" i="27" s="1"/>
  <c r="LU56" i="27"/>
  <c r="LU57" i="27" s="1"/>
  <c r="LT56" i="27"/>
  <c r="LT57" i="27" s="1"/>
  <c r="LR56" i="27"/>
  <c r="LR57" i="27" s="1"/>
  <c r="LP56" i="27"/>
  <c r="LO56" i="27"/>
  <c r="LO57" i="27" s="1"/>
  <c r="LM56" i="27"/>
  <c r="LM57" i="27" s="1"/>
  <c r="LK56" i="27"/>
  <c r="LJ56" i="27"/>
  <c r="LJ57" i="27" s="1"/>
  <c r="LH56" i="27"/>
  <c r="LH57" i="27" s="1"/>
  <c r="LF56" i="27"/>
  <c r="LF57" i="27" s="1"/>
  <c r="LE56" i="27"/>
  <c r="LE57" i="27" s="1"/>
  <c r="LC56" i="27"/>
  <c r="LC57" i="27" s="1"/>
  <c r="LA56" i="27"/>
  <c r="LA57" i="27" s="1"/>
  <c r="KZ56" i="27"/>
  <c r="KZ57" i="27" s="1"/>
  <c r="KX56" i="27"/>
  <c r="KX57" i="27" s="1"/>
  <c r="KV56" i="27"/>
  <c r="KV57" i="27" s="1"/>
  <c r="KU56" i="27"/>
  <c r="KU57" i="27" s="1"/>
  <c r="KS56" i="27"/>
  <c r="KS57" i="27" s="1"/>
  <c r="KQ56" i="27"/>
  <c r="KR56" i="27" s="1"/>
  <c r="KP56" i="27"/>
  <c r="KP57" i="27" s="1"/>
  <c r="KN56" i="27"/>
  <c r="KN57" i="27" s="1"/>
  <c r="KL56" i="27"/>
  <c r="KL57" i="27" s="1"/>
  <c r="KK56" i="27"/>
  <c r="KK57" i="27" s="1"/>
  <c r="KI56" i="27"/>
  <c r="KI57" i="27" s="1"/>
  <c r="KG56" i="27"/>
  <c r="KG57" i="27" s="1"/>
  <c r="KF56" i="27"/>
  <c r="KF57" i="27" s="1"/>
  <c r="KD56" i="27"/>
  <c r="KD57" i="27" s="1"/>
  <c r="KB56" i="27"/>
  <c r="KB57" i="27" s="1"/>
  <c r="KA56" i="27"/>
  <c r="KA57" i="27" s="1"/>
  <c r="JY56" i="27"/>
  <c r="JY57" i="27" s="1"/>
  <c r="JW56" i="27"/>
  <c r="JW57" i="27" s="1"/>
  <c r="JV56" i="27"/>
  <c r="JV57" i="27" s="1"/>
  <c r="JT56" i="27"/>
  <c r="JT57" i="27" s="1"/>
  <c r="JR56" i="27"/>
  <c r="JQ56" i="27"/>
  <c r="JQ57" i="27" s="1"/>
  <c r="JO56" i="27"/>
  <c r="JO57" i="27" s="1"/>
  <c r="JM56" i="27"/>
  <c r="JM57" i="27" s="1"/>
  <c r="JL56" i="27"/>
  <c r="JL57" i="27" s="1"/>
  <c r="JJ56" i="27"/>
  <c r="JJ57" i="27" s="1"/>
  <c r="JH56" i="27"/>
  <c r="JG56" i="27"/>
  <c r="JG57" i="27" s="1"/>
  <c r="JE56" i="27"/>
  <c r="JE57" i="27" s="1"/>
  <c r="JC56" i="27"/>
  <c r="JC57" i="27" s="1"/>
  <c r="JB56" i="27"/>
  <c r="JB57" i="27" s="1"/>
  <c r="IZ56" i="27"/>
  <c r="IZ57" i="27" s="1"/>
  <c r="IX56" i="27"/>
  <c r="IX57" i="27" s="1"/>
  <c r="IW56" i="27"/>
  <c r="IW57" i="27" s="1"/>
  <c r="IU56" i="27"/>
  <c r="IU57" i="27" s="1"/>
  <c r="IS56" i="27"/>
  <c r="IS57" i="27" s="1"/>
  <c r="IT57" i="27" s="1"/>
  <c r="IR56" i="27"/>
  <c r="IR57" i="27" s="1"/>
  <c r="IP56" i="27"/>
  <c r="IP57" i="27" s="1"/>
  <c r="IN56" i="27"/>
  <c r="IN57" i="27" s="1"/>
  <c r="IM56" i="27"/>
  <c r="IM57" i="27" s="1"/>
  <c r="IK56" i="27"/>
  <c r="IK57" i="27" s="1"/>
  <c r="II56" i="27"/>
  <c r="IH56" i="27"/>
  <c r="IH57" i="27" s="1"/>
  <c r="IF56" i="27"/>
  <c r="IF57" i="27" s="1"/>
  <c r="ID56" i="27"/>
  <c r="ID57" i="27" s="1"/>
  <c r="IC56" i="27"/>
  <c r="IC57" i="27" s="1"/>
  <c r="IA56" i="27"/>
  <c r="HY56" i="27"/>
  <c r="HY57" i="27" s="1"/>
  <c r="HZ57" i="27" s="1"/>
  <c r="HX56" i="27"/>
  <c r="HX57" i="27" s="1"/>
  <c r="HV56" i="27"/>
  <c r="HV57" i="27" s="1"/>
  <c r="HT56" i="27"/>
  <c r="HT57" i="27" s="1"/>
  <c r="HS56" i="27"/>
  <c r="HS57" i="27" s="1"/>
  <c r="HQ56" i="27"/>
  <c r="HQ57" i="27" s="1"/>
  <c r="HO56" i="27"/>
  <c r="HO57" i="27" s="1"/>
  <c r="HN56" i="27"/>
  <c r="HN57" i="27" s="1"/>
  <c r="HL56" i="27"/>
  <c r="HL57" i="27" s="1"/>
  <c r="HJ56" i="27"/>
  <c r="HI56" i="27"/>
  <c r="HI57" i="27" s="1"/>
  <c r="HG56" i="27"/>
  <c r="HG57" i="27" s="1"/>
  <c r="HE56" i="27"/>
  <c r="HD56" i="27"/>
  <c r="GW56" i="27"/>
  <c r="GW57" i="27" s="1"/>
  <c r="GU56" i="27"/>
  <c r="GT56" i="27"/>
  <c r="GY56" i="27" s="1"/>
  <c r="GM56" i="27"/>
  <c r="GM57" i="27" s="1"/>
  <c r="GK56" i="27"/>
  <c r="GK57" i="27" s="1"/>
  <c r="GJ56" i="27"/>
  <c r="GJ57" i="27" s="1"/>
  <c r="GH56" i="27"/>
  <c r="GH57" i="27" s="1"/>
  <c r="GF56" i="27"/>
  <c r="GF57" i="27" s="1"/>
  <c r="GE56" i="27"/>
  <c r="GE57" i="27" s="1"/>
  <c r="GC56" i="27"/>
  <c r="GC57" i="27" s="1"/>
  <c r="GA56" i="27"/>
  <c r="FZ56" i="27"/>
  <c r="FZ57" i="27" s="1"/>
  <c r="FX56" i="27"/>
  <c r="FX57" i="27" s="1"/>
  <c r="FV56" i="27"/>
  <c r="FV57" i="27" s="1"/>
  <c r="FU56" i="27"/>
  <c r="FU57" i="27" s="1"/>
  <c r="FS56" i="27"/>
  <c r="FS57" i="27" s="1"/>
  <c r="FQ56" i="27"/>
  <c r="FQ57" i="27" s="1"/>
  <c r="FP56" i="27"/>
  <c r="FP57" i="27" s="1"/>
  <c r="FN56" i="27"/>
  <c r="FN57" i="27" s="1"/>
  <c r="FL56" i="27"/>
  <c r="FL57" i="27" s="1"/>
  <c r="FK56" i="27"/>
  <c r="FK57" i="27" s="1"/>
  <c r="FI56" i="27"/>
  <c r="FI57" i="27" s="1"/>
  <c r="FG56" i="27"/>
  <c r="FG57" i="27" s="1"/>
  <c r="FF56" i="27"/>
  <c r="FF57" i="27" s="1"/>
  <c r="FD56" i="27"/>
  <c r="FD57" i="27" s="1"/>
  <c r="FB56" i="27"/>
  <c r="FA56" i="27"/>
  <c r="FA57" i="27" s="1"/>
  <c r="EY56" i="27"/>
  <c r="EY57" i="27" s="1"/>
  <c r="EW56" i="27"/>
  <c r="EW57" i="27" s="1"/>
  <c r="EV56" i="27"/>
  <c r="EV57" i="27" s="1"/>
  <c r="ET56" i="27"/>
  <c r="ET57" i="27" s="1"/>
  <c r="ER56" i="27"/>
  <c r="ER57" i="27" s="1"/>
  <c r="EQ56" i="27"/>
  <c r="EQ57" i="27" s="1"/>
  <c r="EO56" i="27"/>
  <c r="EO57" i="27" s="1"/>
  <c r="EM56" i="27"/>
  <c r="EM57" i="27" s="1"/>
  <c r="EL56" i="27"/>
  <c r="EL57" i="27" s="1"/>
  <c r="EJ56" i="27"/>
  <c r="EJ57" i="27" s="1"/>
  <c r="EH56" i="27"/>
  <c r="EH57" i="27" s="1"/>
  <c r="EG56" i="27"/>
  <c r="EG57" i="27" s="1"/>
  <c r="EE56" i="27"/>
  <c r="EE57" i="27" s="1"/>
  <c r="EC56" i="27"/>
  <c r="EC57" i="27" s="1"/>
  <c r="ED57" i="27" s="1"/>
  <c r="EB56" i="27"/>
  <c r="EB57" i="27" s="1"/>
  <c r="DZ56" i="27"/>
  <c r="DZ57" i="27" s="1"/>
  <c r="DX56" i="27"/>
  <c r="DX57" i="27" s="1"/>
  <c r="DY57" i="27" s="1"/>
  <c r="DW56" i="27"/>
  <c r="DW57" i="27" s="1"/>
  <c r="DU56" i="27"/>
  <c r="DU57" i="27" s="1"/>
  <c r="DS56" i="27"/>
  <c r="DR56" i="27"/>
  <c r="DR57" i="27" s="1"/>
  <c r="DP56" i="27"/>
  <c r="DP57" i="27" s="1"/>
  <c r="DN56" i="27"/>
  <c r="DN57" i="27" s="1"/>
  <c r="DO57" i="27" s="1"/>
  <c r="DM56" i="27"/>
  <c r="DM57" i="27" s="1"/>
  <c r="DK56" i="27"/>
  <c r="DK57" i="27" s="1"/>
  <c r="DI56" i="27"/>
  <c r="DI57" i="27" s="1"/>
  <c r="DJ57" i="27" s="1"/>
  <c r="DH56" i="27"/>
  <c r="DH57" i="27" s="1"/>
  <c r="DF56" i="27"/>
  <c r="DF57" i="27" s="1"/>
  <c r="DD56" i="27"/>
  <c r="DD57" i="27" s="1"/>
  <c r="DE57" i="27" s="1"/>
  <c r="DC56" i="27"/>
  <c r="DC57" i="27" s="1"/>
  <c r="DA56" i="27"/>
  <c r="DA57" i="27" s="1"/>
  <c r="CY56" i="27"/>
  <c r="CY57" i="27" s="1"/>
  <c r="CX56" i="27"/>
  <c r="CX57" i="27" s="1"/>
  <c r="CV56" i="27"/>
  <c r="CV57" i="27" s="1"/>
  <c r="CT56" i="27"/>
  <c r="CU56" i="27" s="1"/>
  <c r="CS56" i="27"/>
  <c r="CS57" i="27" s="1"/>
  <c r="CQ56" i="27"/>
  <c r="CQ57" i="27" s="1"/>
  <c r="CO56" i="27"/>
  <c r="CO57" i="27" s="1"/>
  <c r="CP57" i="27" s="1"/>
  <c r="CN56" i="27"/>
  <c r="CN57" i="27" s="1"/>
  <c r="CL56" i="27"/>
  <c r="CL57" i="27" s="1"/>
  <c r="CJ56" i="27"/>
  <c r="CJ57" i="27" s="1"/>
  <c r="CI56" i="27"/>
  <c r="CI57" i="27" s="1"/>
  <c r="CG56" i="27"/>
  <c r="CG57" i="27" s="1"/>
  <c r="CE56" i="27"/>
  <c r="CE57" i="27" s="1"/>
  <c r="CD56" i="27"/>
  <c r="CD57" i="27" s="1"/>
  <c r="CB56" i="27"/>
  <c r="CB57" i="27" s="1"/>
  <c r="BZ56" i="27"/>
  <c r="BZ57" i="27" s="1"/>
  <c r="BY56" i="27"/>
  <c r="BY57" i="27" s="1"/>
  <c r="BW56" i="27"/>
  <c r="BU56" i="27"/>
  <c r="BU57" i="27" s="1"/>
  <c r="BT56" i="27"/>
  <c r="BT57" i="27" s="1"/>
  <c r="BR56" i="27"/>
  <c r="BR57" i="27" s="1"/>
  <c r="BP56" i="27"/>
  <c r="BP57" i="27" s="1"/>
  <c r="BO56" i="27"/>
  <c r="BM56" i="27"/>
  <c r="BM57" i="27" s="1"/>
  <c r="BK56" i="27"/>
  <c r="BJ56" i="27"/>
  <c r="BJ57" i="27" s="1"/>
  <c r="BH56" i="27"/>
  <c r="BH57" i="27" s="1"/>
  <c r="BF56" i="27"/>
  <c r="BF57" i="27" s="1"/>
  <c r="BE56" i="27"/>
  <c r="BE57" i="27" s="1"/>
  <c r="BC56" i="27"/>
  <c r="BC57" i="27" s="1"/>
  <c r="BA56" i="27"/>
  <c r="BA57" i="27" s="1"/>
  <c r="AZ56" i="27"/>
  <c r="AZ57" i="27" s="1"/>
  <c r="AX56" i="27"/>
  <c r="AV56" i="27"/>
  <c r="AV57" i="27" s="1"/>
  <c r="AU56" i="27"/>
  <c r="AU57" i="27" s="1"/>
  <c r="AN56" i="27"/>
  <c r="AN57" i="27" s="1"/>
  <c r="AL56" i="27"/>
  <c r="AK56" i="27"/>
  <c r="AK57" i="27" s="1"/>
  <c r="AI56" i="27"/>
  <c r="AI57" i="27" s="1"/>
  <c r="AG56" i="27"/>
  <c r="AG57" i="27" s="1"/>
  <c r="AF56" i="27"/>
  <c r="AF57" i="27" s="1"/>
  <c r="AD56" i="27"/>
  <c r="AD57" i="27" s="1"/>
  <c r="AB56" i="27"/>
  <c r="AB57" i="27" s="1"/>
  <c r="AA56" i="27"/>
  <c r="AA57" i="27" s="1"/>
  <c r="Y56" i="27"/>
  <c r="Y57" i="27" s="1"/>
  <c r="W56" i="27"/>
  <c r="V56" i="27"/>
  <c r="V57" i="27" s="1"/>
  <c r="T56" i="27"/>
  <c r="T57" i="27" s="1"/>
  <c r="R56" i="27"/>
  <c r="R57" i="27" s="1"/>
  <c r="Q56" i="27"/>
  <c r="Q57" i="27" s="1"/>
  <c r="O56" i="27"/>
  <c r="O57" i="27" s="1"/>
  <c r="N56" i="27"/>
  <c r="M56" i="27"/>
  <c r="M57" i="27" s="1"/>
  <c r="L56" i="27"/>
  <c r="L57" i="27" s="1"/>
  <c r="E56" i="27"/>
  <c r="D56" i="27"/>
  <c r="RQ55" i="27"/>
  <c r="RO55" i="27"/>
  <c r="RN55" i="27"/>
  <c r="RM55" i="27"/>
  <c r="RK55" i="27"/>
  <c r="RH55" i="27"/>
  <c r="RF55" i="27"/>
  <c r="RC55" i="27"/>
  <c r="RR55" i="27" s="1"/>
  <c r="RA55" i="27"/>
  <c r="QX55" i="27"/>
  <c r="QV55" i="27"/>
  <c r="QR55" i="27"/>
  <c r="QP55" i="27"/>
  <c r="QO55" i="27"/>
  <c r="QN55" i="27"/>
  <c r="QL55" i="27"/>
  <c r="QI55" i="27"/>
  <c r="QG55" i="27"/>
  <c r="QD55" i="27"/>
  <c r="QB55" i="27"/>
  <c r="PY55" i="27"/>
  <c r="PW55" i="27"/>
  <c r="PT55" i="27"/>
  <c r="PR55" i="27"/>
  <c r="PO55" i="27"/>
  <c r="PM55" i="27"/>
  <c r="PJ55" i="27"/>
  <c r="PH55" i="27"/>
  <c r="PE55" i="27"/>
  <c r="PC55" i="27"/>
  <c r="OZ55" i="27"/>
  <c r="OX55" i="27"/>
  <c r="OU55" i="27"/>
  <c r="OS55" i="27"/>
  <c r="OP55" i="27"/>
  <c r="ON55" i="27"/>
  <c r="OK55" i="27"/>
  <c r="OI55" i="27"/>
  <c r="OF55" i="27"/>
  <c r="OD55" i="27"/>
  <c r="OA55" i="27"/>
  <c r="NY55" i="27"/>
  <c r="NV55" i="27"/>
  <c r="NT55" i="27"/>
  <c r="NQ55" i="27"/>
  <c r="NO55" i="27"/>
  <c r="NL55" i="27"/>
  <c r="NJ55" i="27"/>
  <c r="NG55" i="27"/>
  <c r="NE55" i="27"/>
  <c r="NA55" i="27"/>
  <c r="MY55" i="27"/>
  <c r="MX55" i="27"/>
  <c r="MW55" i="27"/>
  <c r="MU55" i="27"/>
  <c r="MR55" i="27"/>
  <c r="MP55" i="27"/>
  <c r="MM55" i="27"/>
  <c r="MK55" i="27"/>
  <c r="MH55" i="27"/>
  <c r="MF55" i="27"/>
  <c r="MC55" i="27"/>
  <c r="MA55" i="27"/>
  <c r="LX55" i="27"/>
  <c r="LV55" i="27"/>
  <c r="LS55" i="27"/>
  <c r="LQ55" i="27"/>
  <c r="LN55" i="27"/>
  <c r="LL55" i="27"/>
  <c r="LI55" i="27"/>
  <c r="LG55" i="27"/>
  <c r="LD55" i="27"/>
  <c r="LB55" i="27"/>
  <c r="KY55" i="27"/>
  <c r="KW55" i="27"/>
  <c r="KT55" i="27"/>
  <c r="KR55" i="27"/>
  <c r="KO55" i="27"/>
  <c r="KM55" i="27"/>
  <c r="KJ55" i="27"/>
  <c r="KH55" i="27"/>
  <c r="KE55" i="27"/>
  <c r="KC55" i="27"/>
  <c r="JZ55" i="27"/>
  <c r="JX55" i="27"/>
  <c r="JU55" i="27"/>
  <c r="JS55" i="27"/>
  <c r="JP55" i="27"/>
  <c r="JN55" i="27"/>
  <c r="JK55" i="27"/>
  <c r="JI55" i="27"/>
  <c r="JF55" i="27"/>
  <c r="JD55" i="27"/>
  <c r="JA55" i="27"/>
  <c r="IY55" i="27"/>
  <c r="IV55" i="27"/>
  <c r="IT55" i="27"/>
  <c r="IQ55" i="27"/>
  <c r="IO55" i="27"/>
  <c r="IL55" i="27"/>
  <c r="IJ55" i="27"/>
  <c r="IG55" i="27"/>
  <c r="IE55" i="27"/>
  <c r="IB55" i="27"/>
  <c r="HZ55" i="27"/>
  <c r="HW55" i="27"/>
  <c r="HU55" i="27"/>
  <c r="HR55" i="27"/>
  <c r="HP55" i="27"/>
  <c r="HM55" i="27"/>
  <c r="HK55" i="27"/>
  <c r="HH55" i="27"/>
  <c r="HF55" i="27"/>
  <c r="HB55" i="27"/>
  <c r="GZ55" i="27"/>
  <c r="GY55" i="27"/>
  <c r="GX55" i="27"/>
  <c r="GV55" i="27"/>
  <c r="GR55" i="27"/>
  <c r="GP55" i="27"/>
  <c r="GO55" i="27"/>
  <c r="GN55" i="27"/>
  <c r="GL55" i="27"/>
  <c r="GI55" i="27"/>
  <c r="GG55" i="27"/>
  <c r="GD55" i="27"/>
  <c r="GB55" i="27"/>
  <c r="FY55" i="27"/>
  <c r="FW55" i="27"/>
  <c r="FT55" i="27"/>
  <c r="FR55" i="27"/>
  <c r="FO55" i="27"/>
  <c r="FM55" i="27"/>
  <c r="FJ55" i="27"/>
  <c r="FH55" i="27"/>
  <c r="FE55" i="27"/>
  <c r="FC55" i="27"/>
  <c r="EZ55" i="27"/>
  <c r="EX55" i="27"/>
  <c r="EU55" i="27"/>
  <c r="ES55" i="27"/>
  <c r="EP55" i="27"/>
  <c r="EN55" i="27"/>
  <c r="EK55" i="27"/>
  <c r="EI55" i="27"/>
  <c r="EF55" i="27"/>
  <c r="ED55" i="27"/>
  <c r="EA55" i="27"/>
  <c r="DY55" i="27"/>
  <c r="DV55" i="27"/>
  <c r="DT55" i="27"/>
  <c r="DQ55" i="27"/>
  <c r="DO55" i="27"/>
  <c r="DL55" i="27"/>
  <c r="DJ55" i="27"/>
  <c r="DG55" i="27"/>
  <c r="DE55" i="27"/>
  <c r="DB55" i="27"/>
  <c r="CZ55" i="27"/>
  <c r="CW55" i="27"/>
  <c r="CU55" i="27"/>
  <c r="CR55" i="27"/>
  <c r="CP55" i="27"/>
  <c r="CM55" i="27"/>
  <c r="CK55" i="27"/>
  <c r="CH55" i="27"/>
  <c r="CF55" i="27"/>
  <c r="CC55" i="27"/>
  <c r="CA55" i="27"/>
  <c r="BX55" i="27"/>
  <c r="BV55" i="27"/>
  <c r="BS55" i="27"/>
  <c r="BQ55" i="27"/>
  <c r="BN55" i="27"/>
  <c r="BL55" i="27"/>
  <c r="BI55" i="27"/>
  <c r="BG55" i="27"/>
  <c r="BD55" i="27"/>
  <c r="BB55" i="27"/>
  <c r="AY55" i="27"/>
  <c r="AW55" i="27"/>
  <c r="AS55" i="27"/>
  <c r="AQ55" i="27"/>
  <c r="AR55" i="27" s="1"/>
  <c r="AP55" i="27"/>
  <c r="AO55" i="27"/>
  <c r="AM55" i="27"/>
  <c r="AJ55" i="27"/>
  <c r="AE55" i="27"/>
  <c r="Z55" i="27"/>
  <c r="U55" i="27"/>
  <c r="P55" i="27"/>
  <c r="AT55" i="27" s="1"/>
  <c r="RQ54" i="27"/>
  <c r="J54" i="27" s="1"/>
  <c r="RO54" i="27"/>
  <c r="RN54" i="27"/>
  <c r="RM54" i="27"/>
  <c r="RK54" i="27"/>
  <c r="RH54" i="27"/>
  <c r="RF54" i="27"/>
  <c r="RC54" i="27"/>
  <c r="RA54" i="27"/>
  <c r="QX54" i="27"/>
  <c r="QV54" i="27"/>
  <c r="QR54" i="27"/>
  <c r="QP54" i="27"/>
  <c r="QO54" i="27"/>
  <c r="QN54" i="27"/>
  <c r="QL54" i="27"/>
  <c r="QI54" i="27"/>
  <c r="QG54" i="27"/>
  <c r="QD54" i="27"/>
  <c r="QB54" i="27"/>
  <c r="PY54" i="27"/>
  <c r="PW54" i="27"/>
  <c r="PT54" i="27"/>
  <c r="PR54" i="27"/>
  <c r="PO54" i="27"/>
  <c r="PM54" i="27"/>
  <c r="PJ54" i="27"/>
  <c r="PH54" i="27"/>
  <c r="PE54" i="27"/>
  <c r="PC54" i="27"/>
  <c r="OZ54" i="27"/>
  <c r="OX54" i="27"/>
  <c r="OU54" i="27"/>
  <c r="OS54" i="27"/>
  <c r="OP54" i="27"/>
  <c r="ON54" i="27"/>
  <c r="OK54" i="27"/>
  <c r="OI54" i="27"/>
  <c r="OF54" i="27"/>
  <c r="OD54" i="27"/>
  <c r="OA54" i="27"/>
  <c r="NY54" i="27"/>
  <c r="NV54" i="27"/>
  <c r="NT54" i="27"/>
  <c r="NQ54" i="27"/>
  <c r="NO54" i="27"/>
  <c r="NL54" i="27"/>
  <c r="NJ54" i="27"/>
  <c r="NG54" i="27"/>
  <c r="NE54" i="27"/>
  <c r="NA54" i="27"/>
  <c r="MY54" i="27"/>
  <c r="MX54" i="27"/>
  <c r="MW54" i="27"/>
  <c r="MU54" i="27"/>
  <c r="MR54" i="27"/>
  <c r="MP54" i="27"/>
  <c r="MM54" i="27"/>
  <c r="MK54" i="27"/>
  <c r="MH54" i="27"/>
  <c r="MF54" i="27"/>
  <c r="MC54" i="27"/>
  <c r="MA54" i="27"/>
  <c r="LX54" i="27"/>
  <c r="LV54" i="27"/>
  <c r="LS54" i="27"/>
  <c r="LQ54" i="27"/>
  <c r="LN54" i="27"/>
  <c r="LL54" i="27"/>
  <c r="LI54" i="27"/>
  <c r="LG54" i="27"/>
  <c r="LD54" i="27"/>
  <c r="LB54" i="27"/>
  <c r="KY54" i="27"/>
  <c r="KW54" i="27"/>
  <c r="KT54" i="27"/>
  <c r="KR54" i="27"/>
  <c r="KO54" i="27"/>
  <c r="KM54" i="27"/>
  <c r="KJ54" i="27"/>
  <c r="KH54" i="27"/>
  <c r="KE54" i="27"/>
  <c r="KC54" i="27"/>
  <c r="JZ54" i="27"/>
  <c r="JX54" i="27"/>
  <c r="JU54" i="27"/>
  <c r="JS54" i="27"/>
  <c r="JP54" i="27"/>
  <c r="JN54" i="27"/>
  <c r="JK54" i="27"/>
  <c r="JI54" i="27"/>
  <c r="JF54" i="27"/>
  <c r="JD54" i="27"/>
  <c r="JA54" i="27"/>
  <c r="IY54" i="27"/>
  <c r="IV54" i="27"/>
  <c r="IT54" i="27"/>
  <c r="IQ54" i="27"/>
  <c r="IO54" i="27"/>
  <c r="IL54" i="27"/>
  <c r="IJ54" i="27"/>
  <c r="IG54" i="27"/>
  <c r="IE54" i="27"/>
  <c r="IB54" i="27"/>
  <c r="HZ54" i="27"/>
  <c r="HW54" i="27"/>
  <c r="HU54" i="27"/>
  <c r="HR54" i="27"/>
  <c r="HP54" i="27"/>
  <c r="HM54" i="27"/>
  <c r="HK54" i="27"/>
  <c r="HH54" i="27"/>
  <c r="HF54" i="27"/>
  <c r="HB54" i="27"/>
  <c r="GZ54" i="27"/>
  <c r="GY54" i="27"/>
  <c r="GX54" i="27"/>
  <c r="GV54" i="27"/>
  <c r="GR54" i="27"/>
  <c r="GP54" i="27"/>
  <c r="GO54" i="27"/>
  <c r="G54" i="27" s="1"/>
  <c r="GN54" i="27"/>
  <c r="GL54" i="27"/>
  <c r="GI54" i="27"/>
  <c r="GG54" i="27"/>
  <c r="GD54" i="27"/>
  <c r="GB54" i="27"/>
  <c r="FY54" i="27"/>
  <c r="FW54" i="27"/>
  <c r="FT54" i="27"/>
  <c r="FR54" i="27"/>
  <c r="FO54" i="27"/>
  <c r="FM54" i="27"/>
  <c r="FJ54" i="27"/>
  <c r="FH54" i="27"/>
  <c r="FE54" i="27"/>
  <c r="FC54" i="27"/>
  <c r="EZ54" i="27"/>
  <c r="EX54" i="27"/>
  <c r="EU54" i="27"/>
  <c r="ES54" i="27"/>
  <c r="EP54" i="27"/>
  <c r="EN54" i="27"/>
  <c r="EK54" i="27"/>
  <c r="EI54" i="27"/>
  <c r="EF54" i="27"/>
  <c r="ED54" i="27"/>
  <c r="EA54" i="27"/>
  <c r="DY54" i="27"/>
  <c r="DV54" i="27"/>
  <c r="DT54" i="27"/>
  <c r="DQ54" i="27"/>
  <c r="DO54" i="27"/>
  <c r="DL54" i="27"/>
  <c r="DJ54" i="27"/>
  <c r="DG54" i="27"/>
  <c r="DE54" i="27"/>
  <c r="DB54" i="27"/>
  <c r="CZ54" i="27"/>
  <c r="CW54" i="27"/>
  <c r="CU54" i="27"/>
  <c r="CR54" i="27"/>
  <c r="CP54" i="27"/>
  <c r="CM54" i="27"/>
  <c r="CK54" i="27"/>
  <c r="CH54" i="27"/>
  <c r="CF54" i="27"/>
  <c r="CC54" i="27"/>
  <c r="CA54" i="27"/>
  <c r="BX54" i="27"/>
  <c r="BV54" i="27"/>
  <c r="BS54" i="27"/>
  <c r="BQ54" i="27"/>
  <c r="BN54" i="27"/>
  <c r="BL54" i="27"/>
  <c r="BI54" i="27"/>
  <c r="BG54" i="27"/>
  <c r="BD54" i="27"/>
  <c r="BB54" i="27"/>
  <c r="AY54" i="27"/>
  <c r="AW54" i="27"/>
  <c r="AS54" i="27"/>
  <c r="AQ54" i="27"/>
  <c r="AP54" i="27"/>
  <c r="AO54" i="27"/>
  <c r="AM54" i="27"/>
  <c r="AJ54" i="27"/>
  <c r="AE54" i="27"/>
  <c r="Z54" i="27"/>
  <c r="U54" i="27"/>
  <c r="P54" i="27"/>
  <c r="RQ53" i="27"/>
  <c r="RO53" i="27"/>
  <c r="RN53" i="27"/>
  <c r="RM53" i="27"/>
  <c r="RM56" i="27" s="1"/>
  <c r="RM57" i="27" s="1"/>
  <c r="RK53" i="27"/>
  <c r="RH53" i="27"/>
  <c r="RF53" i="27"/>
  <c r="RC53" i="27"/>
  <c r="RC56" i="27" s="1"/>
  <c r="RC57" i="27" s="1"/>
  <c r="RA53" i="27"/>
  <c r="QX53" i="27"/>
  <c r="QX56" i="27" s="1"/>
  <c r="QV53" i="27"/>
  <c r="QR53" i="27"/>
  <c r="J53" i="27" s="1"/>
  <c r="QP53" i="27"/>
  <c r="QO53" i="27"/>
  <c r="QN53" i="27"/>
  <c r="QN56" i="27" s="1"/>
  <c r="QN57" i="27" s="1"/>
  <c r="QL53" i="27"/>
  <c r="QI53" i="27"/>
  <c r="QI56" i="27" s="1"/>
  <c r="QI57" i="27" s="1"/>
  <c r="QG53" i="27"/>
  <c r="QD53" i="27"/>
  <c r="QB53" i="27"/>
  <c r="PY53" i="27"/>
  <c r="PY56" i="27" s="1"/>
  <c r="PY57" i="27" s="1"/>
  <c r="PW53" i="27"/>
  <c r="PT53" i="27"/>
  <c r="PT56" i="27" s="1"/>
  <c r="PT57" i="27" s="1"/>
  <c r="PR53" i="27"/>
  <c r="PO53" i="27"/>
  <c r="PM53" i="27"/>
  <c r="PJ53" i="27"/>
  <c r="PJ56" i="27" s="1"/>
  <c r="PJ57" i="27" s="1"/>
  <c r="PH53" i="27"/>
  <c r="PE53" i="27"/>
  <c r="PE56" i="27" s="1"/>
  <c r="PE57" i="27" s="1"/>
  <c r="PC53" i="27"/>
  <c r="OZ53" i="27"/>
  <c r="OX53" i="27"/>
  <c r="OU53" i="27"/>
  <c r="OU56" i="27" s="1"/>
  <c r="OU57" i="27" s="1"/>
  <c r="OS53" i="27"/>
  <c r="OP53" i="27"/>
  <c r="OP56" i="27" s="1"/>
  <c r="OP57" i="27" s="1"/>
  <c r="ON53" i="27"/>
  <c r="OK53" i="27"/>
  <c r="OI53" i="27"/>
  <c r="OF53" i="27"/>
  <c r="OF56" i="27" s="1"/>
  <c r="OF57" i="27" s="1"/>
  <c r="OD53" i="27"/>
  <c r="OA53" i="27"/>
  <c r="OA56" i="27" s="1"/>
  <c r="OA57" i="27" s="1"/>
  <c r="NY53" i="27"/>
  <c r="NV53" i="27"/>
  <c r="NT53" i="27"/>
  <c r="NQ53" i="27"/>
  <c r="NO53" i="27"/>
  <c r="NL53" i="27"/>
  <c r="NL56" i="27" s="1"/>
  <c r="NL57" i="27" s="1"/>
  <c r="NJ53" i="27"/>
  <c r="NG53" i="27"/>
  <c r="NE53" i="27"/>
  <c r="NA53" i="27"/>
  <c r="MY53" i="27"/>
  <c r="MX53" i="27"/>
  <c r="MW53" i="27"/>
  <c r="MU53" i="27"/>
  <c r="MR53" i="27"/>
  <c r="MR56" i="27" s="1"/>
  <c r="MR57" i="27" s="1"/>
  <c r="MP53" i="27"/>
  <c r="MM53" i="27"/>
  <c r="MM56" i="27" s="1"/>
  <c r="MM57" i="27" s="1"/>
  <c r="MK53" i="27"/>
  <c r="MH53" i="27"/>
  <c r="MF53" i="27"/>
  <c r="MC53" i="27"/>
  <c r="MA53" i="27"/>
  <c r="LX53" i="27"/>
  <c r="LX56" i="27" s="1"/>
  <c r="LX57" i="27" s="1"/>
  <c r="LV53" i="27"/>
  <c r="LS53" i="27"/>
  <c r="LQ53" i="27"/>
  <c r="LN53" i="27"/>
  <c r="LN56" i="27" s="1"/>
  <c r="LN57" i="27" s="1"/>
  <c r="LL53" i="27"/>
  <c r="LI53" i="27"/>
  <c r="LI56" i="27" s="1"/>
  <c r="LI57" i="27" s="1"/>
  <c r="LG53" i="27"/>
  <c r="LD53" i="27"/>
  <c r="LB53" i="27"/>
  <c r="KY53" i="27"/>
  <c r="KW53" i="27"/>
  <c r="KT53" i="27"/>
  <c r="KT56" i="27" s="1"/>
  <c r="KT57" i="27" s="1"/>
  <c r="KR53" i="27"/>
  <c r="KO53" i="27"/>
  <c r="KM53" i="27"/>
  <c r="KJ53" i="27"/>
  <c r="KJ56" i="27" s="1"/>
  <c r="KJ57" i="27" s="1"/>
  <c r="KH53" i="27"/>
  <c r="KE53" i="27"/>
  <c r="KE56" i="27" s="1"/>
  <c r="KE57" i="27" s="1"/>
  <c r="KC53" i="27"/>
  <c r="JZ53" i="27"/>
  <c r="JX53" i="27"/>
  <c r="JU53" i="27"/>
  <c r="JS53" i="27"/>
  <c r="JP53" i="27"/>
  <c r="JP56" i="27" s="1"/>
  <c r="JP57" i="27" s="1"/>
  <c r="JN53" i="27"/>
  <c r="JK53" i="27"/>
  <c r="JI53" i="27"/>
  <c r="JF53" i="27"/>
  <c r="JF56" i="27" s="1"/>
  <c r="JF57" i="27" s="1"/>
  <c r="JD53" i="27"/>
  <c r="JA53" i="27"/>
  <c r="JA56" i="27" s="1"/>
  <c r="JA57" i="27" s="1"/>
  <c r="IY53" i="27"/>
  <c r="IV53" i="27"/>
  <c r="IT53" i="27"/>
  <c r="IQ53" i="27"/>
  <c r="IO53" i="27"/>
  <c r="IL53" i="27"/>
  <c r="IL56" i="27" s="1"/>
  <c r="IL57" i="27" s="1"/>
  <c r="IJ53" i="27"/>
  <c r="IG53" i="27"/>
  <c r="IE53" i="27"/>
  <c r="IB53" i="27"/>
  <c r="IB56" i="27" s="1"/>
  <c r="IB57" i="27" s="1"/>
  <c r="HZ53" i="27"/>
  <c r="HW53" i="27"/>
  <c r="HW56" i="27" s="1"/>
  <c r="HW57" i="27" s="1"/>
  <c r="HU53" i="27"/>
  <c r="HR53" i="27"/>
  <c r="HP53" i="27"/>
  <c r="HM53" i="27"/>
  <c r="HK53" i="27"/>
  <c r="HH53" i="27"/>
  <c r="HF53" i="27"/>
  <c r="HB53" i="27"/>
  <c r="GZ53" i="27"/>
  <c r="HA53" i="27" s="1"/>
  <c r="GY53" i="27"/>
  <c r="GX53" i="27"/>
  <c r="GX56" i="27" s="1"/>
  <c r="GX57" i="27" s="1"/>
  <c r="GV53" i="27"/>
  <c r="GR53" i="27"/>
  <c r="GP53" i="27"/>
  <c r="GO53" i="27"/>
  <c r="GN53" i="27"/>
  <c r="GL53" i="27"/>
  <c r="GI53" i="27"/>
  <c r="GI56" i="27" s="1"/>
  <c r="GI57" i="27" s="1"/>
  <c r="GG53" i="27"/>
  <c r="GD53" i="27"/>
  <c r="GD56" i="27" s="1"/>
  <c r="GD57" i="27" s="1"/>
  <c r="GB53" i="27"/>
  <c r="FY53" i="27"/>
  <c r="FY56" i="27" s="1"/>
  <c r="FY57" i="27" s="1"/>
  <c r="FW53" i="27"/>
  <c r="FT53" i="27"/>
  <c r="FR53" i="27"/>
  <c r="FO53" i="27"/>
  <c r="FM53" i="27"/>
  <c r="FJ53" i="27"/>
  <c r="FH53" i="27"/>
  <c r="FE53" i="27"/>
  <c r="FE56" i="27" s="1"/>
  <c r="FE57" i="27" s="1"/>
  <c r="FC53" i="27"/>
  <c r="EZ53" i="27"/>
  <c r="EZ56" i="27" s="1"/>
  <c r="EZ57" i="27" s="1"/>
  <c r="EX53" i="27"/>
  <c r="EU53" i="27"/>
  <c r="EU56" i="27" s="1"/>
  <c r="EU57" i="27" s="1"/>
  <c r="ES53" i="27"/>
  <c r="EP53" i="27"/>
  <c r="EN53" i="27"/>
  <c r="EK53" i="27"/>
  <c r="EI53" i="27"/>
  <c r="EF53" i="27"/>
  <c r="ED53" i="27"/>
  <c r="EA53" i="27"/>
  <c r="EA56" i="27" s="1"/>
  <c r="EA57" i="27" s="1"/>
  <c r="DY53" i="27"/>
  <c r="DV53" i="27"/>
  <c r="DV56" i="27" s="1"/>
  <c r="DV57" i="27" s="1"/>
  <c r="DT53" i="27"/>
  <c r="DQ53" i="27"/>
  <c r="DQ56" i="27" s="1"/>
  <c r="DQ57" i="27" s="1"/>
  <c r="DO53" i="27"/>
  <c r="DL53" i="27"/>
  <c r="DJ53" i="27"/>
  <c r="DG53" i="27"/>
  <c r="DE53" i="27"/>
  <c r="DB53" i="27"/>
  <c r="CZ53" i="27"/>
  <c r="CW53" i="27"/>
  <c r="CW56" i="27" s="1"/>
  <c r="CW57" i="27" s="1"/>
  <c r="CU53" i="27"/>
  <c r="CR53" i="27"/>
  <c r="CR56" i="27" s="1"/>
  <c r="CR57" i="27" s="1"/>
  <c r="CP53" i="27"/>
  <c r="CM53" i="27"/>
  <c r="CM56" i="27" s="1"/>
  <c r="CM57" i="27" s="1"/>
  <c r="CK53" i="27"/>
  <c r="CH53" i="27"/>
  <c r="CF53" i="27"/>
  <c r="CC53" i="27"/>
  <c r="CA53" i="27"/>
  <c r="BX53" i="27"/>
  <c r="BV53" i="27"/>
  <c r="BS53" i="27"/>
  <c r="BS56" i="27" s="1"/>
  <c r="BS57" i="27" s="1"/>
  <c r="BQ53" i="27"/>
  <c r="BN53" i="27"/>
  <c r="BN56" i="27" s="1"/>
  <c r="BN57" i="27" s="1"/>
  <c r="BL53" i="27"/>
  <c r="BI53" i="27"/>
  <c r="BI56" i="27" s="1"/>
  <c r="BI57" i="27" s="1"/>
  <c r="BG53" i="27"/>
  <c r="BD53" i="27"/>
  <c r="BB53" i="27"/>
  <c r="AY53" i="27"/>
  <c r="AW53" i="27"/>
  <c r="AS53" i="27"/>
  <c r="AQ53" i="27"/>
  <c r="AR53" i="27" s="1"/>
  <c r="AP53" i="27"/>
  <c r="AO53" i="27"/>
  <c r="AM53" i="27"/>
  <c r="AJ53" i="27"/>
  <c r="AE53" i="27"/>
  <c r="Z53" i="27"/>
  <c r="Z56" i="27" s="1"/>
  <c r="Z57" i="27" s="1"/>
  <c r="U53" i="27"/>
  <c r="S53" i="27"/>
  <c r="P53" i="27"/>
  <c r="P56" i="27" s="1"/>
  <c r="RL51" i="27"/>
  <c r="RJ51" i="27"/>
  <c r="RI51" i="27"/>
  <c r="RG51" i="27"/>
  <c r="RE51" i="27"/>
  <c r="RF51" i="27" s="1"/>
  <c r="RD51" i="27"/>
  <c r="RB51" i="27"/>
  <c r="QZ51" i="27"/>
  <c r="QY51" i="27"/>
  <c r="QW51" i="27"/>
  <c r="RQ51" i="27" s="1"/>
  <c r="QU51" i="27"/>
  <c r="QT51" i="27"/>
  <c r="QM51" i="27"/>
  <c r="QK51" i="27"/>
  <c r="QJ51" i="27"/>
  <c r="QH51" i="27"/>
  <c r="QG51" i="27"/>
  <c r="QF51" i="27"/>
  <c r="QE51" i="27"/>
  <c r="QC51" i="27"/>
  <c r="QA51" i="27"/>
  <c r="PZ51" i="27"/>
  <c r="QB51" i="27" s="1"/>
  <c r="PX51" i="27"/>
  <c r="PV51" i="27"/>
  <c r="PW51" i="27" s="1"/>
  <c r="PU51" i="27"/>
  <c r="PS51" i="27"/>
  <c r="PQ51" i="27"/>
  <c r="PR51" i="27" s="1"/>
  <c r="PP51" i="27"/>
  <c r="PN51" i="27"/>
  <c r="PL51" i="27"/>
  <c r="PM51" i="27" s="1"/>
  <c r="PK51" i="27"/>
  <c r="PI51" i="27"/>
  <c r="PG51" i="27"/>
  <c r="PH51" i="27" s="1"/>
  <c r="PF51" i="27"/>
  <c r="PD51" i="27"/>
  <c r="PB51" i="27"/>
  <c r="PA51" i="27"/>
  <c r="OY51" i="27"/>
  <c r="OW51" i="27"/>
  <c r="OV51" i="27"/>
  <c r="OT51" i="27"/>
  <c r="OR51" i="27"/>
  <c r="OQ51" i="27"/>
  <c r="OO51" i="27"/>
  <c r="OM51" i="27"/>
  <c r="OL51" i="27"/>
  <c r="OJ51" i="27"/>
  <c r="OH51" i="27"/>
  <c r="OG51" i="27"/>
  <c r="OE51" i="27"/>
  <c r="OC51" i="27"/>
  <c r="OB51" i="27"/>
  <c r="OD51" i="27" s="1"/>
  <c r="NZ51" i="27"/>
  <c r="NX51" i="27"/>
  <c r="NW51" i="27"/>
  <c r="NU51" i="27"/>
  <c r="NS51" i="27"/>
  <c r="NR51" i="27"/>
  <c r="NP51" i="27"/>
  <c r="NN51" i="27"/>
  <c r="NM51" i="27"/>
  <c r="NK51" i="27"/>
  <c r="NI51" i="27"/>
  <c r="NH51" i="27"/>
  <c r="NF51" i="27"/>
  <c r="ND51" i="27"/>
  <c r="NC51" i="27"/>
  <c r="MV51" i="27"/>
  <c r="MT51" i="27"/>
  <c r="MS51" i="27"/>
  <c r="MQ51" i="27"/>
  <c r="MO51" i="27"/>
  <c r="MN51" i="27"/>
  <c r="ML51" i="27"/>
  <c r="MJ51" i="27"/>
  <c r="MI51" i="27"/>
  <c r="MG51" i="27"/>
  <c r="ME51" i="27"/>
  <c r="MD51" i="27"/>
  <c r="MF51" i="27" s="1"/>
  <c r="MB51" i="27"/>
  <c r="LZ51" i="27"/>
  <c r="LY51" i="27"/>
  <c r="LW51" i="27"/>
  <c r="LU51" i="27"/>
  <c r="LT51" i="27"/>
  <c r="LR51" i="27"/>
  <c r="LP51" i="27"/>
  <c r="LO51" i="27"/>
  <c r="LQ51" i="27" s="1"/>
  <c r="LM51" i="27"/>
  <c r="LK51" i="27"/>
  <c r="LJ51" i="27"/>
  <c r="LH51" i="27"/>
  <c r="LF51" i="27"/>
  <c r="LE51" i="27"/>
  <c r="LC51" i="27"/>
  <c r="LA51" i="27"/>
  <c r="LB51" i="27" s="1"/>
  <c r="KZ51" i="27"/>
  <c r="KX51" i="27"/>
  <c r="KV51" i="27"/>
  <c r="KW51" i="27" s="1"/>
  <c r="KU51" i="27"/>
  <c r="KS51" i="27"/>
  <c r="KQ51" i="27"/>
  <c r="KP51" i="27"/>
  <c r="KN51" i="27"/>
  <c r="KL51" i="27"/>
  <c r="KK51" i="27"/>
  <c r="KI51" i="27"/>
  <c r="KG51" i="27"/>
  <c r="KF51" i="27"/>
  <c r="KD51" i="27"/>
  <c r="KB51" i="27"/>
  <c r="KC51" i="27" s="1"/>
  <c r="KA51" i="27"/>
  <c r="JY51" i="27"/>
  <c r="JW51" i="27"/>
  <c r="JV51" i="27"/>
  <c r="JT51" i="27"/>
  <c r="JR51" i="27"/>
  <c r="JQ51" i="27"/>
  <c r="JO51" i="27"/>
  <c r="JM51" i="27"/>
  <c r="JL51" i="27"/>
  <c r="JN51" i="27" s="1"/>
  <c r="JJ51" i="27"/>
  <c r="JI51" i="27"/>
  <c r="JH51" i="27"/>
  <c r="JG51" i="27"/>
  <c r="JE51" i="27"/>
  <c r="JC51" i="27"/>
  <c r="JB51" i="27"/>
  <c r="IZ51" i="27"/>
  <c r="IX51" i="27"/>
  <c r="IY51" i="27" s="1"/>
  <c r="IW51" i="27"/>
  <c r="IU51" i="27"/>
  <c r="IS51" i="27"/>
  <c r="IR51" i="27"/>
  <c r="IP51" i="27"/>
  <c r="IN51" i="27"/>
  <c r="IO51" i="27" s="1"/>
  <c r="IM51" i="27"/>
  <c r="IK51" i="27"/>
  <c r="II51" i="27"/>
  <c r="IH51" i="27"/>
  <c r="IJ51" i="27" s="1"/>
  <c r="IF51" i="27"/>
  <c r="ID51" i="27"/>
  <c r="IE51" i="27" s="1"/>
  <c r="IC51" i="27"/>
  <c r="IA51" i="27"/>
  <c r="HY51" i="27"/>
  <c r="HX51" i="27"/>
  <c r="HV51" i="27"/>
  <c r="HT51" i="27"/>
  <c r="HU51" i="27" s="1"/>
  <c r="HS51" i="27"/>
  <c r="HQ51" i="27"/>
  <c r="HO51" i="27"/>
  <c r="HN51" i="27"/>
  <c r="HP51" i="27" s="1"/>
  <c r="HL51" i="27"/>
  <c r="HJ51" i="27"/>
  <c r="HI51" i="27"/>
  <c r="HG51" i="27"/>
  <c r="HE51" i="27"/>
  <c r="HD51" i="27"/>
  <c r="HF51" i="27" s="1"/>
  <c r="GW51" i="27"/>
  <c r="GU51" i="27"/>
  <c r="GT51" i="27"/>
  <c r="GY51" i="27" s="1"/>
  <c r="GM51" i="27"/>
  <c r="GJ51" i="27"/>
  <c r="GH51" i="27"/>
  <c r="GF51" i="27"/>
  <c r="GG51" i="27" s="1"/>
  <c r="GE51" i="27"/>
  <c r="GC51" i="27"/>
  <c r="GA51" i="27"/>
  <c r="FZ51" i="27"/>
  <c r="FX51" i="27"/>
  <c r="FV51" i="27"/>
  <c r="FU51" i="27"/>
  <c r="FS51" i="27"/>
  <c r="FQ51" i="27"/>
  <c r="FP51" i="27"/>
  <c r="FN51" i="27"/>
  <c r="FL51" i="27"/>
  <c r="FM51" i="27" s="1"/>
  <c r="FK51" i="27"/>
  <c r="FI51" i="27"/>
  <c r="FG51" i="27"/>
  <c r="FF51" i="27"/>
  <c r="FD51" i="27"/>
  <c r="FB51" i="27"/>
  <c r="FA51" i="27"/>
  <c r="EY51" i="27"/>
  <c r="EW51" i="27"/>
  <c r="EX51" i="27" s="1"/>
  <c r="EV51" i="27"/>
  <c r="ET51" i="27"/>
  <c r="ER51" i="27"/>
  <c r="EQ51" i="27"/>
  <c r="EO51" i="27"/>
  <c r="EM51" i="27"/>
  <c r="EL51" i="27"/>
  <c r="EJ51" i="27"/>
  <c r="EH51" i="27"/>
  <c r="EG51" i="27"/>
  <c r="EE51" i="27"/>
  <c r="EC51" i="27"/>
  <c r="EB51" i="27"/>
  <c r="DZ51" i="27"/>
  <c r="DX51" i="27"/>
  <c r="DW51" i="27"/>
  <c r="DU51" i="27"/>
  <c r="DS51" i="27"/>
  <c r="DR51" i="27"/>
  <c r="DT51" i="27" s="1"/>
  <c r="DP51" i="27"/>
  <c r="DN51" i="27"/>
  <c r="DM51" i="27"/>
  <c r="DK51" i="27"/>
  <c r="DI51" i="27"/>
  <c r="DH51" i="27"/>
  <c r="DF51" i="27"/>
  <c r="DD51" i="27"/>
  <c r="DC51" i="27"/>
  <c r="DA51" i="27"/>
  <c r="CY51" i="27"/>
  <c r="CX51" i="27"/>
  <c r="CZ51" i="27" s="1"/>
  <c r="CV51" i="27"/>
  <c r="CT51" i="27"/>
  <c r="CS51" i="27"/>
  <c r="CQ51" i="27"/>
  <c r="CO51" i="27"/>
  <c r="CN51" i="27"/>
  <c r="CP51" i="27" s="1"/>
  <c r="CL51" i="27"/>
  <c r="CJ51" i="27"/>
  <c r="CK51" i="27" s="1"/>
  <c r="CI51" i="27"/>
  <c r="CG51" i="27"/>
  <c r="CE51" i="27"/>
  <c r="CF51" i="27" s="1"/>
  <c r="CD51" i="27"/>
  <c r="CB51" i="27"/>
  <c r="BY51" i="27"/>
  <c r="BW51" i="27"/>
  <c r="BX51" i="27" s="1"/>
  <c r="BV51" i="27"/>
  <c r="BU51" i="27"/>
  <c r="BT51" i="27"/>
  <c r="BR51" i="27"/>
  <c r="BP51" i="27"/>
  <c r="BO51" i="27"/>
  <c r="BM51" i="27"/>
  <c r="BJ51" i="27"/>
  <c r="BH51" i="27"/>
  <c r="BF51" i="27"/>
  <c r="BE51" i="27"/>
  <c r="BC51" i="27"/>
  <c r="BA51" i="27"/>
  <c r="BB51" i="27" s="1"/>
  <c r="AZ51" i="27"/>
  <c r="AX51" i="27"/>
  <c r="AV51" i="27"/>
  <c r="AU51" i="27"/>
  <c r="AN51" i="27"/>
  <c r="AK51" i="27"/>
  <c r="AI51" i="27"/>
  <c r="AG51" i="27"/>
  <c r="AF51" i="27"/>
  <c r="AD51" i="27"/>
  <c r="AB51" i="27"/>
  <c r="AA51" i="27"/>
  <c r="Y51" i="27"/>
  <c r="W51" i="27"/>
  <c r="V51" i="27"/>
  <c r="T51" i="27"/>
  <c r="R51" i="27"/>
  <c r="Q51" i="27"/>
  <c r="O51" i="27"/>
  <c r="M51" i="27"/>
  <c r="L51" i="27"/>
  <c r="E51" i="27"/>
  <c r="D51" i="27"/>
  <c r="RQ50" i="27"/>
  <c r="RO50" i="27"/>
  <c r="RN50" i="27"/>
  <c r="RM50" i="27"/>
  <c r="RK50" i="27"/>
  <c r="RH50" i="27"/>
  <c r="RF50" i="27"/>
  <c r="RC50" i="27"/>
  <c r="RA50" i="27"/>
  <c r="QX50" i="27"/>
  <c r="RR50" i="27" s="1"/>
  <c r="QV50" i="27"/>
  <c r="QR50" i="27"/>
  <c r="QP50" i="27"/>
  <c r="QQ50" i="27" s="1"/>
  <c r="QO50" i="27"/>
  <c r="QN50" i="27"/>
  <c r="QL50" i="27"/>
  <c r="QI50" i="27"/>
  <c r="QG50" i="27"/>
  <c r="QD50" i="27"/>
  <c r="QB50" i="27"/>
  <c r="PY50" i="27"/>
  <c r="PW50" i="27"/>
  <c r="PT50" i="27"/>
  <c r="PR50" i="27"/>
  <c r="PO50" i="27"/>
  <c r="PM50" i="27"/>
  <c r="PJ50" i="27"/>
  <c r="PH50" i="27"/>
  <c r="PE50" i="27"/>
  <c r="PC50" i="27"/>
  <c r="OZ50" i="27"/>
  <c r="OX50" i="27"/>
  <c r="OU50" i="27"/>
  <c r="OS50" i="27"/>
  <c r="OP50" i="27"/>
  <c r="ON50" i="27"/>
  <c r="OK50" i="27"/>
  <c r="OI50" i="27"/>
  <c r="OF50" i="27"/>
  <c r="OD50" i="27"/>
  <c r="OA50" i="27"/>
  <c r="NY50" i="27"/>
  <c r="NV50" i="27"/>
  <c r="NT50" i="27"/>
  <c r="NQ50" i="27"/>
  <c r="NO50" i="27"/>
  <c r="NL50" i="27"/>
  <c r="NJ50" i="27"/>
  <c r="NG50" i="27"/>
  <c r="NE50" i="27"/>
  <c r="NA50" i="27"/>
  <c r="MY50" i="27"/>
  <c r="MX50" i="27"/>
  <c r="MW50" i="27"/>
  <c r="MU50" i="27"/>
  <c r="MR50" i="27"/>
  <c r="MP50" i="27"/>
  <c r="MM50" i="27"/>
  <c r="MK50" i="27"/>
  <c r="MH50" i="27"/>
  <c r="MF50" i="27"/>
  <c r="MC50" i="27"/>
  <c r="MA50" i="27"/>
  <c r="LX50" i="27"/>
  <c r="LV50" i="27"/>
  <c r="LS50" i="27"/>
  <c r="LQ50" i="27"/>
  <c r="LN50" i="27"/>
  <c r="LL50" i="27"/>
  <c r="LI50" i="27"/>
  <c r="LG50" i="27"/>
  <c r="LD50" i="27"/>
  <c r="LB50" i="27"/>
  <c r="KY50" i="27"/>
  <c r="KW50" i="27"/>
  <c r="KT50" i="27"/>
  <c r="KR50" i="27"/>
  <c r="KO50" i="27"/>
  <c r="KM50" i="27"/>
  <c r="KJ50" i="27"/>
  <c r="KH50" i="27"/>
  <c r="KE50" i="27"/>
  <c r="KC50" i="27"/>
  <c r="JZ50" i="27"/>
  <c r="JX50" i="27"/>
  <c r="JU50" i="27"/>
  <c r="JS50" i="27"/>
  <c r="JP50" i="27"/>
  <c r="JN50" i="27"/>
  <c r="JK50" i="27"/>
  <c r="JI50" i="27"/>
  <c r="JF50" i="27"/>
  <c r="JD50" i="27"/>
  <c r="JA50" i="27"/>
  <c r="IY50" i="27"/>
  <c r="IV50" i="27"/>
  <c r="IT50" i="27"/>
  <c r="IQ50" i="27"/>
  <c r="IO50" i="27"/>
  <c r="IL50" i="27"/>
  <c r="IJ50" i="27"/>
  <c r="IG50" i="27"/>
  <c r="IE50" i="27"/>
  <c r="IB50" i="27"/>
  <c r="HZ50" i="27"/>
  <c r="HW50" i="27"/>
  <c r="HU50" i="27"/>
  <c r="HR50" i="27"/>
  <c r="HP50" i="27"/>
  <c r="HM50" i="27"/>
  <c r="HK50" i="27"/>
  <c r="HH50" i="27"/>
  <c r="HF50" i="27"/>
  <c r="HB50" i="27"/>
  <c r="GZ50" i="27"/>
  <c r="GY50" i="27"/>
  <c r="GX50" i="27"/>
  <c r="GV50" i="27"/>
  <c r="GR50" i="27"/>
  <c r="GO50" i="27"/>
  <c r="GN50" i="27"/>
  <c r="GK50" i="27"/>
  <c r="GK51" i="27" s="1"/>
  <c r="GI50" i="27"/>
  <c r="GG50" i="27"/>
  <c r="GD50" i="27"/>
  <c r="GB50" i="27"/>
  <c r="FY50" i="27"/>
  <c r="FW50" i="27"/>
  <c r="FT50" i="27"/>
  <c r="FR50" i="27"/>
  <c r="FO50" i="27"/>
  <c r="FM50" i="27"/>
  <c r="FJ50" i="27"/>
  <c r="FH50" i="27"/>
  <c r="FE50" i="27"/>
  <c r="FC50" i="27"/>
  <c r="EZ50" i="27"/>
  <c r="EX50" i="27"/>
  <c r="EU50" i="27"/>
  <c r="ES50" i="27"/>
  <c r="EP50" i="27"/>
  <c r="EN50" i="27"/>
  <c r="EK50" i="27"/>
  <c r="EI50" i="27"/>
  <c r="EF50" i="27"/>
  <c r="ED50" i="27"/>
  <c r="EA50" i="27"/>
  <c r="DY50" i="27"/>
  <c r="DV50" i="27"/>
  <c r="DT50" i="27"/>
  <c r="DQ50" i="27"/>
  <c r="DO50" i="27"/>
  <c r="DL50" i="27"/>
  <c r="DJ50" i="27"/>
  <c r="DG50" i="27"/>
  <c r="DE50" i="27"/>
  <c r="DB50" i="27"/>
  <c r="CZ50" i="27"/>
  <c r="CW50" i="27"/>
  <c r="CU50" i="27"/>
  <c r="CR50" i="27"/>
  <c r="CP50" i="27"/>
  <c r="CM50" i="27"/>
  <c r="CK50" i="27"/>
  <c r="CH50" i="27"/>
  <c r="CF50" i="27"/>
  <c r="CC50" i="27"/>
  <c r="BZ50" i="27"/>
  <c r="BZ51" i="27" s="1"/>
  <c r="CA51" i="27" s="1"/>
  <c r="BX50" i="27"/>
  <c r="BV50" i="27"/>
  <c r="BS50" i="27"/>
  <c r="BQ50" i="27"/>
  <c r="BN50" i="27"/>
  <c r="BK50" i="27"/>
  <c r="BI50" i="27"/>
  <c r="BG50" i="27"/>
  <c r="BD50" i="27"/>
  <c r="BB50" i="27"/>
  <c r="AY50" i="27"/>
  <c r="AW50" i="27"/>
  <c r="AS50" i="27"/>
  <c r="AP50" i="27"/>
  <c r="AO50" i="27"/>
  <c r="AL50" i="27"/>
  <c r="AM50" i="27" s="1"/>
  <c r="AJ50" i="27"/>
  <c r="AE50" i="27"/>
  <c r="Z50" i="27"/>
  <c r="U50" i="27"/>
  <c r="S50" i="27"/>
  <c r="P50" i="27"/>
  <c r="RQ49" i="27"/>
  <c r="RO49" i="27"/>
  <c r="RN49" i="27"/>
  <c r="RM49" i="27"/>
  <c r="RK49" i="27"/>
  <c r="RH49" i="27"/>
  <c r="RF49" i="27"/>
  <c r="RC49" i="27"/>
  <c r="RA49" i="27"/>
  <c r="QX49" i="27"/>
  <c r="QV49" i="27"/>
  <c r="QR49" i="27"/>
  <c r="QP49" i="27"/>
  <c r="QO49" i="27"/>
  <c r="QN49" i="27"/>
  <c r="QL49" i="27"/>
  <c r="QI49" i="27"/>
  <c r="QG49" i="27"/>
  <c r="QD49" i="27"/>
  <c r="QB49" i="27"/>
  <c r="PY49" i="27"/>
  <c r="PW49" i="27"/>
  <c r="PT49" i="27"/>
  <c r="PR49" i="27"/>
  <c r="PO49" i="27"/>
  <c r="PM49" i="27"/>
  <c r="PJ49" i="27"/>
  <c r="PH49" i="27"/>
  <c r="PE49" i="27"/>
  <c r="PC49" i="27"/>
  <c r="OZ49" i="27"/>
  <c r="OX49" i="27"/>
  <c r="OU49" i="27"/>
  <c r="OS49" i="27"/>
  <c r="OP49" i="27"/>
  <c r="ON49" i="27"/>
  <c r="OK49" i="27"/>
  <c r="OI49" i="27"/>
  <c r="OF49" i="27"/>
  <c r="OD49" i="27"/>
  <c r="OA49" i="27"/>
  <c r="NY49" i="27"/>
  <c r="NV49" i="27"/>
  <c r="NT49" i="27"/>
  <c r="NQ49" i="27"/>
  <c r="NO49" i="27"/>
  <c r="NL49" i="27"/>
  <c r="NJ49" i="27"/>
  <c r="NG49" i="27"/>
  <c r="NE49" i="27"/>
  <c r="NA49" i="27"/>
  <c r="MY49" i="27"/>
  <c r="MX49" i="27"/>
  <c r="MW49" i="27"/>
  <c r="MU49" i="27"/>
  <c r="MR49" i="27"/>
  <c r="MP49" i="27"/>
  <c r="MM49" i="27"/>
  <c r="MK49" i="27"/>
  <c r="MH49" i="27"/>
  <c r="MF49" i="27"/>
  <c r="MC49" i="27"/>
  <c r="MA49" i="27"/>
  <c r="LX49" i="27"/>
  <c r="LV49" i="27"/>
  <c r="LS49" i="27"/>
  <c r="LQ49" i="27"/>
  <c r="LN49" i="27"/>
  <c r="LL49" i="27"/>
  <c r="LI49" i="27"/>
  <c r="LG49" i="27"/>
  <c r="LD49" i="27"/>
  <c r="LB49" i="27"/>
  <c r="KY49" i="27"/>
  <c r="KW49" i="27"/>
  <c r="KT49" i="27"/>
  <c r="KR49" i="27"/>
  <c r="KO49" i="27"/>
  <c r="KM49" i="27"/>
  <c r="KJ49" i="27"/>
  <c r="KH49" i="27"/>
  <c r="KE49" i="27"/>
  <c r="KC49" i="27"/>
  <c r="JZ49" i="27"/>
  <c r="JX49" i="27"/>
  <c r="JU49" i="27"/>
  <c r="JS49" i="27"/>
  <c r="JP49" i="27"/>
  <c r="JN49" i="27"/>
  <c r="JK49" i="27"/>
  <c r="JI49" i="27"/>
  <c r="JF49" i="27"/>
  <c r="JD49" i="27"/>
  <c r="JA49" i="27"/>
  <c r="IY49" i="27"/>
  <c r="IV49" i="27"/>
  <c r="IT49" i="27"/>
  <c r="IQ49" i="27"/>
  <c r="IO49" i="27"/>
  <c r="IL49" i="27"/>
  <c r="IJ49" i="27"/>
  <c r="IG49" i="27"/>
  <c r="IE49" i="27"/>
  <c r="IB49" i="27"/>
  <c r="HZ49" i="27"/>
  <c r="HW49" i="27"/>
  <c r="HU49" i="27"/>
  <c r="HR49" i="27"/>
  <c r="HP49" i="27"/>
  <c r="HM49" i="27"/>
  <c r="HK49" i="27"/>
  <c r="HH49" i="27"/>
  <c r="HF49" i="27"/>
  <c r="HB49" i="27"/>
  <c r="GZ49" i="27"/>
  <c r="GY49" i="27"/>
  <c r="GX49" i="27"/>
  <c r="GV49" i="27"/>
  <c r="GR49" i="27"/>
  <c r="GP49" i="27"/>
  <c r="GO49" i="27"/>
  <c r="GN49" i="27"/>
  <c r="GL49" i="27"/>
  <c r="GI49" i="27"/>
  <c r="GG49" i="27"/>
  <c r="GD49" i="27"/>
  <c r="GB49" i="27"/>
  <c r="FY49" i="27"/>
  <c r="FW49" i="27"/>
  <c r="FT49" i="27"/>
  <c r="FR49" i="27"/>
  <c r="FO49" i="27"/>
  <c r="FM49" i="27"/>
  <c r="FJ49" i="27"/>
  <c r="FH49" i="27"/>
  <c r="FE49" i="27"/>
  <c r="FC49" i="27"/>
  <c r="EZ49" i="27"/>
  <c r="EX49" i="27"/>
  <c r="EU49" i="27"/>
  <c r="ES49" i="27"/>
  <c r="EP49" i="27"/>
  <c r="EN49" i="27"/>
  <c r="EK49" i="27"/>
  <c r="EI49" i="27"/>
  <c r="EF49" i="27"/>
  <c r="ED49" i="27"/>
  <c r="EA49" i="27"/>
  <c r="DY49" i="27"/>
  <c r="DV49" i="27"/>
  <c r="DT49" i="27"/>
  <c r="DQ49" i="27"/>
  <c r="DO49" i="27"/>
  <c r="DL49" i="27"/>
  <c r="DJ49" i="27"/>
  <c r="DG49" i="27"/>
  <c r="DE49" i="27"/>
  <c r="DB49" i="27"/>
  <c r="CZ49" i="27"/>
  <c r="CW49" i="27"/>
  <c r="CU49" i="27"/>
  <c r="CR49" i="27"/>
  <c r="CP49" i="27"/>
  <c r="CM49" i="27"/>
  <c r="CK49" i="27"/>
  <c r="CH49" i="27"/>
  <c r="CF49" i="27"/>
  <c r="CC49" i="27"/>
  <c r="CA49" i="27"/>
  <c r="BX49" i="27"/>
  <c r="BV49" i="27"/>
  <c r="BS49" i="27"/>
  <c r="BQ49" i="27"/>
  <c r="BN49" i="27"/>
  <c r="BL49" i="27"/>
  <c r="BI49" i="27"/>
  <c r="BG49" i="27"/>
  <c r="BD49" i="27"/>
  <c r="BB49" i="27"/>
  <c r="AY49" i="27"/>
  <c r="AW49" i="27"/>
  <c r="AS49" i="27"/>
  <c r="AR49" i="27"/>
  <c r="AQ49" i="27"/>
  <c r="AP49" i="27"/>
  <c r="AO49" i="27"/>
  <c r="AM49" i="27"/>
  <c r="AJ49" i="27"/>
  <c r="AE49" i="27"/>
  <c r="Z49" i="27"/>
  <c r="X49" i="27"/>
  <c r="U49" i="27"/>
  <c r="P49" i="27"/>
  <c r="RQ48" i="27"/>
  <c r="RO48" i="27"/>
  <c r="RN48" i="27"/>
  <c r="RM48" i="27"/>
  <c r="RK48" i="27"/>
  <c r="RH48" i="27"/>
  <c r="RF48" i="27"/>
  <c r="RC48" i="27"/>
  <c r="RA48" i="27"/>
  <c r="QX48" i="27"/>
  <c r="QV48" i="27"/>
  <c r="QR48" i="27"/>
  <c r="QP48" i="27"/>
  <c r="QO48" i="27"/>
  <c r="QN48" i="27"/>
  <c r="QL48" i="27"/>
  <c r="QI48" i="27"/>
  <c r="QG48" i="27"/>
  <c r="QD48" i="27"/>
  <c r="QB48" i="27"/>
  <c r="PY48" i="27"/>
  <c r="PW48" i="27"/>
  <c r="PT48" i="27"/>
  <c r="PR48" i="27"/>
  <c r="PO48" i="27"/>
  <c r="PM48" i="27"/>
  <c r="PJ48" i="27"/>
  <c r="PH48" i="27"/>
  <c r="PE48" i="27"/>
  <c r="PC48" i="27"/>
  <c r="OZ48" i="27"/>
  <c r="OX48" i="27"/>
  <c r="OU48" i="27"/>
  <c r="OS48" i="27"/>
  <c r="OP48" i="27"/>
  <c r="ON48" i="27"/>
  <c r="OK48" i="27"/>
  <c r="OI48" i="27"/>
  <c r="OF48" i="27"/>
  <c r="OD48" i="27"/>
  <c r="OA48" i="27"/>
  <c r="NY48" i="27"/>
  <c r="NV48" i="27"/>
  <c r="NT48" i="27"/>
  <c r="NQ48" i="27"/>
  <c r="NO48" i="27"/>
  <c r="NL48" i="27"/>
  <c r="NJ48" i="27"/>
  <c r="NG48" i="27"/>
  <c r="NE48" i="27"/>
  <c r="NA48" i="27"/>
  <c r="MY48" i="27"/>
  <c r="MX48" i="27"/>
  <c r="MW48" i="27"/>
  <c r="MU48" i="27"/>
  <c r="MR48" i="27"/>
  <c r="MP48" i="27"/>
  <c r="MM48" i="27"/>
  <c r="MK48" i="27"/>
  <c r="MH48" i="27"/>
  <c r="MF48" i="27"/>
  <c r="MC48" i="27"/>
  <c r="MA48" i="27"/>
  <c r="LX48" i="27"/>
  <c r="LV48" i="27"/>
  <c r="LS48" i="27"/>
  <c r="LQ48" i="27"/>
  <c r="LN48" i="27"/>
  <c r="LL48" i="27"/>
  <c r="LI48" i="27"/>
  <c r="LG48" i="27"/>
  <c r="LD48" i="27"/>
  <c r="LB48" i="27"/>
  <c r="KY48" i="27"/>
  <c r="KW48" i="27"/>
  <c r="KT48" i="27"/>
  <c r="KR48" i="27"/>
  <c r="KO48" i="27"/>
  <c r="KM48" i="27"/>
  <c r="KJ48" i="27"/>
  <c r="KH48" i="27"/>
  <c r="KE48" i="27"/>
  <c r="KC48" i="27"/>
  <c r="JZ48" i="27"/>
  <c r="JX48" i="27"/>
  <c r="JU48" i="27"/>
  <c r="JS48" i="27"/>
  <c r="JP48" i="27"/>
  <c r="JN48" i="27"/>
  <c r="JK48" i="27"/>
  <c r="JI48" i="27"/>
  <c r="JF48" i="27"/>
  <c r="JD48" i="27"/>
  <c r="JA48" i="27"/>
  <c r="IY48" i="27"/>
  <c r="IV48" i="27"/>
  <c r="IT48" i="27"/>
  <c r="IQ48" i="27"/>
  <c r="IO48" i="27"/>
  <c r="IL48" i="27"/>
  <c r="IJ48" i="27"/>
  <c r="IG48" i="27"/>
  <c r="IE48" i="27"/>
  <c r="IB48" i="27"/>
  <c r="HZ48" i="27"/>
  <c r="HW48" i="27"/>
  <c r="HU48" i="27"/>
  <c r="HR48" i="27"/>
  <c r="HP48" i="27"/>
  <c r="HM48" i="27"/>
  <c r="HK48" i="27"/>
  <c r="HH48" i="27"/>
  <c r="HF48" i="27"/>
  <c r="HB48" i="27"/>
  <c r="GZ48" i="27"/>
  <c r="GY48" i="27"/>
  <c r="GX48" i="27"/>
  <c r="GV48" i="27"/>
  <c r="GR48" i="27"/>
  <c r="GP48" i="27"/>
  <c r="GO48" i="27"/>
  <c r="GN48" i="27"/>
  <c r="GL48" i="27"/>
  <c r="GI48" i="27"/>
  <c r="GG48" i="27"/>
  <c r="GD48" i="27"/>
  <c r="GB48" i="27"/>
  <c r="FY48" i="27"/>
  <c r="FW48" i="27"/>
  <c r="FT48" i="27"/>
  <c r="FR48" i="27"/>
  <c r="FO48" i="27"/>
  <c r="FM48" i="27"/>
  <c r="FJ48" i="27"/>
  <c r="FH48" i="27"/>
  <c r="FE48" i="27"/>
  <c r="FC48" i="27"/>
  <c r="EZ48" i="27"/>
  <c r="EX48" i="27"/>
  <c r="EU48" i="27"/>
  <c r="ES48" i="27"/>
  <c r="EP48" i="27"/>
  <c r="EN48" i="27"/>
  <c r="EK48" i="27"/>
  <c r="EI48" i="27"/>
  <c r="EF48" i="27"/>
  <c r="ED48" i="27"/>
  <c r="EA48" i="27"/>
  <c r="DY48" i="27"/>
  <c r="DV48" i="27"/>
  <c r="DT48" i="27"/>
  <c r="DQ48" i="27"/>
  <c r="DO48" i="27"/>
  <c r="DL48" i="27"/>
  <c r="DJ48" i="27"/>
  <c r="DG48" i="27"/>
  <c r="DE48" i="27"/>
  <c r="DB48" i="27"/>
  <c r="CZ48" i="27"/>
  <c r="CW48" i="27"/>
  <c r="CU48" i="27"/>
  <c r="CR48" i="27"/>
  <c r="CP48" i="27"/>
  <c r="CM48" i="27"/>
  <c r="CK48" i="27"/>
  <c r="CH48" i="27"/>
  <c r="CF48" i="27"/>
  <c r="CC48" i="27"/>
  <c r="CA48" i="27"/>
  <c r="BX48" i="27"/>
  <c r="BV48" i="27"/>
  <c r="BS48" i="27"/>
  <c r="BQ48" i="27"/>
  <c r="BN48" i="27"/>
  <c r="BL48" i="27"/>
  <c r="BI48" i="27"/>
  <c r="BG48" i="27"/>
  <c r="BD48" i="27"/>
  <c r="BB48" i="27"/>
  <c r="AY48" i="27"/>
  <c r="AW48" i="27"/>
  <c r="AS48" i="27"/>
  <c r="J48" i="27" s="1"/>
  <c r="AR48" i="27"/>
  <c r="AQ48" i="27"/>
  <c r="AP48" i="27"/>
  <c r="AO48" i="27"/>
  <c r="AM48" i="27"/>
  <c r="AJ48" i="27"/>
  <c r="AE48" i="27"/>
  <c r="Z48" i="27"/>
  <c r="X48" i="27"/>
  <c r="U48" i="27"/>
  <c r="S48" i="27"/>
  <c r="P48" i="27"/>
  <c r="RQ47" i="27"/>
  <c r="RO47" i="27"/>
  <c r="RN47" i="27"/>
  <c r="RM47" i="27"/>
  <c r="RK47" i="27"/>
  <c r="RH47" i="27"/>
  <c r="RF47" i="27"/>
  <c r="RC47" i="27"/>
  <c r="RA47" i="27"/>
  <c r="QX47" i="27"/>
  <c r="RR47" i="27" s="1"/>
  <c r="QV47" i="27"/>
  <c r="QR47" i="27"/>
  <c r="QP47" i="27"/>
  <c r="QO47" i="27"/>
  <c r="QN47" i="27"/>
  <c r="QL47" i="27"/>
  <c r="QI47" i="27"/>
  <c r="QG47" i="27"/>
  <c r="QD47" i="27"/>
  <c r="QB47" i="27"/>
  <c r="PY47" i="27"/>
  <c r="PW47" i="27"/>
  <c r="PT47" i="27"/>
  <c r="PR47" i="27"/>
  <c r="PO47" i="27"/>
  <c r="PM47" i="27"/>
  <c r="PJ47" i="27"/>
  <c r="PH47" i="27"/>
  <c r="PE47" i="27"/>
  <c r="PC47" i="27"/>
  <c r="OZ47" i="27"/>
  <c r="OX47" i="27"/>
  <c r="OU47" i="27"/>
  <c r="OS47" i="27"/>
  <c r="OP47" i="27"/>
  <c r="ON47" i="27"/>
  <c r="OK47" i="27"/>
  <c r="OI47" i="27"/>
  <c r="OF47" i="27"/>
  <c r="OD47" i="27"/>
  <c r="OA47" i="27"/>
  <c r="NY47" i="27"/>
  <c r="NV47" i="27"/>
  <c r="NT47" i="27"/>
  <c r="NQ47" i="27"/>
  <c r="NO47" i="27"/>
  <c r="NL47" i="27"/>
  <c r="NJ47" i="27"/>
  <c r="NG47" i="27"/>
  <c r="NE47" i="27"/>
  <c r="NA47" i="27"/>
  <c r="MY47" i="27"/>
  <c r="MX47" i="27"/>
  <c r="MW47" i="27"/>
  <c r="MU47" i="27"/>
  <c r="MR47" i="27"/>
  <c r="MP47" i="27"/>
  <c r="MM47" i="27"/>
  <c r="MK47" i="27"/>
  <c r="MH47" i="27"/>
  <c r="MF47" i="27"/>
  <c r="MC47" i="27"/>
  <c r="MA47" i="27"/>
  <c r="LX47" i="27"/>
  <c r="LV47" i="27"/>
  <c r="LS47" i="27"/>
  <c r="LQ47" i="27"/>
  <c r="LN47" i="27"/>
  <c r="LL47" i="27"/>
  <c r="LI47" i="27"/>
  <c r="LG47" i="27"/>
  <c r="LD47" i="27"/>
  <c r="LB47" i="27"/>
  <c r="KY47" i="27"/>
  <c r="KW47" i="27"/>
  <c r="KT47" i="27"/>
  <c r="KR47" i="27"/>
  <c r="KO47" i="27"/>
  <c r="KM47" i="27"/>
  <c r="KJ47" i="27"/>
  <c r="KH47" i="27"/>
  <c r="KE47" i="27"/>
  <c r="KC47" i="27"/>
  <c r="JZ47" i="27"/>
  <c r="JX47" i="27"/>
  <c r="JU47" i="27"/>
  <c r="JS47" i="27"/>
  <c r="JP47" i="27"/>
  <c r="JN47" i="27"/>
  <c r="JK47" i="27"/>
  <c r="JI47" i="27"/>
  <c r="JF47" i="27"/>
  <c r="JD47" i="27"/>
  <c r="JA47" i="27"/>
  <c r="IY47" i="27"/>
  <c r="IV47" i="27"/>
  <c r="IT47" i="27"/>
  <c r="IQ47" i="27"/>
  <c r="IO47" i="27"/>
  <c r="IL47" i="27"/>
  <c r="IJ47" i="27"/>
  <c r="IG47" i="27"/>
  <c r="IE47" i="27"/>
  <c r="IB47" i="27"/>
  <c r="HZ47" i="27"/>
  <c r="HW47" i="27"/>
  <c r="HU47" i="27"/>
  <c r="HR47" i="27"/>
  <c r="HP47" i="27"/>
  <c r="HM47" i="27"/>
  <c r="HK47" i="27"/>
  <c r="HH47" i="27"/>
  <c r="HF47" i="27"/>
  <c r="HC47" i="27"/>
  <c r="HB47" i="27"/>
  <c r="GZ47" i="27"/>
  <c r="GY47" i="27"/>
  <c r="GX47" i="27"/>
  <c r="GV47" i="27"/>
  <c r="GR47" i="27"/>
  <c r="GP47" i="27"/>
  <c r="GO47" i="27"/>
  <c r="GN47" i="27"/>
  <c r="GL47" i="27"/>
  <c r="GI47" i="27"/>
  <c r="GG47" i="27"/>
  <c r="GD47" i="27"/>
  <c r="GB47" i="27"/>
  <c r="FY47" i="27"/>
  <c r="FW47" i="27"/>
  <c r="FT47" i="27"/>
  <c r="FR47" i="27"/>
  <c r="FO47" i="27"/>
  <c r="FM47" i="27"/>
  <c r="FJ47" i="27"/>
  <c r="FH47" i="27"/>
  <c r="FE47" i="27"/>
  <c r="FC47" i="27"/>
  <c r="EZ47" i="27"/>
  <c r="EX47" i="27"/>
  <c r="EU47" i="27"/>
  <c r="ES47" i="27"/>
  <c r="EP47" i="27"/>
  <c r="EN47" i="27"/>
  <c r="EK47" i="27"/>
  <c r="EI47" i="27"/>
  <c r="EF47" i="27"/>
  <c r="ED47" i="27"/>
  <c r="EA47" i="27"/>
  <c r="DY47" i="27"/>
  <c r="DV47" i="27"/>
  <c r="DT47" i="27"/>
  <c r="DQ47" i="27"/>
  <c r="DO47" i="27"/>
  <c r="DL47" i="27"/>
  <c r="DJ47" i="27"/>
  <c r="DG47" i="27"/>
  <c r="DE47" i="27"/>
  <c r="DB47" i="27"/>
  <c r="CZ47" i="27"/>
  <c r="CW47" i="27"/>
  <c r="CU47" i="27"/>
  <c r="CR47" i="27"/>
  <c r="CP47" i="27"/>
  <c r="CM47" i="27"/>
  <c r="CK47" i="27"/>
  <c r="CH47" i="27"/>
  <c r="CF47" i="27"/>
  <c r="CC47" i="27"/>
  <c r="CA47" i="27"/>
  <c r="BX47" i="27"/>
  <c r="BV47" i="27"/>
  <c r="BS47" i="27"/>
  <c r="BQ47" i="27"/>
  <c r="BN47" i="27"/>
  <c r="BL47" i="27"/>
  <c r="BI47" i="27"/>
  <c r="BG47" i="27"/>
  <c r="BD47" i="27"/>
  <c r="BB47" i="27"/>
  <c r="AY47" i="27"/>
  <c r="AW47" i="27"/>
  <c r="AS47" i="27"/>
  <c r="AP47" i="27"/>
  <c r="AO47" i="27"/>
  <c r="AM47" i="27"/>
  <c r="AL47" i="27"/>
  <c r="AJ47" i="27"/>
  <c r="AE47" i="27"/>
  <c r="Z47" i="27"/>
  <c r="U47" i="27"/>
  <c r="P47" i="27"/>
  <c r="RQ46" i="27"/>
  <c r="RO46" i="27"/>
  <c r="RN46" i="27"/>
  <c r="RM46" i="27"/>
  <c r="RK46" i="27"/>
  <c r="RH46" i="27"/>
  <c r="RF46" i="27"/>
  <c r="RC46" i="27"/>
  <c r="RA46" i="27"/>
  <c r="QX46" i="27"/>
  <c r="RR46" i="27" s="1"/>
  <c r="QV46" i="27"/>
  <c r="QR46" i="27"/>
  <c r="QP46" i="27"/>
  <c r="QO46" i="27"/>
  <c r="QN46" i="27"/>
  <c r="QL46" i="27"/>
  <c r="QI46" i="27"/>
  <c r="QG46" i="27"/>
  <c r="QD46" i="27"/>
  <c r="QB46" i="27"/>
  <c r="PY46" i="27"/>
  <c r="PW46" i="27"/>
  <c r="PT46" i="27"/>
  <c r="PR46" i="27"/>
  <c r="PO46" i="27"/>
  <c r="PM46" i="27"/>
  <c r="PJ46" i="27"/>
  <c r="PH46" i="27"/>
  <c r="PE46" i="27"/>
  <c r="PC46" i="27"/>
  <c r="OZ46" i="27"/>
  <c r="OX46" i="27"/>
  <c r="OU46" i="27"/>
  <c r="OS46" i="27"/>
  <c r="OP46" i="27"/>
  <c r="ON46" i="27"/>
  <c r="OK46" i="27"/>
  <c r="OI46" i="27"/>
  <c r="OF46" i="27"/>
  <c r="OD46" i="27"/>
  <c r="OA46" i="27"/>
  <c r="NY46" i="27"/>
  <c r="NV46" i="27"/>
  <c r="NT46" i="27"/>
  <c r="NQ46" i="27"/>
  <c r="NO46" i="27"/>
  <c r="NL46" i="27"/>
  <c r="NJ46" i="27"/>
  <c r="NG46" i="27"/>
  <c r="NE46" i="27"/>
  <c r="NA46" i="27"/>
  <c r="MY46" i="27"/>
  <c r="MX46" i="27"/>
  <c r="MW46" i="27"/>
  <c r="MU46" i="27"/>
  <c r="MR46" i="27"/>
  <c r="MP46" i="27"/>
  <c r="MM46" i="27"/>
  <c r="MK46" i="27"/>
  <c r="MH46" i="27"/>
  <c r="MF46" i="27"/>
  <c r="MC46" i="27"/>
  <c r="MA46" i="27"/>
  <c r="LX46" i="27"/>
  <c r="LV46" i="27"/>
  <c r="LS46" i="27"/>
  <c r="LQ46" i="27"/>
  <c r="LN46" i="27"/>
  <c r="LL46" i="27"/>
  <c r="LI46" i="27"/>
  <c r="LG46" i="27"/>
  <c r="LD46" i="27"/>
  <c r="LB46" i="27"/>
  <c r="KY46" i="27"/>
  <c r="KW46" i="27"/>
  <c r="KT46" i="27"/>
  <c r="KR46" i="27"/>
  <c r="KO46" i="27"/>
  <c r="KM46" i="27"/>
  <c r="KJ46" i="27"/>
  <c r="KH46" i="27"/>
  <c r="KE46" i="27"/>
  <c r="KC46" i="27"/>
  <c r="JZ46" i="27"/>
  <c r="JX46" i="27"/>
  <c r="JU46" i="27"/>
  <c r="JS46" i="27"/>
  <c r="JP46" i="27"/>
  <c r="JN46" i="27"/>
  <c r="JK46" i="27"/>
  <c r="JI46" i="27"/>
  <c r="JF46" i="27"/>
  <c r="JD46" i="27"/>
  <c r="JA46" i="27"/>
  <c r="IY46" i="27"/>
  <c r="IV46" i="27"/>
  <c r="IT46" i="27"/>
  <c r="IQ46" i="27"/>
  <c r="IO46" i="27"/>
  <c r="IL46" i="27"/>
  <c r="IJ46" i="27"/>
  <c r="IG46" i="27"/>
  <c r="IE46" i="27"/>
  <c r="IB46" i="27"/>
  <c r="HZ46" i="27"/>
  <c r="HW46" i="27"/>
  <c r="NB46" i="27" s="1"/>
  <c r="HU46" i="27"/>
  <c r="HR46" i="27"/>
  <c r="HP46" i="27"/>
  <c r="HM46" i="27"/>
  <c r="HK46" i="27"/>
  <c r="HH46" i="27"/>
  <c r="HF46" i="27"/>
  <c r="HB46" i="27"/>
  <c r="GZ46" i="27"/>
  <c r="GY46" i="27"/>
  <c r="GX46" i="27"/>
  <c r="GV46" i="27"/>
  <c r="GR46" i="27"/>
  <c r="GP46" i="27"/>
  <c r="GO46" i="27"/>
  <c r="GN46" i="27"/>
  <c r="GL46" i="27"/>
  <c r="GI46" i="27"/>
  <c r="GG46" i="27"/>
  <c r="GD46" i="27"/>
  <c r="GB46" i="27"/>
  <c r="FY46" i="27"/>
  <c r="FW46" i="27"/>
  <c r="FT46" i="27"/>
  <c r="FR46" i="27"/>
  <c r="FO46" i="27"/>
  <c r="FM46" i="27"/>
  <c r="FJ46" i="27"/>
  <c r="FH46" i="27"/>
  <c r="FE46" i="27"/>
  <c r="FC46" i="27"/>
  <c r="EZ46" i="27"/>
  <c r="EX46" i="27"/>
  <c r="EU46" i="27"/>
  <c r="ES46" i="27"/>
  <c r="EP46" i="27"/>
  <c r="EN46" i="27"/>
  <c r="EK46" i="27"/>
  <c r="EI46" i="27"/>
  <c r="EF46" i="27"/>
  <c r="ED46" i="27"/>
  <c r="EA46" i="27"/>
  <c r="DY46" i="27"/>
  <c r="DV46" i="27"/>
  <c r="DT46" i="27"/>
  <c r="DQ46" i="27"/>
  <c r="DO46" i="27"/>
  <c r="DL46" i="27"/>
  <c r="DJ46" i="27"/>
  <c r="DG46" i="27"/>
  <c r="DE46" i="27"/>
  <c r="DB46" i="27"/>
  <c r="CZ46" i="27"/>
  <c r="CW46" i="27"/>
  <c r="CU46" i="27"/>
  <c r="CR46" i="27"/>
  <c r="CP46" i="27"/>
  <c r="CM46" i="27"/>
  <c r="CK46" i="27"/>
  <c r="CH46" i="27"/>
  <c r="CF46" i="27"/>
  <c r="CC46" i="27"/>
  <c r="CA46" i="27"/>
  <c r="BX46" i="27"/>
  <c r="BV46" i="27"/>
  <c r="BS46" i="27"/>
  <c r="BQ46" i="27"/>
  <c r="BN46" i="27"/>
  <c r="BL46" i="27"/>
  <c r="BI46" i="27"/>
  <c r="BG46" i="27"/>
  <c r="BD46" i="27"/>
  <c r="BB46" i="27"/>
  <c r="AY46" i="27"/>
  <c r="AW46" i="27"/>
  <c r="AS46" i="27"/>
  <c r="AQ46" i="27"/>
  <c r="H46" i="27" s="1"/>
  <c r="AP46" i="27"/>
  <c r="AO46" i="27"/>
  <c r="AM46" i="27"/>
  <c r="AJ46" i="27"/>
  <c r="AE46" i="27"/>
  <c r="Z46" i="27"/>
  <c r="U46" i="27"/>
  <c r="S46" i="27"/>
  <c r="P46" i="27"/>
  <c r="RQ45" i="27"/>
  <c r="RO45" i="27"/>
  <c r="RN45" i="27"/>
  <c r="RM45" i="27"/>
  <c r="RK45" i="27"/>
  <c r="RH45" i="27"/>
  <c r="RF45" i="27"/>
  <c r="RC45" i="27"/>
  <c r="RA45" i="27"/>
  <c r="QX45" i="27"/>
  <c r="QV45" i="27"/>
  <c r="QR45" i="27"/>
  <c r="QP45" i="27"/>
  <c r="QO45" i="27"/>
  <c r="QN45" i="27"/>
  <c r="QL45" i="27"/>
  <c r="QI45" i="27"/>
  <c r="QG45" i="27"/>
  <c r="QD45" i="27"/>
  <c r="QB45" i="27"/>
  <c r="PY45" i="27"/>
  <c r="PW45" i="27"/>
  <c r="PT45" i="27"/>
  <c r="PT51" i="27" s="1"/>
  <c r="PR45" i="27"/>
  <c r="PO45" i="27"/>
  <c r="PM45" i="27"/>
  <c r="PJ45" i="27"/>
  <c r="PH45" i="27"/>
  <c r="PE45" i="27"/>
  <c r="PC45" i="27"/>
  <c r="OZ45" i="27"/>
  <c r="OX45" i="27"/>
  <c r="OU45" i="27"/>
  <c r="OS45" i="27"/>
  <c r="OP45" i="27"/>
  <c r="OP51" i="27" s="1"/>
  <c r="ON45" i="27"/>
  <c r="OK45" i="27"/>
  <c r="OI45" i="27"/>
  <c r="OF45" i="27"/>
  <c r="OD45" i="27"/>
  <c r="OA45" i="27"/>
  <c r="NY45" i="27"/>
  <c r="NV45" i="27"/>
  <c r="NT45" i="27"/>
  <c r="NQ45" i="27"/>
  <c r="NO45" i="27"/>
  <c r="NL45" i="27"/>
  <c r="NL51" i="27" s="1"/>
  <c r="NJ45" i="27"/>
  <c r="NG45" i="27"/>
  <c r="NE45" i="27"/>
  <c r="NA45" i="27"/>
  <c r="MY45" i="27"/>
  <c r="MX45" i="27"/>
  <c r="G45" i="27" s="1"/>
  <c r="MW45" i="27"/>
  <c r="MU45" i="27"/>
  <c r="MR45" i="27"/>
  <c r="MP45" i="27"/>
  <c r="MM45" i="27"/>
  <c r="MK45" i="27"/>
  <c r="MH45" i="27"/>
  <c r="MF45" i="27"/>
  <c r="MC45" i="27"/>
  <c r="MA45" i="27"/>
  <c r="LX45" i="27"/>
  <c r="LV45" i="27"/>
  <c r="LS45" i="27"/>
  <c r="LQ45" i="27"/>
  <c r="LN45" i="27"/>
  <c r="LL45" i="27"/>
  <c r="LI45" i="27"/>
  <c r="LG45" i="27"/>
  <c r="LD45" i="27"/>
  <c r="LB45" i="27"/>
  <c r="KY45" i="27"/>
  <c r="KW45" i="27"/>
  <c r="KT45" i="27"/>
  <c r="KR45" i="27"/>
  <c r="KO45" i="27"/>
  <c r="KM45" i="27"/>
  <c r="KJ45" i="27"/>
  <c r="KH45" i="27"/>
  <c r="KE45" i="27"/>
  <c r="KC45" i="27"/>
  <c r="JZ45" i="27"/>
  <c r="JX45" i="27"/>
  <c r="JU45" i="27"/>
  <c r="JS45" i="27"/>
  <c r="JP45" i="27"/>
  <c r="JN45" i="27"/>
  <c r="JK45" i="27"/>
  <c r="JI45" i="27"/>
  <c r="JF45" i="27"/>
  <c r="JD45" i="27"/>
  <c r="JA45" i="27"/>
  <c r="IY45" i="27"/>
  <c r="IV45" i="27"/>
  <c r="IT45" i="27"/>
  <c r="IQ45" i="27"/>
  <c r="IO45" i="27"/>
  <c r="IL45" i="27"/>
  <c r="IJ45" i="27"/>
  <c r="IG45" i="27"/>
  <c r="IE45" i="27"/>
  <c r="IB45" i="27"/>
  <c r="HZ45" i="27"/>
  <c r="HW45" i="27"/>
  <c r="HU45" i="27"/>
  <c r="HR45" i="27"/>
  <c r="HP45" i="27"/>
  <c r="HM45" i="27"/>
  <c r="HK45" i="27"/>
  <c r="HH45" i="27"/>
  <c r="HF45" i="27"/>
  <c r="HB45" i="27"/>
  <c r="GZ45" i="27"/>
  <c r="GY45" i="27"/>
  <c r="HC45" i="27" s="1"/>
  <c r="GX45" i="27"/>
  <c r="GV45" i="27"/>
  <c r="GR45" i="27"/>
  <c r="GP45" i="27"/>
  <c r="GO45" i="27"/>
  <c r="GN45" i="27"/>
  <c r="GL45" i="27"/>
  <c r="GI45" i="27"/>
  <c r="GG45" i="27"/>
  <c r="GD45" i="27"/>
  <c r="GB45" i="27"/>
  <c r="FY45" i="27"/>
  <c r="FW45" i="27"/>
  <c r="FT45" i="27"/>
  <c r="FR45" i="27"/>
  <c r="FO45" i="27"/>
  <c r="FO51" i="27" s="1"/>
  <c r="FM45" i="27"/>
  <c r="FJ45" i="27"/>
  <c r="FH45" i="27"/>
  <c r="FE45" i="27"/>
  <c r="FC45" i="27"/>
  <c r="EZ45" i="27"/>
  <c r="EX45" i="27"/>
  <c r="EU45" i="27"/>
  <c r="ES45" i="27"/>
  <c r="EP45" i="27"/>
  <c r="EN45" i="27"/>
  <c r="EK45" i="27"/>
  <c r="EK51" i="27" s="1"/>
  <c r="EI45" i="27"/>
  <c r="EF45" i="27"/>
  <c r="ED45" i="27"/>
  <c r="EA45" i="27"/>
  <c r="DY45" i="27"/>
  <c r="DV45" i="27"/>
  <c r="DT45" i="27"/>
  <c r="DQ45" i="27"/>
  <c r="DO45" i="27"/>
  <c r="DL45" i="27"/>
  <c r="DJ45" i="27"/>
  <c r="DG45" i="27"/>
  <c r="DG51" i="27" s="1"/>
  <c r="DE45" i="27"/>
  <c r="DB45" i="27"/>
  <c r="CZ45" i="27"/>
  <c r="CW45" i="27"/>
  <c r="CU45" i="27"/>
  <c r="CR45" i="27"/>
  <c r="CP45" i="27"/>
  <c r="CM45" i="27"/>
  <c r="CK45" i="27"/>
  <c r="CH45" i="27"/>
  <c r="CF45" i="27"/>
  <c r="CC45" i="27"/>
  <c r="CC51" i="27" s="1"/>
  <c r="CA45" i="27"/>
  <c r="BX45" i="27"/>
  <c r="BV45" i="27"/>
  <c r="BS45" i="27"/>
  <c r="BQ45" i="27"/>
  <c r="BN45" i="27"/>
  <c r="BL45" i="27"/>
  <c r="BI45" i="27"/>
  <c r="BG45" i="27"/>
  <c r="BD45" i="27"/>
  <c r="BB45" i="27"/>
  <c r="AY45" i="27"/>
  <c r="AW45" i="27"/>
  <c r="AS45" i="27"/>
  <c r="AQ45" i="27"/>
  <c r="AP45" i="27"/>
  <c r="AO45" i="27"/>
  <c r="AO51" i="27" s="1"/>
  <c r="AM45" i="27"/>
  <c r="AJ45" i="27"/>
  <c r="AE45" i="27"/>
  <c r="Z45" i="27"/>
  <c r="U45" i="27"/>
  <c r="P45" i="27"/>
  <c r="RL44" i="27"/>
  <c r="RJ44" i="27"/>
  <c r="RI44" i="27"/>
  <c r="RG44" i="27"/>
  <c r="RE44" i="27"/>
  <c r="RD44" i="27"/>
  <c r="RB44" i="27"/>
  <c r="QZ44" i="27"/>
  <c r="QY44" i="27"/>
  <c r="RA44" i="27" s="1"/>
  <c r="QW44" i="27"/>
  <c r="QU44" i="27"/>
  <c r="QT44" i="27"/>
  <c r="QM44" i="27"/>
  <c r="QK44" i="27"/>
  <c r="QJ44" i="27"/>
  <c r="QI44" i="27"/>
  <c r="QH44" i="27"/>
  <c r="QF44" i="27"/>
  <c r="QG44" i="27" s="1"/>
  <c r="QE44" i="27"/>
  <c r="QC44" i="27"/>
  <c r="QA44" i="27"/>
  <c r="PZ44" i="27"/>
  <c r="PX44" i="27"/>
  <c r="PW44" i="27"/>
  <c r="PV44" i="27"/>
  <c r="PU44" i="27"/>
  <c r="PS44" i="27"/>
  <c r="PQ44" i="27"/>
  <c r="PP44" i="27"/>
  <c r="PN44" i="27"/>
  <c r="PL44" i="27"/>
  <c r="PK44" i="27"/>
  <c r="PM44" i="27" s="1"/>
  <c r="PI44" i="27"/>
  <c r="PG44" i="27"/>
  <c r="PH44" i="27" s="1"/>
  <c r="PF44" i="27"/>
  <c r="PD44" i="27"/>
  <c r="PB44" i="27"/>
  <c r="PA44" i="27"/>
  <c r="OY44" i="27"/>
  <c r="OW44" i="27"/>
  <c r="OV44" i="27"/>
  <c r="OT44" i="27"/>
  <c r="OR44" i="27"/>
  <c r="OS44" i="27" s="1"/>
  <c r="OQ44" i="27"/>
  <c r="OO44" i="27"/>
  <c r="OM44" i="27"/>
  <c r="OL44" i="27"/>
  <c r="OJ44" i="27"/>
  <c r="OH44" i="27"/>
  <c r="OG44" i="27"/>
  <c r="OE44" i="27"/>
  <c r="OC44" i="27"/>
  <c r="OB44" i="27"/>
  <c r="NZ44" i="27"/>
  <c r="NX44" i="27"/>
  <c r="NW44" i="27"/>
  <c r="NU44" i="27"/>
  <c r="NS44" i="27"/>
  <c r="NT44" i="27" s="1"/>
  <c r="NR44" i="27"/>
  <c r="NP44" i="27"/>
  <c r="NN44" i="27"/>
  <c r="NM44" i="27"/>
  <c r="NO44" i="27" s="1"/>
  <c r="NK44" i="27"/>
  <c r="NI44" i="27"/>
  <c r="NJ44" i="27" s="1"/>
  <c r="NH44" i="27"/>
  <c r="NF44" i="27"/>
  <c r="ND44" i="27"/>
  <c r="NC44" i="27"/>
  <c r="MV44" i="27"/>
  <c r="MT44" i="27"/>
  <c r="MS44" i="27"/>
  <c r="MQ44" i="27"/>
  <c r="MO44" i="27"/>
  <c r="MN44" i="27"/>
  <c r="ML44" i="27"/>
  <c r="MJ44" i="27"/>
  <c r="MI44" i="27"/>
  <c r="MK44" i="27" s="1"/>
  <c r="MG44" i="27"/>
  <c r="ME44" i="27"/>
  <c r="MD44" i="27"/>
  <c r="MB44" i="27"/>
  <c r="LZ44" i="27"/>
  <c r="LY44" i="27"/>
  <c r="LW44" i="27"/>
  <c r="LU44" i="27"/>
  <c r="LV44" i="27" s="1"/>
  <c r="LT44" i="27"/>
  <c r="LR44" i="27"/>
  <c r="LP44" i="27"/>
  <c r="LO44" i="27"/>
  <c r="LM44" i="27"/>
  <c r="LK44" i="27"/>
  <c r="LL44" i="27" s="1"/>
  <c r="LJ44" i="27"/>
  <c r="LH44" i="27"/>
  <c r="LF44" i="27"/>
  <c r="LG44" i="27" s="1"/>
  <c r="LE44" i="27"/>
  <c r="LC44" i="27"/>
  <c r="LA44" i="27"/>
  <c r="KZ44" i="27"/>
  <c r="KX44" i="27"/>
  <c r="KV44" i="27"/>
  <c r="KU44" i="27"/>
  <c r="KS44" i="27"/>
  <c r="KQ44" i="27"/>
  <c r="KR44" i="27" s="1"/>
  <c r="KP44" i="27"/>
  <c r="KN44" i="27"/>
  <c r="KL44" i="27"/>
  <c r="KM44" i="27" s="1"/>
  <c r="KK44" i="27"/>
  <c r="KI44" i="27"/>
  <c r="KG44" i="27"/>
  <c r="KH44" i="27" s="1"/>
  <c r="KF44" i="27"/>
  <c r="KD44" i="27"/>
  <c r="KB44" i="27"/>
  <c r="KC44" i="27" s="1"/>
  <c r="KA44" i="27"/>
  <c r="JZ44" i="27"/>
  <c r="JY44" i="27"/>
  <c r="JW44" i="27"/>
  <c r="JV44" i="27"/>
  <c r="JT44" i="27"/>
  <c r="JR44" i="27"/>
  <c r="JQ44" i="27"/>
  <c r="JO44" i="27"/>
  <c r="JM44" i="27"/>
  <c r="JN44" i="27" s="1"/>
  <c r="JL44" i="27"/>
  <c r="JJ44" i="27"/>
  <c r="JH44" i="27"/>
  <c r="JG44" i="27"/>
  <c r="JE44" i="27"/>
  <c r="JC44" i="27"/>
  <c r="JB44" i="27"/>
  <c r="IZ44" i="27"/>
  <c r="IX44" i="27"/>
  <c r="IY44" i="27" s="1"/>
  <c r="IW44" i="27"/>
  <c r="IU44" i="27"/>
  <c r="IS44" i="27"/>
  <c r="IR44" i="27"/>
  <c r="IP44" i="27"/>
  <c r="IN44" i="27"/>
  <c r="IM44" i="27"/>
  <c r="IK44" i="27"/>
  <c r="II44" i="27"/>
  <c r="IH44" i="27"/>
  <c r="IJ44" i="27" s="1"/>
  <c r="IF44" i="27"/>
  <c r="ID44" i="27"/>
  <c r="IE44" i="27" s="1"/>
  <c r="IC44" i="27"/>
  <c r="IA44" i="27"/>
  <c r="HY44" i="27"/>
  <c r="HX44" i="27"/>
  <c r="HV44" i="27"/>
  <c r="HT44" i="27"/>
  <c r="HU44" i="27" s="1"/>
  <c r="HS44" i="27"/>
  <c r="HQ44" i="27"/>
  <c r="HO44" i="27"/>
  <c r="HP44" i="27" s="1"/>
  <c r="HN44" i="27"/>
  <c r="HL44" i="27"/>
  <c r="HJ44" i="27"/>
  <c r="HI44" i="27"/>
  <c r="HG44" i="27"/>
  <c r="HE44" i="27"/>
  <c r="HD44" i="27"/>
  <c r="GW44" i="27"/>
  <c r="GU44" i="27"/>
  <c r="GT44" i="27"/>
  <c r="GY44" i="27" s="1"/>
  <c r="GM44" i="27"/>
  <c r="GK44" i="27"/>
  <c r="GJ44" i="27"/>
  <c r="GH44" i="27"/>
  <c r="GF44" i="27"/>
  <c r="GE44" i="27"/>
  <c r="GC44" i="27"/>
  <c r="GA44" i="27"/>
  <c r="FZ44" i="27"/>
  <c r="GB44" i="27" s="1"/>
  <c r="FY44" i="27"/>
  <c r="FX44" i="27"/>
  <c r="FV44" i="27"/>
  <c r="FU44" i="27"/>
  <c r="FS44" i="27"/>
  <c r="FQ44" i="27"/>
  <c r="FP44" i="27"/>
  <c r="FN44" i="27"/>
  <c r="FL44" i="27"/>
  <c r="FK44" i="27"/>
  <c r="FI44" i="27"/>
  <c r="FG44" i="27"/>
  <c r="FF44" i="27"/>
  <c r="FD44" i="27"/>
  <c r="FB44" i="27"/>
  <c r="FA44" i="27"/>
  <c r="FC44" i="27" s="1"/>
  <c r="EY44" i="27"/>
  <c r="EW44" i="27"/>
  <c r="EV44" i="27"/>
  <c r="ET44" i="27"/>
  <c r="ER44" i="27"/>
  <c r="ES44" i="27" s="1"/>
  <c r="EQ44" i="27"/>
  <c r="EO44" i="27"/>
  <c r="EM44" i="27"/>
  <c r="EL44" i="27"/>
  <c r="EJ44" i="27"/>
  <c r="EH44" i="27"/>
  <c r="EI44" i="27" s="1"/>
  <c r="EG44" i="27"/>
  <c r="EE44" i="27"/>
  <c r="EC44" i="27"/>
  <c r="EB44" i="27"/>
  <c r="DZ44" i="27"/>
  <c r="DX44" i="27"/>
  <c r="DW44" i="27"/>
  <c r="DU44" i="27"/>
  <c r="DS44" i="27"/>
  <c r="DT44" i="27" s="1"/>
  <c r="DR44" i="27"/>
  <c r="DP44" i="27"/>
  <c r="DN44" i="27"/>
  <c r="DO44" i="27" s="1"/>
  <c r="DM44" i="27"/>
  <c r="DL44" i="27"/>
  <c r="DK44" i="27"/>
  <c r="DI44" i="27"/>
  <c r="DH44" i="27"/>
  <c r="DF44" i="27"/>
  <c r="DD44" i="27"/>
  <c r="DC44" i="27"/>
  <c r="DA44" i="27"/>
  <c r="CY44" i="27"/>
  <c r="CX44" i="27"/>
  <c r="CW44" i="27"/>
  <c r="CV44" i="27"/>
  <c r="CT44" i="27"/>
  <c r="CS44" i="27"/>
  <c r="CQ44" i="27"/>
  <c r="CO44" i="27"/>
  <c r="CN44" i="27"/>
  <c r="CL44" i="27"/>
  <c r="CJ44" i="27"/>
  <c r="CI44" i="27"/>
  <c r="CG44" i="27"/>
  <c r="CE44" i="27"/>
  <c r="CD44" i="27"/>
  <c r="CB44" i="27"/>
  <c r="BZ44" i="27"/>
  <c r="BY44" i="27"/>
  <c r="BW44" i="27"/>
  <c r="BU44" i="27"/>
  <c r="BT44" i="27"/>
  <c r="BR44" i="27"/>
  <c r="BP44" i="27"/>
  <c r="BO44" i="27"/>
  <c r="BM44" i="27"/>
  <c r="BK44" i="27"/>
  <c r="BJ44" i="27"/>
  <c r="BL44" i="27" s="1"/>
  <c r="BH44" i="27"/>
  <c r="BF44" i="27"/>
  <c r="BE44" i="27"/>
  <c r="BC44" i="27"/>
  <c r="BA44" i="27"/>
  <c r="AZ44" i="27"/>
  <c r="AX44" i="27"/>
  <c r="AV44" i="27"/>
  <c r="AW44" i="27" s="1"/>
  <c r="AU44" i="27"/>
  <c r="AN44" i="27"/>
  <c r="AL44" i="27"/>
  <c r="AK44" i="27"/>
  <c r="AI44" i="27"/>
  <c r="AG44" i="27"/>
  <c r="AF44" i="27"/>
  <c r="AD44" i="27"/>
  <c r="AS44" i="27" s="1"/>
  <c r="AB44" i="27"/>
  <c r="AA44" i="27"/>
  <c r="Y44" i="27"/>
  <c r="W44" i="27"/>
  <c r="V44" i="27"/>
  <c r="T44" i="27"/>
  <c r="Q44" i="27"/>
  <c r="M44" i="27"/>
  <c r="L44" i="27"/>
  <c r="E44" i="27"/>
  <c r="D44" i="27"/>
  <c r="RQ43" i="27"/>
  <c r="RO43" i="27"/>
  <c r="RN43" i="27"/>
  <c r="RM43" i="27"/>
  <c r="RM44" i="27" s="1"/>
  <c r="RK43" i="27"/>
  <c r="RH43" i="27"/>
  <c r="RH44" i="27" s="1"/>
  <c r="RF43" i="27"/>
  <c r="RC43" i="27"/>
  <c r="RC44" i="27" s="1"/>
  <c r="RA43" i="27"/>
  <c r="QX43" i="27"/>
  <c r="QV43" i="27"/>
  <c r="QR43" i="27"/>
  <c r="QP43" i="27"/>
  <c r="QO43" i="27"/>
  <c r="QN43" i="27"/>
  <c r="QN44" i="27" s="1"/>
  <c r="QL43" i="27"/>
  <c r="QI43" i="27"/>
  <c r="QG43" i="27"/>
  <c r="QD43" i="27"/>
  <c r="QD44" i="27" s="1"/>
  <c r="QB43" i="27"/>
  <c r="PY43" i="27"/>
  <c r="PY44" i="27" s="1"/>
  <c r="PW43" i="27"/>
  <c r="PT43" i="27"/>
  <c r="PT44" i="27" s="1"/>
  <c r="PR43" i="27"/>
  <c r="PO43" i="27"/>
  <c r="PO44" i="27" s="1"/>
  <c r="PM43" i="27"/>
  <c r="PJ43" i="27"/>
  <c r="PJ44" i="27" s="1"/>
  <c r="PH43" i="27"/>
  <c r="PE43" i="27"/>
  <c r="PE44" i="27" s="1"/>
  <c r="PC43" i="27"/>
  <c r="OZ43" i="27"/>
  <c r="OZ44" i="27" s="1"/>
  <c r="OX43" i="27"/>
  <c r="OU43" i="27"/>
  <c r="OU44" i="27" s="1"/>
  <c r="OS43" i="27"/>
  <c r="OP43" i="27"/>
  <c r="OP44" i="27" s="1"/>
  <c r="ON43" i="27"/>
  <c r="OK43" i="27"/>
  <c r="OK44" i="27" s="1"/>
  <c r="OI43" i="27"/>
  <c r="OF43" i="27"/>
  <c r="OF44" i="27" s="1"/>
  <c r="OD43" i="27"/>
  <c r="OA43" i="27"/>
  <c r="OA44" i="27" s="1"/>
  <c r="NY43" i="27"/>
  <c r="NV43" i="27"/>
  <c r="NV44" i="27" s="1"/>
  <c r="NT43" i="27"/>
  <c r="NQ43" i="27"/>
  <c r="NQ44" i="27" s="1"/>
  <c r="NO43" i="27"/>
  <c r="NL43" i="27"/>
  <c r="NL44" i="27" s="1"/>
  <c r="NJ43" i="27"/>
  <c r="NG43" i="27"/>
  <c r="NE43" i="27"/>
  <c r="NA43" i="27"/>
  <c r="MY43" i="27"/>
  <c r="MX43" i="27"/>
  <c r="MW43" i="27"/>
  <c r="MW44" i="27" s="1"/>
  <c r="MU43" i="27"/>
  <c r="MR43" i="27"/>
  <c r="MR44" i="27" s="1"/>
  <c r="MP43" i="27"/>
  <c r="MM43" i="27"/>
  <c r="MM44" i="27" s="1"/>
  <c r="MK43" i="27"/>
  <c r="MH43" i="27"/>
  <c r="MH44" i="27" s="1"/>
  <c r="MF43" i="27"/>
  <c r="MC43" i="27"/>
  <c r="MC44" i="27" s="1"/>
  <c r="MA43" i="27"/>
  <c r="LX43" i="27"/>
  <c r="LX44" i="27" s="1"/>
  <c r="LV43" i="27"/>
  <c r="LS43" i="27"/>
  <c r="LS44" i="27" s="1"/>
  <c r="LQ43" i="27"/>
  <c r="LN43" i="27"/>
  <c r="LN44" i="27" s="1"/>
  <c r="LL43" i="27"/>
  <c r="LI43" i="27"/>
  <c r="LI44" i="27" s="1"/>
  <c r="LG43" i="27"/>
  <c r="LD43" i="27"/>
  <c r="LD44" i="27" s="1"/>
  <c r="LB43" i="27"/>
  <c r="KY43" i="27"/>
  <c r="KY44" i="27" s="1"/>
  <c r="KW43" i="27"/>
  <c r="KT43" i="27"/>
  <c r="KT44" i="27" s="1"/>
  <c r="KR43" i="27"/>
  <c r="KO43" i="27"/>
  <c r="KO44" i="27" s="1"/>
  <c r="KM43" i="27"/>
  <c r="KJ43" i="27"/>
  <c r="KJ44" i="27" s="1"/>
  <c r="KH43" i="27"/>
  <c r="KE43" i="27"/>
  <c r="KE44" i="27" s="1"/>
  <c r="KC43" i="27"/>
  <c r="JZ43" i="27"/>
  <c r="JX43" i="27"/>
  <c r="JU43" i="27"/>
  <c r="JU44" i="27" s="1"/>
  <c r="JS43" i="27"/>
  <c r="JP43" i="27"/>
  <c r="JP44" i="27" s="1"/>
  <c r="JN43" i="27"/>
  <c r="JK43" i="27"/>
  <c r="JK44" i="27" s="1"/>
  <c r="JI43" i="27"/>
  <c r="JF43" i="27"/>
  <c r="JF44" i="27" s="1"/>
  <c r="JD43" i="27"/>
  <c r="JA43" i="27"/>
  <c r="JA44" i="27" s="1"/>
  <c r="IY43" i="27"/>
  <c r="IV43" i="27"/>
  <c r="IV44" i="27" s="1"/>
  <c r="IT43" i="27"/>
  <c r="IQ43" i="27"/>
  <c r="IQ44" i="27" s="1"/>
  <c r="IO43" i="27"/>
  <c r="IL43" i="27"/>
  <c r="IL44" i="27" s="1"/>
  <c r="IJ43" i="27"/>
  <c r="IG43" i="27"/>
  <c r="IG44" i="27" s="1"/>
  <c r="IE43" i="27"/>
  <c r="IB43" i="27"/>
  <c r="IB44" i="27" s="1"/>
  <c r="HZ43" i="27"/>
  <c r="HW43" i="27"/>
  <c r="HU43" i="27"/>
  <c r="HR43" i="27"/>
  <c r="HR44" i="27" s="1"/>
  <c r="HP43" i="27"/>
  <c r="HM43" i="27"/>
  <c r="HM44" i="27" s="1"/>
  <c r="HK43" i="27"/>
  <c r="HH43" i="27"/>
  <c r="HH44" i="27" s="1"/>
  <c r="HF43" i="27"/>
  <c r="HB43" i="27"/>
  <c r="GZ43" i="27"/>
  <c r="GY43" i="27"/>
  <c r="GX43" i="27"/>
  <c r="GX44" i="27" s="1"/>
  <c r="GV43" i="27"/>
  <c r="GR43" i="27"/>
  <c r="GP43" i="27"/>
  <c r="GO43" i="27"/>
  <c r="GN43" i="27"/>
  <c r="GN44" i="27" s="1"/>
  <c r="GL43" i="27"/>
  <c r="GI43" i="27"/>
  <c r="GI44" i="27" s="1"/>
  <c r="GG43" i="27"/>
  <c r="GD43" i="27"/>
  <c r="GD44" i="27" s="1"/>
  <c r="GB43" i="27"/>
  <c r="FY43" i="27"/>
  <c r="FW43" i="27"/>
  <c r="FT43" i="27"/>
  <c r="FT44" i="27" s="1"/>
  <c r="FR43" i="27"/>
  <c r="FO43" i="27"/>
  <c r="FO44" i="27" s="1"/>
  <c r="FM43" i="27"/>
  <c r="FJ43" i="27"/>
  <c r="FJ44" i="27" s="1"/>
  <c r="FH43" i="27"/>
  <c r="FE43" i="27"/>
  <c r="FE44" i="27" s="1"/>
  <c r="FC43" i="27"/>
  <c r="EZ43" i="27"/>
  <c r="EZ44" i="27" s="1"/>
  <c r="EX43" i="27"/>
  <c r="EU43" i="27"/>
  <c r="EU44" i="27" s="1"/>
  <c r="ES43" i="27"/>
  <c r="EP43" i="27"/>
  <c r="EP44" i="27" s="1"/>
  <c r="EN43" i="27"/>
  <c r="EK43" i="27"/>
  <c r="EK44" i="27" s="1"/>
  <c r="EI43" i="27"/>
  <c r="EF43" i="27"/>
  <c r="EF44" i="27" s="1"/>
  <c r="ED43" i="27"/>
  <c r="EA43" i="27"/>
  <c r="EA44" i="27" s="1"/>
  <c r="DY43" i="27"/>
  <c r="DV43" i="27"/>
  <c r="DV44" i="27" s="1"/>
  <c r="DT43" i="27"/>
  <c r="DQ43" i="27"/>
  <c r="DQ44" i="27" s="1"/>
  <c r="DO43" i="27"/>
  <c r="DL43" i="27"/>
  <c r="DJ43" i="27"/>
  <c r="DG43" i="27"/>
  <c r="DG44" i="27" s="1"/>
  <c r="DE43" i="27"/>
  <c r="DB43" i="27"/>
  <c r="DB44" i="27" s="1"/>
  <c r="CZ43" i="27"/>
  <c r="CW43" i="27"/>
  <c r="CU43" i="27"/>
  <c r="CR43" i="27"/>
  <c r="CR44" i="27" s="1"/>
  <c r="CP43" i="27"/>
  <c r="CM43" i="27"/>
  <c r="CM44" i="27" s="1"/>
  <c r="CK43" i="27"/>
  <c r="CH43" i="27"/>
  <c r="CH44" i="27" s="1"/>
  <c r="CF43" i="27"/>
  <c r="CC43" i="27"/>
  <c r="CC44" i="27" s="1"/>
  <c r="CA43" i="27"/>
  <c r="BX43" i="27"/>
  <c r="BV43" i="27"/>
  <c r="BS43" i="27"/>
  <c r="BS44" i="27" s="1"/>
  <c r="BQ43" i="27"/>
  <c r="BN43" i="27"/>
  <c r="BL43" i="27"/>
  <c r="BI43" i="27"/>
  <c r="BI44" i="27" s="1"/>
  <c r="BG43" i="27"/>
  <c r="BD43" i="27"/>
  <c r="BD44" i="27" s="1"/>
  <c r="BB43" i="27"/>
  <c r="AY43" i="27"/>
  <c r="AY44" i="27" s="1"/>
  <c r="AW43" i="27"/>
  <c r="AS43" i="27"/>
  <c r="AQ43" i="27"/>
  <c r="AP43" i="27"/>
  <c r="AO43" i="27"/>
  <c r="AO44" i="27" s="1"/>
  <c r="AM43" i="27"/>
  <c r="AJ43" i="27"/>
  <c r="AJ44" i="27" s="1"/>
  <c r="AE43" i="27"/>
  <c r="AE44" i="27" s="1"/>
  <c r="Z43" i="27"/>
  <c r="Z44" i="27" s="1"/>
  <c r="U43" i="27"/>
  <c r="U44" i="27" s="1"/>
  <c r="S43" i="27"/>
  <c r="R43" i="27"/>
  <c r="R44" i="27" s="1"/>
  <c r="P43" i="27"/>
  <c r="RL42" i="27"/>
  <c r="RJ42" i="27"/>
  <c r="RI42" i="27"/>
  <c r="RK42" i="27" s="1"/>
  <c r="RG42" i="27"/>
  <c r="RE42" i="27"/>
  <c r="RD42" i="27"/>
  <c r="RB42" i="27"/>
  <c r="QZ42" i="27"/>
  <c r="QY42" i="27"/>
  <c r="QW42" i="27"/>
  <c r="QU42" i="27"/>
  <c r="QV42" i="27" s="1"/>
  <c r="QT42" i="27"/>
  <c r="QM42" i="27"/>
  <c r="QK42" i="27"/>
  <c r="QJ42" i="27"/>
  <c r="QL42" i="27" s="1"/>
  <c r="QH42" i="27"/>
  <c r="QF42" i="27"/>
  <c r="QE42" i="27"/>
  <c r="QC42" i="27"/>
  <c r="QA42" i="27"/>
  <c r="PZ42" i="27"/>
  <c r="PX42" i="27"/>
  <c r="PV42" i="27"/>
  <c r="PW42" i="27" s="1"/>
  <c r="PU42" i="27"/>
  <c r="PS42" i="27"/>
  <c r="PQ42" i="27"/>
  <c r="PP42" i="27"/>
  <c r="PN42" i="27"/>
  <c r="PL42" i="27"/>
  <c r="PK42" i="27"/>
  <c r="PI42" i="27"/>
  <c r="PG42" i="27"/>
  <c r="PF42" i="27"/>
  <c r="PH42" i="27" s="1"/>
  <c r="PD42" i="27"/>
  <c r="PC42" i="27"/>
  <c r="PB42" i="27"/>
  <c r="PA42" i="27"/>
  <c r="OY42" i="27"/>
  <c r="OW42" i="27"/>
  <c r="OV42" i="27"/>
  <c r="OT42" i="27"/>
  <c r="OR42" i="27"/>
  <c r="OS42" i="27" s="1"/>
  <c r="OQ42" i="27"/>
  <c r="OO42" i="27"/>
  <c r="OM42" i="27"/>
  <c r="ON42" i="27" s="1"/>
  <c r="OL42" i="27"/>
  <c r="OJ42" i="27"/>
  <c r="OH42" i="27"/>
  <c r="OG42" i="27"/>
  <c r="OE42" i="27"/>
  <c r="OC42" i="27"/>
  <c r="OB42" i="27"/>
  <c r="OD42" i="27" s="1"/>
  <c r="NZ42" i="27"/>
  <c r="NX42" i="27"/>
  <c r="NY42" i="27" s="1"/>
  <c r="NW42" i="27"/>
  <c r="NU42" i="27"/>
  <c r="NS42" i="27"/>
  <c r="NR42" i="27"/>
  <c r="NP42" i="27"/>
  <c r="NN42" i="27"/>
  <c r="NM42" i="27"/>
  <c r="NK42" i="27"/>
  <c r="NI42" i="27"/>
  <c r="NH42" i="27"/>
  <c r="NF42" i="27"/>
  <c r="ND42" i="27"/>
  <c r="NC42" i="27"/>
  <c r="MV42" i="27"/>
  <c r="MT42" i="27"/>
  <c r="MS42" i="27"/>
  <c r="MU42" i="27" s="1"/>
  <c r="MQ42" i="27"/>
  <c r="MO42" i="27"/>
  <c r="MP42" i="27" s="1"/>
  <c r="MN42" i="27"/>
  <c r="ML42" i="27"/>
  <c r="MJ42" i="27"/>
  <c r="MK42" i="27" s="1"/>
  <c r="MI42" i="27"/>
  <c r="MG42" i="27"/>
  <c r="ME42" i="27"/>
  <c r="MF42" i="27" s="1"/>
  <c r="MD42" i="27"/>
  <c r="MB42" i="27"/>
  <c r="LZ42" i="27"/>
  <c r="LY42" i="27"/>
  <c r="LW42" i="27"/>
  <c r="LU42" i="27"/>
  <c r="LT42" i="27"/>
  <c r="LR42" i="27"/>
  <c r="LP42" i="27"/>
  <c r="LQ42" i="27" s="1"/>
  <c r="LO42" i="27"/>
  <c r="LM42" i="27"/>
  <c r="LK42" i="27"/>
  <c r="LL42" i="27" s="1"/>
  <c r="LJ42" i="27"/>
  <c r="LH42" i="27"/>
  <c r="LF42" i="27"/>
  <c r="LE42" i="27"/>
  <c r="LC42" i="27"/>
  <c r="LA42" i="27"/>
  <c r="LB42" i="27" s="1"/>
  <c r="KZ42" i="27"/>
  <c r="KX42" i="27"/>
  <c r="KV42" i="27"/>
  <c r="KU42" i="27"/>
  <c r="KS42" i="27"/>
  <c r="KQ42" i="27"/>
  <c r="KP42" i="27"/>
  <c r="KN42" i="27"/>
  <c r="KL42" i="27"/>
  <c r="KK42" i="27"/>
  <c r="KM42" i="27" s="1"/>
  <c r="KI42" i="27"/>
  <c r="KG42" i="27"/>
  <c r="KH42" i="27" s="1"/>
  <c r="KF42" i="27"/>
  <c r="KD42" i="27"/>
  <c r="KB42" i="27"/>
  <c r="KA42" i="27"/>
  <c r="JY42" i="27"/>
  <c r="JW42" i="27"/>
  <c r="JX42" i="27" s="1"/>
  <c r="JV42" i="27"/>
  <c r="JT42" i="27"/>
  <c r="JR42" i="27"/>
  <c r="JQ42" i="27"/>
  <c r="JO42" i="27"/>
  <c r="JM42" i="27"/>
  <c r="JL42" i="27"/>
  <c r="JJ42" i="27"/>
  <c r="JH42" i="27"/>
  <c r="JI42" i="27" s="1"/>
  <c r="JG42" i="27"/>
  <c r="JE42" i="27"/>
  <c r="JC42" i="27"/>
  <c r="JB42" i="27"/>
  <c r="IZ42" i="27"/>
  <c r="IX42" i="27"/>
  <c r="IW42" i="27"/>
  <c r="IU42" i="27"/>
  <c r="IS42" i="27"/>
  <c r="IT42" i="27" s="1"/>
  <c r="IR42" i="27"/>
  <c r="IP42" i="27"/>
  <c r="IN42" i="27"/>
  <c r="IM42" i="27"/>
  <c r="IK42" i="27"/>
  <c r="II42" i="27"/>
  <c r="IH42" i="27"/>
  <c r="IF42" i="27"/>
  <c r="ID42" i="27"/>
  <c r="IC42" i="27"/>
  <c r="IE42" i="27" s="1"/>
  <c r="IA42" i="27"/>
  <c r="HY42" i="27"/>
  <c r="HZ42" i="27" s="1"/>
  <c r="HX42" i="27"/>
  <c r="HV42" i="27"/>
  <c r="HT42" i="27"/>
  <c r="HS42" i="27"/>
  <c r="HQ42" i="27"/>
  <c r="HO42" i="27"/>
  <c r="HN42" i="27"/>
  <c r="HP42" i="27" s="1"/>
  <c r="HL42" i="27"/>
  <c r="HJ42" i="27"/>
  <c r="HI42" i="27"/>
  <c r="HG42" i="27"/>
  <c r="HE42" i="27"/>
  <c r="HD42" i="27"/>
  <c r="GW42" i="27"/>
  <c r="GU42" i="27"/>
  <c r="GT42" i="27"/>
  <c r="GY42" i="27" s="1"/>
  <c r="GM42" i="27"/>
  <c r="GK42" i="27"/>
  <c r="GL42" i="27" s="1"/>
  <c r="GJ42" i="27"/>
  <c r="GH42" i="27"/>
  <c r="GF42" i="27"/>
  <c r="GG42" i="27" s="1"/>
  <c r="GE42" i="27"/>
  <c r="GC42" i="27"/>
  <c r="GA42" i="27"/>
  <c r="FZ42" i="27"/>
  <c r="GB42" i="27" s="1"/>
  <c r="FX42" i="27"/>
  <c r="FW42" i="27"/>
  <c r="FV42" i="27"/>
  <c r="FU42" i="27"/>
  <c r="FS42" i="27"/>
  <c r="FQ42" i="27"/>
  <c r="FP42" i="27"/>
  <c r="FN42" i="27"/>
  <c r="FL42" i="27"/>
  <c r="FK42" i="27"/>
  <c r="FI42" i="27"/>
  <c r="FG42" i="27"/>
  <c r="FF42" i="27"/>
  <c r="FD42" i="27"/>
  <c r="FB42" i="27"/>
  <c r="FC42" i="27" s="1"/>
  <c r="FA42" i="27"/>
  <c r="EY42" i="27"/>
  <c r="EW42" i="27"/>
  <c r="EV42" i="27"/>
  <c r="EX42" i="27" s="1"/>
  <c r="ET42" i="27"/>
  <c r="ER42" i="27"/>
  <c r="ES42" i="27" s="1"/>
  <c r="EQ42" i="27"/>
  <c r="EO42" i="27"/>
  <c r="EM42" i="27"/>
  <c r="EL42" i="27"/>
  <c r="EJ42" i="27"/>
  <c r="EH42" i="27"/>
  <c r="EI42" i="27" s="1"/>
  <c r="EG42" i="27"/>
  <c r="EE42" i="27"/>
  <c r="EC42" i="27"/>
  <c r="EB42" i="27"/>
  <c r="DZ42" i="27"/>
  <c r="DX42" i="27"/>
  <c r="DW42" i="27"/>
  <c r="DU42" i="27"/>
  <c r="DS42" i="27"/>
  <c r="DR42" i="27"/>
  <c r="DP42" i="27"/>
  <c r="DN42" i="27"/>
  <c r="DO42" i="27" s="1"/>
  <c r="DM42" i="27"/>
  <c r="DK42" i="27"/>
  <c r="DI42" i="27"/>
  <c r="DH42" i="27"/>
  <c r="DF42" i="27"/>
  <c r="DD42" i="27"/>
  <c r="DE42" i="27" s="1"/>
  <c r="DC42" i="27"/>
  <c r="DA42" i="27"/>
  <c r="CZ42" i="27"/>
  <c r="CY42" i="27"/>
  <c r="CX42" i="27"/>
  <c r="CV42" i="27"/>
  <c r="CT42" i="27"/>
  <c r="CS42" i="27"/>
  <c r="CQ42" i="27"/>
  <c r="CO42" i="27"/>
  <c r="CN42" i="27"/>
  <c r="CP42" i="27" s="1"/>
  <c r="CL42" i="27"/>
  <c r="CJ42" i="27"/>
  <c r="CI42" i="27"/>
  <c r="CG42" i="27"/>
  <c r="CD42" i="27"/>
  <c r="CB42" i="27"/>
  <c r="BZ42" i="27"/>
  <c r="BY42" i="27"/>
  <c r="BW42" i="27"/>
  <c r="BU42" i="27"/>
  <c r="BT42" i="27"/>
  <c r="BX42" i="27" s="1"/>
  <c r="BR42" i="27"/>
  <c r="BP42" i="27"/>
  <c r="BQ42" i="27" s="1"/>
  <c r="BO42" i="27"/>
  <c r="BM42" i="27"/>
  <c r="BK42" i="27"/>
  <c r="BJ42" i="27"/>
  <c r="BH42" i="27"/>
  <c r="BF42" i="27"/>
  <c r="BE42" i="27"/>
  <c r="BG42" i="27" s="1"/>
  <c r="BC42" i="27"/>
  <c r="BA42" i="27"/>
  <c r="AZ42" i="27"/>
  <c r="AX42" i="27"/>
  <c r="AV42" i="27"/>
  <c r="AU42" i="27"/>
  <c r="AN42" i="27"/>
  <c r="AK42" i="27"/>
  <c r="AI42" i="27"/>
  <c r="AG42" i="27"/>
  <c r="AF42" i="27"/>
  <c r="AD42" i="27"/>
  <c r="AB42" i="27"/>
  <c r="AA42" i="27"/>
  <c r="Y42" i="27"/>
  <c r="W42" i="27"/>
  <c r="V42" i="27"/>
  <c r="T42" i="27"/>
  <c r="Q42" i="27"/>
  <c r="O42" i="27"/>
  <c r="M42" i="27"/>
  <c r="L42" i="27"/>
  <c r="E42" i="27"/>
  <c r="D42" i="27"/>
  <c r="RQ41" i="27"/>
  <c r="RP41" i="27"/>
  <c r="RO41" i="27"/>
  <c r="RN41" i="27"/>
  <c r="RM41" i="27"/>
  <c r="RK41" i="27"/>
  <c r="RH41" i="27"/>
  <c r="RF41" i="27"/>
  <c r="RC41" i="27"/>
  <c r="RA41" i="27"/>
  <c r="QX41" i="27"/>
  <c r="QV41" i="27"/>
  <c r="QR41" i="27"/>
  <c r="QP41" i="27"/>
  <c r="QO41" i="27"/>
  <c r="QN41" i="27"/>
  <c r="QL41" i="27"/>
  <c r="QI41" i="27"/>
  <c r="QG41" i="27"/>
  <c r="QD41" i="27"/>
  <c r="QB41" i="27"/>
  <c r="PY41" i="27"/>
  <c r="PW41" i="27"/>
  <c r="PT41" i="27"/>
  <c r="PR41" i="27"/>
  <c r="PO41" i="27"/>
  <c r="PM41" i="27"/>
  <c r="PJ41" i="27"/>
  <c r="PH41" i="27"/>
  <c r="PE41" i="27"/>
  <c r="PC41" i="27"/>
  <c r="OZ41" i="27"/>
  <c r="OX41" i="27"/>
  <c r="OU41" i="27"/>
  <c r="OS41" i="27"/>
  <c r="OP41" i="27"/>
  <c r="ON41" i="27"/>
  <c r="OK41" i="27"/>
  <c r="OI41" i="27"/>
  <c r="OF41" i="27"/>
  <c r="OD41" i="27"/>
  <c r="OA41" i="27"/>
  <c r="NY41" i="27"/>
  <c r="NV41" i="27"/>
  <c r="NT41" i="27"/>
  <c r="NQ41" i="27"/>
  <c r="NO41" i="27"/>
  <c r="NL41" i="27"/>
  <c r="NJ41" i="27"/>
  <c r="NG41" i="27"/>
  <c r="QS41" i="27" s="1"/>
  <c r="NE41" i="27"/>
  <c r="NA41" i="27"/>
  <c r="MY41" i="27"/>
  <c r="MX41" i="27"/>
  <c r="MW41" i="27"/>
  <c r="MU41" i="27"/>
  <c r="MR41" i="27"/>
  <c r="MP41" i="27"/>
  <c r="MM41" i="27"/>
  <c r="MK41" i="27"/>
  <c r="MH41" i="27"/>
  <c r="MF41" i="27"/>
  <c r="MC41" i="27"/>
  <c r="MA41" i="27"/>
  <c r="LX41" i="27"/>
  <c r="LV41" i="27"/>
  <c r="LS41" i="27"/>
  <c r="LQ41" i="27"/>
  <c r="LN41" i="27"/>
  <c r="LL41" i="27"/>
  <c r="LI41" i="27"/>
  <c r="LG41" i="27"/>
  <c r="LD41" i="27"/>
  <c r="LB41" i="27"/>
  <c r="KY41" i="27"/>
  <c r="KW41" i="27"/>
  <c r="KT41" i="27"/>
  <c r="KR41" i="27"/>
  <c r="KO41" i="27"/>
  <c r="KM41" i="27"/>
  <c r="KJ41" i="27"/>
  <c r="KH41" i="27"/>
  <c r="KE41" i="27"/>
  <c r="KC41" i="27"/>
  <c r="JZ41" i="27"/>
  <c r="JX41" i="27"/>
  <c r="JU41" i="27"/>
  <c r="JS41" i="27"/>
  <c r="JP41" i="27"/>
  <c r="JN41" i="27"/>
  <c r="JK41" i="27"/>
  <c r="JI41" i="27"/>
  <c r="JF41" i="27"/>
  <c r="JD41" i="27"/>
  <c r="JA41" i="27"/>
  <c r="IY41" i="27"/>
  <c r="IV41" i="27"/>
  <c r="IT41" i="27"/>
  <c r="IQ41" i="27"/>
  <c r="IO41" i="27"/>
  <c r="IL41" i="27"/>
  <c r="IJ41" i="27"/>
  <c r="IG41" i="27"/>
  <c r="IE41" i="27"/>
  <c r="IB41" i="27"/>
  <c r="HZ41" i="27"/>
  <c r="HW41" i="27"/>
  <c r="HU41" i="27"/>
  <c r="HR41" i="27"/>
  <c r="HP41" i="27"/>
  <c r="HM41" i="27"/>
  <c r="HK41" i="27"/>
  <c r="HH41" i="27"/>
  <c r="HF41" i="27"/>
  <c r="HB41" i="27"/>
  <c r="GZ41" i="27"/>
  <c r="GY41" i="27"/>
  <c r="GX41" i="27"/>
  <c r="GV41" i="27"/>
  <c r="GR41" i="27"/>
  <c r="GO41" i="27"/>
  <c r="GN41" i="27"/>
  <c r="GL41" i="27"/>
  <c r="GI41" i="27"/>
  <c r="GG41" i="27"/>
  <c r="GD41" i="27"/>
  <c r="GB41" i="27"/>
  <c r="FY41" i="27"/>
  <c r="FW41" i="27"/>
  <c r="FT41" i="27"/>
  <c r="FR41" i="27"/>
  <c r="FO41" i="27"/>
  <c r="FM41" i="27"/>
  <c r="FJ41" i="27"/>
  <c r="FH41" i="27"/>
  <c r="FE41" i="27"/>
  <c r="FC41" i="27"/>
  <c r="EZ41" i="27"/>
  <c r="EX41" i="27"/>
  <c r="EU41" i="27"/>
  <c r="ES41" i="27"/>
  <c r="EP41" i="27"/>
  <c r="EN41" i="27"/>
  <c r="EK41" i="27"/>
  <c r="EI41" i="27"/>
  <c r="EF41" i="27"/>
  <c r="ED41" i="27"/>
  <c r="EA41" i="27"/>
  <c r="DY41" i="27"/>
  <c r="DV41" i="27"/>
  <c r="DT41" i="27"/>
  <c r="DQ41" i="27"/>
  <c r="DO41" i="27"/>
  <c r="DL41" i="27"/>
  <c r="DJ41" i="27"/>
  <c r="DG41" i="27"/>
  <c r="DE41" i="27"/>
  <c r="DB41" i="27"/>
  <c r="CZ41" i="27"/>
  <c r="CW41" i="27"/>
  <c r="CU41" i="27"/>
  <c r="CR41" i="27"/>
  <c r="CP41" i="27"/>
  <c r="CM41" i="27"/>
  <c r="CK41" i="27"/>
  <c r="CH41" i="27"/>
  <c r="CE41" i="27"/>
  <c r="CC41" i="27"/>
  <c r="CA41" i="27"/>
  <c r="BX41" i="27"/>
  <c r="BV41" i="27"/>
  <c r="BS41" i="27"/>
  <c r="BQ41" i="27"/>
  <c r="BN41" i="27"/>
  <c r="BL41" i="27"/>
  <c r="BI41" i="27"/>
  <c r="BG41" i="27"/>
  <c r="BD41" i="27"/>
  <c r="BB41" i="27"/>
  <c r="AY41" i="27"/>
  <c r="AW41" i="27"/>
  <c r="AS41" i="27"/>
  <c r="AP41" i="27"/>
  <c r="AO41" i="27"/>
  <c r="AL41" i="27"/>
  <c r="AJ41" i="27"/>
  <c r="AE41" i="27"/>
  <c r="Z41" i="27"/>
  <c r="U41" i="27"/>
  <c r="S41" i="27"/>
  <c r="P41" i="27"/>
  <c r="RQ40" i="27"/>
  <c r="RO40" i="27"/>
  <c r="RN40" i="27"/>
  <c r="RM40" i="27"/>
  <c r="RK40" i="27"/>
  <c r="RH40" i="27"/>
  <c r="RF40" i="27"/>
  <c r="RC40" i="27"/>
  <c r="RA40" i="27"/>
  <c r="QX40" i="27"/>
  <c r="QV40" i="27"/>
  <c r="QR40" i="27"/>
  <c r="QP40" i="27"/>
  <c r="QO40" i="27"/>
  <c r="QN40" i="27"/>
  <c r="QL40" i="27"/>
  <c r="QI40" i="27"/>
  <c r="QG40" i="27"/>
  <c r="QD40" i="27"/>
  <c r="QB40" i="27"/>
  <c r="PY40" i="27"/>
  <c r="PW40" i="27"/>
  <c r="PT40" i="27"/>
  <c r="PR40" i="27"/>
  <c r="PO40" i="27"/>
  <c r="PM40" i="27"/>
  <c r="PJ40" i="27"/>
  <c r="PH40" i="27"/>
  <c r="PE40" i="27"/>
  <c r="PC40" i="27"/>
  <c r="OZ40" i="27"/>
  <c r="OX40" i="27"/>
  <c r="OU40" i="27"/>
  <c r="OS40" i="27"/>
  <c r="OP40" i="27"/>
  <c r="ON40" i="27"/>
  <c r="OK40" i="27"/>
  <c r="OI40" i="27"/>
  <c r="OF40" i="27"/>
  <c r="OD40" i="27"/>
  <c r="OA40" i="27"/>
  <c r="NY40" i="27"/>
  <c r="NV40" i="27"/>
  <c r="NT40" i="27"/>
  <c r="NQ40" i="27"/>
  <c r="NO40" i="27"/>
  <c r="NL40" i="27"/>
  <c r="NJ40" i="27"/>
  <c r="NG40" i="27"/>
  <c r="NE40" i="27"/>
  <c r="NA40" i="27"/>
  <c r="MY40" i="27"/>
  <c r="MX40" i="27"/>
  <c r="MW40" i="27"/>
  <c r="MU40" i="27"/>
  <c r="MR40" i="27"/>
  <c r="MP40" i="27"/>
  <c r="MM40" i="27"/>
  <c r="MK40" i="27"/>
  <c r="MH40" i="27"/>
  <c r="MF40" i="27"/>
  <c r="MC40" i="27"/>
  <c r="MA40" i="27"/>
  <c r="LX40" i="27"/>
  <c r="LV40" i="27"/>
  <c r="LS40" i="27"/>
  <c r="LQ40" i="27"/>
  <c r="LN40" i="27"/>
  <c r="LL40" i="27"/>
  <c r="LI40" i="27"/>
  <c r="LG40" i="27"/>
  <c r="LD40" i="27"/>
  <c r="LB40" i="27"/>
  <c r="KY40" i="27"/>
  <c r="KW40" i="27"/>
  <c r="KT40" i="27"/>
  <c r="KR40" i="27"/>
  <c r="KO40" i="27"/>
  <c r="KM40" i="27"/>
  <c r="KJ40" i="27"/>
  <c r="KH40" i="27"/>
  <c r="KE40" i="27"/>
  <c r="KC40" i="27"/>
  <c r="JZ40" i="27"/>
  <c r="JX40" i="27"/>
  <c r="JU40" i="27"/>
  <c r="JS40" i="27"/>
  <c r="JP40" i="27"/>
  <c r="JN40" i="27"/>
  <c r="JK40" i="27"/>
  <c r="JI40" i="27"/>
  <c r="JF40" i="27"/>
  <c r="JD40" i="27"/>
  <c r="JA40" i="27"/>
  <c r="IY40" i="27"/>
  <c r="IV40" i="27"/>
  <c r="IT40" i="27"/>
  <c r="IQ40" i="27"/>
  <c r="IO40" i="27"/>
  <c r="IL40" i="27"/>
  <c r="IJ40" i="27"/>
  <c r="IG40" i="27"/>
  <c r="IE40" i="27"/>
  <c r="IB40" i="27"/>
  <c r="HZ40" i="27"/>
  <c r="HW40" i="27"/>
  <c r="HU40" i="27"/>
  <c r="HR40" i="27"/>
  <c r="HP40" i="27"/>
  <c r="HM40" i="27"/>
  <c r="HK40" i="27"/>
  <c r="HH40" i="27"/>
  <c r="HF40" i="27"/>
  <c r="HB40" i="27"/>
  <c r="GZ40" i="27"/>
  <c r="GY40" i="27"/>
  <c r="GX40" i="27"/>
  <c r="GV40" i="27"/>
  <c r="GR40" i="27"/>
  <c r="GP40" i="27"/>
  <c r="GO40" i="27"/>
  <c r="GN40" i="27"/>
  <c r="GL40" i="27"/>
  <c r="GI40" i="27"/>
  <c r="GG40" i="27"/>
  <c r="GD40" i="27"/>
  <c r="GB40" i="27"/>
  <c r="FY40" i="27"/>
  <c r="FW40" i="27"/>
  <c r="FT40" i="27"/>
  <c r="FR40" i="27"/>
  <c r="FO40" i="27"/>
  <c r="FM40" i="27"/>
  <c r="FJ40" i="27"/>
  <c r="FH40" i="27"/>
  <c r="FE40" i="27"/>
  <c r="FC40" i="27"/>
  <c r="EZ40" i="27"/>
  <c r="EX40" i="27"/>
  <c r="EU40" i="27"/>
  <c r="ES40" i="27"/>
  <c r="EP40" i="27"/>
  <c r="EN40" i="27"/>
  <c r="EK40" i="27"/>
  <c r="EI40" i="27"/>
  <c r="EF40" i="27"/>
  <c r="ED40" i="27"/>
  <c r="EA40" i="27"/>
  <c r="DY40" i="27"/>
  <c r="DV40" i="27"/>
  <c r="DT40" i="27"/>
  <c r="DQ40" i="27"/>
  <c r="DO40" i="27"/>
  <c r="DL40" i="27"/>
  <c r="DJ40" i="27"/>
  <c r="DG40" i="27"/>
  <c r="DE40" i="27"/>
  <c r="DB40" i="27"/>
  <c r="CZ40" i="27"/>
  <c r="CW40" i="27"/>
  <c r="CU40" i="27"/>
  <c r="CR40" i="27"/>
  <c r="CP40" i="27"/>
  <c r="CM40" i="27"/>
  <c r="CK40" i="27"/>
  <c r="CH40" i="27"/>
  <c r="CF40" i="27"/>
  <c r="CC40" i="27"/>
  <c r="CA40" i="27"/>
  <c r="BX40" i="27"/>
  <c r="BV40" i="27"/>
  <c r="BS40" i="27"/>
  <c r="BQ40" i="27"/>
  <c r="BN40" i="27"/>
  <c r="BL40" i="27"/>
  <c r="BI40" i="27"/>
  <c r="BG40" i="27"/>
  <c r="BD40" i="27"/>
  <c r="BB40" i="27"/>
  <c r="AY40" i="27"/>
  <c r="AW40" i="27"/>
  <c r="AS40" i="27"/>
  <c r="AQ40" i="27"/>
  <c r="AP40" i="27"/>
  <c r="AO40" i="27"/>
  <c r="AM40" i="27"/>
  <c r="AJ40" i="27"/>
  <c r="AE40" i="27"/>
  <c r="Z40" i="27"/>
  <c r="U40" i="27"/>
  <c r="P40" i="27"/>
  <c r="RQ39" i="27"/>
  <c r="RO39" i="27"/>
  <c r="RN39" i="27"/>
  <c r="RM39" i="27"/>
  <c r="RK39" i="27"/>
  <c r="RH39" i="27"/>
  <c r="RF39" i="27"/>
  <c r="RC39" i="27"/>
  <c r="RA39" i="27"/>
  <c r="QX39" i="27"/>
  <c r="QV39" i="27"/>
  <c r="QR39" i="27"/>
  <c r="QP39" i="27"/>
  <c r="QO39" i="27"/>
  <c r="QQ39" i="27" s="1"/>
  <c r="QN39" i="27"/>
  <c r="QL39" i="27"/>
  <c r="QI39" i="27"/>
  <c r="QG39" i="27"/>
  <c r="QD39" i="27"/>
  <c r="QB39" i="27"/>
  <c r="PY39" i="27"/>
  <c r="PW39" i="27"/>
  <c r="PT39" i="27"/>
  <c r="PR39" i="27"/>
  <c r="PO39" i="27"/>
  <c r="PM39" i="27"/>
  <c r="PJ39" i="27"/>
  <c r="PH39" i="27"/>
  <c r="PE39" i="27"/>
  <c r="PC39" i="27"/>
  <c r="OZ39" i="27"/>
  <c r="OX39" i="27"/>
  <c r="OU39" i="27"/>
  <c r="OS39" i="27"/>
  <c r="OP39" i="27"/>
  <c r="ON39" i="27"/>
  <c r="OK39" i="27"/>
  <c r="OI39" i="27"/>
  <c r="OF39" i="27"/>
  <c r="OD39" i="27"/>
  <c r="OA39" i="27"/>
  <c r="NY39" i="27"/>
  <c r="NV39" i="27"/>
  <c r="NT39" i="27"/>
  <c r="NQ39" i="27"/>
  <c r="NO39" i="27"/>
  <c r="NL39" i="27"/>
  <c r="NJ39" i="27"/>
  <c r="NG39" i="27"/>
  <c r="NE39" i="27"/>
  <c r="NA39" i="27"/>
  <c r="MY39" i="27"/>
  <c r="MX39" i="27"/>
  <c r="MW39" i="27"/>
  <c r="MU39" i="27"/>
  <c r="MR39" i="27"/>
  <c r="MP39" i="27"/>
  <c r="MM39" i="27"/>
  <c r="MK39" i="27"/>
  <c r="MH39" i="27"/>
  <c r="MF39" i="27"/>
  <c r="MC39" i="27"/>
  <c r="MA39" i="27"/>
  <c r="LX39" i="27"/>
  <c r="LV39" i="27"/>
  <c r="LS39" i="27"/>
  <c r="LQ39" i="27"/>
  <c r="LN39" i="27"/>
  <c r="LL39" i="27"/>
  <c r="LI39" i="27"/>
  <c r="LG39" i="27"/>
  <c r="LD39" i="27"/>
  <c r="LB39" i="27"/>
  <c r="KY39" i="27"/>
  <c r="KW39" i="27"/>
  <c r="KT39" i="27"/>
  <c r="KR39" i="27"/>
  <c r="KO39" i="27"/>
  <c r="KM39" i="27"/>
  <c r="KJ39" i="27"/>
  <c r="KH39" i="27"/>
  <c r="KE39" i="27"/>
  <c r="KC39" i="27"/>
  <c r="JZ39" i="27"/>
  <c r="JX39" i="27"/>
  <c r="JU39" i="27"/>
  <c r="JS39" i="27"/>
  <c r="JP39" i="27"/>
  <c r="JN39" i="27"/>
  <c r="JK39" i="27"/>
  <c r="JI39" i="27"/>
  <c r="JF39" i="27"/>
  <c r="JD39" i="27"/>
  <c r="JA39" i="27"/>
  <c r="IY39" i="27"/>
  <c r="IV39" i="27"/>
  <c r="IT39" i="27"/>
  <c r="IQ39" i="27"/>
  <c r="IO39" i="27"/>
  <c r="IL39" i="27"/>
  <c r="IJ39" i="27"/>
  <c r="IG39" i="27"/>
  <c r="IE39" i="27"/>
  <c r="IB39" i="27"/>
  <c r="HZ39" i="27"/>
  <c r="HW39" i="27"/>
  <c r="HU39" i="27"/>
  <c r="HR39" i="27"/>
  <c r="HP39" i="27"/>
  <c r="HM39" i="27"/>
  <c r="HK39" i="27"/>
  <c r="HH39" i="27"/>
  <c r="HF39" i="27"/>
  <c r="HB39" i="27"/>
  <c r="GZ39" i="27"/>
  <c r="GY39" i="27"/>
  <c r="GX39" i="27"/>
  <c r="GV39" i="27"/>
  <c r="GR39" i="27"/>
  <c r="GP39" i="27"/>
  <c r="GO39" i="27"/>
  <c r="GN39" i="27"/>
  <c r="GL39" i="27"/>
  <c r="GI39" i="27"/>
  <c r="GG39" i="27"/>
  <c r="GD39" i="27"/>
  <c r="GB39" i="27"/>
  <c r="FY39" i="27"/>
  <c r="FW39" i="27"/>
  <c r="FT39" i="27"/>
  <c r="FR39" i="27"/>
  <c r="FO39" i="27"/>
  <c r="FM39" i="27"/>
  <c r="FJ39" i="27"/>
  <c r="FH39" i="27"/>
  <c r="FE39" i="27"/>
  <c r="FC39" i="27"/>
  <c r="EZ39" i="27"/>
  <c r="EX39" i="27"/>
  <c r="EU39" i="27"/>
  <c r="ES39" i="27"/>
  <c r="EP39" i="27"/>
  <c r="EN39" i="27"/>
  <c r="EK39" i="27"/>
  <c r="EI39" i="27"/>
  <c r="EF39" i="27"/>
  <c r="ED39" i="27"/>
  <c r="EA39" i="27"/>
  <c r="DY39" i="27"/>
  <c r="DV39" i="27"/>
  <c r="DT39" i="27"/>
  <c r="DQ39" i="27"/>
  <c r="DO39" i="27"/>
  <c r="DL39" i="27"/>
  <c r="DJ39" i="27"/>
  <c r="DG39" i="27"/>
  <c r="DE39" i="27"/>
  <c r="DB39" i="27"/>
  <c r="CZ39" i="27"/>
  <c r="CW39" i="27"/>
  <c r="CU39" i="27"/>
  <c r="CR39" i="27"/>
  <c r="CP39" i="27"/>
  <c r="CM39" i="27"/>
  <c r="CK39" i="27"/>
  <c r="CH39" i="27"/>
  <c r="CF39" i="27"/>
  <c r="CC39" i="27"/>
  <c r="CA39" i="27"/>
  <c r="BX39" i="27"/>
  <c r="BV39" i="27"/>
  <c r="BS39" i="27"/>
  <c r="BQ39" i="27"/>
  <c r="BN39" i="27"/>
  <c r="BL39" i="27"/>
  <c r="BI39" i="27"/>
  <c r="BG39" i="27"/>
  <c r="BD39" i="27"/>
  <c r="BB39" i="27"/>
  <c r="AY39" i="27"/>
  <c r="AW39" i="27"/>
  <c r="AS39" i="27"/>
  <c r="AP39" i="27"/>
  <c r="AO39" i="27"/>
  <c r="AL39" i="27"/>
  <c r="AJ39" i="27"/>
  <c r="AE39" i="27"/>
  <c r="AC39" i="27"/>
  <c r="Z39" i="27"/>
  <c r="U39" i="27"/>
  <c r="R39" i="27"/>
  <c r="S39" i="27" s="1"/>
  <c r="P39" i="27"/>
  <c r="RQ38" i="27"/>
  <c r="RO38" i="27"/>
  <c r="RN38" i="27"/>
  <c r="RM38" i="27"/>
  <c r="RK38" i="27"/>
  <c r="RH38" i="27"/>
  <c r="RF38" i="27"/>
  <c r="RC38" i="27"/>
  <c r="RA38" i="27"/>
  <c r="QX38" i="27"/>
  <c r="QV38" i="27"/>
  <c r="QR38" i="27"/>
  <c r="QP38" i="27"/>
  <c r="QO38" i="27"/>
  <c r="QN38" i="27"/>
  <c r="QL38" i="27"/>
  <c r="QI38" i="27"/>
  <c r="QG38" i="27"/>
  <c r="QD38" i="27"/>
  <c r="QB38" i="27"/>
  <c r="PY38" i="27"/>
  <c r="PW38" i="27"/>
  <c r="PT38" i="27"/>
  <c r="PR38" i="27"/>
  <c r="PO38" i="27"/>
  <c r="PM38" i="27"/>
  <c r="PJ38" i="27"/>
  <c r="PH38" i="27"/>
  <c r="PE38" i="27"/>
  <c r="PC38" i="27"/>
  <c r="OZ38" i="27"/>
  <c r="OX38" i="27"/>
  <c r="OU38" i="27"/>
  <c r="OS38" i="27"/>
  <c r="OP38" i="27"/>
  <c r="ON38" i="27"/>
  <c r="OK38" i="27"/>
  <c r="OI38" i="27"/>
  <c r="OF38" i="27"/>
  <c r="OD38" i="27"/>
  <c r="OA38" i="27"/>
  <c r="NY38" i="27"/>
  <c r="NV38" i="27"/>
  <c r="NT38" i="27"/>
  <c r="NQ38" i="27"/>
  <c r="NO38" i="27"/>
  <c r="NL38" i="27"/>
  <c r="NJ38" i="27"/>
  <c r="NG38" i="27"/>
  <c r="NE38" i="27"/>
  <c r="NA38" i="27"/>
  <c r="MY38" i="27"/>
  <c r="MX38" i="27"/>
  <c r="MW38" i="27"/>
  <c r="MU38" i="27"/>
  <c r="MR38" i="27"/>
  <c r="MP38" i="27"/>
  <c r="MM38" i="27"/>
  <c r="MK38" i="27"/>
  <c r="MH38" i="27"/>
  <c r="MF38" i="27"/>
  <c r="MC38" i="27"/>
  <c r="MA38" i="27"/>
  <c r="LX38" i="27"/>
  <c r="LV38" i="27"/>
  <c r="LS38" i="27"/>
  <c r="LQ38" i="27"/>
  <c r="LN38" i="27"/>
  <c r="LL38" i="27"/>
  <c r="LI38" i="27"/>
  <c r="LG38" i="27"/>
  <c r="LD38" i="27"/>
  <c r="LB38" i="27"/>
  <c r="KY38" i="27"/>
  <c r="KW38" i="27"/>
  <c r="KT38" i="27"/>
  <c r="KR38" i="27"/>
  <c r="KO38" i="27"/>
  <c r="KM38" i="27"/>
  <c r="KJ38" i="27"/>
  <c r="KH38" i="27"/>
  <c r="KE38" i="27"/>
  <c r="KC38" i="27"/>
  <c r="JZ38" i="27"/>
  <c r="JX38" i="27"/>
  <c r="JU38" i="27"/>
  <c r="JS38" i="27"/>
  <c r="JP38" i="27"/>
  <c r="JN38" i="27"/>
  <c r="JK38" i="27"/>
  <c r="JI38" i="27"/>
  <c r="JF38" i="27"/>
  <c r="JD38" i="27"/>
  <c r="JA38" i="27"/>
  <c r="IY38" i="27"/>
  <c r="IV38" i="27"/>
  <c r="IT38" i="27"/>
  <c r="IQ38" i="27"/>
  <c r="IO38" i="27"/>
  <c r="IL38" i="27"/>
  <c r="IJ38" i="27"/>
  <c r="IG38" i="27"/>
  <c r="IE38" i="27"/>
  <c r="IB38" i="27"/>
  <c r="HZ38" i="27"/>
  <c r="HW38" i="27"/>
  <c r="HU38" i="27"/>
  <c r="HR38" i="27"/>
  <c r="HP38" i="27"/>
  <c r="HM38" i="27"/>
  <c r="HK38" i="27"/>
  <c r="HH38" i="27"/>
  <c r="HF38" i="27"/>
  <c r="HB38" i="27"/>
  <c r="GZ38" i="27"/>
  <c r="GY38" i="27"/>
  <c r="GX38" i="27"/>
  <c r="GV38" i="27"/>
  <c r="GR38" i="27"/>
  <c r="GP38" i="27"/>
  <c r="GO38" i="27"/>
  <c r="GN38" i="27"/>
  <c r="GL38" i="27"/>
  <c r="GI38" i="27"/>
  <c r="GG38" i="27"/>
  <c r="GD38" i="27"/>
  <c r="GB38" i="27"/>
  <c r="FY38" i="27"/>
  <c r="FW38" i="27"/>
  <c r="FT38" i="27"/>
  <c r="FR38" i="27"/>
  <c r="FO38" i="27"/>
  <c r="FM38" i="27"/>
  <c r="FJ38" i="27"/>
  <c r="FH38" i="27"/>
  <c r="FE38" i="27"/>
  <c r="FC38" i="27"/>
  <c r="EZ38" i="27"/>
  <c r="EX38" i="27"/>
  <c r="EU38" i="27"/>
  <c r="ES38" i="27"/>
  <c r="EP38" i="27"/>
  <c r="EN38" i="27"/>
  <c r="EK38" i="27"/>
  <c r="EI38" i="27"/>
  <c r="EF38" i="27"/>
  <c r="ED38" i="27"/>
  <c r="EA38" i="27"/>
  <c r="DY38" i="27"/>
  <c r="DV38" i="27"/>
  <c r="DT38" i="27"/>
  <c r="DQ38" i="27"/>
  <c r="DO38" i="27"/>
  <c r="DL38" i="27"/>
  <c r="DJ38" i="27"/>
  <c r="DG38" i="27"/>
  <c r="DE38" i="27"/>
  <c r="DB38" i="27"/>
  <c r="CZ38" i="27"/>
  <c r="CW38" i="27"/>
  <c r="CU38" i="27"/>
  <c r="CR38" i="27"/>
  <c r="CP38" i="27"/>
  <c r="CM38" i="27"/>
  <c r="CK38" i="27"/>
  <c r="CH38" i="27"/>
  <c r="CF38" i="27"/>
  <c r="CC38" i="27"/>
  <c r="CA38" i="27"/>
  <c r="BX38" i="27"/>
  <c r="BV38" i="27"/>
  <c r="BS38" i="27"/>
  <c r="BQ38" i="27"/>
  <c r="BN38" i="27"/>
  <c r="BL38" i="27"/>
  <c r="BI38" i="27"/>
  <c r="BG38" i="27"/>
  <c r="BD38" i="27"/>
  <c r="BB38" i="27"/>
  <c r="AY38" i="27"/>
  <c r="AW38" i="27"/>
  <c r="AS38" i="27"/>
  <c r="AQ38" i="27"/>
  <c r="AP38" i="27"/>
  <c r="AO38" i="27"/>
  <c r="AJ38" i="27"/>
  <c r="AE38" i="27"/>
  <c r="Z38" i="27"/>
  <c r="U38" i="27"/>
  <c r="P38" i="27"/>
  <c r="N38" i="27"/>
  <c r="RQ37" i="27"/>
  <c r="RO37" i="27"/>
  <c r="RN37" i="27"/>
  <c r="RM37" i="27"/>
  <c r="RK37" i="27"/>
  <c r="RH37" i="27"/>
  <c r="RF37" i="27"/>
  <c r="RC37" i="27"/>
  <c r="RA37" i="27"/>
  <c r="QX37" i="27"/>
  <c r="QV37" i="27"/>
  <c r="QR37" i="27"/>
  <c r="QP37" i="27"/>
  <c r="QO37" i="27"/>
  <c r="QN37" i="27"/>
  <c r="QL37" i="27"/>
  <c r="QI37" i="27"/>
  <c r="QG37" i="27"/>
  <c r="QD37" i="27"/>
  <c r="QB37" i="27"/>
  <c r="PY37" i="27"/>
  <c r="PW37" i="27"/>
  <c r="PT37" i="27"/>
  <c r="PR37" i="27"/>
  <c r="PO37" i="27"/>
  <c r="PM37" i="27"/>
  <c r="PJ37" i="27"/>
  <c r="PH37" i="27"/>
  <c r="PE37" i="27"/>
  <c r="PC37" i="27"/>
  <c r="OZ37" i="27"/>
  <c r="OX37" i="27"/>
  <c r="OU37" i="27"/>
  <c r="OS37" i="27"/>
  <c r="OP37" i="27"/>
  <c r="ON37" i="27"/>
  <c r="OK37" i="27"/>
  <c r="OI37" i="27"/>
  <c r="OF37" i="27"/>
  <c r="OD37" i="27"/>
  <c r="OA37" i="27"/>
  <c r="NY37" i="27"/>
  <c r="NV37" i="27"/>
  <c r="NT37" i="27"/>
  <c r="NQ37" i="27"/>
  <c r="NO37" i="27"/>
  <c r="NL37" i="27"/>
  <c r="NJ37" i="27"/>
  <c r="NG37" i="27"/>
  <c r="NE37" i="27"/>
  <c r="NA37" i="27"/>
  <c r="MY37" i="27"/>
  <c r="MX37" i="27"/>
  <c r="MW37" i="27"/>
  <c r="MU37" i="27"/>
  <c r="MR37" i="27"/>
  <c r="MP37" i="27"/>
  <c r="MM37" i="27"/>
  <c r="MK37" i="27"/>
  <c r="MH37" i="27"/>
  <c r="MF37" i="27"/>
  <c r="MC37" i="27"/>
  <c r="MA37" i="27"/>
  <c r="LX37" i="27"/>
  <c r="LV37" i="27"/>
  <c r="LS37" i="27"/>
  <c r="LQ37" i="27"/>
  <c r="LN37" i="27"/>
  <c r="LL37" i="27"/>
  <c r="LI37" i="27"/>
  <c r="LG37" i="27"/>
  <c r="LD37" i="27"/>
  <c r="LB37" i="27"/>
  <c r="KY37" i="27"/>
  <c r="KW37" i="27"/>
  <c r="KT37" i="27"/>
  <c r="KR37" i="27"/>
  <c r="KO37" i="27"/>
  <c r="KM37" i="27"/>
  <c r="KJ37" i="27"/>
  <c r="KH37" i="27"/>
  <c r="KE37" i="27"/>
  <c r="KC37" i="27"/>
  <c r="JZ37" i="27"/>
  <c r="JX37" i="27"/>
  <c r="JU37" i="27"/>
  <c r="JS37" i="27"/>
  <c r="JP37" i="27"/>
  <c r="JN37" i="27"/>
  <c r="JK37" i="27"/>
  <c r="JI37" i="27"/>
  <c r="JF37" i="27"/>
  <c r="JD37" i="27"/>
  <c r="JA37" i="27"/>
  <c r="IY37" i="27"/>
  <c r="IV37" i="27"/>
  <c r="IT37" i="27"/>
  <c r="IQ37" i="27"/>
  <c r="IO37" i="27"/>
  <c r="IL37" i="27"/>
  <c r="IJ37" i="27"/>
  <c r="IG37" i="27"/>
  <c r="IE37" i="27"/>
  <c r="IB37" i="27"/>
  <c r="HZ37" i="27"/>
  <c r="HW37" i="27"/>
  <c r="HU37" i="27"/>
  <c r="HR37" i="27"/>
  <c r="HP37" i="27"/>
  <c r="HM37" i="27"/>
  <c r="HK37" i="27"/>
  <c r="HH37" i="27"/>
  <c r="HF37" i="27"/>
  <c r="HB37" i="27"/>
  <c r="GZ37" i="27"/>
  <c r="GY37" i="27"/>
  <c r="GX37" i="27"/>
  <c r="GV37" i="27"/>
  <c r="GR37" i="27"/>
  <c r="GP37" i="27"/>
  <c r="GO37" i="27"/>
  <c r="GN37" i="27"/>
  <c r="GL37" i="27"/>
  <c r="GI37" i="27"/>
  <c r="GG37" i="27"/>
  <c r="GD37" i="27"/>
  <c r="GB37" i="27"/>
  <c r="FY37" i="27"/>
  <c r="FW37" i="27"/>
  <c r="FT37" i="27"/>
  <c r="FR37" i="27"/>
  <c r="FO37" i="27"/>
  <c r="FM37" i="27"/>
  <c r="FJ37" i="27"/>
  <c r="FH37" i="27"/>
  <c r="FE37" i="27"/>
  <c r="FC37" i="27"/>
  <c r="EZ37" i="27"/>
  <c r="EX37" i="27"/>
  <c r="EU37" i="27"/>
  <c r="ES37" i="27"/>
  <c r="EP37" i="27"/>
  <c r="EN37" i="27"/>
  <c r="EK37" i="27"/>
  <c r="EI37" i="27"/>
  <c r="EF37" i="27"/>
  <c r="ED37" i="27"/>
  <c r="EA37" i="27"/>
  <c r="DY37" i="27"/>
  <c r="DV37" i="27"/>
  <c r="DT37" i="27"/>
  <c r="DQ37" i="27"/>
  <c r="DO37" i="27"/>
  <c r="DL37" i="27"/>
  <c r="DJ37" i="27"/>
  <c r="DG37" i="27"/>
  <c r="DE37" i="27"/>
  <c r="DB37" i="27"/>
  <c r="CZ37" i="27"/>
  <c r="CW37" i="27"/>
  <c r="CU37" i="27"/>
  <c r="CR37" i="27"/>
  <c r="CP37" i="27"/>
  <c r="CM37" i="27"/>
  <c r="CK37" i="27"/>
  <c r="CH37" i="27"/>
  <c r="CF37" i="27"/>
  <c r="CC37" i="27"/>
  <c r="CA37" i="27"/>
  <c r="BX37" i="27"/>
  <c r="BV37" i="27"/>
  <c r="BS37" i="27"/>
  <c r="BQ37" i="27"/>
  <c r="BN37" i="27"/>
  <c r="BL37" i="27"/>
  <c r="BI37" i="27"/>
  <c r="BG37" i="27"/>
  <c r="BD37" i="27"/>
  <c r="BB37" i="27"/>
  <c r="AY37" i="27"/>
  <c r="AW37" i="27"/>
  <c r="AS37" i="27"/>
  <c r="AQ37" i="27"/>
  <c r="AR37" i="27" s="1"/>
  <c r="AP37" i="27"/>
  <c r="AO37" i="27"/>
  <c r="AM37" i="27"/>
  <c r="AJ37" i="27"/>
  <c r="AE37" i="27"/>
  <c r="Z37" i="27"/>
  <c r="U37" i="27"/>
  <c r="S37" i="27"/>
  <c r="P37" i="27"/>
  <c r="RQ36" i="27"/>
  <c r="RO36" i="27"/>
  <c r="RN36" i="27"/>
  <c r="RM36" i="27"/>
  <c r="RK36" i="27"/>
  <c r="RH36" i="27"/>
  <c r="RF36" i="27"/>
  <c r="RC36" i="27"/>
  <c r="RA36" i="27"/>
  <c r="QX36" i="27"/>
  <c r="QV36" i="27"/>
  <c r="QR36" i="27"/>
  <c r="QP36" i="27"/>
  <c r="QO36" i="27"/>
  <c r="QN36" i="27"/>
  <c r="QL36" i="27"/>
  <c r="QI36" i="27"/>
  <c r="QG36" i="27"/>
  <c r="QD36" i="27"/>
  <c r="QB36" i="27"/>
  <c r="PY36" i="27"/>
  <c r="PW36" i="27"/>
  <c r="PT36" i="27"/>
  <c r="PR36" i="27"/>
  <c r="PO36" i="27"/>
  <c r="PM36" i="27"/>
  <c r="PJ36" i="27"/>
  <c r="PH36" i="27"/>
  <c r="PE36" i="27"/>
  <c r="PC36" i="27"/>
  <c r="OZ36" i="27"/>
  <c r="OX36" i="27"/>
  <c r="OU36" i="27"/>
  <c r="OS36" i="27"/>
  <c r="OP36" i="27"/>
  <c r="ON36" i="27"/>
  <c r="OK36" i="27"/>
  <c r="OI36" i="27"/>
  <c r="OF36" i="27"/>
  <c r="OD36" i="27"/>
  <c r="OA36" i="27"/>
  <c r="NY36" i="27"/>
  <c r="NV36" i="27"/>
  <c r="NT36" i="27"/>
  <c r="NQ36" i="27"/>
  <c r="NO36" i="27"/>
  <c r="NL36" i="27"/>
  <c r="NJ36" i="27"/>
  <c r="NG36" i="27"/>
  <c r="NE36" i="27"/>
  <c r="NA36" i="27"/>
  <c r="MY36" i="27"/>
  <c r="MX36" i="27"/>
  <c r="MW36" i="27"/>
  <c r="MU36" i="27"/>
  <c r="MR36" i="27"/>
  <c r="MP36" i="27"/>
  <c r="MM36" i="27"/>
  <c r="MK36" i="27"/>
  <c r="MH36" i="27"/>
  <c r="MF36" i="27"/>
  <c r="MC36" i="27"/>
  <c r="MA36" i="27"/>
  <c r="LX36" i="27"/>
  <c r="LV36" i="27"/>
  <c r="LS36" i="27"/>
  <c r="LQ36" i="27"/>
  <c r="LN36" i="27"/>
  <c r="LL36" i="27"/>
  <c r="LI36" i="27"/>
  <c r="LG36" i="27"/>
  <c r="LD36" i="27"/>
  <c r="LB36" i="27"/>
  <c r="KY36" i="27"/>
  <c r="KW36" i="27"/>
  <c r="KT36" i="27"/>
  <c r="KR36" i="27"/>
  <c r="KO36" i="27"/>
  <c r="KM36" i="27"/>
  <c r="KJ36" i="27"/>
  <c r="KH36" i="27"/>
  <c r="KE36" i="27"/>
  <c r="KC36" i="27"/>
  <c r="JZ36" i="27"/>
  <c r="JX36" i="27"/>
  <c r="JU36" i="27"/>
  <c r="JS36" i="27"/>
  <c r="JP36" i="27"/>
  <c r="JN36" i="27"/>
  <c r="JK36" i="27"/>
  <c r="JI36" i="27"/>
  <c r="JF36" i="27"/>
  <c r="JD36" i="27"/>
  <c r="JA36" i="27"/>
  <c r="IY36" i="27"/>
  <c r="IV36" i="27"/>
  <c r="IT36" i="27"/>
  <c r="IQ36" i="27"/>
  <c r="IO36" i="27"/>
  <c r="IL36" i="27"/>
  <c r="IJ36" i="27"/>
  <c r="IG36" i="27"/>
  <c r="IE36" i="27"/>
  <c r="IB36" i="27"/>
  <c r="HZ36" i="27"/>
  <c r="HW36" i="27"/>
  <c r="HU36" i="27"/>
  <c r="HR36" i="27"/>
  <c r="HP36" i="27"/>
  <c r="HM36" i="27"/>
  <c r="HK36" i="27"/>
  <c r="HH36" i="27"/>
  <c r="HF36" i="27"/>
  <c r="HB36" i="27"/>
  <c r="GZ36" i="27"/>
  <c r="GY36" i="27"/>
  <c r="GX36" i="27"/>
  <c r="GV36" i="27"/>
  <c r="GR36" i="27"/>
  <c r="GP36" i="27"/>
  <c r="GO36" i="27"/>
  <c r="GN36" i="27"/>
  <c r="GL36" i="27"/>
  <c r="GI36" i="27"/>
  <c r="GG36" i="27"/>
  <c r="GD36" i="27"/>
  <c r="GB36" i="27"/>
  <c r="FY36" i="27"/>
  <c r="FW36" i="27"/>
  <c r="FT36" i="27"/>
  <c r="FR36" i="27"/>
  <c r="FO36" i="27"/>
  <c r="FM36" i="27"/>
  <c r="FJ36" i="27"/>
  <c r="FH36" i="27"/>
  <c r="FE36" i="27"/>
  <c r="FC36" i="27"/>
  <c r="EZ36" i="27"/>
  <c r="EX36" i="27"/>
  <c r="EU36" i="27"/>
  <c r="ES36" i="27"/>
  <c r="EP36" i="27"/>
  <c r="EN36" i="27"/>
  <c r="EK36" i="27"/>
  <c r="EI36" i="27"/>
  <c r="EF36" i="27"/>
  <c r="ED36" i="27"/>
  <c r="EA36" i="27"/>
  <c r="DY36" i="27"/>
  <c r="DV36" i="27"/>
  <c r="DT36" i="27"/>
  <c r="DQ36" i="27"/>
  <c r="DO36" i="27"/>
  <c r="DL36" i="27"/>
  <c r="DJ36" i="27"/>
  <c r="DG36" i="27"/>
  <c r="DE36" i="27"/>
  <c r="DB36" i="27"/>
  <c r="CZ36" i="27"/>
  <c r="CW36" i="27"/>
  <c r="CU36" i="27"/>
  <c r="CR36" i="27"/>
  <c r="CP36" i="27"/>
  <c r="CM36" i="27"/>
  <c r="CK36" i="27"/>
  <c r="CH36" i="27"/>
  <c r="CF36" i="27"/>
  <c r="CC36" i="27"/>
  <c r="CA36" i="27"/>
  <c r="BX36" i="27"/>
  <c r="BV36" i="27"/>
  <c r="BS36" i="27"/>
  <c r="BQ36" i="27"/>
  <c r="BN36" i="27"/>
  <c r="BL36" i="27"/>
  <c r="BI36" i="27"/>
  <c r="BG36" i="27"/>
  <c r="BD36" i="27"/>
  <c r="BB36" i="27"/>
  <c r="AY36" i="27"/>
  <c r="AW36" i="27"/>
  <c r="AS36" i="27"/>
  <c r="J36" i="27" s="1"/>
  <c r="AQ36" i="27"/>
  <c r="AP36" i="27"/>
  <c r="AO36" i="27"/>
  <c r="AJ36" i="27"/>
  <c r="AE36" i="27"/>
  <c r="Z36" i="27"/>
  <c r="U36" i="27"/>
  <c r="S36" i="27"/>
  <c r="P36" i="27"/>
  <c r="RQ35" i="27"/>
  <c r="RO35" i="27"/>
  <c r="RN35" i="27"/>
  <c r="RM35" i="27"/>
  <c r="RK35" i="27"/>
  <c r="RH35" i="27"/>
  <c r="RF35" i="27"/>
  <c r="RC35" i="27"/>
  <c r="RA35" i="27"/>
  <c r="QX35" i="27"/>
  <c r="QV35" i="27"/>
  <c r="QR35" i="27"/>
  <c r="QP35" i="27"/>
  <c r="QO35" i="27"/>
  <c r="QN35" i="27"/>
  <c r="QL35" i="27"/>
  <c r="QI35" i="27"/>
  <c r="QG35" i="27"/>
  <c r="QD35" i="27"/>
  <c r="QB35" i="27"/>
  <c r="PY35" i="27"/>
  <c r="PW35" i="27"/>
  <c r="PT35" i="27"/>
  <c r="PR35" i="27"/>
  <c r="PO35" i="27"/>
  <c r="PM35" i="27"/>
  <c r="PJ35" i="27"/>
  <c r="PH35" i="27"/>
  <c r="PE35" i="27"/>
  <c r="PC35" i="27"/>
  <c r="OZ35" i="27"/>
  <c r="OX35" i="27"/>
  <c r="OU35" i="27"/>
  <c r="OS35" i="27"/>
  <c r="OP35" i="27"/>
  <c r="ON35" i="27"/>
  <c r="OK35" i="27"/>
  <c r="OI35" i="27"/>
  <c r="OF35" i="27"/>
  <c r="OD35" i="27"/>
  <c r="OA35" i="27"/>
  <c r="NY35" i="27"/>
  <c r="NV35" i="27"/>
  <c r="NT35" i="27"/>
  <c r="NQ35" i="27"/>
  <c r="NO35" i="27"/>
  <c r="NL35" i="27"/>
  <c r="NJ35" i="27"/>
  <c r="NG35" i="27"/>
  <c r="NE35" i="27"/>
  <c r="NA35" i="27"/>
  <c r="MY35" i="27"/>
  <c r="MX35" i="27"/>
  <c r="MW35" i="27"/>
  <c r="MU35" i="27"/>
  <c r="MR35" i="27"/>
  <c r="MP35" i="27"/>
  <c r="MM35" i="27"/>
  <c r="MK35" i="27"/>
  <c r="MH35" i="27"/>
  <c r="MF35" i="27"/>
  <c r="MC35" i="27"/>
  <c r="MA35" i="27"/>
  <c r="LX35" i="27"/>
  <c r="LV35" i="27"/>
  <c r="LS35" i="27"/>
  <c r="LQ35" i="27"/>
  <c r="LN35" i="27"/>
  <c r="LL35" i="27"/>
  <c r="LI35" i="27"/>
  <c r="LG35" i="27"/>
  <c r="LD35" i="27"/>
  <c r="LB35" i="27"/>
  <c r="KY35" i="27"/>
  <c r="KW35" i="27"/>
  <c r="KT35" i="27"/>
  <c r="KR35" i="27"/>
  <c r="KO35" i="27"/>
  <c r="KM35" i="27"/>
  <c r="KJ35" i="27"/>
  <c r="KH35" i="27"/>
  <c r="KE35" i="27"/>
  <c r="KC35" i="27"/>
  <c r="JZ35" i="27"/>
  <c r="JX35" i="27"/>
  <c r="JU35" i="27"/>
  <c r="JS35" i="27"/>
  <c r="JP35" i="27"/>
  <c r="JN35" i="27"/>
  <c r="JK35" i="27"/>
  <c r="JI35" i="27"/>
  <c r="JF35" i="27"/>
  <c r="JD35" i="27"/>
  <c r="JA35" i="27"/>
  <c r="IY35" i="27"/>
  <c r="IV35" i="27"/>
  <c r="IT35" i="27"/>
  <c r="IQ35" i="27"/>
  <c r="IO35" i="27"/>
  <c r="IL35" i="27"/>
  <c r="IJ35" i="27"/>
  <c r="IG35" i="27"/>
  <c r="IE35" i="27"/>
  <c r="IB35" i="27"/>
  <c r="HZ35" i="27"/>
  <c r="HW35" i="27"/>
  <c r="HU35" i="27"/>
  <c r="HR35" i="27"/>
  <c r="HP35" i="27"/>
  <c r="HM35" i="27"/>
  <c r="HK35" i="27"/>
  <c r="HH35" i="27"/>
  <c r="NB35" i="27" s="1"/>
  <c r="HF35" i="27"/>
  <c r="HB35" i="27"/>
  <c r="GZ35" i="27"/>
  <c r="GY35" i="27"/>
  <c r="GX35" i="27"/>
  <c r="GV35" i="27"/>
  <c r="GR35" i="27"/>
  <c r="GP35" i="27"/>
  <c r="GO35" i="27"/>
  <c r="GN35" i="27"/>
  <c r="GL35" i="27"/>
  <c r="GI35" i="27"/>
  <c r="GG35" i="27"/>
  <c r="GD35" i="27"/>
  <c r="GB35" i="27"/>
  <c r="FY35" i="27"/>
  <c r="FW35" i="27"/>
  <c r="FT35" i="27"/>
  <c r="FR35" i="27"/>
  <c r="FO35" i="27"/>
  <c r="FM35" i="27"/>
  <c r="FJ35" i="27"/>
  <c r="FH35" i="27"/>
  <c r="FE35" i="27"/>
  <c r="FC35" i="27"/>
  <c r="EZ35" i="27"/>
  <c r="EX35" i="27"/>
  <c r="EU35" i="27"/>
  <c r="ES35" i="27"/>
  <c r="EP35" i="27"/>
  <c r="EN35" i="27"/>
  <c r="EK35" i="27"/>
  <c r="EI35" i="27"/>
  <c r="EF35" i="27"/>
  <c r="ED35" i="27"/>
  <c r="EA35" i="27"/>
  <c r="DY35" i="27"/>
  <c r="DV35" i="27"/>
  <c r="DT35" i="27"/>
  <c r="DQ35" i="27"/>
  <c r="DO35" i="27"/>
  <c r="DL35" i="27"/>
  <c r="DJ35" i="27"/>
  <c r="DG35" i="27"/>
  <c r="DE35" i="27"/>
  <c r="DB35" i="27"/>
  <c r="CZ35" i="27"/>
  <c r="CW35" i="27"/>
  <c r="CU35" i="27"/>
  <c r="CR35" i="27"/>
  <c r="CP35" i="27"/>
  <c r="CM35" i="27"/>
  <c r="CK35" i="27"/>
  <c r="CH35" i="27"/>
  <c r="CF35" i="27"/>
  <c r="CC35" i="27"/>
  <c r="CA35" i="27"/>
  <c r="BX35" i="27"/>
  <c r="BV35" i="27"/>
  <c r="BS35" i="27"/>
  <c r="BQ35" i="27"/>
  <c r="BN35" i="27"/>
  <c r="BL35" i="27"/>
  <c r="BI35" i="27"/>
  <c r="BG35" i="27"/>
  <c r="BD35" i="27"/>
  <c r="BB35" i="27"/>
  <c r="AY35" i="27"/>
  <c r="AW35" i="27"/>
  <c r="AS35" i="27"/>
  <c r="AP35" i="27"/>
  <c r="AO35" i="27"/>
  <c r="AL35" i="27"/>
  <c r="AM35" i="27" s="1"/>
  <c r="AJ35" i="27"/>
  <c r="AE35" i="27"/>
  <c r="Z35" i="27"/>
  <c r="U35" i="27"/>
  <c r="S35" i="27"/>
  <c r="P35" i="27"/>
  <c r="RQ34" i="27"/>
  <c r="RO34" i="27"/>
  <c r="RN34" i="27"/>
  <c r="RM34" i="27"/>
  <c r="RK34" i="27"/>
  <c r="RH34" i="27"/>
  <c r="RF34" i="27"/>
  <c r="RC34" i="27"/>
  <c r="RA34" i="27"/>
  <c r="QX34" i="27"/>
  <c r="RR34" i="27" s="1"/>
  <c r="QV34" i="27"/>
  <c r="QR34" i="27"/>
  <c r="QP34" i="27"/>
  <c r="QO34" i="27"/>
  <c r="QN34" i="27"/>
  <c r="QL34" i="27"/>
  <c r="QI34" i="27"/>
  <c r="QG34" i="27"/>
  <c r="QD34" i="27"/>
  <c r="QB34" i="27"/>
  <c r="PY34" i="27"/>
  <c r="PW34" i="27"/>
  <c r="PT34" i="27"/>
  <c r="PR34" i="27"/>
  <c r="PO34" i="27"/>
  <c r="PM34" i="27"/>
  <c r="PJ34" i="27"/>
  <c r="PH34" i="27"/>
  <c r="PE34" i="27"/>
  <c r="PC34" i="27"/>
  <c r="OZ34" i="27"/>
  <c r="OX34" i="27"/>
  <c r="OU34" i="27"/>
  <c r="OS34" i="27"/>
  <c r="OP34" i="27"/>
  <c r="ON34" i="27"/>
  <c r="OK34" i="27"/>
  <c r="OI34" i="27"/>
  <c r="OF34" i="27"/>
  <c r="OD34" i="27"/>
  <c r="OA34" i="27"/>
  <c r="NY34" i="27"/>
  <c r="NV34" i="27"/>
  <c r="NT34" i="27"/>
  <c r="NQ34" i="27"/>
  <c r="NO34" i="27"/>
  <c r="NL34" i="27"/>
  <c r="NJ34" i="27"/>
  <c r="NG34" i="27"/>
  <c r="NE34" i="27"/>
  <c r="NA34" i="27"/>
  <c r="MY34" i="27"/>
  <c r="MX34" i="27"/>
  <c r="MW34" i="27"/>
  <c r="MU34" i="27"/>
  <c r="MR34" i="27"/>
  <c r="MP34" i="27"/>
  <c r="MM34" i="27"/>
  <c r="MK34" i="27"/>
  <c r="MH34" i="27"/>
  <c r="MF34" i="27"/>
  <c r="MC34" i="27"/>
  <c r="MA34" i="27"/>
  <c r="LX34" i="27"/>
  <c r="LV34" i="27"/>
  <c r="LS34" i="27"/>
  <c r="LQ34" i="27"/>
  <c r="LN34" i="27"/>
  <c r="LL34" i="27"/>
  <c r="LI34" i="27"/>
  <c r="LG34" i="27"/>
  <c r="LD34" i="27"/>
  <c r="LB34" i="27"/>
  <c r="KY34" i="27"/>
  <c r="KW34" i="27"/>
  <c r="KT34" i="27"/>
  <c r="KR34" i="27"/>
  <c r="KO34" i="27"/>
  <c r="KM34" i="27"/>
  <c r="KJ34" i="27"/>
  <c r="KH34" i="27"/>
  <c r="KE34" i="27"/>
  <c r="KC34" i="27"/>
  <c r="JZ34" i="27"/>
  <c r="JX34" i="27"/>
  <c r="JU34" i="27"/>
  <c r="JS34" i="27"/>
  <c r="JP34" i="27"/>
  <c r="JN34" i="27"/>
  <c r="JK34" i="27"/>
  <c r="JI34" i="27"/>
  <c r="JF34" i="27"/>
  <c r="JD34" i="27"/>
  <c r="JA34" i="27"/>
  <c r="IY34" i="27"/>
  <c r="IV34" i="27"/>
  <c r="IT34" i="27"/>
  <c r="IQ34" i="27"/>
  <c r="IO34" i="27"/>
  <c r="IL34" i="27"/>
  <c r="IJ34" i="27"/>
  <c r="IG34" i="27"/>
  <c r="IE34" i="27"/>
  <c r="IB34" i="27"/>
  <c r="HZ34" i="27"/>
  <c r="HW34" i="27"/>
  <c r="HU34" i="27"/>
  <c r="HR34" i="27"/>
  <c r="HP34" i="27"/>
  <c r="HM34" i="27"/>
  <c r="HK34" i="27"/>
  <c r="HH34" i="27"/>
  <c r="HF34" i="27"/>
  <c r="HB34" i="27"/>
  <c r="GZ34" i="27"/>
  <c r="HA34" i="27" s="1"/>
  <c r="GY34" i="27"/>
  <c r="GX34" i="27"/>
  <c r="GV34" i="27"/>
  <c r="GR34" i="27"/>
  <c r="GP34" i="27"/>
  <c r="GO34" i="27"/>
  <c r="GN34" i="27"/>
  <c r="GL34" i="27"/>
  <c r="GI34" i="27"/>
  <c r="GG34" i="27"/>
  <c r="GD34" i="27"/>
  <c r="GB34" i="27"/>
  <c r="FY34" i="27"/>
  <c r="FW34" i="27"/>
  <c r="FT34" i="27"/>
  <c r="FR34" i="27"/>
  <c r="FO34" i="27"/>
  <c r="FM34" i="27"/>
  <c r="FJ34" i="27"/>
  <c r="FH34" i="27"/>
  <c r="FE34" i="27"/>
  <c r="FC34" i="27"/>
  <c r="EZ34" i="27"/>
  <c r="EX34" i="27"/>
  <c r="EU34" i="27"/>
  <c r="ES34" i="27"/>
  <c r="EP34" i="27"/>
  <c r="EN34" i="27"/>
  <c r="EK34" i="27"/>
  <c r="EI34" i="27"/>
  <c r="EF34" i="27"/>
  <c r="ED34" i="27"/>
  <c r="EA34" i="27"/>
  <c r="DY34" i="27"/>
  <c r="DV34" i="27"/>
  <c r="DT34" i="27"/>
  <c r="DQ34" i="27"/>
  <c r="DO34" i="27"/>
  <c r="DL34" i="27"/>
  <c r="DJ34" i="27"/>
  <c r="DG34" i="27"/>
  <c r="DE34" i="27"/>
  <c r="DB34" i="27"/>
  <c r="CZ34" i="27"/>
  <c r="CW34" i="27"/>
  <c r="CU34" i="27"/>
  <c r="CR34" i="27"/>
  <c r="CP34" i="27"/>
  <c r="CM34" i="27"/>
  <c r="CK34" i="27"/>
  <c r="CH34" i="27"/>
  <c r="CF34" i="27"/>
  <c r="CC34" i="27"/>
  <c r="CA34" i="27"/>
  <c r="BX34" i="27"/>
  <c r="BV34" i="27"/>
  <c r="BS34" i="27"/>
  <c r="BQ34" i="27"/>
  <c r="BN34" i="27"/>
  <c r="BL34" i="27"/>
  <c r="BI34" i="27"/>
  <c r="BG34" i="27"/>
  <c r="BD34" i="27"/>
  <c r="BB34" i="27"/>
  <c r="AY34" i="27"/>
  <c r="AW34" i="27"/>
  <c r="AS34" i="27"/>
  <c r="AQ34" i="27"/>
  <c r="AR34" i="27" s="1"/>
  <c r="AP34" i="27"/>
  <c r="AO34" i="27"/>
  <c r="AM34" i="27"/>
  <c r="AJ34" i="27"/>
  <c r="AE34" i="27"/>
  <c r="Z34" i="27"/>
  <c r="U34" i="27"/>
  <c r="S34" i="27"/>
  <c r="P34" i="27"/>
  <c r="RQ33" i="27"/>
  <c r="RO33" i="27"/>
  <c r="RN33" i="27"/>
  <c r="RM33" i="27"/>
  <c r="RK33" i="27"/>
  <c r="RH33" i="27"/>
  <c r="RF33" i="27"/>
  <c r="RC33" i="27"/>
  <c r="RA33" i="27"/>
  <c r="QX33" i="27"/>
  <c r="QV33" i="27"/>
  <c r="QR33" i="27"/>
  <c r="QP33" i="27"/>
  <c r="QO33" i="27"/>
  <c r="QN33" i="27"/>
  <c r="QL33" i="27"/>
  <c r="QI33" i="27"/>
  <c r="QG33" i="27"/>
  <c r="QD33" i="27"/>
  <c r="QB33" i="27"/>
  <c r="PY33" i="27"/>
  <c r="PW33" i="27"/>
  <c r="PT33" i="27"/>
  <c r="PR33" i="27"/>
  <c r="PO33" i="27"/>
  <c r="PM33" i="27"/>
  <c r="PJ33" i="27"/>
  <c r="PH33" i="27"/>
  <c r="PE33" i="27"/>
  <c r="PC33" i="27"/>
  <c r="OZ33" i="27"/>
  <c r="OX33" i="27"/>
  <c r="OU33" i="27"/>
  <c r="OS33" i="27"/>
  <c r="OP33" i="27"/>
  <c r="ON33" i="27"/>
  <c r="OK33" i="27"/>
  <c r="OI33" i="27"/>
  <c r="OF33" i="27"/>
  <c r="OD33" i="27"/>
  <c r="OA33" i="27"/>
  <c r="NY33" i="27"/>
  <c r="NV33" i="27"/>
  <c r="NT33" i="27"/>
  <c r="NQ33" i="27"/>
  <c r="NO33" i="27"/>
  <c r="NL33" i="27"/>
  <c r="NJ33" i="27"/>
  <c r="NG33" i="27"/>
  <c r="NE33" i="27"/>
  <c r="NA33" i="27"/>
  <c r="MY33" i="27"/>
  <c r="MX33" i="27"/>
  <c r="MW33" i="27"/>
  <c r="MU33" i="27"/>
  <c r="MR33" i="27"/>
  <c r="MP33" i="27"/>
  <c r="MM33" i="27"/>
  <c r="MK33" i="27"/>
  <c r="MH33" i="27"/>
  <c r="MF33" i="27"/>
  <c r="MC33" i="27"/>
  <c r="MA33" i="27"/>
  <c r="LX33" i="27"/>
  <c r="LV33" i="27"/>
  <c r="LS33" i="27"/>
  <c r="LQ33" i="27"/>
  <c r="LN33" i="27"/>
  <c r="LL33" i="27"/>
  <c r="LI33" i="27"/>
  <c r="LG33" i="27"/>
  <c r="LD33" i="27"/>
  <c r="LB33" i="27"/>
  <c r="KY33" i="27"/>
  <c r="KY42" i="27" s="1"/>
  <c r="KW33" i="27"/>
  <c r="KT33" i="27"/>
  <c r="KR33" i="27"/>
  <c r="KO33" i="27"/>
  <c r="KM33" i="27"/>
  <c r="KJ33" i="27"/>
  <c r="KH33" i="27"/>
  <c r="KE33" i="27"/>
  <c r="KC33" i="27"/>
  <c r="JZ33" i="27"/>
  <c r="JX33" i="27"/>
  <c r="JU33" i="27"/>
  <c r="JS33" i="27"/>
  <c r="JP33" i="27"/>
  <c r="JN33" i="27"/>
  <c r="JK33" i="27"/>
  <c r="JI33" i="27"/>
  <c r="JF33" i="27"/>
  <c r="JD33" i="27"/>
  <c r="JA33" i="27"/>
  <c r="IY33" i="27"/>
  <c r="IV33" i="27"/>
  <c r="IT33" i="27"/>
  <c r="IQ33" i="27"/>
  <c r="IQ42" i="27" s="1"/>
  <c r="IO33" i="27"/>
  <c r="IL33" i="27"/>
  <c r="IJ33" i="27"/>
  <c r="IG33" i="27"/>
  <c r="IE33" i="27"/>
  <c r="IB33" i="27"/>
  <c r="HZ33" i="27"/>
  <c r="HW33" i="27"/>
  <c r="HU33" i="27"/>
  <c r="HR33" i="27"/>
  <c r="HP33" i="27"/>
  <c r="HM33" i="27"/>
  <c r="HK33" i="27"/>
  <c r="HH33" i="27"/>
  <c r="HF33" i="27"/>
  <c r="HB33" i="27"/>
  <c r="GZ33" i="27"/>
  <c r="GY33" i="27"/>
  <c r="HA33" i="27" s="1"/>
  <c r="GX33" i="27"/>
  <c r="GV33" i="27"/>
  <c r="GR33" i="27"/>
  <c r="GP33" i="27"/>
  <c r="GO33" i="27"/>
  <c r="GN33" i="27"/>
  <c r="GL33" i="27"/>
  <c r="GI33" i="27"/>
  <c r="GG33" i="27"/>
  <c r="GD33" i="27"/>
  <c r="GB33" i="27"/>
  <c r="FY33" i="27"/>
  <c r="FW33" i="27"/>
  <c r="FT33" i="27"/>
  <c r="FR33" i="27"/>
  <c r="FO33" i="27"/>
  <c r="FM33" i="27"/>
  <c r="FJ33" i="27"/>
  <c r="FH33" i="27"/>
  <c r="FE33" i="27"/>
  <c r="FC33" i="27"/>
  <c r="EZ33" i="27"/>
  <c r="EX33" i="27"/>
  <c r="EU33" i="27"/>
  <c r="ES33" i="27"/>
  <c r="EP33" i="27"/>
  <c r="EN33" i="27"/>
  <c r="EK33" i="27"/>
  <c r="EI33" i="27"/>
  <c r="EF33" i="27"/>
  <c r="ED33" i="27"/>
  <c r="EA33" i="27"/>
  <c r="DY33" i="27"/>
  <c r="DV33" i="27"/>
  <c r="DT33" i="27"/>
  <c r="DQ33" i="27"/>
  <c r="DO33" i="27"/>
  <c r="DL33" i="27"/>
  <c r="DJ33" i="27"/>
  <c r="DG33" i="27"/>
  <c r="DE33" i="27"/>
  <c r="DB33" i="27"/>
  <c r="CZ33" i="27"/>
  <c r="CW33" i="27"/>
  <c r="CU33" i="27"/>
  <c r="CR33" i="27"/>
  <c r="CP33" i="27"/>
  <c r="CM33" i="27"/>
  <c r="CK33" i="27"/>
  <c r="CH33" i="27"/>
  <c r="CF33" i="27"/>
  <c r="CC33" i="27"/>
  <c r="CA33" i="27"/>
  <c r="BX33" i="27"/>
  <c r="BV33" i="27"/>
  <c r="BS33" i="27"/>
  <c r="BQ33" i="27"/>
  <c r="BN33" i="27"/>
  <c r="BL33" i="27"/>
  <c r="BI33" i="27"/>
  <c r="BG33" i="27"/>
  <c r="BD33" i="27"/>
  <c r="BB33" i="27"/>
  <c r="AY33" i="27"/>
  <c r="AW33" i="27"/>
  <c r="AS33" i="27"/>
  <c r="AQ33" i="27"/>
  <c r="H33" i="27" s="1"/>
  <c r="AP33" i="27"/>
  <c r="AO33" i="27"/>
  <c r="AM33" i="27"/>
  <c r="AJ33" i="27"/>
  <c r="AE33" i="27"/>
  <c r="Z33" i="27"/>
  <c r="Z42" i="27" s="1"/>
  <c r="U33" i="27"/>
  <c r="S33" i="27"/>
  <c r="P33" i="27"/>
  <c r="RL32" i="27"/>
  <c r="RJ32" i="27"/>
  <c r="RI32" i="27"/>
  <c r="RG32" i="27"/>
  <c r="RE32" i="27"/>
  <c r="RD32" i="27"/>
  <c r="RF32" i="27" s="1"/>
  <c r="RB32" i="27"/>
  <c r="QZ32" i="27"/>
  <c r="QY32" i="27"/>
  <c r="QW32" i="27"/>
  <c r="QU32" i="27"/>
  <c r="QT32" i="27"/>
  <c r="QM32" i="27"/>
  <c r="QK32" i="27"/>
  <c r="QL32" i="27" s="1"/>
  <c r="QJ32" i="27"/>
  <c r="QH32" i="27"/>
  <c r="QF32" i="27"/>
  <c r="QE32" i="27"/>
  <c r="QC32" i="27"/>
  <c r="QA32" i="27"/>
  <c r="PZ32" i="27"/>
  <c r="PX32" i="27"/>
  <c r="PV32" i="27"/>
  <c r="PW32" i="27" s="1"/>
  <c r="PU32" i="27"/>
  <c r="PS32" i="27"/>
  <c r="PQ32" i="27"/>
  <c r="PP32" i="27"/>
  <c r="PN32" i="27"/>
  <c r="PL32" i="27"/>
  <c r="PK32" i="27"/>
  <c r="PI32" i="27"/>
  <c r="PG32" i="27"/>
  <c r="PF32" i="27"/>
  <c r="PD32" i="27"/>
  <c r="PB32" i="27"/>
  <c r="PC32" i="27" s="1"/>
  <c r="PA32" i="27"/>
  <c r="OY32" i="27"/>
  <c r="OW32" i="27"/>
  <c r="OV32" i="27"/>
  <c r="OT32" i="27"/>
  <c r="OR32" i="27"/>
  <c r="OQ32" i="27"/>
  <c r="OO32" i="27"/>
  <c r="OM32" i="27"/>
  <c r="OL32" i="27"/>
  <c r="OJ32" i="27"/>
  <c r="OH32" i="27"/>
  <c r="OI32" i="27" s="1"/>
  <c r="OG32" i="27"/>
  <c r="OE32" i="27"/>
  <c r="OC32" i="27"/>
  <c r="OB32" i="27"/>
  <c r="OD32" i="27" s="1"/>
  <c r="NZ32" i="27"/>
  <c r="NX32" i="27"/>
  <c r="NW32" i="27"/>
  <c r="NU32" i="27"/>
  <c r="NS32" i="27"/>
  <c r="NR32" i="27"/>
  <c r="NP32" i="27"/>
  <c r="NN32" i="27"/>
  <c r="NO32" i="27" s="1"/>
  <c r="NM32" i="27"/>
  <c r="NK32" i="27"/>
  <c r="NI32" i="27"/>
  <c r="NH32" i="27"/>
  <c r="NF32" i="27"/>
  <c r="ND32" i="27"/>
  <c r="NC32" i="27"/>
  <c r="MV32" i="27"/>
  <c r="MT32" i="27"/>
  <c r="MS32" i="27"/>
  <c r="MQ32" i="27"/>
  <c r="MO32" i="27"/>
  <c r="MN32" i="27"/>
  <c r="ML32" i="27"/>
  <c r="MJ32" i="27"/>
  <c r="MI32" i="27"/>
  <c r="MG32" i="27"/>
  <c r="ME32" i="27"/>
  <c r="MD32" i="27"/>
  <c r="MB32" i="27"/>
  <c r="LZ32" i="27"/>
  <c r="LY32" i="27"/>
  <c r="LW32" i="27"/>
  <c r="LU32" i="27"/>
  <c r="LT32" i="27"/>
  <c r="LR32" i="27"/>
  <c r="LP32" i="27"/>
  <c r="LO32" i="27"/>
  <c r="LM32" i="27"/>
  <c r="LK32" i="27"/>
  <c r="LJ32" i="27"/>
  <c r="LH32" i="27"/>
  <c r="LF32" i="27"/>
  <c r="LE32" i="27"/>
  <c r="LC32" i="27"/>
  <c r="LA32" i="27"/>
  <c r="LB32" i="27" s="1"/>
  <c r="KZ32" i="27"/>
  <c r="KX32" i="27"/>
  <c r="KV32" i="27"/>
  <c r="KU32" i="27"/>
  <c r="KS32" i="27"/>
  <c r="KQ32" i="27"/>
  <c r="KR32" i="27" s="1"/>
  <c r="KP32" i="27"/>
  <c r="KN32" i="27"/>
  <c r="KL32" i="27"/>
  <c r="KM32" i="27" s="1"/>
  <c r="KK32" i="27"/>
  <c r="KI32" i="27"/>
  <c r="KG32" i="27"/>
  <c r="KF32" i="27"/>
  <c r="KD32" i="27"/>
  <c r="KB32" i="27"/>
  <c r="KA32" i="27"/>
  <c r="JY32" i="27"/>
  <c r="JW32" i="27"/>
  <c r="JX32" i="27" s="1"/>
  <c r="JV32" i="27"/>
  <c r="JT32" i="27"/>
  <c r="JR32" i="27"/>
  <c r="JS32" i="27" s="1"/>
  <c r="JQ32" i="27"/>
  <c r="JO32" i="27"/>
  <c r="JN32" i="27"/>
  <c r="JM32" i="27"/>
  <c r="JL32" i="27"/>
  <c r="JJ32" i="27"/>
  <c r="JH32" i="27"/>
  <c r="JI32" i="27" s="1"/>
  <c r="JG32" i="27"/>
  <c r="JE32" i="27"/>
  <c r="JC32" i="27"/>
  <c r="JB32" i="27"/>
  <c r="IZ32" i="27"/>
  <c r="IX32" i="27"/>
  <c r="IY32" i="27" s="1"/>
  <c r="IW32" i="27"/>
  <c r="IU32" i="27"/>
  <c r="IS32" i="27"/>
  <c r="IR32" i="27"/>
  <c r="IP32" i="27"/>
  <c r="IN32" i="27"/>
  <c r="IM32" i="27"/>
  <c r="IK32" i="27"/>
  <c r="II32" i="27"/>
  <c r="IH32" i="27"/>
  <c r="IJ32" i="27" s="1"/>
  <c r="IF32" i="27"/>
  <c r="ID32" i="27"/>
  <c r="IE32" i="27" s="1"/>
  <c r="IC32" i="27"/>
  <c r="IA32" i="27"/>
  <c r="HY32" i="27"/>
  <c r="HX32" i="27"/>
  <c r="HV32" i="27"/>
  <c r="HT32" i="27"/>
  <c r="HS32" i="27"/>
  <c r="HQ32" i="27"/>
  <c r="HO32" i="27"/>
  <c r="HN32" i="27"/>
  <c r="HL32" i="27"/>
  <c r="HJ32" i="27"/>
  <c r="HK32" i="27" s="1"/>
  <c r="HI32" i="27"/>
  <c r="HG32" i="27"/>
  <c r="HE32" i="27"/>
  <c r="HD32" i="27"/>
  <c r="GW32" i="27"/>
  <c r="GU32" i="27"/>
  <c r="GZ32" i="27" s="1"/>
  <c r="HA32" i="27" s="1"/>
  <c r="GT32" i="27"/>
  <c r="GY32" i="27" s="1"/>
  <c r="GM32" i="27"/>
  <c r="GK32" i="27"/>
  <c r="GL32" i="27" s="1"/>
  <c r="GJ32" i="27"/>
  <c r="GH32" i="27"/>
  <c r="GF32" i="27"/>
  <c r="GE32" i="27"/>
  <c r="GC32" i="27"/>
  <c r="GA32" i="27"/>
  <c r="GB32" i="27" s="1"/>
  <c r="FZ32" i="27"/>
  <c r="FX32" i="27"/>
  <c r="FV32" i="27"/>
  <c r="FU32" i="27"/>
  <c r="FS32" i="27"/>
  <c r="FQ32" i="27"/>
  <c r="FP32" i="27"/>
  <c r="FN32" i="27"/>
  <c r="FL32" i="27"/>
  <c r="FM32" i="27" s="1"/>
  <c r="FK32" i="27"/>
  <c r="FI32" i="27"/>
  <c r="FG32" i="27"/>
  <c r="FF32" i="27"/>
  <c r="FD32" i="27"/>
  <c r="FB32" i="27"/>
  <c r="FA32" i="27"/>
  <c r="EY32" i="27"/>
  <c r="EW32" i="27"/>
  <c r="EV32" i="27"/>
  <c r="EX32" i="27" s="1"/>
  <c r="ET32" i="27"/>
  <c r="ER32" i="27"/>
  <c r="ES32" i="27" s="1"/>
  <c r="EQ32" i="27"/>
  <c r="EO32" i="27"/>
  <c r="EM32" i="27"/>
  <c r="EL32" i="27"/>
  <c r="EJ32" i="27"/>
  <c r="EH32" i="27"/>
  <c r="EG32" i="27"/>
  <c r="EI32" i="27" s="1"/>
  <c r="EE32" i="27"/>
  <c r="EC32" i="27"/>
  <c r="EB32" i="27"/>
  <c r="DZ32" i="27"/>
  <c r="DX32" i="27"/>
  <c r="DW32" i="27"/>
  <c r="DU32" i="27"/>
  <c r="DS32" i="27"/>
  <c r="DR32" i="27"/>
  <c r="DT32" i="27" s="1"/>
  <c r="DP32" i="27"/>
  <c r="DN32" i="27"/>
  <c r="DM32" i="27"/>
  <c r="DK32" i="27"/>
  <c r="DI32" i="27"/>
  <c r="DH32" i="27"/>
  <c r="DF32" i="27"/>
  <c r="DD32" i="27"/>
  <c r="DC32" i="27"/>
  <c r="DA32" i="27"/>
  <c r="CY32" i="27"/>
  <c r="CX32" i="27"/>
  <c r="CV32" i="27"/>
  <c r="CT32" i="27"/>
  <c r="CS32" i="27"/>
  <c r="CQ32" i="27"/>
  <c r="CP32" i="27"/>
  <c r="CO32" i="27"/>
  <c r="CN32" i="27"/>
  <c r="CL32" i="27"/>
  <c r="CJ32" i="27"/>
  <c r="CI32" i="27"/>
  <c r="CG32" i="27"/>
  <c r="CE32" i="27"/>
  <c r="CD32" i="27"/>
  <c r="CB32" i="27"/>
  <c r="BZ32" i="27"/>
  <c r="CA32" i="27" s="1"/>
  <c r="BY32" i="27"/>
  <c r="BW32" i="27"/>
  <c r="BU32" i="27"/>
  <c r="BV32" i="27" s="1"/>
  <c r="BT32" i="27"/>
  <c r="BR32" i="27"/>
  <c r="BP32" i="27"/>
  <c r="BO32" i="27"/>
  <c r="BM32" i="27"/>
  <c r="BK32" i="27"/>
  <c r="BJ32" i="27"/>
  <c r="BH32" i="27"/>
  <c r="BF32" i="27"/>
  <c r="BG32" i="27" s="1"/>
  <c r="BE32" i="27"/>
  <c r="BC32" i="27"/>
  <c r="BA32" i="27"/>
  <c r="AZ32" i="27"/>
  <c r="AX32" i="27"/>
  <c r="AV32" i="27"/>
  <c r="AU32" i="27"/>
  <c r="AN32" i="27"/>
  <c r="AK32" i="27"/>
  <c r="AI32" i="27"/>
  <c r="AG32" i="27"/>
  <c r="AF32" i="27"/>
  <c r="AD32" i="27"/>
  <c r="AB32" i="27"/>
  <c r="AA32" i="27"/>
  <c r="Y32" i="27"/>
  <c r="W32" i="27"/>
  <c r="V32" i="27"/>
  <c r="T32" i="27"/>
  <c r="Q32" i="27"/>
  <c r="O32" i="27"/>
  <c r="M32" i="27"/>
  <c r="L32" i="27"/>
  <c r="E32" i="27"/>
  <c r="D32" i="27"/>
  <c r="RQ31" i="27"/>
  <c r="RO31" i="27"/>
  <c r="RN31" i="27"/>
  <c r="RM31" i="27"/>
  <c r="RK31" i="27"/>
  <c r="RH31" i="27"/>
  <c r="RF31" i="27"/>
  <c r="RC31" i="27"/>
  <c r="RA31" i="27"/>
  <c r="QX31" i="27"/>
  <c r="QV31" i="27"/>
  <c r="QR31" i="27"/>
  <c r="QP31" i="27"/>
  <c r="QO31" i="27"/>
  <c r="QN31" i="27"/>
  <c r="QL31" i="27"/>
  <c r="QI31" i="27"/>
  <c r="QG31" i="27"/>
  <c r="QD31" i="27"/>
  <c r="QB31" i="27"/>
  <c r="PY31" i="27"/>
  <c r="PW31" i="27"/>
  <c r="PT31" i="27"/>
  <c r="PR31" i="27"/>
  <c r="PO31" i="27"/>
  <c r="PM31" i="27"/>
  <c r="PJ31" i="27"/>
  <c r="PH31" i="27"/>
  <c r="PE31" i="27"/>
  <c r="PC31" i="27"/>
  <c r="OZ31" i="27"/>
  <c r="OX31" i="27"/>
  <c r="OU31" i="27"/>
  <c r="OS31" i="27"/>
  <c r="OP31" i="27"/>
  <c r="ON31" i="27"/>
  <c r="OK31" i="27"/>
  <c r="OI31" i="27"/>
  <c r="OF31" i="27"/>
  <c r="OD31" i="27"/>
  <c r="OA31" i="27"/>
  <c r="NY31" i="27"/>
  <c r="NV31" i="27"/>
  <c r="NT31" i="27"/>
  <c r="NQ31" i="27"/>
  <c r="NO31" i="27"/>
  <c r="NL31" i="27"/>
  <c r="NJ31" i="27"/>
  <c r="NG31" i="27"/>
  <c r="NE31" i="27"/>
  <c r="NA31" i="27"/>
  <c r="MY31" i="27"/>
  <c r="MX31" i="27"/>
  <c r="MW31" i="27"/>
  <c r="MU31" i="27"/>
  <c r="MR31" i="27"/>
  <c r="MP31" i="27"/>
  <c r="MM31" i="27"/>
  <c r="MK31" i="27"/>
  <c r="MH31" i="27"/>
  <c r="MF31" i="27"/>
  <c r="MC31" i="27"/>
  <c r="MA31" i="27"/>
  <c r="LX31" i="27"/>
  <c r="LV31" i="27"/>
  <c r="LS31" i="27"/>
  <c r="LQ31" i="27"/>
  <c r="LN31" i="27"/>
  <c r="LL31" i="27"/>
  <c r="LI31" i="27"/>
  <c r="LG31" i="27"/>
  <c r="LD31" i="27"/>
  <c r="LB31" i="27"/>
  <c r="KY31" i="27"/>
  <c r="KW31" i="27"/>
  <c r="KT31" i="27"/>
  <c r="KR31" i="27"/>
  <c r="KO31" i="27"/>
  <c r="KM31" i="27"/>
  <c r="KJ31" i="27"/>
  <c r="KH31" i="27"/>
  <c r="KE31" i="27"/>
  <c r="KC31" i="27"/>
  <c r="JZ31" i="27"/>
  <c r="JX31" i="27"/>
  <c r="JU31" i="27"/>
  <c r="JS31" i="27"/>
  <c r="JP31" i="27"/>
  <c r="JN31" i="27"/>
  <c r="JK31" i="27"/>
  <c r="JI31" i="27"/>
  <c r="JF31" i="27"/>
  <c r="JD31" i="27"/>
  <c r="JA31" i="27"/>
  <c r="IY31" i="27"/>
  <c r="IV31" i="27"/>
  <c r="IT31" i="27"/>
  <c r="IQ31" i="27"/>
  <c r="IO31" i="27"/>
  <c r="IL31" i="27"/>
  <c r="IJ31" i="27"/>
  <c r="IG31" i="27"/>
  <c r="IE31" i="27"/>
  <c r="IB31" i="27"/>
  <c r="HZ31" i="27"/>
  <c r="HW31" i="27"/>
  <c r="HU31" i="27"/>
  <c r="HR31" i="27"/>
  <c r="HP31" i="27"/>
  <c r="HM31" i="27"/>
  <c r="HK31" i="27"/>
  <c r="HH31" i="27"/>
  <c r="HF31" i="27"/>
  <c r="HB31" i="27"/>
  <c r="GZ31" i="27"/>
  <c r="GY31" i="27"/>
  <c r="HC31" i="27" s="1"/>
  <c r="GX31" i="27"/>
  <c r="GV31" i="27"/>
  <c r="GR31" i="27"/>
  <c r="GP31" i="27"/>
  <c r="GO31" i="27"/>
  <c r="GN31" i="27"/>
  <c r="GL31" i="27"/>
  <c r="GI31" i="27"/>
  <c r="GG31" i="27"/>
  <c r="GD31" i="27"/>
  <c r="GB31" i="27"/>
  <c r="FY31" i="27"/>
  <c r="FW31" i="27"/>
  <c r="FT31" i="27"/>
  <c r="FR31" i="27"/>
  <c r="FO31" i="27"/>
  <c r="FM31" i="27"/>
  <c r="FJ31" i="27"/>
  <c r="FH31" i="27"/>
  <c r="FE31" i="27"/>
  <c r="FC31" i="27"/>
  <c r="EZ31" i="27"/>
  <c r="EX31" i="27"/>
  <c r="EU31" i="27"/>
  <c r="ES31" i="27"/>
  <c r="EP31" i="27"/>
  <c r="EN31" i="27"/>
  <c r="EK31" i="27"/>
  <c r="EI31" i="27"/>
  <c r="EF31" i="27"/>
  <c r="ED31" i="27"/>
  <c r="EA31" i="27"/>
  <c r="DY31" i="27"/>
  <c r="DV31" i="27"/>
  <c r="DT31" i="27"/>
  <c r="DQ31" i="27"/>
  <c r="DO31" i="27"/>
  <c r="DL31" i="27"/>
  <c r="DJ31" i="27"/>
  <c r="DG31" i="27"/>
  <c r="DE31" i="27"/>
  <c r="DB31" i="27"/>
  <c r="CZ31" i="27"/>
  <c r="CW31" i="27"/>
  <c r="CU31" i="27"/>
  <c r="CR31" i="27"/>
  <c r="CP31" i="27"/>
  <c r="CM31" i="27"/>
  <c r="CK31" i="27"/>
  <c r="CH31" i="27"/>
  <c r="CF31" i="27"/>
  <c r="CC31" i="27"/>
  <c r="CA31" i="27"/>
  <c r="BX31" i="27"/>
  <c r="BV31" i="27"/>
  <c r="BS31" i="27"/>
  <c r="BQ31" i="27"/>
  <c r="BN31" i="27"/>
  <c r="BL31" i="27"/>
  <c r="BI31" i="27"/>
  <c r="BG31" i="27"/>
  <c r="BD31" i="27"/>
  <c r="BB31" i="27"/>
  <c r="AY31" i="27"/>
  <c r="AW31" i="27"/>
  <c r="AS31" i="27"/>
  <c r="AQ31" i="27"/>
  <c r="AP31" i="27"/>
  <c r="AO31" i="27"/>
  <c r="AJ31" i="27"/>
  <c r="AE31" i="27"/>
  <c r="Z31" i="27"/>
  <c r="U31" i="27"/>
  <c r="S31" i="27"/>
  <c r="P31" i="27"/>
  <c r="RQ30" i="27"/>
  <c r="RO30" i="27"/>
  <c r="RN30" i="27"/>
  <c r="RM30" i="27"/>
  <c r="RK30" i="27"/>
  <c r="RH30" i="27"/>
  <c r="RF30" i="27"/>
  <c r="RC30" i="27"/>
  <c r="RA30" i="27"/>
  <c r="QX30" i="27"/>
  <c r="QV30" i="27"/>
  <c r="QR30" i="27"/>
  <c r="QP30" i="27"/>
  <c r="QO30" i="27"/>
  <c r="QN30" i="27"/>
  <c r="QL30" i="27"/>
  <c r="QI30" i="27"/>
  <c r="QG30" i="27"/>
  <c r="QD30" i="27"/>
  <c r="QB30" i="27"/>
  <c r="PY30" i="27"/>
  <c r="PW30" i="27"/>
  <c r="PT30" i="27"/>
  <c r="PR30" i="27"/>
  <c r="PO30" i="27"/>
  <c r="PM30" i="27"/>
  <c r="PJ30" i="27"/>
  <c r="PH30" i="27"/>
  <c r="PE30" i="27"/>
  <c r="PC30" i="27"/>
  <c r="OZ30" i="27"/>
  <c r="OX30" i="27"/>
  <c r="OU30" i="27"/>
  <c r="OS30" i="27"/>
  <c r="OP30" i="27"/>
  <c r="ON30" i="27"/>
  <c r="OK30" i="27"/>
  <c r="OI30" i="27"/>
  <c r="OF30" i="27"/>
  <c r="OD30" i="27"/>
  <c r="OA30" i="27"/>
  <c r="NY30" i="27"/>
  <c r="NV30" i="27"/>
  <c r="NT30" i="27"/>
  <c r="NQ30" i="27"/>
  <c r="NO30" i="27"/>
  <c r="NL30" i="27"/>
  <c r="NJ30" i="27"/>
  <c r="NG30" i="27"/>
  <c r="NE30" i="27"/>
  <c r="NA30" i="27"/>
  <c r="MY30" i="27"/>
  <c r="MX30" i="27"/>
  <c r="MW30" i="27"/>
  <c r="MU30" i="27"/>
  <c r="MR30" i="27"/>
  <c r="MP30" i="27"/>
  <c r="MM30" i="27"/>
  <c r="MK30" i="27"/>
  <c r="MH30" i="27"/>
  <c r="MF30" i="27"/>
  <c r="MC30" i="27"/>
  <c r="MA30" i="27"/>
  <c r="LX30" i="27"/>
  <c r="LV30" i="27"/>
  <c r="LS30" i="27"/>
  <c r="LQ30" i="27"/>
  <c r="LN30" i="27"/>
  <c r="LL30" i="27"/>
  <c r="LI30" i="27"/>
  <c r="LG30" i="27"/>
  <c r="LD30" i="27"/>
  <c r="LB30" i="27"/>
  <c r="KY30" i="27"/>
  <c r="KW30" i="27"/>
  <c r="KT30" i="27"/>
  <c r="KR30" i="27"/>
  <c r="KO30" i="27"/>
  <c r="KM30" i="27"/>
  <c r="KJ30" i="27"/>
  <c r="KH30" i="27"/>
  <c r="KE30" i="27"/>
  <c r="KC30" i="27"/>
  <c r="JZ30" i="27"/>
  <c r="JX30" i="27"/>
  <c r="JU30" i="27"/>
  <c r="JS30" i="27"/>
  <c r="JP30" i="27"/>
  <c r="JN30" i="27"/>
  <c r="JK30" i="27"/>
  <c r="JI30" i="27"/>
  <c r="JF30" i="27"/>
  <c r="JD30" i="27"/>
  <c r="JA30" i="27"/>
  <c r="IY30" i="27"/>
  <c r="IV30" i="27"/>
  <c r="IT30" i="27"/>
  <c r="IQ30" i="27"/>
  <c r="IO30" i="27"/>
  <c r="IL30" i="27"/>
  <c r="IJ30" i="27"/>
  <c r="IG30" i="27"/>
  <c r="IE30" i="27"/>
  <c r="IB30" i="27"/>
  <c r="HZ30" i="27"/>
  <c r="HW30" i="27"/>
  <c r="HU30" i="27"/>
  <c r="HR30" i="27"/>
  <c r="HP30" i="27"/>
  <c r="HM30" i="27"/>
  <c r="HK30" i="27"/>
  <c r="HH30" i="27"/>
  <c r="HF30" i="27"/>
  <c r="HB30" i="27"/>
  <c r="GZ30" i="27"/>
  <c r="GY30" i="27"/>
  <c r="GX30" i="27"/>
  <c r="GV30" i="27"/>
  <c r="GR30" i="27"/>
  <c r="GP30" i="27"/>
  <c r="GO30" i="27"/>
  <c r="GN30" i="27"/>
  <c r="GL30" i="27"/>
  <c r="GI30" i="27"/>
  <c r="GG30" i="27"/>
  <c r="GD30" i="27"/>
  <c r="GB30" i="27"/>
  <c r="FY30" i="27"/>
  <c r="FW30" i="27"/>
  <c r="FT30" i="27"/>
  <c r="FR30" i="27"/>
  <c r="FO30" i="27"/>
  <c r="FM30" i="27"/>
  <c r="FJ30" i="27"/>
  <c r="FH30" i="27"/>
  <c r="FE30" i="27"/>
  <c r="FC30" i="27"/>
  <c r="EZ30" i="27"/>
  <c r="EX30" i="27"/>
  <c r="EU30" i="27"/>
  <c r="ES30" i="27"/>
  <c r="EP30" i="27"/>
  <c r="EN30" i="27"/>
  <c r="EK30" i="27"/>
  <c r="EI30" i="27"/>
  <c r="EF30" i="27"/>
  <c r="ED30" i="27"/>
  <c r="EA30" i="27"/>
  <c r="DY30" i="27"/>
  <c r="DV30" i="27"/>
  <c r="DT30" i="27"/>
  <c r="DQ30" i="27"/>
  <c r="DO30" i="27"/>
  <c r="DL30" i="27"/>
  <c r="DJ30" i="27"/>
  <c r="DG30" i="27"/>
  <c r="DE30" i="27"/>
  <c r="DB30" i="27"/>
  <c r="CZ30" i="27"/>
  <c r="CW30" i="27"/>
  <c r="CU30" i="27"/>
  <c r="CR30" i="27"/>
  <c r="CP30" i="27"/>
  <c r="CM30" i="27"/>
  <c r="CK30" i="27"/>
  <c r="CH30" i="27"/>
  <c r="CF30" i="27"/>
  <c r="CC30" i="27"/>
  <c r="CA30" i="27"/>
  <c r="BX30" i="27"/>
  <c r="BV30" i="27"/>
  <c r="BS30" i="27"/>
  <c r="BQ30" i="27"/>
  <c r="BN30" i="27"/>
  <c r="BL30" i="27"/>
  <c r="BI30" i="27"/>
  <c r="BG30" i="27"/>
  <c r="BD30" i="27"/>
  <c r="BB30" i="27"/>
  <c r="AY30" i="27"/>
  <c r="AW30" i="27"/>
  <c r="AS30" i="27"/>
  <c r="J30" i="27" s="1"/>
  <c r="AP30" i="27"/>
  <c r="AO30" i="27"/>
  <c r="AL30" i="27"/>
  <c r="AJ30" i="27"/>
  <c r="AE30" i="27"/>
  <c r="Z30" i="27"/>
  <c r="U30" i="27"/>
  <c r="P30" i="27"/>
  <c r="RQ29" i="27"/>
  <c r="RO29" i="27"/>
  <c r="RN29" i="27"/>
  <c r="RM29" i="27"/>
  <c r="RK29" i="27"/>
  <c r="RH29" i="27"/>
  <c r="RF29" i="27"/>
  <c r="RC29" i="27"/>
  <c r="RA29" i="27"/>
  <c r="QX29" i="27"/>
  <c r="QV29" i="27"/>
  <c r="QR29" i="27"/>
  <c r="QP29" i="27"/>
  <c r="QO29" i="27"/>
  <c r="QN29" i="27"/>
  <c r="QL29" i="27"/>
  <c r="QI29" i="27"/>
  <c r="QG29" i="27"/>
  <c r="QD29" i="27"/>
  <c r="QB29" i="27"/>
  <c r="PY29" i="27"/>
  <c r="PW29" i="27"/>
  <c r="PT29" i="27"/>
  <c r="PR29" i="27"/>
  <c r="PO29" i="27"/>
  <c r="PM29" i="27"/>
  <c r="PJ29" i="27"/>
  <c r="PH29" i="27"/>
  <c r="PE29" i="27"/>
  <c r="PC29" i="27"/>
  <c r="OZ29" i="27"/>
  <c r="OX29" i="27"/>
  <c r="OU29" i="27"/>
  <c r="OS29" i="27"/>
  <c r="OP29" i="27"/>
  <c r="ON29" i="27"/>
  <c r="OK29" i="27"/>
  <c r="OI29" i="27"/>
  <c r="OF29" i="27"/>
  <c r="OD29" i="27"/>
  <c r="OA29" i="27"/>
  <c r="NY29" i="27"/>
  <c r="NV29" i="27"/>
  <c r="NT29" i="27"/>
  <c r="NQ29" i="27"/>
  <c r="NO29" i="27"/>
  <c r="NL29" i="27"/>
  <c r="NJ29" i="27"/>
  <c r="NG29" i="27"/>
  <c r="NE29" i="27"/>
  <c r="NA29" i="27"/>
  <c r="MY29" i="27"/>
  <c r="MX29" i="27"/>
  <c r="MW29" i="27"/>
  <c r="MU29" i="27"/>
  <c r="MR29" i="27"/>
  <c r="MP29" i="27"/>
  <c r="MM29" i="27"/>
  <c r="MK29" i="27"/>
  <c r="MH29" i="27"/>
  <c r="MF29" i="27"/>
  <c r="MC29" i="27"/>
  <c r="MA29" i="27"/>
  <c r="LX29" i="27"/>
  <c r="LV29" i="27"/>
  <c r="LS29" i="27"/>
  <c r="LQ29" i="27"/>
  <c r="LN29" i="27"/>
  <c r="LL29" i="27"/>
  <c r="LI29" i="27"/>
  <c r="LG29" i="27"/>
  <c r="LD29" i="27"/>
  <c r="LB29" i="27"/>
  <c r="KY29" i="27"/>
  <c r="KW29" i="27"/>
  <c r="KT29" i="27"/>
  <c r="KR29" i="27"/>
  <c r="KO29" i="27"/>
  <c r="KM29" i="27"/>
  <c r="KJ29" i="27"/>
  <c r="KH29" i="27"/>
  <c r="KE29" i="27"/>
  <c r="KC29" i="27"/>
  <c r="JZ29" i="27"/>
  <c r="JX29" i="27"/>
  <c r="JU29" i="27"/>
  <c r="JS29" i="27"/>
  <c r="JP29" i="27"/>
  <c r="JN29" i="27"/>
  <c r="JK29" i="27"/>
  <c r="JI29" i="27"/>
  <c r="JF29" i="27"/>
  <c r="JD29" i="27"/>
  <c r="JA29" i="27"/>
  <c r="IY29" i="27"/>
  <c r="IV29" i="27"/>
  <c r="IT29" i="27"/>
  <c r="IQ29" i="27"/>
  <c r="IO29" i="27"/>
  <c r="IL29" i="27"/>
  <c r="IJ29" i="27"/>
  <c r="IG29" i="27"/>
  <c r="IE29" i="27"/>
  <c r="IB29" i="27"/>
  <c r="HZ29" i="27"/>
  <c r="HW29" i="27"/>
  <c r="HU29" i="27"/>
  <c r="HR29" i="27"/>
  <c r="HP29" i="27"/>
  <c r="HM29" i="27"/>
  <c r="HK29" i="27"/>
  <c r="HH29" i="27"/>
  <c r="NB29" i="27" s="1"/>
  <c r="HF29" i="27"/>
  <c r="HB29" i="27"/>
  <c r="GZ29" i="27"/>
  <c r="GY29" i="27"/>
  <c r="GX29" i="27"/>
  <c r="GV29" i="27"/>
  <c r="GR29" i="27"/>
  <c r="GP29" i="27"/>
  <c r="GO29" i="27"/>
  <c r="GN29" i="27"/>
  <c r="GL29" i="27"/>
  <c r="GI29" i="27"/>
  <c r="GG29" i="27"/>
  <c r="GD29" i="27"/>
  <c r="GB29" i="27"/>
  <c r="FY29" i="27"/>
  <c r="FW29" i="27"/>
  <c r="FT29" i="27"/>
  <c r="FR29" i="27"/>
  <c r="FO29" i="27"/>
  <c r="FM29" i="27"/>
  <c r="FJ29" i="27"/>
  <c r="FH29" i="27"/>
  <c r="FE29" i="27"/>
  <c r="FC29" i="27"/>
  <c r="EZ29" i="27"/>
  <c r="EX29" i="27"/>
  <c r="EU29" i="27"/>
  <c r="ES29" i="27"/>
  <c r="EP29" i="27"/>
  <c r="EN29" i="27"/>
  <c r="EK29" i="27"/>
  <c r="EI29" i="27"/>
  <c r="EF29" i="27"/>
  <c r="ED29" i="27"/>
  <c r="EA29" i="27"/>
  <c r="DY29" i="27"/>
  <c r="DV29" i="27"/>
  <c r="DT29" i="27"/>
  <c r="DQ29" i="27"/>
  <c r="DO29" i="27"/>
  <c r="DL29" i="27"/>
  <c r="DJ29" i="27"/>
  <c r="DG29" i="27"/>
  <c r="DE29" i="27"/>
  <c r="DB29" i="27"/>
  <c r="CZ29" i="27"/>
  <c r="CW29" i="27"/>
  <c r="CU29" i="27"/>
  <c r="CR29" i="27"/>
  <c r="CP29" i="27"/>
  <c r="CM29" i="27"/>
  <c r="CK29" i="27"/>
  <c r="CH29" i="27"/>
  <c r="CF29" i="27"/>
  <c r="CC29" i="27"/>
  <c r="CA29" i="27"/>
  <c r="BX29" i="27"/>
  <c r="BV29" i="27"/>
  <c r="BS29" i="27"/>
  <c r="BQ29" i="27"/>
  <c r="BN29" i="27"/>
  <c r="BL29" i="27"/>
  <c r="BI29" i="27"/>
  <c r="BG29" i="27"/>
  <c r="BD29" i="27"/>
  <c r="BB29" i="27"/>
  <c r="AY29" i="27"/>
  <c r="AW29" i="27"/>
  <c r="AS29" i="27"/>
  <c r="AQ29" i="27"/>
  <c r="AP29" i="27"/>
  <c r="AR29" i="27" s="1"/>
  <c r="AO29" i="27"/>
  <c r="AJ29" i="27"/>
  <c r="AE29" i="27"/>
  <c r="Z29" i="27"/>
  <c r="U29" i="27"/>
  <c r="S29" i="27"/>
  <c r="P29" i="27"/>
  <c r="RQ28" i="27"/>
  <c r="RO28" i="27"/>
  <c r="RN28" i="27"/>
  <c r="RM28" i="27"/>
  <c r="RK28" i="27"/>
  <c r="RH28" i="27"/>
  <c r="RF28" i="27"/>
  <c r="RC28" i="27"/>
  <c r="RA28" i="27"/>
  <c r="QX28" i="27"/>
  <c r="QV28" i="27"/>
  <c r="QR28" i="27"/>
  <c r="QP28" i="27"/>
  <c r="QO28" i="27"/>
  <c r="QN28" i="27"/>
  <c r="QL28" i="27"/>
  <c r="QI28" i="27"/>
  <c r="QG28" i="27"/>
  <c r="QD28" i="27"/>
  <c r="QB28" i="27"/>
  <c r="PY28" i="27"/>
  <c r="PW28" i="27"/>
  <c r="PT28" i="27"/>
  <c r="PR28" i="27"/>
  <c r="PO28" i="27"/>
  <c r="PM28" i="27"/>
  <c r="PJ28" i="27"/>
  <c r="PH28" i="27"/>
  <c r="PE28" i="27"/>
  <c r="PC28" i="27"/>
  <c r="OZ28" i="27"/>
  <c r="OX28" i="27"/>
  <c r="OU28" i="27"/>
  <c r="OS28" i="27"/>
  <c r="OP28" i="27"/>
  <c r="ON28" i="27"/>
  <c r="OK28" i="27"/>
  <c r="OI28" i="27"/>
  <c r="OF28" i="27"/>
  <c r="OD28" i="27"/>
  <c r="OA28" i="27"/>
  <c r="NY28" i="27"/>
  <c r="NV28" i="27"/>
  <c r="NT28" i="27"/>
  <c r="NQ28" i="27"/>
  <c r="NO28" i="27"/>
  <c r="NL28" i="27"/>
  <c r="NJ28" i="27"/>
  <c r="NG28" i="27"/>
  <c r="NE28" i="27"/>
  <c r="NA28" i="27"/>
  <c r="MY28" i="27"/>
  <c r="MX28" i="27"/>
  <c r="MW28" i="27"/>
  <c r="MU28" i="27"/>
  <c r="MR28" i="27"/>
  <c r="MP28" i="27"/>
  <c r="MM28" i="27"/>
  <c r="MK28" i="27"/>
  <c r="MH28" i="27"/>
  <c r="MF28" i="27"/>
  <c r="MC28" i="27"/>
  <c r="MA28" i="27"/>
  <c r="LX28" i="27"/>
  <c r="LV28" i="27"/>
  <c r="LS28" i="27"/>
  <c r="LQ28" i="27"/>
  <c r="LN28" i="27"/>
  <c r="LL28" i="27"/>
  <c r="LI28" i="27"/>
  <c r="LG28" i="27"/>
  <c r="LD28" i="27"/>
  <c r="LB28" i="27"/>
  <c r="KY28" i="27"/>
  <c r="KW28" i="27"/>
  <c r="KT28" i="27"/>
  <c r="KR28" i="27"/>
  <c r="KO28" i="27"/>
  <c r="KM28" i="27"/>
  <c r="KJ28" i="27"/>
  <c r="KH28" i="27"/>
  <c r="KE28" i="27"/>
  <c r="KC28" i="27"/>
  <c r="JZ28" i="27"/>
  <c r="JX28" i="27"/>
  <c r="JU28" i="27"/>
  <c r="JS28" i="27"/>
  <c r="JP28" i="27"/>
  <c r="JN28" i="27"/>
  <c r="JK28" i="27"/>
  <c r="JI28" i="27"/>
  <c r="JF28" i="27"/>
  <c r="JD28" i="27"/>
  <c r="JA28" i="27"/>
  <c r="IY28" i="27"/>
  <c r="IV28" i="27"/>
  <c r="IT28" i="27"/>
  <c r="IQ28" i="27"/>
  <c r="IO28" i="27"/>
  <c r="IL28" i="27"/>
  <c r="IJ28" i="27"/>
  <c r="IG28" i="27"/>
  <c r="IE28" i="27"/>
  <c r="IB28" i="27"/>
  <c r="HZ28" i="27"/>
  <c r="HW28" i="27"/>
  <c r="HU28" i="27"/>
  <c r="HR28" i="27"/>
  <c r="HP28" i="27"/>
  <c r="HM28" i="27"/>
  <c r="HK28" i="27"/>
  <c r="HH28" i="27"/>
  <c r="HF28" i="27"/>
  <c r="HB28" i="27"/>
  <c r="HC28" i="27" s="1"/>
  <c r="GZ28" i="27"/>
  <c r="GY28" i="27"/>
  <c r="HA28" i="27" s="1"/>
  <c r="GX28" i="27"/>
  <c r="GV28" i="27"/>
  <c r="GR28" i="27"/>
  <c r="GP28" i="27"/>
  <c r="GO28" i="27"/>
  <c r="GN28" i="27"/>
  <c r="GL28" i="27"/>
  <c r="GI28" i="27"/>
  <c r="GG28" i="27"/>
  <c r="GD28" i="27"/>
  <c r="GB28" i="27"/>
  <c r="FY28" i="27"/>
  <c r="FW28" i="27"/>
  <c r="FT28" i="27"/>
  <c r="FR28" i="27"/>
  <c r="FO28" i="27"/>
  <c r="FM28" i="27"/>
  <c r="FJ28" i="27"/>
  <c r="FH28" i="27"/>
  <c r="FE28" i="27"/>
  <c r="FC28" i="27"/>
  <c r="EZ28" i="27"/>
  <c r="EX28" i="27"/>
  <c r="EU28" i="27"/>
  <c r="ES28" i="27"/>
  <c r="EP28" i="27"/>
  <c r="EN28" i="27"/>
  <c r="EK28" i="27"/>
  <c r="EI28" i="27"/>
  <c r="EF28" i="27"/>
  <c r="ED28" i="27"/>
  <c r="EA28" i="27"/>
  <c r="DY28" i="27"/>
  <c r="DV28" i="27"/>
  <c r="DT28" i="27"/>
  <c r="DQ28" i="27"/>
  <c r="DO28" i="27"/>
  <c r="DL28" i="27"/>
  <c r="DJ28" i="27"/>
  <c r="DG28" i="27"/>
  <c r="DE28" i="27"/>
  <c r="DB28" i="27"/>
  <c r="CZ28" i="27"/>
  <c r="CW28" i="27"/>
  <c r="CU28" i="27"/>
  <c r="CR28" i="27"/>
  <c r="CP28" i="27"/>
  <c r="CM28" i="27"/>
  <c r="CK28" i="27"/>
  <c r="CH28" i="27"/>
  <c r="CF28" i="27"/>
  <c r="CC28" i="27"/>
  <c r="CA28" i="27"/>
  <c r="BX28" i="27"/>
  <c r="BV28" i="27"/>
  <c r="BS28" i="27"/>
  <c r="BQ28" i="27"/>
  <c r="BN28" i="27"/>
  <c r="BL28" i="27"/>
  <c r="BI28" i="27"/>
  <c r="BG28" i="27"/>
  <c r="BD28" i="27"/>
  <c r="BB28" i="27"/>
  <c r="AY28" i="27"/>
  <c r="AW28" i="27"/>
  <c r="AS28" i="27"/>
  <c r="AP28" i="27"/>
  <c r="AO28" i="27"/>
  <c r="AJ28" i="27"/>
  <c r="AE28" i="27"/>
  <c r="Z28" i="27"/>
  <c r="U28" i="27"/>
  <c r="R28" i="27"/>
  <c r="R32" i="27" s="1"/>
  <c r="P28" i="27"/>
  <c r="RQ27" i="27"/>
  <c r="RO27" i="27"/>
  <c r="RN27" i="27"/>
  <c r="RM27" i="27"/>
  <c r="RK27" i="27"/>
  <c r="RH27" i="27"/>
  <c r="RF27" i="27"/>
  <c r="RC27" i="27"/>
  <c r="RA27" i="27"/>
  <c r="QX27" i="27"/>
  <c r="QV27" i="27"/>
  <c r="QR27" i="27"/>
  <c r="QP27" i="27"/>
  <c r="QO27" i="27"/>
  <c r="QN27" i="27"/>
  <c r="QL27" i="27"/>
  <c r="QI27" i="27"/>
  <c r="QG27" i="27"/>
  <c r="QD27" i="27"/>
  <c r="QB27" i="27"/>
  <c r="PY27" i="27"/>
  <c r="PW27" i="27"/>
  <c r="PT27" i="27"/>
  <c r="PR27" i="27"/>
  <c r="PO27" i="27"/>
  <c r="PM27" i="27"/>
  <c r="PJ27" i="27"/>
  <c r="PH27" i="27"/>
  <c r="PE27" i="27"/>
  <c r="PC27" i="27"/>
  <c r="OZ27" i="27"/>
  <c r="OX27" i="27"/>
  <c r="OU27" i="27"/>
  <c r="OS27" i="27"/>
  <c r="OP27" i="27"/>
  <c r="ON27" i="27"/>
  <c r="OK27" i="27"/>
  <c r="OI27" i="27"/>
  <c r="OF27" i="27"/>
  <c r="OD27" i="27"/>
  <c r="OA27" i="27"/>
  <c r="NY27" i="27"/>
  <c r="NV27" i="27"/>
  <c r="NT27" i="27"/>
  <c r="NQ27" i="27"/>
  <c r="NO27" i="27"/>
  <c r="NL27" i="27"/>
  <c r="NJ27" i="27"/>
  <c r="NG27" i="27"/>
  <c r="QS27" i="27" s="1"/>
  <c r="NE27" i="27"/>
  <c r="NA27" i="27"/>
  <c r="MY27" i="27"/>
  <c r="MX27" i="27"/>
  <c r="MW27" i="27"/>
  <c r="MU27" i="27"/>
  <c r="MR27" i="27"/>
  <c r="MP27" i="27"/>
  <c r="MM27" i="27"/>
  <c r="MK27" i="27"/>
  <c r="MH27" i="27"/>
  <c r="MF27" i="27"/>
  <c r="MC27" i="27"/>
  <c r="MA27" i="27"/>
  <c r="LX27" i="27"/>
  <c r="LV27" i="27"/>
  <c r="LS27" i="27"/>
  <c r="LQ27" i="27"/>
  <c r="LN27" i="27"/>
  <c r="LL27" i="27"/>
  <c r="LI27" i="27"/>
  <c r="LG27" i="27"/>
  <c r="LD27" i="27"/>
  <c r="LB27" i="27"/>
  <c r="KY27" i="27"/>
  <c r="KW27" i="27"/>
  <c r="KT27" i="27"/>
  <c r="KR27" i="27"/>
  <c r="KO27" i="27"/>
  <c r="KM27" i="27"/>
  <c r="KJ27" i="27"/>
  <c r="KH27" i="27"/>
  <c r="KE27" i="27"/>
  <c r="KC27" i="27"/>
  <c r="JZ27" i="27"/>
  <c r="JX27" i="27"/>
  <c r="JU27" i="27"/>
  <c r="JS27" i="27"/>
  <c r="JP27" i="27"/>
  <c r="JN27" i="27"/>
  <c r="JK27" i="27"/>
  <c r="JI27" i="27"/>
  <c r="JF27" i="27"/>
  <c r="JD27" i="27"/>
  <c r="JA27" i="27"/>
  <c r="IY27" i="27"/>
  <c r="IV27" i="27"/>
  <c r="IT27" i="27"/>
  <c r="IQ27" i="27"/>
  <c r="IO27" i="27"/>
  <c r="IL27" i="27"/>
  <c r="IJ27" i="27"/>
  <c r="IG27" i="27"/>
  <c r="IE27" i="27"/>
  <c r="IB27" i="27"/>
  <c r="HZ27" i="27"/>
  <c r="HW27" i="27"/>
  <c r="HU27" i="27"/>
  <c r="HR27" i="27"/>
  <c r="HP27" i="27"/>
  <c r="HM27" i="27"/>
  <c r="HK27" i="27"/>
  <c r="HH27" i="27"/>
  <c r="HF27" i="27"/>
  <c r="HB27" i="27"/>
  <c r="HC27" i="27" s="1"/>
  <c r="GZ27" i="27"/>
  <c r="GY27" i="27"/>
  <c r="GX27" i="27"/>
  <c r="GV27" i="27"/>
  <c r="GR27" i="27"/>
  <c r="GP27" i="27"/>
  <c r="GO27" i="27"/>
  <c r="GN27" i="27"/>
  <c r="GL27" i="27"/>
  <c r="GI27" i="27"/>
  <c r="GG27" i="27"/>
  <c r="GD27" i="27"/>
  <c r="GB27" i="27"/>
  <c r="FY27" i="27"/>
  <c r="FW27" i="27"/>
  <c r="FT27" i="27"/>
  <c r="FR27" i="27"/>
  <c r="FO27" i="27"/>
  <c r="FM27" i="27"/>
  <c r="FJ27" i="27"/>
  <c r="FH27" i="27"/>
  <c r="FE27" i="27"/>
  <c r="FC27" i="27"/>
  <c r="EZ27" i="27"/>
  <c r="EX27" i="27"/>
  <c r="EU27" i="27"/>
  <c r="ES27" i="27"/>
  <c r="EP27" i="27"/>
  <c r="EN27" i="27"/>
  <c r="EK27" i="27"/>
  <c r="EI27" i="27"/>
  <c r="EF27" i="27"/>
  <c r="ED27" i="27"/>
  <c r="EA27" i="27"/>
  <c r="DY27" i="27"/>
  <c r="DV27" i="27"/>
  <c r="DT27" i="27"/>
  <c r="DQ27" i="27"/>
  <c r="DO27" i="27"/>
  <c r="DL27" i="27"/>
  <c r="DJ27" i="27"/>
  <c r="DG27" i="27"/>
  <c r="DE27" i="27"/>
  <c r="DB27" i="27"/>
  <c r="CZ27" i="27"/>
  <c r="CW27" i="27"/>
  <c r="CU27" i="27"/>
  <c r="CR27" i="27"/>
  <c r="CP27" i="27"/>
  <c r="CM27" i="27"/>
  <c r="CK27" i="27"/>
  <c r="CH27" i="27"/>
  <c r="CF27" i="27"/>
  <c r="CC27" i="27"/>
  <c r="CA27" i="27"/>
  <c r="BX27" i="27"/>
  <c r="BV27" i="27"/>
  <c r="BS27" i="27"/>
  <c r="BQ27" i="27"/>
  <c r="BN27" i="27"/>
  <c r="BL27" i="27"/>
  <c r="BI27" i="27"/>
  <c r="BG27" i="27"/>
  <c r="BD27" i="27"/>
  <c r="BB27" i="27"/>
  <c r="AY27" i="27"/>
  <c r="AW27" i="27"/>
  <c r="AS27" i="27"/>
  <c r="AQ27" i="27"/>
  <c r="C27" i="27" s="1"/>
  <c r="AP27" i="27"/>
  <c r="AO27" i="27"/>
  <c r="AJ27" i="27"/>
  <c r="AE27" i="27"/>
  <c r="Z27" i="27"/>
  <c r="U27" i="27"/>
  <c r="P27" i="27"/>
  <c r="RQ26" i="27"/>
  <c r="RO26" i="27"/>
  <c r="RN26" i="27"/>
  <c r="RM26" i="27"/>
  <c r="RK26" i="27"/>
  <c r="RH26" i="27"/>
  <c r="RF26" i="27"/>
  <c r="RC26" i="27"/>
  <c r="RC32" i="27" s="1"/>
  <c r="RA26" i="27"/>
  <c r="QX26" i="27"/>
  <c r="QV26" i="27"/>
  <c r="QR26" i="27"/>
  <c r="QP26" i="27"/>
  <c r="QQ26" i="27" s="1"/>
  <c r="QO26" i="27"/>
  <c r="QN26" i="27"/>
  <c r="QL26" i="27"/>
  <c r="QI26" i="27"/>
  <c r="QG26" i="27"/>
  <c r="QD26" i="27"/>
  <c r="QB26" i="27"/>
  <c r="PY26" i="27"/>
  <c r="PW26" i="27"/>
  <c r="PT26" i="27"/>
  <c r="PR26" i="27"/>
  <c r="PO26" i="27"/>
  <c r="PM26" i="27"/>
  <c r="PJ26" i="27"/>
  <c r="PH26" i="27"/>
  <c r="PE26" i="27"/>
  <c r="PC26" i="27"/>
  <c r="OZ26" i="27"/>
  <c r="OX26" i="27"/>
  <c r="OU26" i="27"/>
  <c r="OS26" i="27"/>
  <c r="OP26" i="27"/>
  <c r="ON26" i="27"/>
  <c r="OK26" i="27"/>
  <c r="OI26" i="27"/>
  <c r="OF26" i="27"/>
  <c r="OD26" i="27"/>
  <c r="OA26" i="27"/>
  <c r="NY26" i="27"/>
  <c r="NV26" i="27"/>
  <c r="NT26" i="27"/>
  <c r="NQ26" i="27"/>
  <c r="NO26" i="27"/>
  <c r="NL26" i="27"/>
  <c r="NJ26" i="27"/>
  <c r="NG26" i="27"/>
  <c r="NE26" i="27"/>
  <c r="NA26" i="27"/>
  <c r="MY26" i="27"/>
  <c r="MZ26" i="27" s="1"/>
  <c r="MX26" i="27"/>
  <c r="MW26" i="27"/>
  <c r="MU26" i="27"/>
  <c r="MR26" i="27"/>
  <c r="MP26" i="27"/>
  <c r="MM26" i="27"/>
  <c r="MK26" i="27"/>
  <c r="MH26" i="27"/>
  <c r="MH32" i="27" s="1"/>
  <c r="MF26" i="27"/>
  <c r="MC26" i="27"/>
  <c r="MA26" i="27"/>
  <c r="LX26" i="27"/>
  <c r="LV26" i="27"/>
  <c r="LS26" i="27"/>
  <c r="LQ26" i="27"/>
  <c r="LN26" i="27"/>
  <c r="LL26" i="27"/>
  <c r="LI26" i="27"/>
  <c r="LG26" i="27"/>
  <c r="LD26" i="27"/>
  <c r="LD32" i="27" s="1"/>
  <c r="LB26" i="27"/>
  <c r="KY26" i="27"/>
  <c r="KW26" i="27"/>
  <c r="KT26" i="27"/>
  <c r="KR26" i="27"/>
  <c r="KO26" i="27"/>
  <c r="KM26" i="27"/>
  <c r="KJ26" i="27"/>
  <c r="KH26" i="27"/>
  <c r="KE26" i="27"/>
  <c r="KC26" i="27"/>
  <c r="JZ26" i="27"/>
  <c r="JZ32" i="27" s="1"/>
  <c r="JX26" i="27"/>
  <c r="JU26" i="27"/>
  <c r="JS26" i="27"/>
  <c r="JP26" i="27"/>
  <c r="JN26" i="27"/>
  <c r="JK26" i="27"/>
  <c r="JI26" i="27"/>
  <c r="JF26" i="27"/>
  <c r="JD26" i="27"/>
  <c r="JA26" i="27"/>
  <c r="IY26" i="27"/>
  <c r="IV26" i="27"/>
  <c r="IV32" i="27" s="1"/>
  <c r="IT26" i="27"/>
  <c r="IQ26" i="27"/>
  <c r="IO26" i="27"/>
  <c r="IL26" i="27"/>
  <c r="IJ26" i="27"/>
  <c r="IG26" i="27"/>
  <c r="IE26" i="27"/>
  <c r="IB26" i="27"/>
  <c r="HZ26" i="27"/>
  <c r="HW26" i="27"/>
  <c r="HU26" i="27"/>
  <c r="HR26" i="27"/>
  <c r="HR32" i="27" s="1"/>
  <c r="HP26" i="27"/>
  <c r="HM26" i="27"/>
  <c r="HK26" i="27"/>
  <c r="HH26" i="27"/>
  <c r="HF26" i="27"/>
  <c r="HB26" i="27"/>
  <c r="GZ26" i="27"/>
  <c r="GY26" i="27"/>
  <c r="GX26" i="27"/>
  <c r="GV26" i="27"/>
  <c r="GR26" i="27"/>
  <c r="GP26" i="27"/>
  <c r="GO26" i="27"/>
  <c r="GN26" i="27"/>
  <c r="GL26" i="27"/>
  <c r="GI26" i="27"/>
  <c r="GG26" i="27"/>
  <c r="GD26" i="27"/>
  <c r="GB26" i="27"/>
  <c r="FY26" i="27"/>
  <c r="FW26" i="27"/>
  <c r="FT26" i="27"/>
  <c r="FR26" i="27"/>
  <c r="FO26" i="27"/>
  <c r="FM26" i="27"/>
  <c r="FJ26" i="27"/>
  <c r="FH26" i="27"/>
  <c r="FE26" i="27"/>
  <c r="FC26" i="27"/>
  <c r="EZ26" i="27"/>
  <c r="EX26" i="27"/>
  <c r="EU26" i="27"/>
  <c r="ES26" i="27"/>
  <c r="EP26" i="27"/>
  <c r="EN26" i="27"/>
  <c r="EK26" i="27"/>
  <c r="EI26" i="27"/>
  <c r="EF26" i="27"/>
  <c r="ED26" i="27"/>
  <c r="EA26" i="27"/>
  <c r="DY26" i="27"/>
  <c r="DV26" i="27"/>
  <c r="DT26" i="27"/>
  <c r="DQ26" i="27"/>
  <c r="DO26" i="27"/>
  <c r="DL26" i="27"/>
  <c r="DJ26" i="27"/>
  <c r="DG26" i="27"/>
  <c r="DE26" i="27"/>
  <c r="DB26" i="27"/>
  <c r="CZ26" i="27"/>
  <c r="CW26" i="27"/>
  <c r="CU26" i="27"/>
  <c r="CR26" i="27"/>
  <c r="CP26" i="27"/>
  <c r="CM26" i="27"/>
  <c r="CK26" i="27"/>
  <c r="CH26" i="27"/>
  <c r="CF26" i="27"/>
  <c r="CC26" i="27"/>
  <c r="CA26" i="27"/>
  <c r="BX26" i="27"/>
  <c r="BV26" i="27"/>
  <c r="BS26" i="27"/>
  <c r="BQ26" i="27"/>
  <c r="BN26" i="27"/>
  <c r="BL26" i="27"/>
  <c r="BI26" i="27"/>
  <c r="BG26" i="27"/>
  <c r="BD26" i="27"/>
  <c r="BB26" i="27"/>
  <c r="AY26" i="27"/>
  <c r="AW26" i="27"/>
  <c r="AS26" i="27"/>
  <c r="AP26" i="27"/>
  <c r="AO26" i="27"/>
  <c r="AL26" i="27"/>
  <c r="AJ26" i="27"/>
  <c r="AE26" i="27"/>
  <c r="Z26" i="27"/>
  <c r="U26" i="27"/>
  <c r="S26" i="27"/>
  <c r="P26" i="27"/>
  <c r="RL25" i="27"/>
  <c r="RL52" i="27" s="1"/>
  <c r="RJ25" i="27"/>
  <c r="RI25" i="27"/>
  <c r="RI52" i="27" s="1"/>
  <c r="RG25" i="27"/>
  <c r="RE25" i="27"/>
  <c r="RD25" i="27"/>
  <c r="RB25" i="27"/>
  <c r="QZ25" i="27"/>
  <c r="QZ52" i="27" s="1"/>
  <c r="QY25" i="27"/>
  <c r="QY52" i="27" s="1"/>
  <c r="QW25" i="27"/>
  <c r="QW52" i="27" s="1"/>
  <c r="QU25" i="27"/>
  <c r="QT25" i="27"/>
  <c r="QT52" i="27" s="1"/>
  <c r="QM25" i="27"/>
  <c r="QK25" i="27"/>
  <c r="QK52" i="27" s="1"/>
  <c r="QJ25" i="27"/>
  <c r="QJ52" i="27" s="1"/>
  <c r="QH25" i="27"/>
  <c r="QF25" i="27"/>
  <c r="QE25" i="27"/>
  <c r="QC25" i="27"/>
  <c r="QC52" i="27" s="1"/>
  <c r="QA25" i="27"/>
  <c r="PZ25" i="27"/>
  <c r="PZ52" i="27" s="1"/>
  <c r="PX25" i="27"/>
  <c r="PV25" i="27"/>
  <c r="PV52" i="27" s="1"/>
  <c r="PU25" i="27"/>
  <c r="PU52" i="27" s="1"/>
  <c r="PS25" i="27"/>
  <c r="PQ25" i="27"/>
  <c r="PP25" i="27"/>
  <c r="PP52" i="27" s="1"/>
  <c r="PN25" i="27"/>
  <c r="PL25" i="27"/>
  <c r="PL52" i="27" s="1"/>
  <c r="PK25" i="27"/>
  <c r="PI25" i="27"/>
  <c r="PI52" i="27" s="1"/>
  <c r="PG25" i="27"/>
  <c r="PG52" i="27" s="1"/>
  <c r="PF25" i="27"/>
  <c r="PF52" i="27" s="1"/>
  <c r="PD25" i="27"/>
  <c r="PD52" i="27" s="1"/>
  <c r="PB25" i="27"/>
  <c r="PB52" i="27" s="1"/>
  <c r="PA25" i="27"/>
  <c r="OY25" i="27"/>
  <c r="OW25" i="27"/>
  <c r="OV25" i="27"/>
  <c r="OV52" i="27" s="1"/>
  <c r="OT25" i="27"/>
  <c r="OS25" i="27"/>
  <c r="OR25" i="27"/>
  <c r="OQ25" i="27"/>
  <c r="OQ52" i="27" s="1"/>
  <c r="OO25" i="27"/>
  <c r="OO52" i="27" s="1"/>
  <c r="OM25" i="27"/>
  <c r="OL25" i="27"/>
  <c r="OJ25" i="27"/>
  <c r="OH25" i="27"/>
  <c r="OH52" i="27" s="1"/>
  <c r="OG25" i="27"/>
  <c r="OE25" i="27"/>
  <c r="OE52" i="27" s="1"/>
  <c r="OC25" i="27"/>
  <c r="OC52" i="27" s="1"/>
  <c r="OB25" i="27"/>
  <c r="NZ25" i="27"/>
  <c r="NZ52" i="27" s="1"/>
  <c r="NX25" i="27"/>
  <c r="NW25" i="27"/>
  <c r="NW52" i="27" s="1"/>
  <c r="NU25" i="27"/>
  <c r="NU52" i="27" s="1"/>
  <c r="NS25" i="27"/>
  <c r="NR25" i="27"/>
  <c r="NP25" i="27"/>
  <c r="NN25" i="27"/>
  <c r="NN52" i="27" s="1"/>
  <c r="NM25" i="27"/>
  <c r="NK25" i="27"/>
  <c r="NK52" i="27" s="1"/>
  <c r="NI25" i="27"/>
  <c r="NI52" i="27" s="1"/>
  <c r="NH25" i="27"/>
  <c r="NF25" i="27"/>
  <c r="NF52" i="27" s="1"/>
  <c r="ND25" i="27"/>
  <c r="NC25" i="27"/>
  <c r="MV25" i="27"/>
  <c r="MV52" i="27" s="1"/>
  <c r="MU25" i="27"/>
  <c r="MT25" i="27"/>
  <c r="MS25" i="27"/>
  <c r="MS52" i="27" s="1"/>
  <c r="MQ25" i="27"/>
  <c r="MO25" i="27"/>
  <c r="MN25" i="27"/>
  <c r="MN52" i="27" s="1"/>
  <c r="ML25" i="27"/>
  <c r="ML52" i="27" s="1"/>
  <c r="MJ25" i="27"/>
  <c r="MI25" i="27"/>
  <c r="MG25" i="27"/>
  <c r="MG52" i="27" s="1"/>
  <c r="ME25" i="27"/>
  <c r="MD25" i="27"/>
  <c r="MD52" i="27" s="1"/>
  <c r="MB25" i="27"/>
  <c r="LZ25" i="27"/>
  <c r="LZ52" i="27" s="1"/>
  <c r="LY25" i="27"/>
  <c r="LY52" i="27" s="1"/>
  <c r="LW25" i="27"/>
  <c r="LU25" i="27"/>
  <c r="LU52" i="27" s="1"/>
  <c r="LT25" i="27"/>
  <c r="LT52" i="27" s="1"/>
  <c r="LR25" i="27"/>
  <c r="LP25" i="27"/>
  <c r="LQ25" i="27" s="1"/>
  <c r="LO25" i="27"/>
  <c r="LM25" i="27"/>
  <c r="LM52" i="27" s="1"/>
  <c r="LK25" i="27"/>
  <c r="LJ25" i="27"/>
  <c r="LJ52" i="27" s="1"/>
  <c r="LH25" i="27"/>
  <c r="LF25" i="27"/>
  <c r="LF52" i="27" s="1"/>
  <c r="LE25" i="27"/>
  <c r="LE52" i="27" s="1"/>
  <c r="LC25" i="27"/>
  <c r="LA25" i="27"/>
  <c r="LA52" i="27" s="1"/>
  <c r="KZ25" i="27"/>
  <c r="KZ52" i="27" s="1"/>
  <c r="KX25" i="27"/>
  <c r="KV25" i="27"/>
  <c r="KV52" i="27" s="1"/>
  <c r="KU25" i="27"/>
  <c r="KS25" i="27"/>
  <c r="KS52" i="27" s="1"/>
  <c r="KQ25" i="27"/>
  <c r="KQ52" i="27" s="1"/>
  <c r="KP25" i="27"/>
  <c r="KN25" i="27"/>
  <c r="KN52" i="27" s="1"/>
  <c r="KL25" i="27"/>
  <c r="KK25" i="27"/>
  <c r="KI25" i="27"/>
  <c r="KI52" i="27" s="1"/>
  <c r="KG25" i="27"/>
  <c r="KF25" i="27"/>
  <c r="KD25" i="27"/>
  <c r="KB25" i="27"/>
  <c r="KA25" i="27"/>
  <c r="JY25" i="27"/>
  <c r="JW25" i="27"/>
  <c r="JV25" i="27"/>
  <c r="JT25" i="27"/>
  <c r="JT52" i="27" s="1"/>
  <c r="JR25" i="27"/>
  <c r="JQ25" i="27"/>
  <c r="JO25" i="27"/>
  <c r="JO52" i="27" s="1"/>
  <c r="JM25" i="27"/>
  <c r="JM52" i="27" s="1"/>
  <c r="JL25" i="27"/>
  <c r="JL52" i="27" s="1"/>
  <c r="JJ25" i="27"/>
  <c r="JJ52" i="27" s="1"/>
  <c r="JH25" i="27"/>
  <c r="JG25" i="27"/>
  <c r="JG52" i="27" s="1"/>
  <c r="JE25" i="27"/>
  <c r="JC25" i="27"/>
  <c r="JB25" i="27"/>
  <c r="IZ25" i="27"/>
  <c r="IZ52" i="27" s="1"/>
  <c r="IX25" i="27"/>
  <c r="IX52" i="27" s="1"/>
  <c r="IW25" i="27"/>
  <c r="IU25" i="27"/>
  <c r="IU52" i="27" s="1"/>
  <c r="IS25" i="27"/>
  <c r="IR25" i="27"/>
  <c r="IP25" i="27"/>
  <c r="IP52" i="27" s="1"/>
  <c r="IN25" i="27"/>
  <c r="IM25" i="27"/>
  <c r="IM52" i="27" s="1"/>
  <c r="IK25" i="27"/>
  <c r="II25" i="27"/>
  <c r="II52" i="27" s="1"/>
  <c r="IH25" i="27"/>
  <c r="IF25" i="27"/>
  <c r="IF52" i="27" s="1"/>
  <c r="ID25" i="27"/>
  <c r="IC25" i="27"/>
  <c r="IA25" i="27"/>
  <c r="HY25" i="27"/>
  <c r="HX25" i="27"/>
  <c r="HV25" i="27"/>
  <c r="HV52" i="27" s="1"/>
  <c r="HT25" i="27"/>
  <c r="HS25" i="27"/>
  <c r="HS52" i="27" s="1"/>
  <c r="HQ25" i="27"/>
  <c r="HO25" i="27"/>
  <c r="HN25" i="27"/>
  <c r="HL25" i="27"/>
  <c r="HL52" i="27" s="1"/>
  <c r="HJ25" i="27"/>
  <c r="HJ52" i="27" s="1"/>
  <c r="HI25" i="27"/>
  <c r="HG25" i="27"/>
  <c r="HE25" i="27"/>
  <c r="HE52" i="27" s="1"/>
  <c r="HD25" i="27"/>
  <c r="GW25" i="27"/>
  <c r="GW52" i="27" s="1"/>
  <c r="GU25" i="27"/>
  <c r="GT25" i="27"/>
  <c r="GT52" i="27" s="1"/>
  <c r="GY52" i="27" s="1"/>
  <c r="GM25" i="27"/>
  <c r="GM52" i="27" s="1"/>
  <c r="GL25" i="27"/>
  <c r="GK25" i="27"/>
  <c r="GJ25" i="27"/>
  <c r="GJ52" i="27" s="1"/>
  <c r="GH25" i="27"/>
  <c r="GF25" i="27"/>
  <c r="GE25" i="27"/>
  <c r="GC25" i="27"/>
  <c r="GA25" i="27"/>
  <c r="FZ25" i="27"/>
  <c r="FX25" i="27"/>
  <c r="FV25" i="27"/>
  <c r="FV52" i="27" s="1"/>
  <c r="FU25" i="27"/>
  <c r="FU52" i="27" s="1"/>
  <c r="FS25" i="27"/>
  <c r="FS52" i="27" s="1"/>
  <c r="FQ25" i="27"/>
  <c r="FP25" i="27"/>
  <c r="FP52" i="27" s="1"/>
  <c r="FN25" i="27"/>
  <c r="FN52" i="27" s="1"/>
  <c r="FL25" i="27"/>
  <c r="FL52" i="27" s="1"/>
  <c r="FK25" i="27"/>
  <c r="FK52" i="27" s="1"/>
  <c r="FI25" i="27"/>
  <c r="FG25" i="27"/>
  <c r="FF25" i="27"/>
  <c r="FD25" i="27"/>
  <c r="FB25" i="27"/>
  <c r="FB52" i="27" s="1"/>
  <c r="FA25" i="27"/>
  <c r="EY25" i="27"/>
  <c r="EY52" i="27" s="1"/>
  <c r="EW25" i="27"/>
  <c r="EW52" i="27" s="1"/>
  <c r="EX52" i="27" s="1"/>
  <c r="EV25" i="27"/>
  <c r="EV52" i="27" s="1"/>
  <c r="ET25" i="27"/>
  <c r="ET52" i="27" s="1"/>
  <c r="ER25" i="27"/>
  <c r="EQ25" i="27"/>
  <c r="EQ52" i="27" s="1"/>
  <c r="EO25" i="27"/>
  <c r="EO52" i="27" s="1"/>
  <c r="EM25" i="27"/>
  <c r="EL25" i="27"/>
  <c r="EL52" i="27" s="1"/>
  <c r="EJ25" i="27"/>
  <c r="EJ52" i="27" s="1"/>
  <c r="EH25" i="27"/>
  <c r="EG25" i="27"/>
  <c r="EG52" i="27" s="1"/>
  <c r="EE25" i="27"/>
  <c r="EE52" i="27" s="1"/>
  <c r="EC25" i="27"/>
  <c r="EB25" i="27"/>
  <c r="DZ25" i="27"/>
  <c r="DX25" i="27"/>
  <c r="DW25" i="27"/>
  <c r="DW52" i="27" s="1"/>
  <c r="DU25" i="27"/>
  <c r="DU52" i="27" s="1"/>
  <c r="DS25" i="27"/>
  <c r="DS52" i="27" s="1"/>
  <c r="DR25" i="27"/>
  <c r="DP25" i="27"/>
  <c r="DP52" i="27" s="1"/>
  <c r="DN25" i="27"/>
  <c r="DN52" i="27" s="1"/>
  <c r="DM25" i="27"/>
  <c r="DM52" i="27" s="1"/>
  <c r="DK25" i="27"/>
  <c r="DK52" i="27" s="1"/>
  <c r="DI25" i="27"/>
  <c r="DH25" i="27"/>
  <c r="DH52" i="27" s="1"/>
  <c r="DF25" i="27"/>
  <c r="DD25" i="27"/>
  <c r="DD52" i="27" s="1"/>
  <c r="DC25" i="27"/>
  <c r="DC52" i="27" s="1"/>
  <c r="DA25" i="27"/>
  <c r="DA52" i="27" s="1"/>
  <c r="CY25" i="27"/>
  <c r="CX25" i="27"/>
  <c r="CX52" i="27" s="1"/>
  <c r="CV25" i="27"/>
  <c r="CV52" i="27" s="1"/>
  <c r="CT25" i="27"/>
  <c r="CT52" i="27" s="1"/>
  <c r="CS25" i="27"/>
  <c r="CS52" i="27" s="1"/>
  <c r="CQ25" i="27"/>
  <c r="CQ52" i="27" s="1"/>
  <c r="CO25" i="27"/>
  <c r="CO52" i="27" s="1"/>
  <c r="CN25" i="27"/>
  <c r="CN52" i="27" s="1"/>
  <c r="CL25" i="27"/>
  <c r="CL52" i="27" s="1"/>
  <c r="CJ25" i="27"/>
  <c r="CJ52" i="27" s="1"/>
  <c r="CI25" i="27"/>
  <c r="CG25" i="27"/>
  <c r="CG52" i="27" s="1"/>
  <c r="CE25" i="27"/>
  <c r="CD25" i="27"/>
  <c r="CD52" i="27" s="1"/>
  <c r="CB25" i="27"/>
  <c r="CB52" i="27" s="1"/>
  <c r="BZ25" i="27"/>
  <c r="BZ52" i="27" s="1"/>
  <c r="BY25" i="27"/>
  <c r="BY52" i="27" s="1"/>
  <c r="BW25" i="27"/>
  <c r="BW52" i="27" s="1"/>
  <c r="BU25" i="27"/>
  <c r="BU52" i="27" s="1"/>
  <c r="BT25" i="27"/>
  <c r="BT52" i="27" s="1"/>
  <c r="BR25" i="27"/>
  <c r="BP25" i="27"/>
  <c r="BP52" i="27" s="1"/>
  <c r="BO25" i="27"/>
  <c r="BM25" i="27"/>
  <c r="BM52" i="27" s="1"/>
  <c r="BK25" i="27"/>
  <c r="BJ25" i="27"/>
  <c r="BH25" i="27"/>
  <c r="BH52" i="27" s="1"/>
  <c r="BF25" i="27"/>
  <c r="BF52" i="27" s="1"/>
  <c r="BE25" i="27"/>
  <c r="BE52" i="27" s="1"/>
  <c r="BC25" i="27"/>
  <c r="BC52" i="27" s="1"/>
  <c r="BA25" i="27"/>
  <c r="AZ25" i="27"/>
  <c r="AZ52" i="27" s="1"/>
  <c r="AX25" i="27"/>
  <c r="AV25" i="27"/>
  <c r="AV52" i="27" s="1"/>
  <c r="AU25" i="27"/>
  <c r="AU52" i="27" s="1"/>
  <c r="AN25" i="27"/>
  <c r="AN52" i="27" s="1"/>
  <c r="AK25" i="27"/>
  <c r="AK52" i="27" s="1"/>
  <c r="AI25" i="27"/>
  <c r="AG25" i="27"/>
  <c r="AG52" i="27" s="1"/>
  <c r="AF25" i="27"/>
  <c r="AF52" i="27" s="1"/>
  <c r="AD25" i="27"/>
  <c r="AD52" i="27" s="1"/>
  <c r="AB25" i="27"/>
  <c r="AB52" i="27" s="1"/>
  <c r="AA25" i="27"/>
  <c r="AA52" i="27" s="1"/>
  <c r="Y25" i="27"/>
  <c r="W25" i="27"/>
  <c r="W52" i="27" s="1"/>
  <c r="V25" i="27"/>
  <c r="V52" i="27" s="1"/>
  <c r="T25" i="27"/>
  <c r="T52" i="27" s="1"/>
  <c r="Q25" i="27"/>
  <c r="Q52" i="27" s="1"/>
  <c r="O25" i="27"/>
  <c r="O52" i="27" s="1"/>
  <c r="M25" i="27"/>
  <c r="L25" i="27"/>
  <c r="E25" i="27"/>
  <c r="D25" i="27"/>
  <c r="D52" i="27" s="1"/>
  <c r="RQ24" i="27"/>
  <c r="RO24" i="27"/>
  <c r="RN24" i="27"/>
  <c r="RM24" i="27"/>
  <c r="RK24" i="27"/>
  <c r="RH24" i="27"/>
  <c r="RF24" i="27"/>
  <c r="RC24" i="27"/>
  <c r="RA24" i="27"/>
  <c r="QX24" i="27"/>
  <c r="QV24" i="27"/>
  <c r="QR24" i="27"/>
  <c r="QP24" i="27"/>
  <c r="QO24" i="27"/>
  <c r="QN24" i="27"/>
  <c r="QL24" i="27"/>
  <c r="QI24" i="27"/>
  <c r="QG24" i="27"/>
  <c r="QD24" i="27"/>
  <c r="QB24" i="27"/>
  <c r="PY24" i="27"/>
  <c r="PW24" i="27"/>
  <c r="PT24" i="27"/>
  <c r="PR24" i="27"/>
  <c r="PO24" i="27"/>
  <c r="PM24" i="27"/>
  <c r="PJ24" i="27"/>
  <c r="PH24" i="27"/>
  <c r="PE24" i="27"/>
  <c r="PC24" i="27"/>
  <c r="OZ24" i="27"/>
  <c r="OX24" i="27"/>
  <c r="OU24" i="27"/>
  <c r="OS24" i="27"/>
  <c r="OP24" i="27"/>
  <c r="ON24" i="27"/>
  <c r="OK24" i="27"/>
  <c r="OI24" i="27"/>
  <c r="OF24" i="27"/>
  <c r="OD24" i="27"/>
  <c r="OA24" i="27"/>
  <c r="NY24" i="27"/>
  <c r="NV24" i="27"/>
  <c r="NT24" i="27"/>
  <c r="NQ24" i="27"/>
  <c r="NO24" i="27"/>
  <c r="NL24" i="27"/>
  <c r="NJ24" i="27"/>
  <c r="NG24" i="27"/>
  <c r="NE24" i="27"/>
  <c r="NA24" i="27"/>
  <c r="MY24" i="27"/>
  <c r="MX24" i="27"/>
  <c r="MW24" i="27"/>
  <c r="MU24" i="27"/>
  <c r="MR24" i="27"/>
  <c r="MP24" i="27"/>
  <c r="MM24" i="27"/>
  <c r="MK24" i="27"/>
  <c r="MH24" i="27"/>
  <c r="MF24" i="27"/>
  <c r="MC24" i="27"/>
  <c r="MA24" i="27"/>
  <c r="LX24" i="27"/>
  <c r="LV24" i="27"/>
  <c r="LS24" i="27"/>
  <c r="LQ24" i="27"/>
  <c r="LN24" i="27"/>
  <c r="LL24" i="27"/>
  <c r="LI24" i="27"/>
  <c r="LG24" i="27"/>
  <c r="LD24" i="27"/>
  <c r="LB24" i="27"/>
  <c r="KY24" i="27"/>
  <c r="KW24" i="27"/>
  <c r="KT24" i="27"/>
  <c r="KR24" i="27"/>
  <c r="KO24" i="27"/>
  <c r="KM24" i="27"/>
  <c r="KJ24" i="27"/>
  <c r="KH24" i="27"/>
  <c r="KE24" i="27"/>
  <c r="KC24" i="27"/>
  <c r="JZ24" i="27"/>
  <c r="JX24" i="27"/>
  <c r="JU24" i="27"/>
  <c r="JS24" i="27"/>
  <c r="JP24" i="27"/>
  <c r="JN24" i="27"/>
  <c r="JK24" i="27"/>
  <c r="JI24" i="27"/>
  <c r="JF24" i="27"/>
  <c r="JD24" i="27"/>
  <c r="JA24" i="27"/>
  <c r="IY24" i="27"/>
  <c r="IV24" i="27"/>
  <c r="IT24" i="27"/>
  <c r="IQ24" i="27"/>
  <c r="IO24" i="27"/>
  <c r="IL24" i="27"/>
  <c r="IJ24" i="27"/>
  <c r="IG24" i="27"/>
  <c r="IE24" i="27"/>
  <c r="IB24" i="27"/>
  <c r="HZ24" i="27"/>
  <c r="HW24" i="27"/>
  <c r="HU24" i="27"/>
  <c r="HR24" i="27"/>
  <c r="HP24" i="27"/>
  <c r="HM24" i="27"/>
  <c r="HK24" i="27"/>
  <c r="HH24" i="27"/>
  <c r="HF24" i="27"/>
  <c r="HB24" i="27"/>
  <c r="GZ24" i="27"/>
  <c r="GY24" i="27"/>
  <c r="GX24" i="27"/>
  <c r="GV24" i="27"/>
  <c r="GR24" i="27"/>
  <c r="GP24" i="27"/>
  <c r="GO24" i="27"/>
  <c r="GN24" i="27"/>
  <c r="GL24" i="27"/>
  <c r="GI24" i="27"/>
  <c r="GG24" i="27"/>
  <c r="GD24" i="27"/>
  <c r="GB24" i="27"/>
  <c r="FY24" i="27"/>
  <c r="FW24" i="27"/>
  <c r="FT24" i="27"/>
  <c r="FR24" i="27"/>
  <c r="FO24" i="27"/>
  <c r="FM24" i="27"/>
  <c r="FJ24" i="27"/>
  <c r="FH24" i="27"/>
  <c r="FE24" i="27"/>
  <c r="FC24" i="27"/>
  <c r="EZ24" i="27"/>
  <c r="EX24" i="27"/>
  <c r="EU24" i="27"/>
  <c r="ES24" i="27"/>
  <c r="EP24" i="27"/>
  <c r="EN24" i="27"/>
  <c r="EK24" i="27"/>
  <c r="EI24" i="27"/>
  <c r="EF24" i="27"/>
  <c r="ED24" i="27"/>
  <c r="EA24" i="27"/>
  <c r="DY24" i="27"/>
  <c r="DV24" i="27"/>
  <c r="DT24" i="27"/>
  <c r="DQ24" i="27"/>
  <c r="DO24" i="27"/>
  <c r="DL24" i="27"/>
  <c r="DJ24" i="27"/>
  <c r="DG24" i="27"/>
  <c r="DE24" i="27"/>
  <c r="DB24" i="27"/>
  <c r="CZ24" i="27"/>
  <c r="CW24" i="27"/>
  <c r="CU24" i="27"/>
  <c r="CR24" i="27"/>
  <c r="CP24" i="27"/>
  <c r="CM24" i="27"/>
  <c r="CK24" i="27"/>
  <c r="CH24" i="27"/>
  <c r="CF24" i="27"/>
  <c r="CC24" i="27"/>
  <c r="CA24" i="27"/>
  <c r="BX24" i="27"/>
  <c r="BV24" i="27"/>
  <c r="BS24" i="27"/>
  <c r="BQ24" i="27"/>
  <c r="BN24" i="27"/>
  <c r="BL24" i="27"/>
  <c r="BI24" i="27"/>
  <c r="BG24" i="27"/>
  <c r="BD24" i="27"/>
  <c r="BB24" i="27"/>
  <c r="AY24" i="27"/>
  <c r="AW24" i="27"/>
  <c r="AS24" i="27"/>
  <c r="AQ24" i="27"/>
  <c r="AP24" i="27"/>
  <c r="AO24" i="27"/>
  <c r="AJ24" i="27"/>
  <c r="AE24" i="27"/>
  <c r="Z24" i="27"/>
  <c r="U24" i="27"/>
  <c r="P24" i="27"/>
  <c r="C24" i="27"/>
  <c r="RQ23" i="27"/>
  <c r="RO23" i="27"/>
  <c r="RP23" i="27" s="1"/>
  <c r="RN23" i="27"/>
  <c r="RM23" i="27"/>
  <c r="RK23" i="27"/>
  <c r="RH23" i="27"/>
  <c r="RF23" i="27"/>
  <c r="RC23" i="27"/>
  <c r="RA23" i="27"/>
  <c r="QX23" i="27"/>
  <c r="QV23" i="27"/>
  <c r="QR23" i="27"/>
  <c r="QP23" i="27"/>
  <c r="QO23" i="27"/>
  <c r="QN23" i="27"/>
  <c r="QL23" i="27"/>
  <c r="QI23" i="27"/>
  <c r="QG23" i="27"/>
  <c r="QD23" i="27"/>
  <c r="QB23" i="27"/>
  <c r="PY23" i="27"/>
  <c r="PW23" i="27"/>
  <c r="PT23" i="27"/>
  <c r="PR23" i="27"/>
  <c r="PO23" i="27"/>
  <c r="PM23" i="27"/>
  <c r="PJ23" i="27"/>
  <c r="PH23" i="27"/>
  <c r="PE23" i="27"/>
  <c r="PC23" i="27"/>
  <c r="OZ23" i="27"/>
  <c r="OX23" i="27"/>
  <c r="OU23" i="27"/>
  <c r="OS23" i="27"/>
  <c r="OP23" i="27"/>
  <c r="ON23" i="27"/>
  <c r="OK23" i="27"/>
  <c r="OI23" i="27"/>
  <c r="OF23" i="27"/>
  <c r="OD23" i="27"/>
  <c r="OA23" i="27"/>
  <c r="NY23" i="27"/>
  <c r="NV23" i="27"/>
  <c r="NT23" i="27"/>
  <c r="NQ23" i="27"/>
  <c r="NO23" i="27"/>
  <c r="NL23" i="27"/>
  <c r="NJ23" i="27"/>
  <c r="NG23" i="27"/>
  <c r="NE23" i="27"/>
  <c r="NA23" i="27"/>
  <c r="MY23" i="27"/>
  <c r="MZ23" i="27" s="1"/>
  <c r="MX23" i="27"/>
  <c r="MW23" i="27"/>
  <c r="MU23" i="27"/>
  <c r="MR23" i="27"/>
  <c r="MP23" i="27"/>
  <c r="MM23" i="27"/>
  <c r="MK23" i="27"/>
  <c r="MH23" i="27"/>
  <c r="MF23" i="27"/>
  <c r="MC23" i="27"/>
  <c r="MA23" i="27"/>
  <c r="LX23" i="27"/>
  <c r="LV23" i="27"/>
  <c r="LS23" i="27"/>
  <c r="LQ23" i="27"/>
  <c r="LN23" i="27"/>
  <c r="LL23" i="27"/>
  <c r="LI23" i="27"/>
  <c r="LG23" i="27"/>
  <c r="LD23" i="27"/>
  <c r="LB23" i="27"/>
  <c r="KY23" i="27"/>
  <c r="KW23" i="27"/>
  <c r="KT23" i="27"/>
  <c r="KR23" i="27"/>
  <c r="KO23" i="27"/>
  <c r="KM23" i="27"/>
  <c r="KJ23" i="27"/>
  <c r="KH23" i="27"/>
  <c r="KE23" i="27"/>
  <c r="KC23" i="27"/>
  <c r="JZ23" i="27"/>
  <c r="JX23" i="27"/>
  <c r="JU23" i="27"/>
  <c r="JS23" i="27"/>
  <c r="JP23" i="27"/>
  <c r="JN23" i="27"/>
  <c r="JK23" i="27"/>
  <c r="JI23" i="27"/>
  <c r="JF23" i="27"/>
  <c r="JD23" i="27"/>
  <c r="JA23" i="27"/>
  <c r="IY23" i="27"/>
  <c r="IV23" i="27"/>
  <c r="IT23" i="27"/>
  <c r="IQ23" i="27"/>
  <c r="IO23" i="27"/>
  <c r="IL23" i="27"/>
  <c r="IJ23" i="27"/>
  <c r="IG23" i="27"/>
  <c r="IE23" i="27"/>
  <c r="IB23" i="27"/>
  <c r="HZ23" i="27"/>
  <c r="HW23" i="27"/>
  <c r="HU23" i="27"/>
  <c r="HR23" i="27"/>
  <c r="HP23" i="27"/>
  <c r="HM23" i="27"/>
  <c r="HK23" i="27"/>
  <c r="HH23" i="27"/>
  <c r="HF23" i="27"/>
  <c r="HB23" i="27"/>
  <c r="HC23" i="27" s="1"/>
  <c r="GZ23" i="27"/>
  <c r="GY23" i="27"/>
  <c r="GX23" i="27"/>
  <c r="GV23" i="27"/>
  <c r="GR23" i="27"/>
  <c r="GP23" i="27"/>
  <c r="GO23" i="27"/>
  <c r="GN23" i="27"/>
  <c r="GL23" i="27"/>
  <c r="GI23" i="27"/>
  <c r="GG23" i="27"/>
  <c r="GD23" i="27"/>
  <c r="GB23" i="27"/>
  <c r="FY23" i="27"/>
  <c r="FW23" i="27"/>
  <c r="FT23" i="27"/>
  <c r="FR23" i="27"/>
  <c r="FO23" i="27"/>
  <c r="FM23" i="27"/>
  <c r="FJ23" i="27"/>
  <c r="FH23" i="27"/>
  <c r="FE23" i="27"/>
  <c r="FC23" i="27"/>
  <c r="EZ23" i="27"/>
  <c r="EX23" i="27"/>
  <c r="EU23" i="27"/>
  <c r="ES23" i="27"/>
  <c r="EP23" i="27"/>
  <c r="EN23" i="27"/>
  <c r="EK23" i="27"/>
  <c r="EI23" i="27"/>
  <c r="EF23" i="27"/>
  <c r="ED23" i="27"/>
  <c r="EA23" i="27"/>
  <c r="DY23" i="27"/>
  <c r="DV23" i="27"/>
  <c r="DT23" i="27"/>
  <c r="DQ23" i="27"/>
  <c r="DO23" i="27"/>
  <c r="DL23" i="27"/>
  <c r="DJ23" i="27"/>
  <c r="DG23" i="27"/>
  <c r="DE23" i="27"/>
  <c r="DB23" i="27"/>
  <c r="CZ23" i="27"/>
  <c r="CW23" i="27"/>
  <c r="CU23" i="27"/>
  <c r="CR23" i="27"/>
  <c r="CP23" i="27"/>
  <c r="CM23" i="27"/>
  <c r="CK23" i="27"/>
  <c r="CH23" i="27"/>
  <c r="CF23" i="27"/>
  <c r="CC23" i="27"/>
  <c r="CA23" i="27"/>
  <c r="BX23" i="27"/>
  <c r="BV23" i="27"/>
  <c r="BS23" i="27"/>
  <c r="BQ23" i="27"/>
  <c r="BN23" i="27"/>
  <c r="BL23" i="27"/>
  <c r="BI23" i="27"/>
  <c r="BG23" i="27"/>
  <c r="BD23" i="27"/>
  <c r="BB23" i="27"/>
  <c r="AY23" i="27"/>
  <c r="AW23" i="27"/>
  <c r="AS23" i="27"/>
  <c r="AP23" i="27"/>
  <c r="AO23" i="27"/>
  <c r="AL23" i="27"/>
  <c r="AM23" i="27" s="1"/>
  <c r="AJ23" i="27"/>
  <c r="AE23" i="27"/>
  <c r="Z23" i="27"/>
  <c r="U23" i="27"/>
  <c r="S23" i="27"/>
  <c r="P23" i="27"/>
  <c r="G23" i="27"/>
  <c r="RQ22" i="27"/>
  <c r="RO22" i="27"/>
  <c r="RN22" i="27"/>
  <c r="RM22" i="27"/>
  <c r="RK22" i="27"/>
  <c r="RH22" i="27"/>
  <c r="RF22" i="27"/>
  <c r="RC22" i="27"/>
  <c r="RA22" i="27"/>
  <c r="QX22" i="27"/>
  <c r="QV22" i="27"/>
  <c r="QR22" i="27"/>
  <c r="QP22" i="27"/>
  <c r="QO22" i="27"/>
  <c r="QN22" i="27"/>
  <c r="QL22" i="27"/>
  <c r="QI22" i="27"/>
  <c r="QG22" i="27"/>
  <c r="QD22" i="27"/>
  <c r="QB22" i="27"/>
  <c r="PY22" i="27"/>
  <c r="PW22" i="27"/>
  <c r="PT22" i="27"/>
  <c r="PR22" i="27"/>
  <c r="PO22" i="27"/>
  <c r="PM22" i="27"/>
  <c r="PJ22" i="27"/>
  <c r="PH22" i="27"/>
  <c r="PE22" i="27"/>
  <c r="PC22" i="27"/>
  <c r="OZ22" i="27"/>
  <c r="OX22" i="27"/>
  <c r="OU22" i="27"/>
  <c r="OS22" i="27"/>
  <c r="OP22" i="27"/>
  <c r="ON22" i="27"/>
  <c r="OK22" i="27"/>
  <c r="OI22" i="27"/>
  <c r="OF22" i="27"/>
  <c r="OD22" i="27"/>
  <c r="OA22" i="27"/>
  <c r="NY22" i="27"/>
  <c r="NV22" i="27"/>
  <c r="NT22" i="27"/>
  <c r="NQ22" i="27"/>
  <c r="NO22" i="27"/>
  <c r="NL22" i="27"/>
  <c r="NJ22" i="27"/>
  <c r="NG22" i="27"/>
  <c r="NE22" i="27"/>
  <c r="NA22" i="27"/>
  <c r="MY22" i="27"/>
  <c r="MZ22" i="27" s="1"/>
  <c r="MX22" i="27"/>
  <c r="MW22" i="27"/>
  <c r="MU22" i="27"/>
  <c r="MR22" i="27"/>
  <c r="MP22" i="27"/>
  <c r="MM22" i="27"/>
  <c r="MK22" i="27"/>
  <c r="MH22" i="27"/>
  <c r="MF22" i="27"/>
  <c r="MC22" i="27"/>
  <c r="MA22" i="27"/>
  <c r="LX22" i="27"/>
  <c r="LV22" i="27"/>
  <c r="LS22" i="27"/>
  <c r="LQ22" i="27"/>
  <c r="LN22" i="27"/>
  <c r="LL22" i="27"/>
  <c r="LI22" i="27"/>
  <c r="LG22" i="27"/>
  <c r="LD22" i="27"/>
  <c r="LB22" i="27"/>
  <c r="KY22" i="27"/>
  <c r="KW22" i="27"/>
  <c r="KT22" i="27"/>
  <c r="KR22" i="27"/>
  <c r="KO22" i="27"/>
  <c r="KM22" i="27"/>
  <c r="KJ22" i="27"/>
  <c r="KH22" i="27"/>
  <c r="KE22" i="27"/>
  <c r="KC22" i="27"/>
  <c r="JZ22" i="27"/>
  <c r="JX22" i="27"/>
  <c r="JU22" i="27"/>
  <c r="JS22" i="27"/>
  <c r="JP22" i="27"/>
  <c r="JN22" i="27"/>
  <c r="JK22" i="27"/>
  <c r="JI22" i="27"/>
  <c r="JF22" i="27"/>
  <c r="JD22" i="27"/>
  <c r="JA22" i="27"/>
  <c r="IY22" i="27"/>
  <c r="IV22" i="27"/>
  <c r="IT22" i="27"/>
  <c r="IQ22" i="27"/>
  <c r="IO22" i="27"/>
  <c r="IL22" i="27"/>
  <c r="IJ22" i="27"/>
  <c r="IG22" i="27"/>
  <c r="IE22" i="27"/>
  <c r="IB22" i="27"/>
  <c r="HZ22" i="27"/>
  <c r="HW22" i="27"/>
  <c r="HU22" i="27"/>
  <c r="HR22" i="27"/>
  <c r="HP22" i="27"/>
  <c r="HM22" i="27"/>
  <c r="HK22" i="27"/>
  <c r="HH22" i="27"/>
  <c r="HF22" i="27"/>
  <c r="HB22" i="27"/>
  <c r="GZ22" i="27"/>
  <c r="GY22" i="27"/>
  <c r="GX22" i="27"/>
  <c r="GV22" i="27"/>
  <c r="GR22" i="27"/>
  <c r="GP22" i="27"/>
  <c r="GO22" i="27"/>
  <c r="GN22" i="27"/>
  <c r="GL22" i="27"/>
  <c r="GI22" i="27"/>
  <c r="GG22" i="27"/>
  <c r="GD22" i="27"/>
  <c r="GB22" i="27"/>
  <c r="FY22" i="27"/>
  <c r="FW22" i="27"/>
  <c r="FT22" i="27"/>
  <c r="FR22" i="27"/>
  <c r="FO22" i="27"/>
  <c r="FM22" i="27"/>
  <c r="FJ22" i="27"/>
  <c r="FH22" i="27"/>
  <c r="FE22" i="27"/>
  <c r="FC22" i="27"/>
  <c r="EZ22" i="27"/>
  <c r="EX22" i="27"/>
  <c r="EU22" i="27"/>
  <c r="ES22" i="27"/>
  <c r="EP22" i="27"/>
  <c r="EN22" i="27"/>
  <c r="EK22" i="27"/>
  <c r="EI22" i="27"/>
  <c r="EF22" i="27"/>
  <c r="ED22" i="27"/>
  <c r="EA22" i="27"/>
  <c r="DY22" i="27"/>
  <c r="DV22" i="27"/>
  <c r="DT22" i="27"/>
  <c r="DQ22" i="27"/>
  <c r="DO22" i="27"/>
  <c r="DL22" i="27"/>
  <c r="DJ22" i="27"/>
  <c r="DG22" i="27"/>
  <c r="DE22" i="27"/>
  <c r="DB22" i="27"/>
  <c r="CZ22" i="27"/>
  <c r="CW22" i="27"/>
  <c r="CU22" i="27"/>
  <c r="CR22" i="27"/>
  <c r="CP22" i="27"/>
  <c r="CM22" i="27"/>
  <c r="CK22" i="27"/>
  <c r="CH22" i="27"/>
  <c r="CF22" i="27"/>
  <c r="CC22" i="27"/>
  <c r="CA22" i="27"/>
  <c r="BX22" i="27"/>
  <c r="BV22" i="27"/>
  <c r="BS22" i="27"/>
  <c r="BQ22" i="27"/>
  <c r="BN22" i="27"/>
  <c r="BL22" i="27"/>
  <c r="BI22" i="27"/>
  <c r="BG22" i="27"/>
  <c r="BD22" i="27"/>
  <c r="BB22" i="27"/>
  <c r="AY22" i="27"/>
  <c r="AW22" i="27"/>
  <c r="AS22" i="27"/>
  <c r="AQ22" i="27"/>
  <c r="AP22" i="27"/>
  <c r="AO22" i="27"/>
  <c r="AJ22" i="27"/>
  <c r="AE22" i="27"/>
  <c r="Z22" i="27"/>
  <c r="U22" i="27"/>
  <c r="P22" i="27"/>
  <c r="N22" i="27"/>
  <c r="RQ21" i="27"/>
  <c r="RO21" i="27"/>
  <c r="RP21" i="27" s="1"/>
  <c r="RN21" i="27"/>
  <c r="RM21" i="27"/>
  <c r="RK21" i="27"/>
  <c r="RH21" i="27"/>
  <c r="RF21" i="27"/>
  <c r="RC21" i="27"/>
  <c r="RC25" i="27" s="1"/>
  <c r="RA21" i="27"/>
  <c r="QX21" i="27"/>
  <c r="QX25" i="27" s="1"/>
  <c r="QV21" i="27"/>
  <c r="QR21" i="27"/>
  <c r="QP21" i="27"/>
  <c r="QQ21" i="27" s="1"/>
  <c r="QO21" i="27"/>
  <c r="QN21" i="27"/>
  <c r="QL21" i="27"/>
  <c r="QI21" i="27"/>
  <c r="QG21" i="27"/>
  <c r="QD21" i="27"/>
  <c r="QD25" i="27" s="1"/>
  <c r="QB21" i="27"/>
  <c r="PY21" i="27"/>
  <c r="PW21" i="27"/>
  <c r="PT21" i="27"/>
  <c r="PR21" i="27"/>
  <c r="PO21" i="27"/>
  <c r="PO25" i="27" s="1"/>
  <c r="PM21" i="27"/>
  <c r="PJ21" i="27"/>
  <c r="PH21" i="27"/>
  <c r="PE21" i="27"/>
  <c r="PC21" i="27"/>
  <c r="OZ21" i="27"/>
  <c r="OZ25" i="27" s="1"/>
  <c r="OX21" i="27"/>
  <c r="OU21" i="27"/>
  <c r="OS21" i="27"/>
  <c r="OP21" i="27"/>
  <c r="ON21" i="27"/>
  <c r="OK21" i="27"/>
  <c r="OK25" i="27" s="1"/>
  <c r="OI21" i="27"/>
  <c r="OF21" i="27"/>
  <c r="OD21" i="27"/>
  <c r="OA21" i="27"/>
  <c r="OA25" i="27" s="1"/>
  <c r="NY21" i="27"/>
  <c r="NV21" i="27"/>
  <c r="NV25" i="27" s="1"/>
  <c r="NT21" i="27"/>
  <c r="NQ21" i="27"/>
  <c r="NO21" i="27"/>
  <c r="NL21" i="27"/>
  <c r="NJ21" i="27"/>
  <c r="NG21" i="27"/>
  <c r="NG25" i="27" s="1"/>
  <c r="NE21" i="27"/>
  <c r="NA21" i="27"/>
  <c r="MY21" i="27"/>
  <c r="MX21" i="27"/>
  <c r="MW21" i="27"/>
  <c r="MU21" i="27"/>
  <c r="MR21" i="27"/>
  <c r="MP21" i="27"/>
  <c r="MM21" i="27"/>
  <c r="MK21" i="27"/>
  <c r="MH21" i="27"/>
  <c r="MH25" i="27" s="1"/>
  <c r="MF21" i="27"/>
  <c r="MC21" i="27"/>
  <c r="MA21" i="27"/>
  <c r="LX21" i="27"/>
  <c r="LV21" i="27"/>
  <c r="LS21" i="27"/>
  <c r="LQ21" i="27"/>
  <c r="LN21" i="27"/>
  <c r="LN25" i="27" s="1"/>
  <c r="LL21" i="27"/>
  <c r="LI21" i="27"/>
  <c r="LI25" i="27" s="1"/>
  <c r="LG21" i="27"/>
  <c r="LD21" i="27"/>
  <c r="LD25" i="27" s="1"/>
  <c r="LB21" i="27"/>
  <c r="KY21" i="27"/>
  <c r="KW21" i="27"/>
  <c r="KT21" i="27"/>
  <c r="KR21" i="27"/>
  <c r="KO21" i="27"/>
  <c r="KM21" i="27"/>
  <c r="KJ21" i="27"/>
  <c r="KH21" i="27"/>
  <c r="KE21" i="27"/>
  <c r="KE25" i="27" s="1"/>
  <c r="KC21" i="27"/>
  <c r="JZ21" i="27"/>
  <c r="JZ25" i="27" s="1"/>
  <c r="JX21" i="27"/>
  <c r="JU21" i="27"/>
  <c r="JS21" i="27"/>
  <c r="JP21" i="27"/>
  <c r="JN21" i="27"/>
  <c r="JK21" i="27"/>
  <c r="JI21" i="27"/>
  <c r="JF21" i="27"/>
  <c r="JF25" i="27" s="1"/>
  <c r="JD21" i="27"/>
  <c r="JA21" i="27"/>
  <c r="JA25" i="27" s="1"/>
  <c r="IY21" i="27"/>
  <c r="IV21" i="27"/>
  <c r="IV25" i="27" s="1"/>
  <c r="IT21" i="27"/>
  <c r="IQ21" i="27"/>
  <c r="IO21" i="27"/>
  <c r="IL21" i="27"/>
  <c r="IJ21" i="27"/>
  <c r="IG21" i="27"/>
  <c r="IE21" i="27"/>
  <c r="IB21" i="27"/>
  <c r="HZ21" i="27"/>
  <c r="HW21" i="27"/>
  <c r="HU21" i="27"/>
  <c r="HR21" i="27"/>
  <c r="HR25" i="27" s="1"/>
  <c r="HP21" i="27"/>
  <c r="HM21" i="27"/>
  <c r="HK21" i="27"/>
  <c r="HH21" i="27"/>
  <c r="HF21" i="27"/>
  <c r="HB21" i="27"/>
  <c r="GZ21" i="27"/>
  <c r="GY21" i="27"/>
  <c r="GX21" i="27"/>
  <c r="GV21" i="27"/>
  <c r="GR21" i="27"/>
  <c r="GP21" i="27"/>
  <c r="GO21" i="27"/>
  <c r="GN21" i="27"/>
  <c r="GN25" i="27" s="1"/>
  <c r="GL21" i="27"/>
  <c r="GI21" i="27"/>
  <c r="GG21" i="27"/>
  <c r="GD21" i="27"/>
  <c r="GB21" i="27"/>
  <c r="FY21" i="27"/>
  <c r="FY25" i="27" s="1"/>
  <c r="FW21" i="27"/>
  <c r="FT21" i="27"/>
  <c r="FR21" i="27"/>
  <c r="FO21" i="27"/>
  <c r="FO25" i="27" s="1"/>
  <c r="FM21" i="27"/>
  <c r="FJ21" i="27"/>
  <c r="FJ25" i="27" s="1"/>
  <c r="FH21" i="27"/>
  <c r="FE21" i="27"/>
  <c r="FC21" i="27"/>
  <c r="EZ21" i="27"/>
  <c r="EX21" i="27"/>
  <c r="EU21" i="27"/>
  <c r="EU25" i="27" s="1"/>
  <c r="ES21" i="27"/>
  <c r="EP21" i="27"/>
  <c r="EP25" i="27" s="1"/>
  <c r="EN21" i="27"/>
  <c r="EK21" i="27"/>
  <c r="EK25" i="27" s="1"/>
  <c r="EI21" i="27"/>
  <c r="EF21" i="27"/>
  <c r="EF25" i="27" s="1"/>
  <c r="ED21" i="27"/>
  <c r="EA21" i="27"/>
  <c r="DY21" i="27"/>
  <c r="DV21" i="27"/>
  <c r="DT21" i="27"/>
  <c r="DQ21" i="27"/>
  <c r="DQ25" i="27" s="1"/>
  <c r="DO21" i="27"/>
  <c r="DL21" i="27"/>
  <c r="DJ21" i="27"/>
  <c r="DG21" i="27"/>
  <c r="DG25" i="27" s="1"/>
  <c r="DE21" i="27"/>
  <c r="DB21" i="27"/>
  <c r="DB25" i="27" s="1"/>
  <c r="CZ21" i="27"/>
  <c r="CW21" i="27"/>
  <c r="CU21" i="27"/>
  <c r="CR21" i="27"/>
  <c r="CP21" i="27"/>
  <c r="CM21" i="27"/>
  <c r="CM25" i="27" s="1"/>
  <c r="CK21" i="27"/>
  <c r="CH21" i="27"/>
  <c r="CH25" i="27" s="1"/>
  <c r="CF21" i="27"/>
  <c r="CC21" i="27"/>
  <c r="CC25" i="27" s="1"/>
  <c r="CA21" i="27"/>
  <c r="BX21" i="27"/>
  <c r="BV21" i="27"/>
  <c r="BS21" i="27"/>
  <c r="BQ21" i="27"/>
  <c r="BN21" i="27"/>
  <c r="BL21" i="27"/>
  <c r="BI21" i="27"/>
  <c r="BI25" i="27" s="1"/>
  <c r="BG21" i="27"/>
  <c r="BD21" i="27"/>
  <c r="BB21" i="27"/>
  <c r="AY21" i="27"/>
  <c r="AW21" i="27"/>
  <c r="AS21" i="27"/>
  <c r="AP21" i="27"/>
  <c r="AO21" i="27"/>
  <c r="AM21" i="27"/>
  <c r="AL21" i="27"/>
  <c r="AL25" i="27" s="1"/>
  <c r="AJ21" i="27"/>
  <c r="AE21" i="27"/>
  <c r="Z21" i="27"/>
  <c r="Z25" i="27" s="1"/>
  <c r="U21" i="27"/>
  <c r="R21" i="27"/>
  <c r="P21" i="27"/>
  <c r="RJ19" i="27"/>
  <c r="RE19" i="27"/>
  <c r="QZ19" i="27"/>
  <c r="QU19" i="27"/>
  <c r="QK19" i="27"/>
  <c r="QF19" i="27"/>
  <c r="QA19" i="27"/>
  <c r="PV19" i="27"/>
  <c r="PQ19" i="27"/>
  <c r="PL19" i="27"/>
  <c r="PG19" i="27"/>
  <c r="PB19" i="27"/>
  <c r="OW19" i="27"/>
  <c r="OR19" i="27"/>
  <c r="OM19" i="27"/>
  <c r="OH19" i="27"/>
  <c r="OC19" i="27"/>
  <c r="NX19" i="27"/>
  <c r="NS19" i="27"/>
  <c r="NN19" i="27"/>
  <c r="NI19" i="27"/>
  <c r="ND19" i="27"/>
  <c r="MT19" i="27"/>
  <c r="MO19" i="27"/>
  <c r="MJ19" i="27"/>
  <c r="ME19" i="27"/>
  <c r="LZ19" i="27"/>
  <c r="LU19" i="27"/>
  <c r="LP19" i="27"/>
  <c r="LK19" i="27"/>
  <c r="LF19" i="27"/>
  <c r="LA19" i="27"/>
  <c r="KV19" i="27"/>
  <c r="KQ19" i="27"/>
  <c r="KL19" i="27"/>
  <c r="KG19" i="27"/>
  <c r="KB19" i="27"/>
  <c r="JW19" i="27"/>
  <c r="JR19" i="27"/>
  <c r="JM19" i="27"/>
  <c r="JH19" i="27"/>
  <c r="JC19" i="27"/>
  <c r="IX19" i="27"/>
  <c r="IS19" i="27"/>
  <c r="IN19" i="27"/>
  <c r="II19" i="27"/>
  <c r="ID19" i="27"/>
  <c r="HY19" i="27"/>
  <c r="HT19" i="27"/>
  <c r="HO19" i="27"/>
  <c r="HJ19" i="27"/>
  <c r="HE19" i="27"/>
  <c r="GU19" i="27"/>
  <c r="GZ19" i="27" s="1"/>
  <c r="GK19" i="27"/>
  <c r="GF19" i="27"/>
  <c r="GA19" i="27"/>
  <c r="FV19" i="27"/>
  <c r="FQ19" i="27"/>
  <c r="FL19" i="27"/>
  <c r="FG19" i="27"/>
  <c r="FB19" i="27"/>
  <c r="EW19" i="27"/>
  <c r="ER19" i="27"/>
  <c r="EM19" i="27"/>
  <c r="EJ19" i="27"/>
  <c r="EH19" i="27"/>
  <c r="EC19" i="27"/>
  <c r="DX19" i="27"/>
  <c r="DS19" i="27"/>
  <c r="DN19" i="27"/>
  <c r="DI19" i="27"/>
  <c r="DF19" i="27"/>
  <c r="DD19" i="27"/>
  <c r="DC19" i="27"/>
  <c r="DA19" i="27"/>
  <c r="CY19" i="27"/>
  <c r="CX19" i="27"/>
  <c r="CT19" i="27"/>
  <c r="CO19" i="27"/>
  <c r="CJ19" i="27"/>
  <c r="CE19" i="27"/>
  <c r="BZ19" i="27"/>
  <c r="BY19" i="27"/>
  <c r="BU19" i="27"/>
  <c r="BP19" i="27"/>
  <c r="BK19" i="27"/>
  <c r="BL19" i="27" s="1"/>
  <c r="BJ19" i="27"/>
  <c r="BF19" i="27"/>
  <c r="BG19" i="27" s="1"/>
  <c r="BE19" i="27"/>
  <c r="BA19" i="27"/>
  <c r="AV19" i="27"/>
  <c r="AL19" i="27"/>
  <c r="AG19" i="27"/>
  <c r="AF19" i="27"/>
  <c r="Y19" i="27"/>
  <c r="W19" i="27"/>
  <c r="X19" i="27" s="1"/>
  <c r="V19" i="27"/>
  <c r="T19" i="27"/>
  <c r="R19" i="27"/>
  <c r="O19" i="27"/>
  <c r="M19" i="27"/>
  <c r="E19" i="27"/>
  <c r="D19" i="27"/>
  <c r="RQ18" i="27"/>
  <c r="RO18" i="27"/>
  <c r="RN18" i="27"/>
  <c r="RM18" i="27"/>
  <c r="RK18" i="27"/>
  <c r="RH18" i="27"/>
  <c r="RF18" i="27"/>
  <c r="RC18" i="27"/>
  <c r="RA18" i="27"/>
  <c r="QX18" i="27"/>
  <c r="QV18" i="27"/>
  <c r="QR18" i="27"/>
  <c r="QP18" i="27"/>
  <c r="QO18" i="27"/>
  <c r="QN18" i="27"/>
  <c r="QL18" i="27"/>
  <c r="QI18" i="27"/>
  <c r="QG18" i="27"/>
  <c r="QD18" i="27"/>
  <c r="QB18" i="27"/>
  <c r="PY18" i="27"/>
  <c r="PW18" i="27"/>
  <c r="PT18" i="27"/>
  <c r="PR18" i="27"/>
  <c r="PO18" i="27"/>
  <c r="PM18" i="27"/>
  <c r="PJ18" i="27"/>
  <c r="PH18" i="27"/>
  <c r="PE18" i="27"/>
  <c r="PC18" i="27"/>
  <c r="OZ18" i="27"/>
  <c r="OX18" i="27"/>
  <c r="OU18" i="27"/>
  <c r="OS18" i="27"/>
  <c r="OP18" i="27"/>
  <c r="ON18" i="27"/>
  <c r="OK18" i="27"/>
  <c r="OI18" i="27"/>
  <c r="OF18" i="27"/>
  <c r="OD18" i="27"/>
  <c r="OA18" i="27"/>
  <c r="NY18" i="27"/>
  <c r="NV18" i="27"/>
  <c r="NT18" i="27"/>
  <c r="NQ18" i="27"/>
  <c r="NO18" i="27"/>
  <c r="NL18" i="27"/>
  <c r="NJ18" i="27"/>
  <c r="NG18" i="27"/>
  <c r="NE18" i="27"/>
  <c r="NA18" i="27"/>
  <c r="MY18" i="27"/>
  <c r="MX18" i="27"/>
  <c r="MW18" i="27"/>
  <c r="MU18" i="27"/>
  <c r="MR18" i="27"/>
  <c r="MP18" i="27"/>
  <c r="MM18" i="27"/>
  <c r="MK18" i="27"/>
  <c r="MH18" i="27"/>
  <c r="MF18" i="27"/>
  <c r="MC18" i="27"/>
  <c r="MA18" i="27"/>
  <c r="LX18" i="27"/>
  <c r="LV18" i="27"/>
  <c r="LS18" i="27"/>
  <c r="LQ18" i="27"/>
  <c r="LN18" i="27"/>
  <c r="LL18" i="27"/>
  <c r="LI18" i="27"/>
  <c r="LG18" i="27"/>
  <c r="LD18" i="27"/>
  <c r="LB18" i="27"/>
  <c r="KY18" i="27"/>
  <c r="KW18" i="27"/>
  <c r="KT18" i="27"/>
  <c r="KR18" i="27"/>
  <c r="KO18" i="27"/>
  <c r="KM18" i="27"/>
  <c r="KJ18" i="27"/>
  <c r="KH18" i="27"/>
  <c r="KE18" i="27"/>
  <c r="KC18" i="27"/>
  <c r="JZ18" i="27"/>
  <c r="JX18" i="27"/>
  <c r="JU18" i="27"/>
  <c r="JS18" i="27"/>
  <c r="JP18" i="27"/>
  <c r="JN18" i="27"/>
  <c r="JK18" i="27"/>
  <c r="JI18" i="27"/>
  <c r="JF18" i="27"/>
  <c r="JD18" i="27"/>
  <c r="JA18" i="27"/>
  <c r="IY18" i="27"/>
  <c r="IV18" i="27"/>
  <c r="IT18" i="27"/>
  <c r="IQ18" i="27"/>
  <c r="IO18" i="27"/>
  <c r="IL18" i="27"/>
  <c r="IJ18" i="27"/>
  <c r="IG18" i="27"/>
  <c r="IE18" i="27"/>
  <c r="IB18" i="27"/>
  <c r="HZ18" i="27"/>
  <c r="HW18" i="27"/>
  <c r="HU18" i="27"/>
  <c r="HR18" i="27"/>
  <c r="HP18" i="27"/>
  <c r="HM18" i="27"/>
  <c r="HK18" i="27"/>
  <c r="HH18" i="27"/>
  <c r="HF18" i="27"/>
  <c r="HB18" i="27"/>
  <c r="HC18" i="27" s="1"/>
  <c r="GZ18" i="27"/>
  <c r="GY18" i="27"/>
  <c r="GX18" i="27"/>
  <c r="GV18" i="27"/>
  <c r="GR18" i="27"/>
  <c r="GP18" i="27"/>
  <c r="GO18" i="27"/>
  <c r="GN18" i="27"/>
  <c r="GL18" i="27"/>
  <c r="GI18" i="27"/>
  <c r="GG18" i="27"/>
  <c r="GD18" i="27"/>
  <c r="GB18" i="27"/>
  <c r="FY18" i="27"/>
  <c r="FW18" i="27"/>
  <c r="FT18" i="27"/>
  <c r="FR18" i="27"/>
  <c r="FO18" i="27"/>
  <c r="FM18" i="27"/>
  <c r="FJ18" i="27"/>
  <c r="FH18" i="27"/>
  <c r="FE18" i="27"/>
  <c r="FC18" i="27"/>
  <c r="EZ18" i="27"/>
  <c r="EX18" i="27"/>
  <c r="EU18" i="27"/>
  <c r="ES18" i="27"/>
  <c r="EP18" i="27"/>
  <c r="EN18" i="27"/>
  <c r="EK18" i="27"/>
  <c r="EI18" i="27"/>
  <c r="EF18" i="27"/>
  <c r="ED18" i="27"/>
  <c r="EA18" i="27"/>
  <c r="DY18" i="27"/>
  <c r="DV18" i="27"/>
  <c r="DT18" i="27"/>
  <c r="DQ18" i="27"/>
  <c r="DO18" i="27"/>
  <c r="DL18" i="27"/>
  <c r="DJ18" i="27"/>
  <c r="DG18" i="27"/>
  <c r="DE18" i="27"/>
  <c r="DB18" i="27"/>
  <c r="CZ18" i="27"/>
  <c r="CW18" i="27"/>
  <c r="CU18" i="27"/>
  <c r="CR18" i="27"/>
  <c r="CP18" i="27"/>
  <c r="CM18" i="27"/>
  <c r="CK18" i="27"/>
  <c r="CH18" i="27"/>
  <c r="CF18" i="27"/>
  <c r="CC18" i="27"/>
  <c r="CA18" i="27"/>
  <c r="BX18" i="27"/>
  <c r="BV18" i="27"/>
  <c r="BS18" i="27"/>
  <c r="BQ18" i="27"/>
  <c r="BN18" i="27"/>
  <c r="BL18" i="27"/>
  <c r="BI18" i="27"/>
  <c r="BG18" i="27"/>
  <c r="BD18" i="27"/>
  <c r="BB18" i="27"/>
  <c r="AY18" i="27"/>
  <c r="AW18" i="27"/>
  <c r="AS18" i="27"/>
  <c r="J18" i="27" s="1"/>
  <c r="AQ18" i="27"/>
  <c r="AR18" i="27" s="1"/>
  <c r="AP18" i="27"/>
  <c r="AO18" i="27"/>
  <c r="AJ18" i="27"/>
  <c r="AE18" i="27"/>
  <c r="Z18" i="27"/>
  <c r="X18" i="27"/>
  <c r="U18" i="27"/>
  <c r="P18" i="27"/>
  <c r="RO17" i="27"/>
  <c r="RL17" i="27"/>
  <c r="RL19" i="27" s="1"/>
  <c r="RI17" i="27"/>
  <c r="RI19" i="27" s="1"/>
  <c r="RK19" i="27" s="1"/>
  <c r="RG17" i="27"/>
  <c r="RD17" i="27"/>
  <c r="RD19" i="27" s="1"/>
  <c r="RF19" i="27" s="1"/>
  <c r="RB17" i="27"/>
  <c r="RB19" i="27" s="1"/>
  <c r="QY17" i="27"/>
  <c r="QW17" i="27"/>
  <c r="QX17" i="27" s="1"/>
  <c r="QT17" i="27"/>
  <c r="QV17" i="27" s="1"/>
  <c r="QP17" i="27"/>
  <c r="QM17" i="27"/>
  <c r="QM19" i="27" s="1"/>
  <c r="QJ17" i="27"/>
  <c r="QJ19" i="27" s="1"/>
  <c r="QL19" i="27" s="1"/>
  <c r="QH17" i="27"/>
  <c r="QH19" i="27" s="1"/>
  <c r="QE17" i="27"/>
  <c r="QE19" i="27" s="1"/>
  <c r="QC17" i="27"/>
  <c r="PZ17" i="27"/>
  <c r="PZ19" i="27" s="1"/>
  <c r="PX17" i="27"/>
  <c r="PU17" i="27"/>
  <c r="PU19" i="27" s="1"/>
  <c r="PT17" i="27"/>
  <c r="PT19" i="27" s="1"/>
  <c r="PS17" i="27"/>
  <c r="PS19" i="27" s="1"/>
  <c r="PP17" i="27"/>
  <c r="PR17" i="27" s="1"/>
  <c r="PN17" i="27"/>
  <c r="PK17" i="27"/>
  <c r="PK19" i="27" s="1"/>
  <c r="PI17" i="27"/>
  <c r="PI19" i="27" s="1"/>
  <c r="PF17" i="27"/>
  <c r="PF19" i="27" s="1"/>
  <c r="PH19" i="27" s="1"/>
  <c r="PD17" i="27"/>
  <c r="PD19" i="27" s="1"/>
  <c r="PA17" i="27"/>
  <c r="PA19" i="27" s="1"/>
  <c r="OY17" i="27"/>
  <c r="OV17" i="27"/>
  <c r="OV19" i="27" s="1"/>
  <c r="OX19" i="27" s="1"/>
  <c r="OT17" i="27"/>
  <c r="OQ17" i="27"/>
  <c r="OQ19" i="27" s="1"/>
  <c r="OO17" i="27"/>
  <c r="OO19" i="27" s="1"/>
  <c r="OL17" i="27"/>
  <c r="ON17" i="27" s="1"/>
  <c r="OJ17" i="27"/>
  <c r="OG17" i="27"/>
  <c r="OG19" i="27" s="1"/>
  <c r="OE17" i="27"/>
  <c r="OE19" i="27" s="1"/>
  <c r="OB17" i="27"/>
  <c r="OB19" i="27" s="1"/>
  <c r="NZ17" i="27"/>
  <c r="NZ19" i="27" s="1"/>
  <c r="NW17" i="27"/>
  <c r="NW19" i="27" s="1"/>
  <c r="NU17" i="27"/>
  <c r="NR17" i="27"/>
  <c r="NR19" i="27" s="1"/>
  <c r="NT19" i="27" s="1"/>
  <c r="NP17" i="27"/>
  <c r="NQ17" i="27" s="1"/>
  <c r="NM17" i="27"/>
  <c r="NM19" i="27" s="1"/>
  <c r="NK17" i="27"/>
  <c r="NK19" i="27" s="1"/>
  <c r="NH17" i="27"/>
  <c r="NJ17" i="27" s="1"/>
  <c r="NF17" i="27"/>
  <c r="NC17" i="27"/>
  <c r="NC19" i="27" s="1"/>
  <c r="MY17" i="27"/>
  <c r="MS17" i="27"/>
  <c r="MS19" i="27" s="1"/>
  <c r="MQ17" i="27"/>
  <c r="MQ19" i="27" s="1"/>
  <c r="MP17" i="27"/>
  <c r="MN17" i="27"/>
  <c r="MN19" i="27" s="1"/>
  <c r="MP19" i="27" s="1"/>
  <c r="ML17" i="27"/>
  <c r="MI17" i="27"/>
  <c r="MI19" i="27" s="1"/>
  <c r="MG17" i="27"/>
  <c r="MG19" i="27" s="1"/>
  <c r="MD17" i="27"/>
  <c r="MH17" i="27" s="1"/>
  <c r="MH19" i="27" s="1"/>
  <c r="MB17" i="27"/>
  <c r="MB19" i="27" s="1"/>
  <c r="LY17" i="27"/>
  <c r="LY19" i="27" s="1"/>
  <c r="LV17" i="27"/>
  <c r="LT17" i="27"/>
  <c r="LT19" i="27" s="1"/>
  <c r="LR17" i="27"/>
  <c r="LR19" i="27" s="1"/>
  <c r="LO17" i="27"/>
  <c r="LO19" i="27" s="1"/>
  <c r="LM17" i="27"/>
  <c r="LM19" i="27" s="1"/>
  <c r="LJ17" i="27"/>
  <c r="LJ19" i="27" s="1"/>
  <c r="LL19" i="27" s="1"/>
  <c r="LH17" i="27"/>
  <c r="LE17" i="27"/>
  <c r="LE19" i="27" s="1"/>
  <c r="LC17" i="27"/>
  <c r="LC19" i="27" s="1"/>
  <c r="KZ17" i="27"/>
  <c r="LB17" i="27" s="1"/>
  <c r="KX17" i="27"/>
  <c r="KX19" i="27" s="1"/>
  <c r="KU17" i="27"/>
  <c r="KS17" i="27"/>
  <c r="KR17" i="27"/>
  <c r="KP17" i="27"/>
  <c r="KP19" i="27" s="1"/>
  <c r="KO17" i="27"/>
  <c r="KO19" i="27" s="1"/>
  <c r="KN17" i="27"/>
  <c r="KN19" i="27" s="1"/>
  <c r="KM17" i="27"/>
  <c r="KK17" i="27"/>
  <c r="KK19" i="27" s="1"/>
  <c r="KI17" i="27"/>
  <c r="KI19" i="27" s="1"/>
  <c r="KH17" i="27"/>
  <c r="KF17" i="27"/>
  <c r="KF19" i="27" s="1"/>
  <c r="KH19" i="27" s="1"/>
  <c r="KD17" i="27"/>
  <c r="KA17" i="27"/>
  <c r="KA19" i="27" s="1"/>
  <c r="JY17" i="27"/>
  <c r="JY19" i="27" s="1"/>
  <c r="JV17" i="27"/>
  <c r="JX17" i="27" s="1"/>
  <c r="JT17" i="27"/>
  <c r="JS17" i="27"/>
  <c r="JQ17" i="27"/>
  <c r="JQ19" i="27" s="1"/>
  <c r="JO17" i="27"/>
  <c r="JL17" i="27"/>
  <c r="JL19" i="27" s="1"/>
  <c r="JJ17" i="27"/>
  <c r="JJ19" i="27" s="1"/>
  <c r="JG17" i="27"/>
  <c r="JG19" i="27" s="1"/>
  <c r="JE17" i="27"/>
  <c r="JE19" i="27" s="1"/>
  <c r="JD17" i="27"/>
  <c r="JB17" i="27"/>
  <c r="JB19" i="27" s="1"/>
  <c r="IZ17" i="27"/>
  <c r="IW17" i="27"/>
  <c r="IW19" i="27" s="1"/>
  <c r="IU17" i="27"/>
  <c r="IU19" i="27" s="1"/>
  <c r="IR17" i="27"/>
  <c r="IR19" i="27" s="1"/>
  <c r="IP17" i="27"/>
  <c r="IP19" i="27" s="1"/>
  <c r="IM17" i="27"/>
  <c r="IO17" i="27" s="1"/>
  <c r="IK17" i="27"/>
  <c r="IH17" i="27"/>
  <c r="IH19" i="27" s="1"/>
  <c r="IJ19" i="27" s="1"/>
  <c r="IF17" i="27"/>
  <c r="IF19" i="27" s="1"/>
  <c r="IE17" i="27"/>
  <c r="IC17" i="27"/>
  <c r="IC19" i="27" s="1"/>
  <c r="IA17" i="27"/>
  <c r="IA19" i="27" s="1"/>
  <c r="HX17" i="27"/>
  <c r="HX19" i="27" s="1"/>
  <c r="HZ19" i="27" s="1"/>
  <c r="HV17" i="27"/>
  <c r="HU17" i="27"/>
  <c r="HS17" i="27"/>
  <c r="HS19" i="27" s="1"/>
  <c r="HQ17" i="27"/>
  <c r="HQ19" i="27" s="1"/>
  <c r="HN17" i="27"/>
  <c r="HN19" i="27" s="1"/>
  <c r="HL17" i="27"/>
  <c r="HI17" i="27"/>
  <c r="HI19" i="27" s="1"/>
  <c r="HG17" i="27"/>
  <c r="HD17" i="27"/>
  <c r="HD19" i="27" s="1"/>
  <c r="GZ17" i="27"/>
  <c r="GW17" i="27"/>
  <c r="GW19" i="27" s="1"/>
  <c r="GT17" i="27"/>
  <c r="GT19" i="27" s="1"/>
  <c r="GP17" i="27"/>
  <c r="GJ17" i="27"/>
  <c r="GJ19" i="27" s="1"/>
  <c r="GH17" i="27"/>
  <c r="GH19" i="27" s="1"/>
  <c r="GE17" i="27"/>
  <c r="GC17" i="27"/>
  <c r="GC19" i="27" s="1"/>
  <c r="GB17" i="27"/>
  <c r="FZ17" i="27"/>
  <c r="FZ19" i="27" s="1"/>
  <c r="GB19" i="27" s="1"/>
  <c r="FX17" i="27"/>
  <c r="FX19" i="27" s="1"/>
  <c r="FU17" i="27"/>
  <c r="FW17" i="27" s="1"/>
  <c r="FS17" i="27"/>
  <c r="FS19" i="27" s="1"/>
  <c r="FP17" i="27"/>
  <c r="FP19" i="27" s="1"/>
  <c r="FR19" i="27" s="1"/>
  <c r="FN17" i="27"/>
  <c r="FN19" i="27" s="1"/>
  <c r="FK17" i="27"/>
  <c r="FK19" i="27" s="1"/>
  <c r="FI17" i="27"/>
  <c r="FI19" i="27" s="1"/>
  <c r="FF17" i="27"/>
  <c r="FH17" i="27" s="1"/>
  <c r="FD17" i="27"/>
  <c r="FD19" i="27" s="1"/>
  <c r="FA17" i="27"/>
  <c r="EY17" i="27"/>
  <c r="EY19" i="27" s="1"/>
  <c r="EV17" i="27"/>
  <c r="EV19" i="27" s="1"/>
  <c r="ET17" i="27"/>
  <c r="ET19" i="27" s="1"/>
  <c r="EQ17" i="27"/>
  <c r="ES17" i="27" s="1"/>
  <c r="EO17" i="27"/>
  <c r="EO19" i="27" s="1"/>
  <c r="EL17" i="27"/>
  <c r="EI17" i="27"/>
  <c r="EG17" i="27"/>
  <c r="EG19" i="27" s="1"/>
  <c r="EE17" i="27"/>
  <c r="EE19" i="27" s="1"/>
  <c r="EB17" i="27"/>
  <c r="DZ17" i="27"/>
  <c r="DZ19" i="27" s="1"/>
  <c r="DW17" i="27"/>
  <c r="DY17" i="27" s="1"/>
  <c r="DU17" i="27"/>
  <c r="DU19" i="27" s="1"/>
  <c r="DR17" i="27"/>
  <c r="DR19" i="27" s="1"/>
  <c r="DT19" i="27" s="1"/>
  <c r="DP17" i="27"/>
  <c r="DP19" i="27" s="1"/>
  <c r="DM17" i="27"/>
  <c r="DK17" i="27"/>
  <c r="DK19" i="27" s="1"/>
  <c r="DH17" i="27"/>
  <c r="DJ17" i="27" s="1"/>
  <c r="DG17" i="27"/>
  <c r="DE17" i="27"/>
  <c r="DB17" i="27"/>
  <c r="DB19" i="27" s="1"/>
  <c r="CX17" i="27"/>
  <c r="CZ17" i="27" s="1"/>
  <c r="CS17" i="27"/>
  <c r="CS19" i="27" s="1"/>
  <c r="CQ17" i="27"/>
  <c r="CQ19" i="27" s="1"/>
  <c r="CN17" i="27"/>
  <c r="CI17" i="27"/>
  <c r="CI19" i="27" s="1"/>
  <c r="CD17" i="27"/>
  <c r="CD19" i="27" s="1"/>
  <c r="CF19" i="27" s="1"/>
  <c r="CA17" i="27"/>
  <c r="BW17" i="27"/>
  <c r="BW19" i="27" s="1"/>
  <c r="BX19" i="27" s="1"/>
  <c r="BT17" i="27"/>
  <c r="BT19" i="27" s="1"/>
  <c r="BO17" i="27"/>
  <c r="BL17" i="27"/>
  <c r="BH17" i="27"/>
  <c r="BG17" i="27"/>
  <c r="BC17" i="27"/>
  <c r="BC19" i="27" s="1"/>
  <c r="AZ17" i="27"/>
  <c r="BB17" i="27" s="1"/>
  <c r="AX17" i="27"/>
  <c r="AU17" i="27"/>
  <c r="AO17" i="27"/>
  <c r="AO19" i="27" s="1"/>
  <c r="AN17" i="27"/>
  <c r="AN19" i="27" s="1"/>
  <c r="AK17" i="27"/>
  <c r="AK19" i="27" s="1"/>
  <c r="AI17" i="27"/>
  <c r="AD17" i="27"/>
  <c r="AD19" i="27" s="1"/>
  <c r="AB17" i="27"/>
  <c r="AB19" i="27" s="1"/>
  <c r="AA17" i="27"/>
  <c r="AA19" i="27" s="1"/>
  <c r="Z17" i="27"/>
  <c r="X17" i="27"/>
  <c r="L17" i="27"/>
  <c r="RL16" i="27"/>
  <c r="RJ16" i="27"/>
  <c r="RI16" i="27"/>
  <c r="RG16" i="27"/>
  <c r="RE16" i="27"/>
  <c r="RF16" i="27" s="1"/>
  <c r="RD16" i="27"/>
  <c r="RB16" i="27"/>
  <c r="QZ16" i="27"/>
  <c r="QY16" i="27"/>
  <c r="QW16" i="27"/>
  <c r="RQ16" i="27" s="1"/>
  <c r="QU16" i="27"/>
  <c r="QT16" i="27"/>
  <c r="QM16" i="27"/>
  <c r="QK16" i="27"/>
  <c r="QJ16" i="27"/>
  <c r="QH16" i="27"/>
  <c r="QF16" i="27"/>
  <c r="QE16" i="27"/>
  <c r="QC16" i="27"/>
  <c r="QA16" i="27"/>
  <c r="PZ16" i="27"/>
  <c r="QB16" i="27" s="1"/>
  <c r="PX16" i="27"/>
  <c r="PV16" i="27"/>
  <c r="PU16" i="27"/>
  <c r="PS16" i="27"/>
  <c r="PR16" i="27"/>
  <c r="PQ16" i="27"/>
  <c r="PP16" i="27"/>
  <c r="PN16" i="27"/>
  <c r="PL16" i="27"/>
  <c r="PK16" i="27"/>
  <c r="PI16" i="27"/>
  <c r="PG16" i="27"/>
  <c r="PF16" i="27"/>
  <c r="PD16" i="27"/>
  <c r="PB16" i="27"/>
  <c r="PA16" i="27"/>
  <c r="OY16" i="27"/>
  <c r="OW16" i="27"/>
  <c r="OX16" i="27" s="1"/>
  <c r="OV16" i="27"/>
  <c r="OT16" i="27"/>
  <c r="OR16" i="27"/>
  <c r="OQ16" i="27"/>
  <c r="OO16" i="27"/>
  <c r="OM16" i="27"/>
  <c r="OL16" i="27"/>
  <c r="OJ16" i="27"/>
  <c r="OH16" i="27"/>
  <c r="OG16" i="27"/>
  <c r="OE16" i="27"/>
  <c r="OC16" i="27"/>
  <c r="OB16" i="27"/>
  <c r="NZ16" i="27"/>
  <c r="NX16" i="27"/>
  <c r="NW16" i="27"/>
  <c r="NU16" i="27"/>
  <c r="NS16" i="27"/>
  <c r="NT16" i="27" s="1"/>
  <c r="NR16" i="27"/>
  <c r="NP16" i="27"/>
  <c r="NN16" i="27"/>
  <c r="NM16" i="27"/>
  <c r="NK16" i="27"/>
  <c r="NI16" i="27"/>
  <c r="NH16" i="27"/>
  <c r="NF16" i="27"/>
  <c r="ND16" i="27"/>
  <c r="NC16" i="27"/>
  <c r="MV16" i="27"/>
  <c r="MT16" i="27"/>
  <c r="MS16" i="27"/>
  <c r="MQ16" i="27"/>
  <c r="MO16" i="27"/>
  <c r="MN16" i="27"/>
  <c r="ML16" i="27"/>
  <c r="MJ16" i="27"/>
  <c r="MK16" i="27" s="1"/>
  <c r="MI16" i="27"/>
  <c r="MG16" i="27"/>
  <c r="ME16" i="27"/>
  <c r="MD16" i="27"/>
  <c r="MB16" i="27"/>
  <c r="LZ16" i="27"/>
  <c r="MA16" i="27" s="1"/>
  <c r="LY16" i="27"/>
  <c r="LW16" i="27"/>
  <c r="LU16" i="27"/>
  <c r="LT16" i="27"/>
  <c r="LR16" i="27"/>
  <c r="LP16" i="27"/>
  <c r="LO16" i="27"/>
  <c r="LM16" i="27"/>
  <c r="LK16" i="27"/>
  <c r="LJ16" i="27"/>
  <c r="LH16" i="27"/>
  <c r="LF16" i="27"/>
  <c r="LE16" i="27"/>
  <c r="LC16" i="27"/>
  <c r="LA16" i="27"/>
  <c r="LB16" i="27" s="1"/>
  <c r="KZ16" i="27"/>
  <c r="KX16" i="27"/>
  <c r="KV16" i="27"/>
  <c r="KU16" i="27"/>
  <c r="KS16" i="27"/>
  <c r="KQ16" i="27"/>
  <c r="KP16" i="27"/>
  <c r="KN16" i="27"/>
  <c r="KL16" i="27"/>
  <c r="KK16" i="27"/>
  <c r="KM16" i="27" s="1"/>
  <c r="KI16" i="27"/>
  <c r="KH16" i="27"/>
  <c r="KG16" i="27"/>
  <c r="KF16" i="27"/>
  <c r="KD16" i="27"/>
  <c r="KB16" i="27"/>
  <c r="KC16" i="27" s="1"/>
  <c r="KA16" i="27"/>
  <c r="JY16" i="27"/>
  <c r="JW16" i="27"/>
  <c r="JV16" i="27"/>
  <c r="JT16" i="27"/>
  <c r="JR16" i="27"/>
  <c r="JQ16" i="27"/>
  <c r="JO16" i="27"/>
  <c r="JM16" i="27"/>
  <c r="JL16" i="27"/>
  <c r="JJ16" i="27"/>
  <c r="JH16" i="27"/>
  <c r="JG16" i="27"/>
  <c r="JE16" i="27"/>
  <c r="JC16" i="27"/>
  <c r="JB16" i="27"/>
  <c r="IZ16" i="27"/>
  <c r="IX16" i="27"/>
  <c r="IW16" i="27"/>
  <c r="IU16" i="27"/>
  <c r="IS16" i="27"/>
  <c r="IR16" i="27"/>
  <c r="IT16" i="27" s="1"/>
  <c r="IP16" i="27"/>
  <c r="IN16" i="27"/>
  <c r="IM16" i="27"/>
  <c r="IK16" i="27"/>
  <c r="II16" i="27"/>
  <c r="IH16" i="27"/>
  <c r="IJ16" i="27" s="1"/>
  <c r="IF16" i="27"/>
  <c r="ID16" i="27"/>
  <c r="IC16" i="27"/>
  <c r="IA16" i="27"/>
  <c r="HY16" i="27"/>
  <c r="HX16" i="27"/>
  <c r="HZ16" i="27" s="1"/>
  <c r="HV16" i="27"/>
  <c r="HT16" i="27"/>
  <c r="HS16" i="27"/>
  <c r="HQ16" i="27"/>
  <c r="HO16" i="27"/>
  <c r="HN16" i="27"/>
  <c r="HL16" i="27"/>
  <c r="HJ16" i="27"/>
  <c r="HK16" i="27" s="1"/>
  <c r="HI16" i="27"/>
  <c r="HG16" i="27"/>
  <c r="HE16" i="27"/>
  <c r="HD16" i="27"/>
  <c r="GW16" i="27"/>
  <c r="GU16" i="27"/>
  <c r="GT16" i="27"/>
  <c r="GY16" i="27" s="1"/>
  <c r="GM16" i="27"/>
  <c r="GJ16" i="27"/>
  <c r="GH16" i="27"/>
  <c r="GF16" i="27"/>
  <c r="GE16" i="27"/>
  <c r="GC16" i="27"/>
  <c r="GA16" i="27"/>
  <c r="FZ16" i="27"/>
  <c r="FX16" i="27"/>
  <c r="FV16" i="27"/>
  <c r="FU16" i="27"/>
  <c r="FS16" i="27"/>
  <c r="FQ16" i="27"/>
  <c r="FR16" i="27" s="1"/>
  <c r="FP16" i="27"/>
  <c r="FN16" i="27"/>
  <c r="FL16" i="27"/>
  <c r="FK16" i="27"/>
  <c r="FI16" i="27"/>
  <c r="FG16" i="27"/>
  <c r="FH16" i="27" s="1"/>
  <c r="FF16" i="27"/>
  <c r="FD16" i="27"/>
  <c r="FB16" i="27"/>
  <c r="FA16" i="27"/>
  <c r="EY16" i="27"/>
  <c r="EW16" i="27"/>
  <c r="EV16" i="27"/>
  <c r="ET16" i="27"/>
  <c r="ER16" i="27"/>
  <c r="EQ16" i="27"/>
  <c r="EO16" i="27"/>
  <c r="EM16" i="27"/>
  <c r="EN16" i="27" s="1"/>
  <c r="EL16" i="27"/>
  <c r="EJ16" i="27"/>
  <c r="EH16" i="27"/>
  <c r="EG16" i="27"/>
  <c r="EE16" i="27"/>
  <c r="EC16" i="27"/>
  <c r="EB16" i="27"/>
  <c r="DZ16" i="27"/>
  <c r="DX16" i="27"/>
  <c r="DY16" i="27" s="1"/>
  <c r="DW16" i="27"/>
  <c r="DU16" i="27"/>
  <c r="DS16" i="27"/>
  <c r="DR16" i="27"/>
  <c r="DT16" i="27" s="1"/>
  <c r="DP16" i="27"/>
  <c r="DN16" i="27"/>
  <c r="DM16" i="27"/>
  <c r="DO16" i="27" s="1"/>
  <c r="DK16" i="27"/>
  <c r="DI16" i="27"/>
  <c r="DH16" i="27"/>
  <c r="DF16" i="27"/>
  <c r="DD16" i="27"/>
  <c r="DE16" i="27" s="1"/>
  <c r="DC16" i="27"/>
  <c r="DA16" i="27"/>
  <c r="CY16" i="27"/>
  <c r="CX16" i="27"/>
  <c r="CV16" i="27"/>
  <c r="CT16" i="27"/>
  <c r="CS16" i="27"/>
  <c r="CQ16" i="27"/>
  <c r="CO16" i="27"/>
  <c r="CN16" i="27"/>
  <c r="CL16" i="27"/>
  <c r="CJ16" i="27"/>
  <c r="CK16" i="27" s="1"/>
  <c r="CI16" i="27"/>
  <c r="CG16" i="27"/>
  <c r="CE16" i="27"/>
  <c r="CD16" i="27"/>
  <c r="CB16" i="27"/>
  <c r="CA16" i="27"/>
  <c r="BZ16" i="27"/>
  <c r="BY16" i="27"/>
  <c r="BW16" i="27"/>
  <c r="BU16" i="27"/>
  <c r="BV16" i="27" s="1"/>
  <c r="BT16" i="27"/>
  <c r="BX16" i="27" s="1"/>
  <c r="BR16" i="27"/>
  <c r="BP16" i="27"/>
  <c r="BO16" i="27"/>
  <c r="BM16" i="27"/>
  <c r="BK16" i="27"/>
  <c r="BJ16" i="27"/>
  <c r="BH16" i="27"/>
  <c r="BF16" i="27"/>
  <c r="BE16" i="27"/>
  <c r="BG16" i="27" s="1"/>
  <c r="BC16" i="27"/>
  <c r="BA16" i="27"/>
  <c r="BB16" i="27" s="1"/>
  <c r="AZ16" i="27"/>
  <c r="AX16" i="27"/>
  <c r="AV16" i="27"/>
  <c r="AU16" i="27"/>
  <c r="AN16" i="27"/>
  <c r="AL16" i="27"/>
  <c r="AK16" i="27"/>
  <c r="AI16" i="27"/>
  <c r="AG16" i="27"/>
  <c r="AF16" i="27"/>
  <c r="AD16" i="27"/>
  <c r="AB16" i="27"/>
  <c r="AA16" i="27"/>
  <c r="Y16" i="27"/>
  <c r="W16" i="27"/>
  <c r="V16" i="27"/>
  <c r="T16" i="27"/>
  <c r="R16" i="27"/>
  <c r="Q16" i="27"/>
  <c r="O16" i="27"/>
  <c r="M16" i="27"/>
  <c r="L16" i="27"/>
  <c r="AP16" i="27" s="1"/>
  <c r="E16" i="27"/>
  <c r="D16" i="27"/>
  <c r="RQ15" i="27"/>
  <c r="RO15" i="27"/>
  <c r="RN15" i="27"/>
  <c r="RM15" i="27"/>
  <c r="RK15" i="27"/>
  <c r="RH15" i="27"/>
  <c r="RH16" i="27" s="1"/>
  <c r="RF15" i="27"/>
  <c r="RC15" i="27"/>
  <c r="RC16" i="27" s="1"/>
  <c r="RA15" i="27"/>
  <c r="QX15" i="27"/>
  <c r="QX16" i="27" s="1"/>
  <c r="QV15" i="27"/>
  <c r="QR15" i="27"/>
  <c r="QP15" i="27"/>
  <c r="QO15" i="27"/>
  <c r="QN15" i="27"/>
  <c r="QN16" i="27" s="1"/>
  <c r="QL15" i="27"/>
  <c r="QI15" i="27"/>
  <c r="QI16" i="27" s="1"/>
  <c r="QG15" i="27"/>
  <c r="QD15" i="27"/>
  <c r="QD16" i="27" s="1"/>
  <c r="QB15" i="27"/>
  <c r="PY15" i="27"/>
  <c r="PY16" i="27" s="1"/>
  <c r="PW15" i="27"/>
  <c r="PT15" i="27"/>
  <c r="PT16" i="27" s="1"/>
  <c r="PR15" i="27"/>
  <c r="PO15" i="27"/>
  <c r="PO16" i="27" s="1"/>
  <c r="PM15" i="27"/>
  <c r="PJ15" i="27"/>
  <c r="PJ16" i="27" s="1"/>
  <c r="PH15" i="27"/>
  <c r="PE15" i="27"/>
  <c r="PE16" i="27" s="1"/>
  <c r="PC15" i="27"/>
  <c r="OZ15" i="27"/>
  <c r="OZ16" i="27" s="1"/>
  <c r="OX15" i="27"/>
  <c r="OU15" i="27"/>
  <c r="OU16" i="27" s="1"/>
  <c r="OS15" i="27"/>
  <c r="OP15" i="27"/>
  <c r="OP16" i="27" s="1"/>
  <c r="ON15" i="27"/>
  <c r="OK15" i="27"/>
  <c r="OK16" i="27" s="1"/>
  <c r="OI15" i="27"/>
  <c r="OF15" i="27"/>
  <c r="OF16" i="27" s="1"/>
  <c r="OD15" i="27"/>
  <c r="OA15" i="27"/>
  <c r="OA16" i="27" s="1"/>
  <c r="NY15" i="27"/>
  <c r="NV15" i="27"/>
  <c r="NV16" i="27" s="1"/>
  <c r="NT15" i="27"/>
  <c r="NQ15" i="27"/>
  <c r="NQ16" i="27" s="1"/>
  <c r="NO15" i="27"/>
  <c r="NL15" i="27"/>
  <c r="NL16" i="27" s="1"/>
  <c r="NJ15" i="27"/>
  <c r="NG15" i="27"/>
  <c r="NG16" i="27" s="1"/>
  <c r="NE15" i="27"/>
  <c r="NA15" i="27"/>
  <c r="MY15" i="27"/>
  <c r="MX15" i="27"/>
  <c r="MW15" i="27"/>
  <c r="MW16" i="27" s="1"/>
  <c r="MU15" i="27"/>
  <c r="MR15" i="27"/>
  <c r="MR16" i="27" s="1"/>
  <c r="MP15" i="27"/>
  <c r="MM15" i="27"/>
  <c r="MM16" i="27" s="1"/>
  <c r="MK15" i="27"/>
  <c r="MH15" i="27"/>
  <c r="MH16" i="27" s="1"/>
  <c r="MF15" i="27"/>
  <c r="MC15" i="27"/>
  <c r="MC16" i="27" s="1"/>
  <c r="MA15" i="27"/>
  <c r="LX15" i="27"/>
  <c r="LX16" i="27" s="1"/>
  <c r="LV15" i="27"/>
  <c r="LS15" i="27"/>
  <c r="LS16" i="27" s="1"/>
  <c r="LQ15" i="27"/>
  <c r="LN15" i="27"/>
  <c r="LN16" i="27" s="1"/>
  <c r="LL15" i="27"/>
  <c r="LI15" i="27"/>
  <c r="LI16" i="27" s="1"/>
  <c r="LG15" i="27"/>
  <c r="LD15" i="27"/>
  <c r="LD16" i="27" s="1"/>
  <c r="LB15" i="27"/>
  <c r="KY15" i="27"/>
  <c r="KY16" i="27" s="1"/>
  <c r="KW15" i="27"/>
  <c r="KT15" i="27"/>
  <c r="KT16" i="27" s="1"/>
  <c r="KR15" i="27"/>
  <c r="KO15" i="27"/>
  <c r="KO16" i="27" s="1"/>
  <c r="KM15" i="27"/>
  <c r="KJ15" i="27"/>
  <c r="KJ16" i="27" s="1"/>
  <c r="KH15" i="27"/>
  <c r="KE15" i="27"/>
  <c r="KE16" i="27" s="1"/>
  <c r="KC15" i="27"/>
  <c r="JZ15" i="27"/>
  <c r="JZ16" i="27" s="1"/>
  <c r="JX15" i="27"/>
  <c r="JU15" i="27"/>
  <c r="JU16" i="27" s="1"/>
  <c r="JS15" i="27"/>
  <c r="JP15" i="27"/>
  <c r="JP16" i="27" s="1"/>
  <c r="JN15" i="27"/>
  <c r="JK15" i="27"/>
  <c r="JK16" i="27" s="1"/>
  <c r="JI15" i="27"/>
  <c r="JF15" i="27"/>
  <c r="JF16" i="27" s="1"/>
  <c r="JD15" i="27"/>
  <c r="JA15" i="27"/>
  <c r="JA16" i="27" s="1"/>
  <c r="IY15" i="27"/>
  <c r="IV15" i="27"/>
  <c r="IV16" i="27" s="1"/>
  <c r="IT15" i="27"/>
  <c r="IQ15" i="27"/>
  <c r="IQ16" i="27" s="1"/>
  <c r="IO15" i="27"/>
  <c r="IL15" i="27"/>
  <c r="IL16" i="27" s="1"/>
  <c r="IJ15" i="27"/>
  <c r="IG15" i="27"/>
  <c r="IG16" i="27" s="1"/>
  <c r="IE15" i="27"/>
  <c r="IB15" i="27"/>
  <c r="IB16" i="27" s="1"/>
  <c r="HZ15" i="27"/>
  <c r="HW15" i="27"/>
  <c r="HW16" i="27" s="1"/>
  <c r="HU15" i="27"/>
  <c r="HR15" i="27"/>
  <c r="HR16" i="27" s="1"/>
  <c r="HP15" i="27"/>
  <c r="HM15" i="27"/>
  <c r="HM16" i="27" s="1"/>
  <c r="HK15" i="27"/>
  <c r="HH15" i="27"/>
  <c r="HH16" i="27" s="1"/>
  <c r="HF15" i="27"/>
  <c r="HC15" i="27"/>
  <c r="HC16" i="27" s="1"/>
  <c r="HB15" i="27"/>
  <c r="HB16" i="27" s="1"/>
  <c r="GZ15" i="27"/>
  <c r="GY15" i="27"/>
  <c r="GX15" i="27"/>
  <c r="GX16" i="27" s="1"/>
  <c r="GV15" i="27"/>
  <c r="GR15" i="27"/>
  <c r="GO15" i="27"/>
  <c r="GN15" i="27"/>
  <c r="GN16" i="27" s="1"/>
  <c r="GK15" i="27"/>
  <c r="GP15" i="27" s="1"/>
  <c r="GI15" i="27"/>
  <c r="GI16" i="27" s="1"/>
  <c r="GG15" i="27"/>
  <c r="GD15" i="27"/>
  <c r="GD16" i="27" s="1"/>
  <c r="GB15" i="27"/>
  <c r="FY15" i="27"/>
  <c r="FY16" i="27" s="1"/>
  <c r="FW15" i="27"/>
  <c r="FT15" i="27"/>
  <c r="FT16" i="27" s="1"/>
  <c r="FR15" i="27"/>
  <c r="FO15" i="27"/>
  <c r="FO16" i="27" s="1"/>
  <c r="FM15" i="27"/>
  <c r="FJ15" i="27"/>
  <c r="FJ16" i="27" s="1"/>
  <c r="FH15" i="27"/>
  <c r="FE15" i="27"/>
  <c r="FE16" i="27" s="1"/>
  <c r="FC15" i="27"/>
  <c r="EZ15" i="27"/>
  <c r="EZ16" i="27" s="1"/>
  <c r="EX15" i="27"/>
  <c r="EU15" i="27"/>
  <c r="EU16" i="27" s="1"/>
  <c r="ES15" i="27"/>
  <c r="EP15" i="27"/>
  <c r="EP16" i="27" s="1"/>
  <c r="EN15" i="27"/>
  <c r="EK15" i="27"/>
  <c r="EK16" i="27" s="1"/>
  <c r="EI15" i="27"/>
  <c r="EF15" i="27"/>
  <c r="EF16" i="27" s="1"/>
  <c r="ED15" i="27"/>
  <c r="EA15" i="27"/>
  <c r="EA16" i="27" s="1"/>
  <c r="DY15" i="27"/>
  <c r="DV15" i="27"/>
  <c r="DV16" i="27" s="1"/>
  <c r="DT15" i="27"/>
  <c r="DQ15" i="27"/>
  <c r="DQ16" i="27" s="1"/>
  <c r="DO15" i="27"/>
  <c r="DL15" i="27"/>
  <c r="DL16" i="27" s="1"/>
  <c r="DJ15" i="27"/>
  <c r="DG15" i="27"/>
  <c r="DG16" i="27" s="1"/>
  <c r="DE15" i="27"/>
  <c r="DB15" i="27"/>
  <c r="DB16" i="27" s="1"/>
  <c r="CZ15" i="27"/>
  <c r="CW15" i="27"/>
  <c r="CW16" i="27" s="1"/>
  <c r="CU15" i="27"/>
  <c r="CR15" i="27"/>
  <c r="CR16" i="27" s="1"/>
  <c r="CP15" i="27"/>
  <c r="CM15" i="27"/>
  <c r="CM16" i="27" s="1"/>
  <c r="CK15" i="27"/>
  <c r="CH15" i="27"/>
  <c r="CH16" i="27" s="1"/>
  <c r="CF15" i="27"/>
  <c r="CC15" i="27"/>
  <c r="CC16" i="27" s="1"/>
  <c r="CA15" i="27"/>
  <c r="BX15" i="27"/>
  <c r="BV15" i="27"/>
  <c r="BS15" i="27"/>
  <c r="BS16" i="27" s="1"/>
  <c r="BQ15" i="27"/>
  <c r="BN15" i="27"/>
  <c r="BN16" i="27" s="1"/>
  <c r="BL15" i="27"/>
  <c r="BI15" i="27"/>
  <c r="BI16" i="27" s="1"/>
  <c r="BG15" i="27"/>
  <c r="BD15" i="27"/>
  <c r="BD16" i="27" s="1"/>
  <c r="BB15" i="27"/>
  <c r="AY15" i="27"/>
  <c r="AY16" i="27" s="1"/>
  <c r="AW15" i="27"/>
  <c r="AS15" i="27"/>
  <c r="AQ15" i="27"/>
  <c r="AR15" i="27" s="1"/>
  <c r="AP15" i="27"/>
  <c r="AO15" i="27"/>
  <c r="AO16" i="27" s="1"/>
  <c r="AJ15" i="27"/>
  <c r="AJ16" i="27" s="1"/>
  <c r="AE15" i="27"/>
  <c r="AE16" i="27" s="1"/>
  <c r="Z15" i="27"/>
  <c r="Z16" i="27" s="1"/>
  <c r="U15" i="27"/>
  <c r="U16" i="27" s="1"/>
  <c r="P15" i="27"/>
  <c r="P16" i="27" s="1"/>
  <c r="N15" i="27"/>
  <c r="RL14" i="27"/>
  <c r="RL20" i="27" s="1"/>
  <c r="RJ14" i="27"/>
  <c r="RJ20" i="27" s="1"/>
  <c r="RI14" i="27"/>
  <c r="RG14" i="27"/>
  <c r="RE14" i="27"/>
  <c r="RE20" i="27" s="1"/>
  <c r="RD14" i="27"/>
  <c r="RB14" i="27"/>
  <c r="QZ14" i="27"/>
  <c r="QZ20" i="27" s="1"/>
  <c r="QY14" i="27"/>
  <c r="QW14" i="27"/>
  <c r="QU14" i="27"/>
  <c r="QU20" i="27" s="1"/>
  <c r="QT14" i="27"/>
  <c r="QM14" i="27"/>
  <c r="QK14" i="27"/>
  <c r="QK20" i="27" s="1"/>
  <c r="QJ14" i="27"/>
  <c r="QH14" i="27"/>
  <c r="QF14" i="27"/>
  <c r="QE14" i="27"/>
  <c r="QC14" i="27"/>
  <c r="QA14" i="27"/>
  <c r="QA20" i="27" s="1"/>
  <c r="PZ14" i="27"/>
  <c r="PX14" i="27"/>
  <c r="PV14" i="27"/>
  <c r="PV20" i="27" s="1"/>
  <c r="PU14" i="27"/>
  <c r="PS14" i="27"/>
  <c r="PQ14" i="27"/>
  <c r="PQ20" i="27" s="1"/>
  <c r="PP14" i="27"/>
  <c r="PN14" i="27"/>
  <c r="PL14" i="27"/>
  <c r="PK14" i="27"/>
  <c r="PI14" i="27"/>
  <c r="PG14" i="27"/>
  <c r="PF14" i="27"/>
  <c r="PD14" i="27"/>
  <c r="PD20" i="27" s="1"/>
  <c r="PD67" i="27" s="1"/>
  <c r="PD88" i="27" s="1"/>
  <c r="PB14" i="27"/>
  <c r="PA14" i="27"/>
  <c r="OY14" i="27"/>
  <c r="OW14" i="27"/>
  <c r="OX14" i="27" s="1"/>
  <c r="OV14" i="27"/>
  <c r="OT14" i="27"/>
  <c r="OR14" i="27"/>
  <c r="OR20" i="27" s="1"/>
  <c r="OQ14" i="27"/>
  <c r="OO14" i="27"/>
  <c r="OM14" i="27"/>
  <c r="OL14" i="27"/>
  <c r="OJ14" i="27"/>
  <c r="OH14" i="27"/>
  <c r="OH20" i="27" s="1"/>
  <c r="OG14" i="27"/>
  <c r="OE14" i="27"/>
  <c r="OC14" i="27"/>
  <c r="OC20" i="27" s="1"/>
  <c r="OB14" i="27"/>
  <c r="NZ14" i="27"/>
  <c r="NZ20" i="27" s="1"/>
  <c r="NZ67" i="27" s="1"/>
  <c r="NX14" i="27"/>
  <c r="NX20" i="27" s="1"/>
  <c r="NW14" i="27"/>
  <c r="NU14" i="27"/>
  <c r="NS14" i="27"/>
  <c r="NR14" i="27"/>
  <c r="NR20" i="27" s="1"/>
  <c r="NP14" i="27"/>
  <c r="NN14" i="27"/>
  <c r="NO14" i="27" s="1"/>
  <c r="NM14" i="27"/>
  <c r="NK14" i="27"/>
  <c r="NK20" i="27" s="1"/>
  <c r="NK67" i="27" s="1"/>
  <c r="NI14" i="27"/>
  <c r="NH14" i="27"/>
  <c r="NF14" i="27"/>
  <c r="ND14" i="27"/>
  <c r="NC14" i="27"/>
  <c r="MV14" i="27"/>
  <c r="MT14" i="27"/>
  <c r="MS14" i="27"/>
  <c r="MQ14" i="27"/>
  <c r="MO14" i="27"/>
  <c r="MO20" i="27" s="1"/>
  <c r="MN14" i="27"/>
  <c r="ML14" i="27"/>
  <c r="MJ14" i="27"/>
  <c r="MJ20" i="27" s="1"/>
  <c r="MI14" i="27"/>
  <c r="MI20" i="27" s="1"/>
  <c r="MG14" i="27"/>
  <c r="ME14" i="27"/>
  <c r="ME20" i="27" s="1"/>
  <c r="MD14" i="27"/>
  <c r="MB14" i="27"/>
  <c r="LZ14" i="27"/>
  <c r="LY14" i="27"/>
  <c r="LY20" i="27" s="1"/>
  <c r="LW14" i="27"/>
  <c r="LW17" i="27" s="1"/>
  <c r="LT14" i="27"/>
  <c r="LR14" i="27"/>
  <c r="LP14" i="27"/>
  <c r="LP20" i="27" s="1"/>
  <c r="LO14" i="27"/>
  <c r="LQ14" i="27" s="1"/>
  <c r="LM14" i="27"/>
  <c r="LL14" i="27"/>
  <c r="LK14" i="27"/>
  <c r="LK20" i="27" s="1"/>
  <c r="LJ14" i="27"/>
  <c r="LH14" i="27"/>
  <c r="LF14" i="27"/>
  <c r="LE14" i="27"/>
  <c r="LC14" i="27"/>
  <c r="LC20" i="27" s="1"/>
  <c r="LA14" i="27"/>
  <c r="KZ14" i="27"/>
  <c r="KX14" i="27"/>
  <c r="KV14" i="27"/>
  <c r="KU14" i="27"/>
  <c r="KS14" i="27"/>
  <c r="KQ14" i="27"/>
  <c r="KR14" i="27" s="1"/>
  <c r="KP14" i="27"/>
  <c r="KN14" i="27"/>
  <c r="KL14" i="27"/>
  <c r="KK14" i="27"/>
  <c r="KK20" i="27" s="1"/>
  <c r="KI14" i="27"/>
  <c r="KG14" i="27"/>
  <c r="KG20" i="27" s="1"/>
  <c r="KF14" i="27"/>
  <c r="KD14" i="27"/>
  <c r="KB14" i="27"/>
  <c r="KB20" i="27" s="1"/>
  <c r="KA14" i="27"/>
  <c r="JY14" i="27"/>
  <c r="JW14" i="27"/>
  <c r="JX14" i="27" s="1"/>
  <c r="JV14" i="27"/>
  <c r="JT14" i="27"/>
  <c r="JR14" i="27"/>
  <c r="JQ14" i="27"/>
  <c r="JO14" i="27"/>
  <c r="JM14" i="27"/>
  <c r="JL14" i="27"/>
  <c r="JJ14" i="27"/>
  <c r="JH14" i="27"/>
  <c r="JH20" i="27" s="1"/>
  <c r="JG14" i="27"/>
  <c r="JE14" i="27"/>
  <c r="JE20" i="27" s="1"/>
  <c r="JC14" i="27"/>
  <c r="JC20" i="27" s="1"/>
  <c r="JB14" i="27"/>
  <c r="JB20" i="27" s="1"/>
  <c r="IZ14" i="27"/>
  <c r="IX14" i="27"/>
  <c r="IX20" i="27" s="1"/>
  <c r="IW14" i="27"/>
  <c r="IU14" i="27"/>
  <c r="IU20" i="27" s="1"/>
  <c r="IU67" i="27" s="1"/>
  <c r="IS14" i="27"/>
  <c r="IR14" i="27"/>
  <c r="IP14" i="27"/>
  <c r="IN14" i="27"/>
  <c r="IO14" i="27" s="1"/>
  <c r="IM14" i="27"/>
  <c r="IK14" i="27"/>
  <c r="II14" i="27"/>
  <c r="II20" i="27" s="1"/>
  <c r="IH14" i="27"/>
  <c r="IF14" i="27"/>
  <c r="ID14" i="27"/>
  <c r="IC14" i="27"/>
  <c r="IC20" i="27" s="1"/>
  <c r="IA14" i="27"/>
  <c r="IA20" i="27" s="1"/>
  <c r="HZ14" i="27"/>
  <c r="HY14" i="27"/>
  <c r="HY20" i="27" s="1"/>
  <c r="HX14" i="27"/>
  <c r="HV14" i="27"/>
  <c r="HT14" i="27"/>
  <c r="HS14" i="27"/>
  <c r="HQ14" i="27"/>
  <c r="HQ20" i="27" s="1"/>
  <c r="HO14" i="27"/>
  <c r="HO20" i="27" s="1"/>
  <c r="HN14" i="27"/>
  <c r="HL14" i="27"/>
  <c r="HJ14" i="27"/>
  <c r="HI14" i="27"/>
  <c r="HI20" i="27" s="1"/>
  <c r="HG14" i="27"/>
  <c r="HE14" i="27"/>
  <c r="HE20" i="27" s="1"/>
  <c r="HD14" i="27"/>
  <c r="GW14" i="27"/>
  <c r="GU14" i="27"/>
  <c r="GU20" i="27" s="1"/>
  <c r="GT14" i="27"/>
  <c r="GT20" i="27" s="1"/>
  <c r="GM14" i="27"/>
  <c r="GM17" i="27" s="1"/>
  <c r="GJ14" i="27"/>
  <c r="GH14" i="27"/>
  <c r="GF14" i="27"/>
  <c r="GE14" i="27"/>
  <c r="GC14" i="27"/>
  <c r="GC20" i="27" s="1"/>
  <c r="GA14" i="27"/>
  <c r="GA20" i="27" s="1"/>
  <c r="FZ14" i="27"/>
  <c r="FX14" i="27"/>
  <c r="FV14" i="27"/>
  <c r="FV20" i="27" s="1"/>
  <c r="FU14" i="27"/>
  <c r="FS14" i="27"/>
  <c r="FQ14" i="27"/>
  <c r="FQ20" i="27" s="1"/>
  <c r="FP14" i="27"/>
  <c r="FN14" i="27"/>
  <c r="FN20" i="27" s="1"/>
  <c r="FN67" i="27" s="1"/>
  <c r="FL14" i="27"/>
  <c r="FK14" i="27"/>
  <c r="FI14" i="27"/>
  <c r="FG14" i="27"/>
  <c r="FG20" i="27" s="1"/>
  <c r="FF14" i="27"/>
  <c r="FD14" i="27"/>
  <c r="FB14" i="27"/>
  <c r="FB20" i="27" s="1"/>
  <c r="FA14" i="27"/>
  <c r="EY14" i="27"/>
  <c r="EY20" i="27" s="1"/>
  <c r="EW14" i="27"/>
  <c r="EW20" i="27" s="1"/>
  <c r="EV14" i="27"/>
  <c r="ET14" i="27"/>
  <c r="ER14" i="27"/>
  <c r="EQ14" i="27"/>
  <c r="EO14" i="27"/>
  <c r="EO20" i="27" s="1"/>
  <c r="EO67" i="27" s="1"/>
  <c r="EM14" i="27"/>
  <c r="EM20" i="27" s="1"/>
  <c r="EL14" i="27"/>
  <c r="EJ14" i="27"/>
  <c r="EH14" i="27"/>
  <c r="EH20" i="27" s="1"/>
  <c r="EG14" i="27"/>
  <c r="EE14" i="27"/>
  <c r="EE20" i="27" s="1"/>
  <c r="EE67" i="27" s="1"/>
  <c r="EC14" i="27"/>
  <c r="EB14" i="27"/>
  <c r="DZ14" i="27"/>
  <c r="DX14" i="27"/>
  <c r="DW14" i="27"/>
  <c r="DU14" i="27"/>
  <c r="DU20" i="27" s="1"/>
  <c r="DS14" i="27"/>
  <c r="DS20" i="27" s="1"/>
  <c r="DR14" i="27"/>
  <c r="DP14" i="27"/>
  <c r="DN14" i="27"/>
  <c r="DN20" i="27" s="1"/>
  <c r="DM14" i="27"/>
  <c r="DK14" i="27"/>
  <c r="DI14" i="27"/>
  <c r="DH14" i="27"/>
  <c r="DF14" i="27"/>
  <c r="DF20" i="27" s="1"/>
  <c r="DD14" i="27"/>
  <c r="DC14" i="27"/>
  <c r="DC20" i="27" s="1"/>
  <c r="DA14" i="27"/>
  <c r="DA20" i="27" s="1"/>
  <c r="CY14" i="27"/>
  <c r="CX14" i="27"/>
  <c r="CV14" i="27"/>
  <c r="CT14" i="27"/>
  <c r="CT20" i="27" s="1"/>
  <c r="CS14" i="27"/>
  <c r="CS20" i="27" s="1"/>
  <c r="CQ14" i="27"/>
  <c r="CO14" i="27"/>
  <c r="CN14" i="27"/>
  <c r="CL14" i="27"/>
  <c r="CL17" i="27" s="1"/>
  <c r="CJ14" i="27"/>
  <c r="CI14" i="27"/>
  <c r="CI20" i="27" s="1"/>
  <c r="CG14" i="27"/>
  <c r="CE14" i="27"/>
  <c r="CE20" i="27" s="1"/>
  <c r="CD14" i="27"/>
  <c r="CB14" i="27"/>
  <c r="BZ14" i="27"/>
  <c r="BZ20" i="27" s="1"/>
  <c r="BY14" i="27"/>
  <c r="BY20" i="27" s="1"/>
  <c r="BW14" i="27"/>
  <c r="BW20" i="27" s="1"/>
  <c r="BU14" i="27"/>
  <c r="BT14" i="27"/>
  <c r="BR14" i="27"/>
  <c r="BP14" i="27"/>
  <c r="BO14" i="27"/>
  <c r="BQ14" i="27" s="1"/>
  <c r="BM14" i="27"/>
  <c r="BJ14" i="27"/>
  <c r="BH14" i="27"/>
  <c r="BE14" i="27"/>
  <c r="BE20" i="27" s="1"/>
  <c r="BC14" i="27"/>
  <c r="BA14" i="27"/>
  <c r="BA20" i="27" s="1"/>
  <c r="AZ14" i="27"/>
  <c r="AX14" i="27"/>
  <c r="AV14" i="27"/>
  <c r="AV20" i="27" s="1"/>
  <c r="AU14" i="27"/>
  <c r="AN14" i="27"/>
  <c r="AL14" i="27"/>
  <c r="AL20" i="27" s="1"/>
  <c r="AK14" i="27"/>
  <c r="AI14" i="27"/>
  <c r="AG14" i="27"/>
  <c r="AG20" i="27" s="1"/>
  <c r="AF14" i="27"/>
  <c r="AD14" i="27"/>
  <c r="AB14" i="27"/>
  <c r="AA14" i="27"/>
  <c r="Y14" i="27"/>
  <c r="Y20" i="27" s="1"/>
  <c r="W14" i="27"/>
  <c r="W20" i="27" s="1"/>
  <c r="V14" i="27"/>
  <c r="V20" i="27" s="1"/>
  <c r="T14" i="27"/>
  <c r="T20" i="27" s="1"/>
  <c r="T67" i="27" s="1"/>
  <c r="T88" i="27" s="1"/>
  <c r="R14" i="27"/>
  <c r="Q14" i="27"/>
  <c r="O14" i="27"/>
  <c r="O20" i="27" s="1"/>
  <c r="L14" i="27"/>
  <c r="E14" i="27"/>
  <c r="E20" i="27" s="1"/>
  <c r="D14" i="27"/>
  <c r="D20" i="27" s="1"/>
  <c r="RQ13" i="27"/>
  <c r="RO13" i="27"/>
  <c r="RN13" i="27"/>
  <c r="RM13" i="27"/>
  <c r="RK13" i="27"/>
  <c r="RH13" i="27"/>
  <c r="RF13" i="27"/>
  <c r="RC13" i="27"/>
  <c r="RA13" i="27"/>
  <c r="QX13" i="27"/>
  <c r="QV13" i="27"/>
  <c r="QR13" i="27"/>
  <c r="QP13" i="27"/>
  <c r="QO13" i="27"/>
  <c r="QN13" i="27"/>
  <c r="QL13" i="27"/>
  <c r="QI13" i="27"/>
  <c r="QG13" i="27"/>
  <c r="QD13" i="27"/>
  <c r="QB13" i="27"/>
  <c r="PY13" i="27"/>
  <c r="PW13" i="27"/>
  <c r="PT13" i="27"/>
  <c r="PR13" i="27"/>
  <c r="PO13" i="27"/>
  <c r="PM13" i="27"/>
  <c r="PJ13" i="27"/>
  <c r="PH13" i="27"/>
  <c r="PE13" i="27"/>
  <c r="PC13" i="27"/>
  <c r="OZ13" i="27"/>
  <c r="OX13" i="27"/>
  <c r="OU13" i="27"/>
  <c r="OS13" i="27"/>
  <c r="OP13" i="27"/>
  <c r="ON13" i="27"/>
  <c r="OK13" i="27"/>
  <c r="OI13" i="27"/>
  <c r="OF13" i="27"/>
  <c r="OD13" i="27"/>
  <c r="OA13" i="27"/>
  <c r="NY13" i="27"/>
  <c r="NV13" i="27"/>
  <c r="NT13" i="27"/>
  <c r="NQ13" i="27"/>
  <c r="NO13" i="27"/>
  <c r="NL13" i="27"/>
  <c r="NJ13" i="27"/>
  <c r="NG13" i="27"/>
  <c r="NE13" i="27"/>
  <c r="NA13" i="27"/>
  <c r="MY13" i="27"/>
  <c r="MX13" i="27"/>
  <c r="MW13" i="27"/>
  <c r="MU13" i="27"/>
  <c r="MR13" i="27"/>
  <c r="MP13" i="27"/>
  <c r="MM13" i="27"/>
  <c r="MK13" i="27"/>
  <c r="MH13" i="27"/>
  <c r="MF13" i="27"/>
  <c r="MC13" i="27"/>
  <c r="MA13" i="27"/>
  <c r="LX13" i="27"/>
  <c r="LV13" i="27"/>
  <c r="LS13" i="27"/>
  <c r="LQ13" i="27"/>
  <c r="LN13" i="27"/>
  <c r="LL13" i="27"/>
  <c r="LI13" i="27"/>
  <c r="LG13" i="27"/>
  <c r="LD13" i="27"/>
  <c r="LB13" i="27"/>
  <c r="KY13" i="27"/>
  <c r="KW13" i="27"/>
  <c r="KT13" i="27"/>
  <c r="KR13" i="27"/>
  <c r="KO13" i="27"/>
  <c r="KM13" i="27"/>
  <c r="KJ13" i="27"/>
  <c r="KH13" i="27"/>
  <c r="KE13" i="27"/>
  <c r="KC13" i="27"/>
  <c r="JZ13" i="27"/>
  <c r="JX13" i="27"/>
  <c r="JU13" i="27"/>
  <c r="JS13" i="27"/>
  <c r="JP13" i="27"/>
  <c r="JN13" i="27"/>
  <c r="JK13" i="27"/>
  <c r="JI13" i="27"/>
  <c r="JF13" i="27"/>
  <c r="JD13" i="27"/>
  <c r="JA13" i="27"/>
  <c r="IY13" i="27"/>
  <c r="IV13" i="27"/>
  <c r="IT13" i="27"/>
  <c r="IQ13" i="27"/>
  <c r="IO13" i="27"/>
  <c r="IL13" i="27"/>
  <c r="IJ13" i="27"/>
  <c r="IG13" i="27"/>
  <c r="IE13" i="27"/>
  <c r="IB13" i="27"/>
  <c r="HZ13" i="27"/>
  <c r="HW13" i="27"/>
  <c r="HU13" i="27"/>
  <c r="HR13" i="27"/>
  <c r="NB13" i="27" s="1"/>
  <c r="HP13" i="27"/>
  <c r="HM13" i="27"/>
  <c r="HK13" i="27"/>
  <c r="HH13" i="27"/>
  <c r="HF13" i="27"/>
  <c r="HB13" i="27"/>
  <c r="GZ13" i="27"/>
  <c r="GY13" i="27"/>
  <c r="GX13" i="27"/>
  <c r="GV13" i="27"/>
  <c r="GR13" i="27"/>
  <c r="GP13" i="27"/>
  <c r="GO13" i="27"/>
  <c r="GN13" i="27"/>
  <c r="GL13" i="27"/>
  <c r="GI13" i="27"/>
  <c r="GG13" i="27"/>
  <c r="GD13" i="27"/>
  <c r="GB13" i="27"/>
  <c r="FY13" i="27"/>
  <c r="FW13" i="27"/>
  <c r="FT13" i="27"/>
  <c r="FR13" i="27"/>
  <c r="FO13" i="27"/>
  <c r="FM13" i="27"/>
  <c r="FJ13" i="27"/>
  <c r="FH13" i="27"/>
  <c r="FE13" i="27"/>
  <c r="FC13" i="27"/>
  <c r="EZ13" i="27"/>
  <c r="EX13" i="27"/>
  <c r="EU13" i="27"/>
  <c r="ES13" i="27"/>
  <c r="EP13" i="27"/>
  <c r="EN13" i="27"/>
  <c r="EK13" i="27"/>
  <c r="EI13" i="27"/>
  <c r="EF13" i="27"/>
  <c r="ED13" i="27"/>
  <c r="EA13" i="27"/>
  <c r="DY13" i="27"/>
  <c r="DV13" i="27"/>
  <c r="DT13" i="27"/>
  <c r="DQ13" i="27"/>
  <c r="DO13" i="27"/>
  <c r="DL13" i="27"/>
  <c r="DJ13" i="27"/>
  <c r="DG13" i="27"/>
  <c r="DE13" i="27"/>
  <c r="DB13" i="27"/>
  <c r="CZ13" i="27"/>
  <c r="CW13" i="27"/>
  <c r="CU13" i="27"/>
  <c r="CR13" i="27"/>
  <c r="CP13" i="27"/>
  <c r="CM13" i="27"/>
  <c r="CK13" i="27"/>
  <c r="CH13" i="27"/>
  <c r="CF13" i="27"/>
  <c r="CC13" i="27"/>
  <c r="CA13" i="27"/>
  <c r="BX13" i="27"/>
  <c r="BV13" i="27"/>
  <c r="BS13" i="27"/>
  <c r="BQ13" i="27"/>
  <c r="BN13" i="27"/>
  <c r="BL13" i="27"/>
  <c r="BI13" i="27"/>
  <c r="BG13" i="27"/>
  <c r="BD13" i="27"/>
  <c r="BB13" i="27"/>
  <c r="AY13" i="27"/>
  <c r="AW13" i="27"/>
  <c r="AS13" i="27"/>
  <c r="AQ13" i="27"/>
  <c r="AP13" i="27"/>
  <c r="AO13" i="27"/>
  <c r="AJ13" i="27"/>
  <c r="AE13" i="27"/>
  <c r="Z13" i="27"/>
  <c r="U13" i="27"/>
  <c r="P13" i="27"/>
  <c r="N13" i="27"/>
  <c r="RQ12" i="27"/>
  <c r="RO12" i="27"/>
  <c r="RN12" i="27"/>
  <c r="RM12" i="27"/>
  <c r="RM14" i="27" s="1"/>
  <c r="RK12" i="27"/>
  <c r="RH12" i="27"/>
  <c r="RF12" i="27"/>
  <c r="RC12" i="27"/>
  <c r="RA12" i="27"/>
  <c r="QX12" i="27"/>
  <c r="QV12" i="27"/>
  <c r="QR12" i="27"/>
  <c r="QP12" i="27"/>
  <c r="QO12" i="27"/>
  <c r="QN12" i="27"/>
  <c r="QL12" i="27"/>
  <c r="QI12" i="27"/>
  <c r="QG12" i="27"/>
  <c r="QD12" i="27"/>
  <c r="QB12" i="27"/>
  <c r="PY12" i="27"/>
  <c r="PW12" i="27"/>
  <c r="PT12" i="27"/>
  <c r="PR12" i="27"/>
  <c r="PO12" i="27"/>
  <c r="PM12" i="27"/>
  <c r="PJ12" i="27"/>
  <c r="PH12" i="27"/>
  <c r="PE12" i="27"/>
  <c r="PC12" i="27"/>
  <c r="OZ12" i="27"/>
  <c r="OX12" i="27"/>
  <c r="OU12" i="27"/>
  <c r="OS12" i="27"/>
  <c r="OP12" i="27"/>
  <c r="ON12" i="27"/>
  <c r="OK12" i="27"/>
  <c r="OI12" i="27"/>
  <c r="OF12" i="27"/>
  <c r="OD12" i="27"/>
  <c r="OA12" i="27"/>
  <c r="NY12" i="27"/>
  <c r="NV12" i="27"/>
  <c r="NT12" i="27"/>
  <c r="NQ12" i="27"/>
  <c r="NO12" i="27"/>
  <c r="NL12" i="27"/>
  <c r="NJ12" i="27"/>
  <c r="NG12" i="27"/>
  <c r="NE12" i="27"/>
  <c r="NA12" i="27"/>
  <c r="MY12" i="27"/>
  <c r="MX12" i="27"/>
  <c r="MW12" i="27"/>
  <c r="MU12" i="27"/>
  <c r="MR12" i="27"/>
  <c r="MP12" i="27"/>
  <c r="MM12" i="27"/>
  <c r="MK12" i="27"/>
  <c r="MH12" i="27"/>
  <c r="MF12" i="27"/>
  <c r="MC12" i="27"/>
  <c r="MA12" i="27"/>
  <c r="LX12" i="27"/>
  <c r="LV12" i="27"/>
  <c r="LS12" i="27"/>
  <c r="LQ12" i="27"/>
  <c r="LN12" i="27"/>
  <c r="LL12" i="27"/>
  <c r="LI12" i="27"/>
  <c r="LG12" i="27"/>
  <c r="LD12" i="27"/>
  <c r="LB12" i="27"/>
  <c r="KY12" i="27"/>
  <c r="KW12" i="27"/>
  <c r="KT12" i="27"/>
  <c r="KR12" i="27"/>
  <c r="KO12" i="27"/>
  <c r="KM12" i="27"/>
  <c r="KJ12" i="27"/>
  <c r="KH12" i="27"/>
  <c r="KE12" i="27"/>
  <c r="KC12" i="27"/>
  <c r="JZ12" i="27"/>
  <c r="JX12" i="27"/>
  <c r="JU12" i="27"/>
  <c r="JS12" i="27"/>
  <c r="JP12" i="27"/>
  <c r="JN12" i="27"/>
  <c r="JK12" i="27"/>
  <c r="JI12" i="27"/>
  <c r="JF12" i="27"/>
  <c r="JD12" i="27"/>
  <c r="JA12" i="27"/>
  <c r="IY12" i="27"/>
  <c r="IV12" i="27"/>
  <c r="IT12" i="27"/>
  <c r="IQ12" i="27"/>
  <c r="IO12" i="27"/>
  <c r="IL12" i="27"/>
  <c r="IJ12" i="27"/>
  <c r="IG12" i="27"/>
  <c r="IE12" i="27"/>
  <c r="IB12" i="27"/>
  <c r="HZ12" i="27"/>
  <c r="HW12" i="27"/>
  <c r="HU12" i="27"/>
  <c r="HR12" i="27"/>
  <c r="HP12" i="27"/>
  <c r="HM12" i="27"/>
  <c r="HK12" i="27"/>
  <c r="HH12" i="27"/>
  <c r="HF12" i="27"/>
  <c r="HB12" i="27"/>
  <c r="HC12" i="27" s="1"/>
  <c r="GZ12" i="27"/>
  <c r="GY12" i="27"/>
  <c r="GX12" i="27"/>
  <c r="GV12" i="27"/>
  <c r="GR12" i="27"/>
  <c r="GO12" i="27"/>
  <c r="G12" i="27" s="1"/>
  <c r="GN12" i="27"/>
  <c r="GL12" i="27"/>
  <c r="GI12" i="27"/>
  <c r="GG12" i="27"/>
  <c r="GD12" i="27"/>
  <c r="GB12" i="27"/>
  <c r="FY12" i="27"/>
  <c r="FW12" i="27"/>
  <c r="FT12" i="27"/>
  <c r="FR12" i="27"/>
  <c r="FO12" i="27"/>
  <c r="FM12" i="27"/>
  <c r="FJ12" i="27"/>
  <c r="FH12" i="27"/>
  <c r="FE12" i="27"/>
  <c r="FC12" i="27"/>
  <c r="EZ12" i="27"/>
  <c r="EX12" i="27"/>
  <c r="EU12" i="27"/>
  <c r="ES12" i="27"/>
  <c r="EP12" i="27"/>
  <c r="EN12" i="27"/>
  <c r="EK12" i="27"/>
  <c r="EI12" i="27"/>
  <c r="EF12" i="27"/>
  <c r="ED12" i="27"/>
  <c r="EA12" i="27"/>
  <c r="DY12" i="27"/>
  <c r="DV12" i="27"/>
  <c r="DT12" i="27"/>
  <c r="DQ12" i="27"/>
  <c r="DO12" i="27"/>
  <c r="DL12" i="27"/>
  <c r="DJ12" i="27"/>
  <c r="DG12" i="27"/>
  <c r="DE12" i="27"/>
  <c r="DB12" i="27"/>
  <c r="CZ12" i="27"/>
  <c r="CW12" i="27"/>
  <c r="CU12" i="27"/>
  <c r="CR12" i="27"/>
  <c r="CP12" i="27"/>
  <c r="CM12" i="27"/>
  <c r="CK12" i="27"/>
  <c r="CH12" i="27"/>
  <c r="CF12" i="27"/>
  <c r="CC12" i="27"/>
  <c r="CA12" i="27"/>
  <c r="BX12" i="27"/>
  <c r="BV12" i="27"/>
  <c r="BS12" i="27"/>
  <c r="BQ12" i="27"/>
  <c r="BN12" i="27"/>
  <c r="BK12" i="27"/>
  <c r="BL12" i="27" s="1"/>
  <c r="BI12" i="27"/>
  <c r="BF12" i="27"/>
  <c r="BF14" i="27" s="1"/>
  <c r="BD12" i="27"/>
  <c r="BB12" i="27"/>
  <c r="AY12" i="27"/>
  <c r="AW12" i="27"/>
  <c r="AS12" i="27"/>
  <c r="AQ12" i="27"/>
  <c r="AP12" i="27"/>
  <c r="AO12" i="27"/>
  <c r="AJ12" i="27"/>
  <c r="AE12" i="27"/>
  <c r="Z12" i="27"/>
  <c r="U12" i="27"/>
  <c r="S12" i="27"/>
  <c r="P12" i="27"/>
  <c r="RQ11" i="27"/>
  <c r="RO11" i="27"/>
  <c r="RN11" i="27"/>
  <c r="RM11" i="27"/>
  <c r="RK11" i="27"/>
  <c r="RH11" i="27"/>
  <c r="RF11" i="27"/>
  <c r="RC11" i="27"/>
  <c r="RC14" i="27" s="1"/>
  <c r="RA11" i="27"/>
  <c r="QX11" i="27"/>
  <c r="QV11" i="27"/>
  <c r="QR11" i="27"/>
  <c r="QP11" i="27"/>
  <c r="QO11" i="27"/>
  <c r="QN11" i="27"/>
  <c r="QL11" i="27"/>
  <c r="QI11" i="27"/>
  <c r="QG11" i="27"/>
  <c r="QD11" i="27"/>
  <c r="QB11" i="27"/>
  <c r="PY11" i="27"/>
  <c r="PW11" i="27"/>
  <c r="PT11" i="27"/>
  <c r="PR11" i="27"/>
  <c r="PO11" i="27"/>
  <c r="PM11" i="27"/>
  <c r="PJ11" i="27"/>
  <c r="PH11" i="27"/>
  <c r="PE11" i="27"/>
  <c r="PC11" i="27"/>
  <c r="OZ11" i="27"/>
  <c r="OX11" i="27"/>
  <c r="OU11" i="27"/>
  <c r="OU14" i="27" s="1"/>
  <c r="OS11" i="27"/>
  <c r="OP11" i="27"/>
  <c r="ON11" i="27"/>
  <c r="OK11" i="27"/>
  <c r="OI11" i="27"/>
  <c r="OF11" i="27"/>
  <c r="OD11" i="27"/>
  <c r="OA11" i="27"/>
  <c r="NY11" i="27"/>
  <c r="NV11" i="27"/>
  <c r="NT11" i="27"/>
  <c r="NQ11" i="27"/>
  <c r="NO11" i="27"/>
  <c r="NL11" i="27"/>
  <c r="NJ11" i="27"/>
  <c r="NG11" i="27"/>
  <c r="NE11" i="27"/>
  <c r="NA11" i="27"/>
  <c r="MX11" i="27"/>
  <c r="MW11" i="27"/>
  <c r="MU11" i="27"/>
  <c r="MR11" i="27"/>
  <c r="MR14" i="27" s="1"/>
  <c r="MP11" i="27"/>
  <c r="MM11" i="27"/>
  <c r="MK11" i="27"/>
  <c r="MH11" i="27"/>
  <c r="MF11" i="27"/>
  <c r="MC11" i="27"/>
  <c r="MA11" i="27"/>
  <c r="LX11" i="27"/>
  <c r="LU11" i="27"/>
  <c r="LU14" i="27" s="1"/>
  <c r="LS11" i="27"/>
  <c r="LQ11" i="27"/>
  <c r="LN11" i="27"/>
  <c r="LL11" i="27"/>
  <c r="LI11" i="27"/>
  <c r="LG11" i="27"/>
  <c r="LD11" i="27"/>
  <c r="LB11" i="27"/>
  <c r="KY11" i="27"/>
  <c r="KW11" i="27"/>
  <c r="KT11" i="27"/>
  <c r="KR11" i="27"/>
  <c r="KO11" i="27"/>
  <c r="KM11" i="27"/>
  <c r="KJ11" i="27"/>
  <c r="KH11" i="27"/>
  <c r="KE11" i="27"/>
  <c r="KC11" i="27"/>
  <c r="JZ11" i="27"/>
  <c r="JX11" i="27"/>
  <c r="JU11" i="27"/>
  <c r="JS11" i="27"/>
  <c r="JP11" i="27"/>
  <c r="JN11" i="27"/>
  <c r="JK11" i="27"/>
  <c r="JI11" i="27"/>
  <c r="JF11" i="27"/>
  <c r="JD11" i="27"/>
  <c r="JA11" i="27"/>
  <c r="IY11" i="27"/>
  <c r="IV11" i="27"/>
  <c r="IT11" i="27"/>
  <c r="IQ11" i="27"/>
  <c r="IO11" i="27"/>
  <c r="IL11" i="27"/>
  <c r="IJ11" i="27"/>
  <c r="IG11" i="27"/>
  <c r="IE11" i="27"/>
  <c r="IB11" i="27"/>
  <c r="HZ11" i="27"/>
  <c r="HW11" i="27"/>
  <c r="HU11" i="27"/>
  <c r="HR11" i="27"/>
  <c r="HP11" i="27"/>
  <c r="HM11" i="27"/>
  <c r="HK11" i="27"/>
  <c r="HH11" i="27"/>
  <c r="HF11" i="27"/>
  <c r="HB11" i="27"/>
  <c r="HB17" i="27" s="1"/>
  <c r="HB19" i="27" s="1"/>
  <c r="GZ11" i="27"/>
  <c r="GY11" i="27"/>
  <c r="GX11" i="27"/>
  <c r="GV11" i="27"/>
  <c r="GR11" i="27"/>
  <c r="GO11" i="27"/>
  <c r="GN11" i="27"/>
  <c r="GK11" i="27"/>
  <c r="GL11" i="27" s="1"/>
  <c r="GI11" i="27"/>
  <c r="GG11" i="27"/>
  <c r="GD11" i="27"/>
  <c r="GB11" i="27"/>
  <c r="FY11" i="27"/>
  <c r="FW11" i="27"/>
  <c r="FT11" i="27"/>
  <c r="FT14" i="27" s="1"/>
  <c r="FR11" i="27"/>
  <c r="FO11" i="27"/>
  <c r="FM11" i="27"/>
  <c r="FJ11" i="27"/>
  <c r="FH11" i="27"/>
  <c r="FE11" i="27"/>
  <c r="FC11" i="27"/>
  <c r="EZ11" i="27"/>
  <c r="EX11" i="27"/>
  <c r="EU11" i="27"/>
  <c r="ES11" i="27"/>
  <c r="EP11" i="27"/>
  <c r="EP14" i="27" s="1"/>
  <c r="EN11" i="27"/>
  <c r="EK11" i="27"/>
  <c r="EI11" i="27"/>
  <c r="EF11" i="27"/>
  <c r="ED11" i="27"/>
  <c r="EA11" i="27"/>
  <c r="DY11" i="27"/>
  <c r="DV11" i="27"/>
  <c r="DT11" i="27"/>
  <c r="DQ11" i="27"/>
  <c r="DO11" i="27"/>
  <c r="DL11" i="27"/>
  <c r="DL14" i="27" s="1"/>
  <c r="DJ11" i="27"/>
  <c r="DG11" i="27"/>
  <c r="DE11" i="27"/>
  <c r="DB11" i="27"/>
  <c r="CZ11" i="27"/>
  <c r="CW11" i="27"/>
  <c r="CU11" i="27"/>
  <c r="CR11" i="27"/>
  <c r="CP11" i="27"/>
  <c r="CM11" i="27"/>
  <c r="CK11" i="27"/>
  <c r="CH11" i="27"/>
  <c r="CH14" i="27" s="1"/>
  <c r="CF11" i="27"/>
  <c r="CC11" i="27"/>
  <c r="CA11" i="27"/>
  <c r="BX11" i="27"/>
  <c r="BV11" i="27"/>
  <c r="BS11" i="27"/>
  <c r="BQ11" i="27"/>
  <c r="BN11" i="27"/>
  <c r="BK11" i="27"/>
  <c r="BI11" i="27"/>
  <c r="BG11" i="27"/>
  <c r="BD11" i="27"/>
  <c r="BD14" i="27" s="1"/>
  <c r="BB11" i="27"/>
  <c r="AY11" i="27"/>
  <c r="AW11" i="27"/>
  <c r="AS11" i="27"/>
  <c r="AP11" i="27"/>
  <c r="G11" i="27" s="1"/>
  <c r="AO11" i="27"/>
  <c r="AJ11" i="27"/>
  <c r="AE11" i="27"/>
  <c r="Z11" i="27"/>
  <c r="X11" i="27"/>
  <c r="U11" i="27"/>
  <c r="S11" i="27"/>
  <c r="P11" i="27"/>
  <c r="M11" i="27"/>
  <c r="M14" i="27" s="1"/>
  <c r="AJ14" i="27" l="1"/>
  <c r="KJ14" i="27"/>
  <c r="QD14" i="27"/>
  <c r="JK14" i="27"/>
  <c r="CM14" i="27"/>
  <c r="DQ14" i="27"/>
  <c r="EU14" i="27"/>
  <c r="FY14" i="27"/>
  <c r="RH14" i="27"/>
  <c r="CJ20" i="27"/>
  <c r="DD20" i="27"/>
  <c r="DX20" i="27"/>
  <c r="FL20" i="27"/>
  <c r="GG14" i="27"/>
  <c r="JR20" i="27"/>
  <c r="LG14" i="27"/>
  <c r="MT20" i="27"/>
  <c r="PF20" i="27"/>
  <c r="PF67" i="27" s="1"/>
  <c r="PZ20" i="27"/>
  <c r="PZ67" i="27" s="1"/>
  <c r="ES16" i="27"/>
  <c r="FM16" i="27"/>
  <c r="GG16" i="27"/>
  <c r="MP16" i="27"/>
  <c r="NO16" i="27"/>
  <c r="GO17" i="27"/>
  <c r="CF17" i="27"/>
  <c r="GY17" i="27"/>
  <c r="KR19" i="27"/>
  <c r="OX17" i="27"/>
  <c r="PW17" i="27"/>
  <c r="PP19" i="27"/>
  <c r="GS22" i="27"/>
  <c r="HQ52" i="27"/>
  <c r="IK52" i="27"/>
  <c r="JE52" i="27"/>
  <c r="KR25" i="27"/>
  <c r="RA32" i="27"/>
  <c r="BI42" i="27"/>
  <c r="CM42" i="27"/>
  <c r="DQ42" i="27"/>
  <c r="EU42" i="27"/>
  <c r="FY42" i="27"/>
  <c r="HC39" i="27"/>
  <c r="QV44" i="27"/>
  <c r="IB14" i="27"/>
  <c r="LN14" i="27"/>
  <c r="OZ14" i="27"/>
  <c r="IG14" i="27"/>
  <c r="MW14" i="27"/>
  <c r="AS14" i="27"/>
  <c r="GP11" i="27"/>
  <c r="KT14" i="27"/>
  <c r="N16" i="27"/>
  <c r="LS17" i="27"/>
  <c r="MR17" i="27"/>
  <c r="RR23" i="27"/>
  <c r="CU25" i="27"/>
  <c r="AT38" i="27"/>
  <c r="AM39" i="27"/>
  <c r="AQ39" i="27"/>
  <c r="JF14" i="27"/>
  <c r="Z14" i="27"/>
  <c r="IL14" i="27"/>
  <c r="BT20" i="27"/>
  <c r="AR12" i="27"/>
  <c r="BU20" i="27"/>
  <c r="IH20" i="27"/>
  <c r="DJ16" i="27"/>
  <c r="ED16" i="27"/>
  <c r="LG16" i="27"/>
  <c r="PH16" i="27"/>
  <c r="PW16" i="27"/>
  <c r="JD19" i="27"/>
  <c r="MU19" i="27"/>
  <c r="PC19" i="27"/>
  <c r="QB19" i="27"/>
  <c r="GX25" i="27"/>
  <c r="NQ25" i="27"/>
  <c r="OU25" i="27"/>
  <c r="PY25" i="27"/>
  <c r="HC22" i="27"/>
  <c r="HC24" i="27"/>
  <c r="FD52" i="27"/>
  <c r="H40" i="27"/>
  <c r="J12" i="27"/>
  <c r="G13" i="27"/>
  <c r="QS13" i="27"/>
  <c r="H13" i="27"/>
  <c r="J13" i="27"/>
  <c r="RO16" i="27"/>
  <c r="KY17" i="27"/>
  <c r="KY19" i="27" s="1"/>
  <c r="MJ52" i="27"/>
  <c r="MK25" i="27"/>
  <c r="AO32" i="27"/>
  <c r="BS32" i="27"/>
  <c r="CW32" i="27"/>
  <c r="EA32" i="27"/>
  <c r="FE32" i="27"/>
  <c r="GI32" i="27"/>
  <c r="IL32" i="27"/>
  <c r="JP32" i="27"/>
  <c r="KT32" i="27"/>
  <c r="LX32" i="27"/>
  <c r="GS28" i="27"/>
  <c r="BL32" i="27"/>
  <c r="OA42" i="27"/>
  <c r="PE42" i="27"/>
  <c r="QI42" i="27"/>
  <c r="CQ20" i="27"/>
  <c r="JE67" i="27"/>
  <c r="Z19" i="27"/>
  <c r="HK19" i="27"/>
  <c r="EI14" i="27"/>
  <c r="MZ15" i="27"/>
  <c r="RR15" i="27"/>
  <c r="FW16" i="27"/>
  <c r="HU16" i="27"/>
  <c r="IO16" i="27"/>
  <c r="LL16" i="27"/>
  <c r="QO16" i="27"/>
  <c r="OS16" i="27"/>
  <c r="RA16" i="27"/>
  <c r="EA17" i="27"/>
  <c r="EA19" i="27" s="1"/>
  <c r="NE17" i="27"/>
  <c r="RM17" i="27"/>
  <c r="RM19" i="27" s="1"/>
  <c r="CA19" i="27"/>
  <c r="IG25" i="27"/>
  <c r="RJ52" i="27"/>
  <c r="RK25" i="27"/>
  <c r="GP41" i="27"/>
  <c r="CF41" i="27"/>
  <c r="J11" i="27"/>
  <c r="DB14" i="27"/>
  <c r="DB20" i="27" s="1"/>
  <c r="FJ14" i="27"/>
  <c r="CA14" i="27"/>
  <c r="PP20" i="27"/>
  <c r="PP67" i="27" s="1"/>
  <c r="QJ20" i="27"/>
  <c r="QJ67" i="27" s="1"/>
  <c r="NB22" i="27"/>
  <c r="G26" i="27"/>
  <c r="QS26" i="27"/>
  <c r="NB31" i="27"/>
  <c r="RK32" i="27"/>
  <c r="J33" i="27"/>
  <c r="J35" i="27"/>
  <c r="J40" i="27"/>
  <c r="FH44" i="27"/>
  <c r="CF16" i="27"/>
  <c r="PM16" i="27"/>
  <c r="HP17" i="27"/>
  <c r="H18" i="27"/>
  <c r="QS18" i="27"/>
  <c r="AR22" i="27"/>
  <c r="DE52" i="27"/>
  <c r="FM52" i="27"/>
  <c r="RO25" i="27"/>
  <c r="BQ32" i="27"/>
  <c r="HF32" i="27"/>
  <c r="LV32" i="27"/>
  <c r="EF14" i="27"/>
  <c r="GN14" i="27"/>
  <c r="J15" i="27"/>
  <c r="DG14" i="27"/>
  <c r="FO14" i="27"/>
  <c r="U14" i="27"/>
  <c r="AK20" i="27"/>
  <c r="CF14" i="27"/>
  <c r="DR20" i="27"/>
  <c r="FZ20" i="27"/>
  <c r="KF20" i="27"/>
  <c r="MN20" i="27"/>
  <c r="MN67" i="27" s="1"/>
  <c r="PS20" i="27"/>
  <c r="RK14" i="27"/>
  <c r="AW16" i="27"/>
  <c r="BQ16" i="27"/>
  <c r="CZ16" i="27"/>
  <c r="GB16" i="27"/>
  <c r="KW16" i="27"/>
  <c r="NJ16" i="27"/>
  <c r="DG19" i="27"/>
  <c r="JN17" i="27"/>
  <c r="AT18" i="27"/>
  <c r="DW19" i="27"/>
  <c r="J22" i="27"/>
  <c r="NB23" i="27"/>
  <c r="GH52" i="27"/>
  <c r="JR52" i="27"/>
  <c r="KL52" i="27"/>
  <c r="QS34" i="27"/>
  <c r="J43" i="27"/>
  <c r="BB44" i="27"/>
  <c r="DE44" i="27"/>
  <c r="LA20" i="27"/>
  <c r="PA20" i="27"/>
  <c r="PU20" i="27"/>
  <c r="RN14" i="27"/>
  <c r="FO17" i="27"/>
  <c r="FO19" i="27" s="1"/>
  <c r="HR17" i="27"/>
  <c r="GS18" i="27"/>
  <c r="J21" i="27"/>
  <c r="G22" i="27"/>
  <c r="BX52" i="27"/>
  <c r="CP25" i="27"/>
  <c r="HC29" i="27"/>
  <c r="RR30" i="27"/>
  <c r="BB32" i="27"/>
  <c r="HC41" i="27"/>
  <c r="QQ43" i="27"/>
  <c r="NQ19" i="27"/>
  <c r="J34" i="27"/>
  <c r="AQ41" i="27"/>
  <c r="AR41" i="27" s="1"/>
  <c r="AM41" i="27"/>
  <c r="HC48" i="27"/>
  <c r="OX57" i="27"/>
  <c r="AE63" i="27"/>
  <c r="EF66" i="27"/>
  <c r="AX66" i="27"/>
  <c r="GZ63" i="27"/>
  <c r="HU63" i="27"/>
  <c r="MG66" i="27"/>
  <c r="ND66" i="27"/>
  <c r="NW66" i="27"/>
  <c r="OQ66" i="27"/>
  <c r="QA66" i="27"/>
  <c r="QB66" i="27" s="1"/>
  <c r="QZ66" i="27"/>
  <c r="EK70" i="27"/>
  <c r="EK71" i="27" s="1"/>
  <c r="J80" i="27"/>
  <c r="NJ42" i="27"/>
  <c r="OX42" i="27"/>
  <c r="JX44" i="27"/>
  <c r="MU44" i="27"/>
  <c r="HM51" i="27"/>
  <c r="JU51" i="27"/>
  <c r="MC51" i="27"/>
  <c r="J46" i="27"/>
  <c r="KH51" i="27"/>
  <c r="QL51" i="27"/>
  <c r="MZ53" i="27"/>
  <c r="CF56" i="27"/>
  <c r="KH60" i="27"/>
  <c r="LV60" i="27"/>
  <c r="QL59" i="27"/>
  <c r="RK60" i="27"/>
  <c r="NV63" i="27"/>
  <c r="OZ63" i="27"/>
  <c r="QD63" i="27"/>
  <c r="CB66" i="27"/>
  <c r="EM66" i="27"/>
  <c r="GA66" i="27"/>
  <c r="HD66" i="27"/>
  <c r="HV66" i="27"/>
  <c r="IP66" i="27"/>
  <c r="JJ66" i="27"/>
  <c r="KD66" i="27"/>
  <c r="KW63" i="27"/>
  <c r="LQ63" i="27"/>
  <c r="MI66" i="27"/>
  <c r="QC66" i="27"/>
  <c r="RB66" i="27"/>
  <c r="ES65" i="27"/>
  <c r="GB65" i="27"/>
  <c r="Z70" i="27"/>
  <c r="Z71" i="27" s="1"/>
  <c r="NL70" i="27"/>
  <c r="NL71" i="27" s="1"/>
  <c r="OP70" i="27"/>
  <c r="OP71" i="27" s="1"/>
  <c r="PT70" i="27"/>
  <c r="PT71" i="27" s="1"/>
  <c r="Z81" i="27"/>
  <c r="BD81" i="27"/>
  <c r="CH81" i="27"/>
  <c r="DL81" i="27"/>
  <c r="EP81" i="27"/>
  <c r="FT81" i="27"/>
  <c r="HW81" i="27"/>
  <c r="JA81" i="27"/>
  <c r="KE81" i="27"/>
  <c r="LI81" i="27"/>
  <c r="MM81" i="27"/>
  <c r="HC79" i="27"/>
  <c r="HS107" i="27"/>
  <c r="GK52" i="27"/>
  <c r="IH52" i="27"/>
  <c r="JB52" i="27"/>
  <c r="JB67" i="27" s="1"/>
  <c r="JB88" i="27" s="1"/>
  <c r="JB130" i="27" s="1"/>
  <c r="JB133" i="27" s="1"/>
  <c r="JV52" i="27"/>
  <c r="KP52" i="27"/>
  <c r="KR52" i="27" s="1"/>
  <c r="LH52" i="27"/>
  <c r="NR52" i="27"/>
  <c r="OL52" i="27"/>
  <c r="PX52" i="27"/>
  <c r="P32" i="27"/>
  <c r="NL32" i="27"/>
  <c r="OP32" i="27"/>
  <c r="PT32" i="27"/>
  <c r="HA29" i="27"/>
  <c r="QS29" i="27"/>
  <c r="DE32" i="27"/>
  <c r="DY32" i="27"/>
  <c r="LQ32" i="27"/>
  <c r="MK32" i="27"/>
  <c r="NJ32" i="27"/>
  <c r="G33" i="27"/>
  <c r="MZ33" i="27"/>
  <c r="G36" i="27"/>
  <c r="MZ37" i="27"/>
  <c r="AR38" i="27"/>
  <c r="MZ39" i="27"/>
  <c r="G40" i="27"/>
  <c r="NB40" i="27"/>
  <c r="MZ41" i="27"/>
  <c r="AW42" i="27"/>
  <c r="JN42" i="27"/>
  <c r="LV42" i="27"/>
  <c r="PR42" i="27"/>
  <c r="MZ43" i="27"/>
  <c r="OK51" i="27"/>
  <c r="PO51" i="27"/>
  <c r="QQ45" i="27"/>
  <c r="QQ46" i="27"/>
  <c r="GS47" i="27"/>
  <c r="NB48" i="27"/>
  <c r="MZ48" i="27"/>
  <c r="X51" i="27"/>
  <c r="DE51" i="27"/>
  <c r="DY51" i="27"/>
  <c r="ES51" i="27"/>
  <c r="LV51" i="27"/>
  <c r="MP51" i="27"/>
  <c r="NO51" i="27"/>
  <c r="OI51" i="27"/>
  <c r="PC51" i="27"/>
  <c r="QS58" i="27"/>
  <c r="FY61" i="27"/>
  <c r="HX66" i="27"/>
  <c r="IR66" i="27"/>
  <c r="JL66" i="27"/>
  <c r="LP66" i="27"/>
  <c r="OS63" i="27"/>
  <c r="BG65" i="27"/>
  <c r="HW70" i="27"/>
  <c r="HW71" i="27" s="1"/>
  <c r="JA70" i="27"/>
  <c r="JA71" i="27" s="1"/>
  <c r="KE70" i="27"/>
  <c r="KE71" i="27" s="1"/>
  <c r="LI70" i="27"/>
  <c r="LI71" i="27" s="1"/>
  <c r="MM70" i="27"/>
  <c r="MM71" i="27" s="1"/>
  <c r="RR68" i="27"/>
  <c r="J69" i="27"/>
  <c r="BQ70" i="27"/>
  <c r="BF86" i="27"/>
  <c r="BZ86" i="27"/>
  <c r="CT86" i="27"/>
  <c r="DN86" i="27"/>
  <c r="ME86" i="27"/>
  <c r="NH123" i="27"/>
  <c r="NJ122" i="27"/>
  <c r="AT47" i="27"/>
  <c r="J47" i="27"/>
  <c r="G50" i="27"/>
  <c r="GL51" i="27"/>
  <c r="NB54" i="27"/>
  <c r="J55" i="27"/>
  <c r="G55" i="27"/>
  <c r="RN60" i="27"/>
  <c r="FX66" i="27"/>
  <c r="DM63" i="27"/>
  <c r="DM66" i="27" s="1"/>
  <c r="GE66" i="27"/>
  <c r="HY66" i="27"/>
  <c r="ED65" i="27"/>
  <c r="QO65" i="27"/>
  <c r="MH70" i="27"/>
  <c r="MH71" i="27" s="1"/>
  <c r="BZ87" i="27"/>
  <c r="AE81" i="27"/>
  <c r="AM82" i="27"/>
  <c r="AQ82" i="27"/>
  <c r="QU60" i="27"/>
  <c r="QS75" i="27"/>
  <c r="DJ51" i="27"/>
  <c r="ED51" i="27"/>
  <c r="LG51" i="27"/>
  <c r="MA51" i="27"/>
  <c r="MU51" i="27"/>
  <c r="ON51" i="27"/>
  <c r="ES56" i="27"/>
  <c r="HK56" i="27"/>
  <c r="IE57" i="27"/>
  <c r="IY57" i="27"/>
  <c r="JS56" i="27"/>
  <c r="DJ59" i="27"/>
  <c r="OF63" i="27"/>
  <c r="PJ63" i="27"/>
  <c r="QN63" i="27"/>
  <c r="N63" i="27"/>
  <c r="BH66" i="27"/>
  <c r="EV63" i="27"/>
  <c r="EV66" i="27" s="1"/>
  <c r="KK66" i="27"/>
  <c r="LB63" i="27"/>
  <c r="LV66" i="27"/>
  <c r="OX66" i="27"/>
  <c r="PQ66" i="27"/>
  <c r="PR66" i="27" s="1"/>
  <c r="H64" i="27"/>
  <c r="NY65" i="27"/>
  <c r="OS65" i="27"/>
  <c r="AF87" i="27"/>
  <c r="BC87" i="27"/>
  <c r="GJ87" i="27"/>
  <c r="HL87" i="27"/>
  <c r="AN86" i="27"/>
  <c r="DT86" i="27"/>
  <c r="HT86" i="27"/>
  <c r="IN86" i="27"/>
  <c r="MK86" i="27"/>
  <c r="OV86" i="27"/>
  <c r="PP86" i="27"/>
  <c r="QJ86" i="27"/>
  <c r="AJ81" i="27"/>
  <c r="RH81" i="27"/>
  <c r="RR78" i="27"/>
  <c r="FX52" i="27"/>
  <c r="IN52" i="27"/>
  <c r="JH52" i="27"/>
  <c r="LO52" i="27"/>
  <c r="MI52" i="27"/>
  <c r="MI67" i="27" s="1"/>
  <c r="MI88" i="27" s="1"/>
  <c r="MI130" i="27" s="1"/>
  <c r="MI133" i="27" s="1"/>
  <c r="NX52" i="27"/>
  <c r="OR52" i="27"/>
  <c r="PK52" i="27"/>
  <c r="QE52" i="27"/>
  <c r="GS41" i="27"/>
  <c r="NB41" i="27"/>
  <c r="AC42" i="27"/>
  <c r="BV42" i="27"/>
  <c r="DJ42" i="27"/>
  <c r="ED42" i="27"/>
  <c r="IY42" i="27"/>
  <c r="JS42" i="27"/>
  <c r="S44" i="27"/>
  <c r="BV44" i="27"/>
  <c r="LQ44" i="27"/>
  <c r="NY44" i="27"/>
  <c r="QS49" i="27"/>
  <c r="FR51" i="27"/>
  <c r="FR60" i="27"/>
  <c r="GL59" i="27"/>
  <c r="ON59" i="27"/>
  <c r="P63" i="27"/>
  <c r="P66" i="27" s="1"/>
  <c r="CA61" i="27"/>
  <c r="DO61" i="27"/>
  <c r="GI63" i="27"/>
  <c r="HM63" i="27"/>
  <c r="HM66" i="27" s="1"/>
  <c r="IQ63" i="27"/>
  <c r="IQ66" i="27" s="1"/>
  <c r="JU63" i="27"/>
  <c r="JU66" i="27" s="1"/>
  <c r="KY63" i="27"/>
  <c r="KY66" i="27" s="1"/>
  <c r="MC63" i="27"/>
  <c r="MC66" i="27" s="1"/>
  <c r="AS63" i="27"/>
  <c r="AG66" i="27"/>
  <c r="AG67" i="27" s="1"/>
  <c r="AH67" i="27" s="1"/>
  <c r="DS66" i="27"/>
  <c r="EW66" i="27"/>
  <c r="LC66" i="27"/>
  <c r="OG66" i="27"/>
  <c r="QK66" i="27"/>
  <c r="AM65" i="27"/>
  <c r="DO65" i="27"/>
  <c r="MK65" i="27"/>
  <c r="BN70" i="27"/>
  <c r="BN71" i="27" s="1"/>
  <c r="DV70" i="27"/>
  <c r="DV71" i="27" s="1"/>
  <c r="EZ70" i="27"/>
  <c r="EZ71" i="27" s="1"/>
  <c r="GD70" i="27"/>
  <c r="GD71" i="27" s="1"/>
  <c r="HB70" i="27"/>
  <c r="HB71" i="27" s="1"/>
  <c r="DK87" i="27"/>
  <c r="FR70" i="27"/>
  <c r="IF87" i="27"/>
  <c r="IZ87" i="27"/>
  <c r="BM86" i="27"/>
  <c r="CG86" i="27"/>
  <c r="CG87" i="27" s="1"/>
  <c r="DA86" i="27"/>
  <c r="DA87" i="27" s="1"/>
  <c r="DU86" i="27"/>
  <c r="EM86" i="27"/>
  <c r="EM87" i="27" s="1"/>
  <c r="EN87" i="27" s="1"/>
  <c r="FG86" i="27"/>
  <c r="OD86" i="27"/>
  <c r="QK86" i="27"/>
  <c r="RJ86" i="27"/>
  <c r="QS76" i="27"/>
  <c r="BX44" i="27"/>
  <c r="AE51" i="27"/>
  <c r="RC51" i="27"/>
  <c r="BX56" i="27"/>
  <c r="QB56" i="27"/>
  <c r="MF59" i="27"/>
  <c r="NG63" i="27"/>
  <c r="OK63" i="27"/>
  <c r="OK66" i="27" s="1"/>
  <c r="PO63" i="27"/>
  <c r="PO66" i="27" s="1"/>
  <c r="CQ66" i="27"/>
  <c r="GK66" i="27"/>
  <c r="HN66" i="27"/>
  <c r="IF66" i="27"/>
  <c r="JT66" i="27"/>
  <c r="KN66" i="27"/>
  <c r="LE66" i="27"/>
  <c r="LY66" i="27"/>
  <c r="LY67" i="27" s="1"/>
  <c r="LY88" i="27" s="1"/>
  <c r="LY130" i="27" s="1"/>
  <c r="LY133" i="27" s="1"/>
  <c r="MQ66" i="27"/>
  <c r="NN66" i="27"/>
  <c r="PU66" i="27"/>
  <c r="QM66" i="27"/>
  <c r="RL66" i="27"/>
  <c r="RL67" i="27" s="1"/>
  <c r="CF65" i="27"/>
  <c r="FR65" i="27"/>
  <c r="KH65" i="27"/>
  <c r="LB65" i="27"/>
  <c r="QG65" i="27"/>
  <c r="RF65" i="27"/>
  <c r="AO70" i="27"/>
  <c r="AO71" i="27" s="1"/>
  <c r="HC69" i="27"/>
  <c r="DB86" i="27"/>
  <c r="EF86" i="27"/>
  <c r="FJ86" i="27"/>
  <c r="GN86" i="27"/>
  <c r="BO86" i="27"/>
  <c r="BO87" i="27" s="1"/>
  <c r="EO86" i="27"/>
  <c r="FI86" i="27"/>
  <c r="GA86" i="27"/>
  <c r="GB86" i="27" s="1"/>
  <c r="PS86" i="27"/>
  <c r="PS87" i="27" s="1"/>
  <c r="QM86" i="27"/>
  <c r="QM87" i="27" s="1"/>
  <c r="RL86" i="27"/>
  <c r="RL87" i="27" s="1"/>
  <c r="GA52" i="27"/>
  <c r="HD52" i="27"/>
  <c r="IR52" i="27"/>
  <c r="KF52" i="27"/>
  <c r="KX52" i="27"/>
  <c r="LR52" i="27"/>
  <c r="NH52" i="27"/>
  <c r="OB52" i="27"/>
  <c r="OT52" i="27"/>
  <c r="PN52" i="27"/>
  <c r="RG52" i="27"/>
  <c r="CU32" i="27"/>
  <c r="DO32" i="27"/>
  <c r="JD32" i="27"/>
  <c r="LG32" i="27"/>
  <c r="MA32" i="27"/>
  <c r="MU32" i="27"/>
  <c r="PH32" i="27"/>
  <c r="U42" i="27"/>
  <c r="BD42" i="27"/>
  <c r="CH42" i="27"/>
  <c r="DL42" i="27"/>
  <c r="EP42" i="27"/>
  <c r="FT42" i="27"/>
  <c r="RR36" i="27"/>
  <c r="RR39" i="27"/>
  <c r="IJ42" i="27"/>
  <c r="QB42" i="27"/>
  <c r="BG44" i="27"/>
  <c r="CA44" i="27"/>
  <c r="DJ44" i="27"/>
  <c r="FM44" i="27"/>
  <c r="HK44" i="27"/>
  <c r="NV51" i="27"/>
  <c r="OZ51" i="27"/>
  <c r="QD51" i="27"/>
  <c r="AL51" i="27"/>
  <c r="AM51" i="27" s="1"/>
  <c r="GS48" i="27"/>
  <c r="QS50" i="27"/>
  <c r="CU51" i="27"/>
  <c r="DO51" i="27"/>
  <c r="EI51" i="27"/>
  <c r="LL51" i="27"/>
  <c r="NY51" i="27"/>
  <c r="AE56" i="27"/>
  <c r="AE57" i="27" s="1"/>
  <c r="AY66" i="27"/>
  <c r="GN66" i="27"/>
  <c r="HR66" i="27"/>
  <c r="JZ66" i="27"/>
  <c r="MH66" i="27"/>
  <c r="CT66" i="27"/>
  <c r="GM66" i="27"/>
  <c r="IH66" i="27"/>
  <c r="JB66" i="27"/>
  <c r="NP66" i="27"/>
  <c r="OJ66" i="27"/>
  <c r="G64" i="27"/>
  <c r="DT65" i="27"/>
  <c r="HH70" i="27"/>
  <c r="JP70" i="27"/>
  <c r="JP71" i="27" s="1"/>
  <c r="LX70" i="27"/>
  <c r="LX71" i="27" s="1"/>
  <c r="RQ42" i="27"/>
  <c r="BN51" i="27"/>
  <c r="CR51" i="27"/>
  <c r="DV51" i="27"/>
  <c r="EZ51" i="27"/>
  <c r="GD51" i="27"/>
  <c r="HB51" i="27"/>
  <c r="RH51" i="27"/>
  <c r="RR49" i="27"/>
  <c r="AJ56" i="27"/>
  <c r="AJ57" i="27" s="1"/>
  <c r="FW60" i="27"/>
  <c r="DU66" i="27"/>
  <c r="DU67" i="27" s="1"/>
  <c r="DU88" i="27" s="1"/>
  <c r="DU130" i="27" s="1"/>
  <c r="DU133" i="27" s="1"/>
  <c r="FF66" i="27"/>
  <c r="EC66" i="27"/>
  <c r="HQ66" i="27"/>
  <c r="LH66" i="27"/>
  <c r="PR65" i="27"/>
  <c r="QL65" i="27"/>
  <c r="HS87" i="27"/>
  <c r="KS87" i="27"/>
  <c r="PL71" i="27"/>
  <c r="PM70" i="27"/>
  <c r="P81" i="27"/>
  <c r="J77" i="27"/>
  <c r="QW86" i="27"/>
  <c r="RQ73" i="27"/>
  <c r="GF52" i="27"/>
  <c r="HI52" i="27"/>
  <c r="HK52" i="27" s="1"/>
  <c r="IC52" i="27"/>
  <c r="IC67" i="27" s="1"/>
  <c r="IW52" i="27"/>
  <c r="IY52" i="27" s="1"/>
  <c r="JQ52" i="27"/>
  <c r="KK52" i="27"/>
  <c r="KK67" i="27" s="1"/>
  <c r="KK88" i="27" s="1"/>
  <c r="KK130" i="27" s="1"/>
  <c r="KK133" i="27" s="1"/>
  <c r="LC52" i="27"/>
  <c r="LC67" i="27" s="1"/>
  <c r="LW52" i="27"/>
  <c r="NM52" i="27"/>
  <c r="OG52" i="27"/>
  <c r="OI52" i="27" s="1"/>
  <c r="PS52" i="27"/>
  <c r="QM52" i="27"/>
  <c r="DB32" i="27"/>
  <c r="EF32" i="27"/>
  <c r="FJ32" i="27"/>
  <c r="GN32" i="27"/>
  <c r="HM32" i="27"/>
  <c r="IQ32" i="27"/>
  <c r="JU32" i="27"/>
  <c r="KY32" i="27"/>
  <c r="MC32" i="27"/>
  <c r="EN32" i="27"/>
  <c r="OS32" i="27"/>
  <c r="PM32" i="27"/>
  <c r="HC38" i="27"/>
  <c r="HA41" i="27"/>
  <c r="BL42" i="27"/>
  <c r="FH42" i="27"/>
  <c r="PM42" i="27"/>
  <c r="RF42" i="27"/>
  <c r="MA44" i="27"/>
  <c r="PR44" i="27"/>
  <c r="GP50" i="27"/>
  <c r="S51" i="27"/>
  <c r="IT51" i="27"/>
  <c r="MK51" i="27"/>
  <c r="NJ51" i="27"/>
  <c r="OX51" i="27"/>
  <c r="AO56" i="27"/>
  <c r="AO57" i="27" s="1"/>
  <c r="HC54" i="27"/>
  <c r="RR54" i="27"/>
  <c r="FC56" i="27"/>
  <c r="FH59" i="27"/>
  <c r="GB59" i="27"/>
  <c r="CS66" i="27"/>
  <c r="CS67" i="27" s="1"/>
  <c r="NQ63" i="27"/>
  <c r="NQ66" i="27" s="1"/>
  <c r="OU63" i="27"/>
  <c r="OU66" i="27" s="1"/>
  <c r="DA66" i="27"/>
  <c r="DA67" i="27" s="1"/>
  <c r="KU66" i="27"/>
  <c r="MF63" i="27"/>
  <c r="JD65" i="27"/>
  <c r="LG65" i="27"/>
  <c r="OI65" i="27"/>
  <c r="NB69" i="27"/>
  <c r="AN87" i="27"/>
  <c r="BM87" i="27"/>
  <c r="CE87" i="27"/>
  <c r="DR87" i="27"/>
  <c r="EL87" i="27"/>
  <c r="FF87" i="27"/>
  <c r="OB87" i="27"/>
  <c r="AE86" i="27"/>
  <c r="AE87" i="27" s="1"/>
  <c r="EV86" i="27"/>
  <c r="PZ86" i="27"/>
  <c r="AY81" i="27"/>
  <c r="CC81" i="27"/>
  <c r="DG81" i="27"/>
  <c r="EK81" i="27"/>
  <c r="EK86" i="27" s="1"/>
  <c r="EK87" i="27" s="1"/>
  <c r="FO81" i="27"/>
  <c r="IV81" i="27"/>
  <c r="LD81" i="27"/>
  <c r="MZ75" i="27"/>
  <c r="AZ87" i="27"/>
  <c r="JL87" i="27"/>
  <c r="KZ87" i="27"/>
  <c r="ML87" i="27"/>
  <c r="NK87" i="27"/>
  <c r="NK88" i="27" s="1"/>
  <c r="PP87" i="27"/>
  <c r="QJ87" i="27"/>
  <c r="NV86" i="27"/>
  <c r="Q86" i="27"/>
  <c r="Q87" i="27" s="1"/>
  <c r="BH86" i="27"/>
  <c r="BH87" i="27" s="1"/>
  <c r="CB86" i="27"/>
  <c r="CV86" i="27"/>
  <c r="CV87" i="27" s="1"/>
  <c r="EH86" i="27"/>
  <c r="EH87" i="27" s="1"/>
  <c r="EI87" i="27" s="1"/>
  <c r="FB86" i="27"/>
  <c r="GT86" i="27"/>
  <c r="GY86" i="27" s="1"/>
  <c r="HQ86" i="27"/>
  <c r="IK86" i="27"/>
  <c r="IK87" i="27" s="1"/>
  <c r="JE86" i="27"/>
  <c r="JE87" i="27" s="1"/>
  <c r="JY86" i="27"/>
  <c r="JY87" i="27" s="1"/>
  <c r="KS86" i="27"/>
  <c r="LM86" i="27"/>
  <c r="LM87" i="27" s="1"/>
  <c r="MG86" i="27"/>
  <c r="MG87" i="27" s="1"/>
  <c r="NX86" i="27"/>
  <c r="PL86" i="27"/>
  <c r="PM86" i="27" s="1"/>
  <c r="GX81" i="27"/>
  <c r="AT75" i="27"/>
  <c r="RR80" i="27"/>
  <c r="NT81" i="27"/>
  <c r="CF83" i="27"/>
  <c r="DO83" i="27"/>
  <c r="EX83" i="27"/>
  <c r="FM83" i="27"/>
  <c r="GG83" i="27"/>
  <c r="IE83" i="27"/>
  <c r="IY83" i="27"/>
  <c r="LB83" i="27"/>
  <c r="QB85" i="27"/>
  <c r="RR91" i="27"/>
  <c r="CN107" i="27"/>
  <c r="DD107" i="27"/>
  <c r="DX107" i="27"/>
  <c r="EQ107" i="27"/>
  <c r="EQ127" i="27" s="1"/>
  <c r="EQ128" i="27" s="1"/>
  <c r="LR107" i="27"/>
  <c r="LR127" i="27" s="1"/>
  <c r="LR128" i="27" s="1"/>
  <c r="NF107" i="27"/>
  <c r="OT107" i="27"/>
  <c r="OT127" i="27" s="1"/>
  <c r="OT128" i="27" s="1"/>
  <c r="PL107" i="27"/>
  <c r="QE107" i="27"/>
  <c r="RD107" i="27"/>
  <c r="RD127" i="27" s="1"/>
  <c r="RD128" i="27" s="1"/>
  <c r="HR98" i="27"/>
  <c r="IV98" i="27"/>
  <c r="JZ98" i="27"/>
  <c r="LD98" i="27"/>
  <c r="MH98" i="27"/>
  <c r="CZ98" i="27"/>
  <c r="DT98" i="27"/>
  <c r="FW98" i="27"/>
  <c r="HU98" i="27"/>
  <c r="NG101" i="27"/>
  <c r="OK101" i="27"/>
  <c r="PO101" i="27"/>
  <c r="CF101" i="27"/>
  <c r="HK106" i="27"/>
  <c r="PC106" i="27"/>
  <c r="HM110" i="27"/>
  <c r="HM111" i="27" s="1"/>
  <c r="IQ110" i="27"/>
  <c r="IQ111" i="27" s="1"/>
  <c r="JU110" i="27"/>
  <c r="JU111" i="27" s="1"/>
  <c r="KY110" i="27"/>
  <c r="KY111" i="27" s="1"/>
  <c r="MC110" i="27"/>
  <c r="MC111" i="27" s="1"/>
  <c r="G79" i="27"/>
  <c r="BL81" i="27"/>
  <c r="NO83" i="27"/>
  <c r="DF107" i="27"/>
  <c r="ER107" i="27"/>
  <c r="NH127" i="27"/>
  <c r="NH128" i="27" s="1"/>
  <c r="G97" i="27"/>
  <c r="QS105" i="27"/>
  <c r="NM111" i="27"/>
  <c r="NO110" i="27"/>
  <c r="ON113" i="27"/>
  <c r="OM114" i="27"/>
  <c r="AB126" i="27"/>
  <c r="AC125" i="27"/>
  <c r="FH81" i="27"/>
  <c r="HU81" i="27"/>
  <c r="IO81" i="27"/>
  <c r="DT83" i="27"/>
  <c r="CK85" i="27"/>
  <c r="DY85" i="27"/>
  <c r="IO85" i="27"/>
  <c r="JI85" i="27"/>
  <c r="NY85" i="27"/>
  <c r="PM85" i="27"/>
  <c r="CP92" i="27"/>
  <c r="EB107" i="27"/>
  <c r="EB127" i="27" s="1"/>
  <c r="CK95" i="27"/>
  <c r="RF95" i="27"/>
  <c r="JI98" i="27"/>
  <c r="NY98" i="27"/>
  <c r="RA98" i="27"/>
  <c r="J100" i="27"/>
  <c r="DB101" i="27"/>
  <c r="EF101" i="27"/>
  <c r="FJ101" i="27"/>
  <c r="GN101" i="27"/>
  <c r="H109" i="27"/>
  <c r="NC114" i="27"/>
  <c r="NE113" i="27"/>
  <c r="J103" i="27"/>
  <c r="MF113" i="27"/>
  <c r="ME114" i="27"/>
  <c r="MF114" i="27" s="1"/>
  <c r="LU123" i="27"/>
  <c r="LV122" i="27"/>
  <c r="KC81" i="27"/>
  <c r="AC83" i="27"/>
  <c r="CK83" i="27"/>
  <c r="HP83" i="27"/>
  <c r="MA83" i="27"/>
  <c r="QG85" i="27"/>
  <c r="RQ85" i="27"/>
  <c r="R107" i="27"/>
  <c r="BJ107" i="27"/>
  <c r="BJ127" i="27" s="1"/>
  <c r="BJ128" i="27" s="1"/>
  <c r="EE107" i="27"/>
  <c r="EE127" i="27" s="1"/>
  <c r="EE128" i="27" s="1"/>
  <c r="EW107" i="27"/>
  <c r="LE107" i="27"/>
  <c r="LE127" i="27" s="1"/>
  <c r="LE128" i="27" s="1"/>
  <c r="OG107" i="27"/>
  <c r="PA107" i="27"/>
  <c r="AO95" i="27"/>
  <c r="BV95" i="27"/>
  <c r="IE95" i="27"/>
  <c r="PC95" i="27"/>
  <c r="IT101" i="27"/>
  <c r="MK101" i="27"/>
  <c r="LY111" i="27"/>
  <c r="MA110" i="27"/>
  <c r="FU87" i="27"/>
  <c r="NS87" i="27"/>
  <c r="PF87" i="27"/>
  <c r="PX87" i="27"/>
  <c r="IQ86" i="27"/>
  <c r="JU86" i="27"/>
  <c r="KY86" i="27"/>
  <c r="MC86" i="27"/>
  <c r="Y86" i="27"/>
  <c r="AV86" i="27"/>
  <c r="FK86" i="27"/>
  <c r="GC86" i="27"/>
  <c r="HE86" i="27"/>
  <c r="HY86" i="27"/>
  <c r="IT86" i="27"/>
  <c r="JM86" i="27"/>
  <c r="KG86" i="27"/>
  <c r="LU86" i="27"/>
  <c r="PA86" i="27"/>
  <c r="PA87" i="27" s="1"/>
  <c r="PU86" i="27"/>
  <c r="PU87" i="27" s="1"/>
  <c r="QT86" i="27"/>
  <c r="QT87" i="27" s="1"/>
  <c r="RN87" i="27" s="1"/>
  <c r="NB77" i="27"/>
  <c r="AW81" i="27"/>
  <c r="CK81" i="27"/>
  <c r="DE81" i="27"/>
  <c r="PM81" i="27"/>
  <c r="BB83" i="27"/>
  <c r="MU83" i="27"/>
  <c r="NT83" i="27"/>
  <c r="RK83" i="27"/>
  <c r="CP85" i="27"/>
  <c r="DJ85" i="27"/>
  <c r="ES85" i="27"/>
  <c r="GG85" i="27"/>
  <c r="IT85" i="27"/>
  <c r="OD85" i="27"/>
  <c r="T107" i="27"/>
  <c r="CD107" i="27"/>
  <c r="CD127" i="27" s="1"/>
  <c r="CD128" i="27" s="1"/>
  <c r="CT107" i="27"/>
  <c r="DM107" i="27"/>
  <c r="IY92" i="27"/>
  <c r="NN107" i="27"/>
  <c r="OI92" i="27"/>
  <c r="JP95" i="27"/>
  <c r="DJ95" i="27"/>
  <c r="LG95" i="27"/>
  <c r="NV98" i="27"/>
  <c r="OZ98" i="27"/>
  <c r="QD98" i="27"/>
  <c r="CM101" i="27"/>
  <c r="EU101" i="27"/>
  <c r="IB101" i="27"/>
  <c r="JF101" i="27"/>
  <c r="KJ101" i="27"/>
  <c r="LN101" i="27"/>
  <c r="MR101" i="27"/>
  <c r="RC101" i="27"/>
  <c r="DE101" i="27"/>
  <c r="OD101" i="27"/>
  <c r="BJ87" i="27"/>
  <c r="CB87" i="27"/>
  <c r="EI70" i="27"/>
  <c r="GV70" i="27"/>
  <c r="HQ87" i="27"/>
  <c r="JB87" i="27"/>
  <c r="JX70" i="27"/>
  <c r="NT70" i="27"/>
  <c r="PG87" i="27"/>
  <c r="PZ87" i="27"/>
  <c r="CC86" i="27"/>
  <c r="DG86" i="27"/>
  <c r="FO86" i="27"/>
  <c r="H72" i="27"/>
  <c r="AA86" i="27"/>
  <c r="AA87" i="27" s="1"/>
  <c r="AC87" i="27" s="1"/>
  <c r="AX86" i="27"/>
  <c r="BR86" i="27"/>
  <c r="BR87" i="27" s="1"/>
  <c r="DF86" i="27"/>
  <c r="DF87" i="27" s="1"/>
  <c r="DX86" i="27"/>
  <c r="ER86" i="27"/>
  <c r="ER87" i="27" s="1"/>
  <c r="ES87" i="27" s="1"/>
  <c r="GE86" i="27"/>
  <c r="HG86" i="27"/>
  <c r="HG87" i="27" s="1"/>
  <c r="IA86" i="27"/>
  <c r="IA87" i="27" s="1"/>
  <c r="IU86" i="27"/>
  <c r="IU87" i="27" s="1"/>
  <c r="IU88" i="27" s="1"/>
  <c r="LC86" i="27"/>
  <c r="LC87" i="27" s="1"/>
  <c r="MO86" i="27"/>
  <c r="NN86" i="27"/>
  <c r="NN87" i="27" s="1"/>
  <c r="OH86" i="27"/>
  <c r="PB86" i="27"/>
  <c r="PV86" i="27"/>
  <c r="PV87" i="27" s="1"/>
  <c r="PW87" i="27" s="1"/>
  <c r="QU86" i="27"/>
  <c r="OF81" i="27"/>
  <c r="OF86" i="27" s="1"/>
  <c r="PJ81" i="27"/>
  <c r="QN81" i="27"/>
  <c r="QN86" i="27" s="1"/>
  <c r="AT77" i="27"/>
  <c r="ES81" i="27"/>
  <c r="FM81" i="27"/>
  <c r="HZ81" i="27"/>
  <c r="BV83" i="27"/>
  <c r="EN83" i="27"/>
  <c r="LL83" i="27"/>
  <c r="S85" i="27"/>
  <c r="HK85" i="27"/>
  <c r="KH85" i="27"/>
  <c r="RF85" i="27"/>
  <c r="CU92" i="27"/>
  <c r="HN107" i="27"/>
  <c r="HN127" i="27" s="1"/>
  <c r="HN128" i="27" s="1"/>
  <c r="IZ107" i="27"/>
  <c r="IZ127" i="27" s="1"/>
  <c r="IZ128" i="27" s="1"/>
  <c r="OJ107" i="27"/>
  <c r="OJ127" i="27" s="1"/>
  <c r="OJ128" i="27" s="1"/>
  <c r="NV95" i="27"/>
  <c r="JD95" i="27"/>
  <c r="MU95" i="27"/>
  <c r="CR98" i="27"/>
  <c r="EZ98" i="27"/>
  <c r="GD98" i="27"/>
  <c r="IG98" i="27"/>
  <c r="JK98" i="27"/>
  <c r="KO98" i="27"/>
  <c r="LS98" i="27"/>
  <c r="MW98" i="27"/>
  <c r="N98" i="27"/>
  <c r="FM98" i="27"/>
  <c r="GG98" i="27"/>
  <c r="HK98" i="27"/>
  <c r="KH98" i="27"/>
  <c r="AJ101" i="27"/>
  <c r="BB101" i="27"/>
  <c r="BV101" i="27"/>
  <c r="KC106" i="27"/>
  <c r="KW106" i="27"/>
  <c r="BB110" i="27"/>
  <c r="JB111" i="27"/>
  <c r="JD110" i="27"/>
  <c r="QX120" i="27"/>
  <c r="JB123" i="27"/>
  <c r="JD122" i="27"/>
  <c r="QR81" i="27"/>
  <c r="CV107" i="27"/>
  <c r="CV127" i="27" s="1"/>
  <c r="CV128" i="27" s="1"/>
  <c r="MB107" i="27"/>
  <c r="MB127" i="27" s="1"/>
  <c r="MB128" i="27" s="1"/>
  <c r="PD127" i="27"/>
  <c r="PD128" i="27" s="1"/>
  <c r="RH95" i="27"/>
  <c r="RN95" i="27"/>
  <c r="NO101" i="27"/>
  <c r="IG106" i="27"/>
  <c r="JK106" i="27"/>
  <c r="KO106" i="27"/>
  <c r="LS106" i="27"/>
  <c r="MW106" i="27"/>
  <c r="BV81" i="27"/>
  <c r="CP81" i="27"/>
  <c r="FR81" i="27"/>
  <c r="HK81" i="27"/>
  <c r="IE81" i="27"/>
  <c r="PR81" i="27"/>
  <c r="GB83" i="27"/>
  <c r="JI83" i="27"/>
  <c r="MF83" i="27"/>
  <c r="NY83" i="27"/>
  <c r="FR85" i="27"/>
  <c r="HP85" i="27"/>
  <c r="NO85" i="27"/>
  <c r="PC85" i="27"/>
  <c r="FV107" i="27"/>
  <c r="IK107" i="27"/>
  <c r="IK127" i="27" s="1"/>
  <c r="IK128" i="27" s="1"/>
  <c r="MD127" i="27"/>
  <c r="MD128" i="27" s="1"/>
  <c r="MV107" i="27"/>
  <c r="MV127" i="27" s="1"/>
  <c r="MV128" i="27" s="1"/>
  <c r="OM107" i="27"/>
  <c r="OM127" i="27" s="1"/>
  <c r="PF107" i="27"/>
  <c r="PF127" i="27" s="1"/>
  <c r="PF128" i="27" s="1"/>
  <c r="CU95" i="27"/>
  <c r="LL95" i="27"/>
  <c r="MZ96" i="27"/>
  <c r="AO101" i="27"/>
  <c r="BS106" i="27"/>
  <c r="CW106" i="27"/>
  <c r="EA106" i="27"/>
  <c r="FE106" i="27"/>
  <c r="GI106" i="27"/>
  <c r="OA106" i="27"/>
  <c r="PE106" i="27"/>
  <c r="QI106" i="27"/>
  <c r="GS104" i="27"/>
  <c r="QR98" i="27"/>
  <c r="RR103" i="27"/>
  <c r="CI87" i="27"/>
  <c r="DU87" i="27"/>
  <c r="FI87" i="27"/>
  <c r="GC87" i="27"/>
  <c r="IP87" i="27"/>
  <c r="JI70" i="27"/>
  <c r="LQ70" i="27"/>
  <c r="MI87" i="27"/>
  <c r="NZ87" i="27"/>
  <c r="NZ88" i="27" s="1"/>
  <c r="NZ130" i="27" s="1"/>
  <c r="NZ133" i="27" s="1"/>
  <c r="OT87" i="27"/>
  <c r="RF70" i="27"/>
  <c r="AJ86" i="27"/>
  <c r="AJ87" i="27" s="1"/>
  <c r="BI86" i="27"/>
  <c r="CM86" i="27"/>
  <c r="CM87" i="27" s="1"/>
  <c r="DQ86" i="27"/>
  <c r="EU86" i="27"/>
  <c r="EU87" i="27" s="1"/>
  <c r="DM86" i="27"/>
  <c r="EE86" i="27"/>
  <c r="EE87" i="27" s="1"/>
  <c r="EE88" i="27" s="1"/>
  <c r="EE130" i="27" s="1"/>
  <c r="EE133" i="27" s="1"/>
  <c r="EY86" i="27"/>
  <c r="EY87" i="27" s="1"/>
  <c r="FS86" i="27"/>
  <c r="FS87" i="27" s="1"/>
  <c r="HN86" i="27"/>
  <c r="HN87" i="27" s="1"/>
  <c r="IH86" i="27"/>
  <c r="IH87" i="27" s="1"/>
  <c r="JB86" i="27"/>
  <c r="JV86" i="27"/>
  <c r="LJ86" i="27"/>
  <c r="MD86" i="27"/>
  <c r="MD87" i="27" s="1"/>
  <c r="MV86" i="27"/>
  <c r="MV87" i="27" s="1"/>
  <c r="NU86" i="27"/>
  <c r="NU87" i="27" s="1"/>
  <c r="OO86" i="27"/>
  <c r="OO87" i="27" s="1"/>
  <c r="PI86" i="27"/>
  <c r="PI87" i="27" s="1"/>
  <c r="QC86" i="27"/>
  <c r="QC87" i="27" s="1"/>
  <c r="RB86" i="27"/>
  <c r="RB87" i="27" s="1"/>
  <c r="H75" i="27"/>
  <c r="QS77" i="27"/>
  <c r="S83" i="27"/>
  <c r="BL83" i="27"/>
  <c r="CU83" i="27"/>
  <c r="IT83" i="27"/>
  <c r="LQ83" i="27"/>
  <c r="CZ85" i="27"/>
  <c r="IJ85" i="27"/>
  <c r="MA85" i="27"/>
  <c r="NT85" i="27"/>
  <c r="RR90" i="27"/>
  <c r="DU107" i="27"/>
  <c r="DU127" i="27" s="1"/>
  <c r="DU128" i="27" s="1"/>
  <c r="GW107" i="27"/>
  <c r="GW127" i="27" s="1"/>
  <c r="GW128" i="27" s="1"/>
  <c r="IN107" i="27"/>
  <c r="MG107" i="27"/>
  <c r="MG127" i="27" s="1"/>
  <c r="MG128" i="27" s="1"/>
  <c r="NC107" i="27"/>
  <c r="NW107" i="27"/>
  <c r="QZ107" i="27"/>
  <c r="NL95" i="27"/>
  <c r="OP95" i="27"/>
  <c r="PT95" i="27"/>
  <c r="AM95" i="27"/>
  <c r="BL95" i="27"/>
  <c r="HU95" i="27"/>
  <c r="NY95" i="27"/>
  <c r="HP101" i="27"/>
  <c r="IJ101" i="27"/>
  <c r="G121" i="27"/>
  <c r="RE123" i="27"/>
  <c r="RF123" i="27" s="1"/>
  <c r="RF122" i="27"/>
  <c r="BI98" i="27"/>
  <c r="CM98" i="27"/>
  <c r="DQ98" i="27"/>
  <c r="FY98" i="27"/>
  <c r="IB98" i="27"/>
  <c r="JF98" i="27"/>
  <c r="KJ98" i="27"/>
  <c r="LN98" i="27"/>
  <c r="MR98" i="27"/>
  <c r="DY98" i="27"/>
  <c r="IT98" i="27"/>
  <c r="MK98" i="27"/>
  <c r="RF98" i="27"/>
  <c r="GX101" i="27"/>
  <c r="OU101" i="27"/>
  <c r="PY101" i="27"/>
  <c r="BQ101" i="27"/>
  <c r="EN101" i="27"/>
  <c r="HU101" i="27"/>
  <c r="PH101" i="27"/>
  <c r="RA101" i="27"/>
  <c r="AC106" i="27"/>
  <c r="BB106" i="27"/>
  <c r="BV106" i="27"/>
  <c r="LS110" i="27"/>
  <c r="LS111" i="27" s="1"/>
  <c r="RR109" i="27"/>
  <c r="EX111" i="27"/>
  <c r="JD111" i="27"/>
  <c r="QU114" i="27"/>
  <c r="NQ120" i="27"/>
  <c r="OU117" i="27"/>
  <c r="PY120" i="27"/>
  <c r="HR117" i="27"/>
  <c r="DJ117" i="27"/>
  <c r="ED117" i="27"/>
  <c r="EX117" i="27"/>
  <c r="FR117" i="27"/>
  <c r="GL117" i="27"/>
  <c r="IG117" i="27"/>
  <c r="IY117" i="27"/>
  <c r="PM117" i="27"/>
  <c r="QG117" i="27"/>
  <c r="AQ119" i="27"/>
  <c r="AH119" i="27"/>
  <c r="LQ119" i="27"/>
  <c r="OS119" i="27"/>
  <c r="RF119" i="27"/>
  <c r="EN120" i="27"/>
  <c r="GY120" i="27"/>
  <c r="IO120" i="27"/>
  <c r="LL120" i="27"/>
  <c r="RA120" i="27"/>
  <c r="GY122" i="27"/>
  <c r="JD123" i="27"/>
  <c r="JS123" i="27"/>
  <c r="OD122" i="27"/>
  <c r="NE126" i="27"/>
  <c r="KW113" i="27"/>
  <c r="HC118" i="27"/>
  <c r="HC119" i="27" s="1"/>
  <c r="FW110" i="27"/>
  <c r="OS113" i="27"/>
  <c r="CA117" i="27"/>
  <c r="IJ117" i="27"/>
  <c r="MP117" i="27"/>
  <c r="OD117" i="27"/>
  <c r="QL117" i="27"/>
  <c r="H118" i="27"/>
  <c r="FR119" i="27"/>
  <c r="KW120" i="27"/>
  <c r="LQ120" i="27"/>
  <c r="QG120" i="27"/>
  <c r="BB122" i="27"/>
  <c r="FM123" i="27"/>
  <c r="LG122" i="27"/>
  <c r="MP122" i="27"/>
  <c r="OX123" i="27"/>
  <c r="FM125" i="27"/>
  <c r="BX123" i="27"/>
  <c r="BX126" i="27"/>
  <c r="MK126" i="27"/>
  <c r="HA132" i="27"/>
  <c r="JI111" i="27"/>
  <c r="KW111" i="27"/>
  <c r="JX117" i="27"/>
  <c r="GL119" i="27"/>
  <c r="KH119" i="27"/>
  <c r="LV119" i="27"/>
  <c r="HZ120" i="27"/>
  <c r="IT120" i="27"/>
  <c r="ED123" i="27"/>
  <c r="HZ123" i="27"/>
  <c r="NO122" i="27"/>
  <c r="H103" i="27"/>
  <c r="HP106" i="27"/>
  <c r="MA106" i="27"/>
  <c r="MU106" i="27"/>
  <c r="NT106" i="27"/>
  <c r="RQ106" i="27"/>
  <c r="U110" i="27"/>
  <c r="U111" i="27" s="1"/>
  <c r="OK110" i="27"/>
  <c r="OK111" i="27" s="1"/>
  <c r="PO110" i="27"/>
  <c r="PO111" i="27" s="1"/>
  <c r="LQ111" i="27"/>
  <c r="MF110" i="27"/>
  <c r="QB110" i="27"/>
  <c r="BQ113" i="27"/>
  <c r="KH113" i="27"/>
  <c r="OX114" i="27"/>
  <c r="FE117" i="27"/>
  <c r="HH120" i="27"/>
  <c r="AP117" i="27"/>
  <c r="MU117" i="27"/>
  <c r="CF119" i="27"/>
  <c r="NO119" i="27"/>
  <c r="BV120" i="27"/>
  <c r="OD120" i="27"/>
  <c r="OX120" i="27"/>
  <c r="KR122" i="27"/>
  <c r="PW123" i="27"/>
  <c r="LB125" i="27"/>
  <c r="RP132" i="27"/>
  <c r="QC107" i="27"/>
  <c r="QC127" i="27" s="1"/>
  <c r="QC128" i="27" s="1"/>
  <c r="EP95" i="27"/>
  <c r="HW95" i="27"/>
  <c r="JA95" i="27"/>
  <c r="KE95" i="27"/>
  <c r="LI95" i="27"/>
  <c r="MM95" i="27"/>
  <c r="QX95" i="27"/>
  <c r="OS95" i="27"/>
  <c r="DB98" i="27"/>
  <c r="EF98" i="27"/>
  <c r="FJ98" i="27"/>
  <c r="GN98" i="27"/>
  <c r="KM98" i="27"/>
  <c r="MA98" i="27"/>
  <c r="HC100" i="27"/>
  <c r="IG101" i="27"/>
  <c r="JK101" i="27"/>
  <c r="KO101" i="27"/>
  <c r="LS101" i="27"/>
  <c r="MW101" i="27"/>
  <c r="RH101" i="27"/>
  <c r="IY101" i="27"/>
  <c r="RK101" i="27"/>
  <c r="RN106" i="27"/>
  <c r="AM106" i="27"/>
  <c r="BL106" i="27"/>
  <c r="CZ106" i="27"/>
  <c r="FC106" i="27"/>
  <c r="DG110" i="27"/>
  <c r="DG111" i="27" s="1"/>
  <c r="EK110" i="27"/>
  <c r="EK111" i="27" s="1"/>
  <c r="FO110" i="27"/>
  <c r="FO111" i="27" s="1"/>
  <c r="HR110" i="27"/>
  <c r="HR111" i="27" s="1"/>
  <c r="IV110" i="27"/>
  <c r="IV111" i="27" s="1"/>
  <c r="JZ110" i="27"/>
  <c r="JZ111" i="27" s="1"/>
  <c r="LD110" i="27"/>
  <c r="LD111" i="27" s="1"/>
  <c r="MH110" i="27"/>
  <c r="MH111" i="27" s="1"/>
  <c r="FE110" i="27"/>
  <c r="FE111" i="27" s="1"/>
  <c r="X111" i="27"/>
  <c r="CF110" i="27"/>
  <c r="IT111" i="27"/>
  <c r="LQ110" i="27"/>
  <c r="N113" i="27"/>
  <c r="IE114" i="27"/>
  <c r="MP113" i="27"/>
  <c r="HC116" i="27"/>
  <c r="EN117" i="27"/>
  <c r="KC117" i="27"/>
  <c r="PW117" i="27"/>
  <c r="FW119" i="27"/>
  <c r="JS119" i="27"/>
  <c r="OI119" i="27"/>
  <c r="PW119" i="27"/>
  <c r="BB120" i="27"/>
  <c r="ED120" i="27"/>
  <c r="HK120" i="27"/>
  <c r="IE120" i="27"/>
  <c r="KH120" i="27"/>
  <c r="LB120" i="27"/>
  <c r="PR120" i="27"/>
  <c r="QL120" i="27"/>
  <c r="CA122" i="27"/>
  <c r="GL125" i="27"/>
  <c r="HP126" i="27"/>
  <c r="KM126" i="27"/>
  <c r="G104" i="27"/>
  <c r="NE106" i="27"/>
  <c r="Z110" i="27"/>
  <c r="Z111" i="27" s="1"/>
  <c r="QN110" i="27"/>
  <c r="QN111" i="27" s="1"/>
  <c r="U117" i="27"/>
  <c r="DV117" i="27"/>
  <c r="BQ117" i="27"/>
  <c r="KW117" i="27"/>
  <c r="MW117" i="27"/>
  <c r="NT117" i="27"/>
  <c r="RQ117" i="27"/>
  <c r="J118" i="27"/>
  <c r="CK119" i="27"/>
  <c r="IJ119" i="27"/>
  <c r="JD119" i="27"/>
  <c r="NT119" i="27"/>
  <c r="PW125" i="27"/>
  <c r="IE110" i="27"/>
  <c r="DY113" i="27"/>
  <c r="KU114" i="27"/>
  <c r="G115" i="27"/>
  <c r="AW117" i="27"/>
  <c r="DE117" i="27"/>
  <c r="FM117" i="27"/>
  <c r="GG117" i="27"/>
  <c r="PH117" i="27"/>
  <c r="AC119" i="27"/>
  <c r="BB119" i="27"/>
  <c r="FH119" i="27"/>
  <c r="ON119" i="27"/>
  <c r="EI120" i="27"/>
  <c r="KM120" i="27"/>
  <c r="NT126" i="27"/>
  <c r="JX101" i="27"/>
  <c r="KR101" i="27"/>
  <c r="RQ101" i="27"/>
  <c r="J102" i="27"/>
  <c r="DE106" i="27"/>
  <c r="LQ106" i="27"/>
  <c r="PM106" i="27"/>
  <c r="RC110" i="27"/>
  <c r="RC111" i="27" s="1"/>
  <c r="OD110" i="27"/>
  <c r="H112" i="27"/>
  <c r="ES114" i="27"/>
  <c r="JX113" i="27"/>
  <c r="J116" i="27"/>
  <c r="BV117" i="27"/>
  <c r="HK117" i="27"/>
  <c r="LL119" i="27"/>
  <c r="MF119" i="27"/>
  <c r="NE119" i="27"/>
  <c r="FH123" i="27"/>
  <c r="EN126" i="27"/>
  <c r="G24" i="27"/>
  <c r="GS33" i="27"/>
  <c r="IT19" i="27"/>
  <c r="DW20" i="27"/>
  <c r="DW67" i="27" s="1"/>
  <c r="FX20" i="27"/>
  <c r="FX67" i="27" s="1"/>
  <c r="FX88" i="27" s="1"/>
  <c r="GV14" i="27"/>
  <c r="HT20" i="27"/>
  <c r="JS14" i="27"/>
  <c r="NI20" i="27"/>
  <c r="JS16" i="27"/>
  <c r="QP16" i="27"/>
  <c r="ON16" i="27"/>
  <c r="BD17" i="27"/>
  <c r="BD19" i="27" s="1"/>
  <c r="DL17" i="27"/>
  <c r="DL19" i="27" s="1"/>
  <c r="DL20" i="27" s="1"/>
  <c r="HZ17" i="27"/>
  <c r="IQ17" i="27"/>
  <c r="IQ19" i="27" s="1"/>
  <c r="JI17" i="27"/>
  <c r="JZ17" i="27"/>
  <c r="JZ19" i="27" s="1"/>
  <c r="LL17" i="27"/>
  <c r="MC17" i="27"/>
  <c r="MC19" i="27" s="1"/>
  <c r="OP17" i="27"/>
  <c r="OP19" i="27" s="1"/>
  <c r="RF17" i="27"/>
  <c r="CZ19" i="27"/>
  <c r="DY19" i="27"/>
  <c r="FM19" i="27"/>
  <c r="QT19" i="27"/>
  <c r="QV19" i="27" s="1"/>
  <c r="HA21" i="27"/>
  <c r="HW25" i="27"/>
  <c r="MM25" i="27"/>
  <c r="P25" i="27"/>
  <c r="FC25" i="27"/>
  <c r="QX44" i="27"/>
  <c r="RR43" i="27"/>
  <c r="MA63" i="27"/>
  <c r="LZ66" i="27"/>
  <c r="GU87" i="27"/>
  <c r="GZ71" i="27"/>
  <c r="AB20" i="27"/>
  <c r="RR12" i="27"/>
  <c r="AF20" i="27"/>
  <c r="AF67" i="27" s="1"/>
  <c r="AF88" i="27" s="1"/>
  <c r="BB14" i="27"/>
  <c r="BV14" i="27"/>
  <c r="EN14" i="27"/>
  <c r="GW20" i="27"/>
  <c r="HU14" i="27"/>
  <c r="KL20" i="27"/>
  <c r="OS14" i="27"/>
  <c r="PI20" i="27"/>
  <c r="MX16" i="27"/>
  <c r="LQ16" i="27"/>
  <c r="AE17" i="27"/>
  <c r="AE19" i="27" s="1"/>
  <c r="CK17" i="27"/>
  <c r="GD17" i="27"/>
  <c r="GD19" i="27" s="1"/>
  <c r="MU17" i="27"/>
  <c r="NT17" i="27"/>
  <c r="PM17" i="27"/>
  <c r="RH17" i="27"/>
  <c r="RH19" i="27" s="1"/>
  <c r="RH20" i="27" s="1"/>
  <c r="HP19" i="27"/>
  <c r="JK25" i="27"/>
  <c r="KO25" i="27"/>
  <c r="LS25" i="27"/>
  <c r="MW25" i="27"/>
  <c r="RR22" i="27"/>
  <c r="QQ23" i="27"/>
  <c r="HT52" i="27"/>
  <c r="HU25" i="27"/>
  <c r="AQ44" i="27"/>
  <c r="LR20" i="27"/>
  <c r="LR67" i="27" s="1"/>
  <c r="LR88" i="27" s="1"/>
  <c r="KO14" i="27"/>
  <c r="KO20" i="27" s="1"/>
  <c r="BG12" i="27"/>
  <c r="GX14" i="27"/>
  <c r="JP14" i="27"/>
  <c r="LX14" i="27"/>
  <c r="MY11" i="27"/>
  <c r="MZ11" i="27" s="1"/>
  <c r="OA14" i="27"/>
  <c r="PE14" i="27"/>
  <c r="QI14" i="27"/>
  <c r="KE14" i="27"/>
  <c r="RR13" i="27"/>
  <c r="BC20" i="27"/>
  <c r="BC67" i="27" s="1"/>
  <c r="BC88" i="27" s="1"/>
  <c r="DY14" i="27"/>
  <c r="FI20" i="27"/>
  <c r="JD14" i="27"/>
  <c r="KM14" i="27"/>
  <c r="MP14" i="27"/>
  <c r="PK20" i="27"/>
  <c r="QB14" i="27"/>
  <c r="JD16" i="27"/>
  <c r="NY16" i="27"/>
  <c r="QL16" i="27"/>
  <c r="FM17" i="27"/>
  <c r="HK17" i="27"/>
  <c r="IB17" i="27"/>
  <c r="IB19" i="27" s="1"/>
  <c r="IT17" i="27"/>
  <c r="JK17" i="27"/>
  <c r="JK19" i="27" s="1"/>
  <c r="KW17" i="27"/>
  <c r="MF17" i="27"/>
  <c r="OS17" i="27"/>
  <c r="RR18" i="27"/>
  <c r="MD19" i="27"/>
  <c r="MF19" i="27" s="1"/>
  <c r="PE25" i="27"/>
  <c r="QI25" i="27"/>
  <c r="GS23" i="27"/>
  <c r="J23" i="27"/>
  <c r="NB24" i="27"/>
  <c r="QG56" i="27"/>
  <c r="QF57" i="27"/>
  <c r="QG57" i="27" s="1"/>
  <c r="AE14" i="27"/>
  <c r="AE20" i="27" s="1"/>
  <c r="AO14" i="27"/>
  <c r="AO20" i="27" s="1"/>
  <c r="BS14" i="27"/>
  <c r="CW14" i="27"/>
  <c r="EA14" i="27"/>
  <c r="EA20" i="27" s="1"/>
  <c r="FE14" i="27"/>
  <c r="GI14" i="27"/>
  <c r="AT13" i="27"/>
  <c r="CO20" i="27"/>
  <c r="DI20" i="27"/>
  <c r="FK20" i="27"/>
  <c r="HX20" i="27"/>
  <c r="KN20" i="27"/>
  <c r="KN67" i="27" s="1"/>
  <c r="MQ20" i="27"/>
  <c r="OE20" i="27"/>
  <c r="OE67" i="27" s="1"/>
  <c r="OE88" i="27" s="1"/>
  <c r="OV20" i="27"/>
  <c r="OV67" i="27" s="1"/>
  <c r="EI16" i="27"/>
  <c r="EX16" i="27"/>
  <c r="JX16" i="27"/>
  <c r="HM17" i="27"/>
  <c r="HM19" i="27" s="1"/>
  <c r="IE19" i="27"/>
  <c r="LQ17" i="27"/>
  <c r="RK17" i="27"/>
  <c r="AU19" i="27"/>
  <c r="AW19" i="27" s="1"/>
  <c r="BV19" i="27"/>
  <c r="DE19" i="27"/>
  <c r="KU19" i="27"/>
  <c r="KW19" i="27" s="1"/>
  <c r="AO25" i="27"/>
  <c r="BS25" i="27"/>
  <c r="EA25" i="27"/>
  <c r="GI25" i="27"/>
  <c r="HH25" i="27"/>
  <c r="IL25" i="27"/>
  <c r="JP25" i="27"/>
  <c r="KT25" i="27"/>
  <c r="LX25" i="27"/>
  <c r="MZ21" i="27"/>
  <c r="RM25" i="27"/>
  <c r="QS24" i="27"/>
  <c r="H24" i="27"/>
  <c r="BV52" i="27"/>
  <c r="JI25" i="27"/>
  <c r="KB52" i="27"/>
  <c r="KC25" i="27"/>
  <c r="ND52" i="27"/>
  <c r="QP25" i="27"/>
  <c r="RQ25" i="27"/>
  <c r="GO32" i="27"/>
  <c r="JH57" i="27"/>
  <c r="JI56" i="27"/>
  <c r="LP57" i="27"/>
  <c r="LQ57" i="27" s="1"/>
  <c r="LQ56" i="27"/>
  <c r="I13" i="27"/>
  <c r="LS14" i="27"/>
  <c r="HM14" i="27"/>
  <c r="HM20" i="27" s="1"/>
  <c r="IQ14" i="27"/>
  <c r="IQ20" i="27" s="1"/>
  <c r="JU14" i="27"/>
  <c r="KY14" i="27"/>
  <c r="KY20" i="27" s="1"/>
  <c r="OF14" i="27"/>
  <c r="PJ14" i="27"/>
  <c r="QN14" i="27"/>
  <c r="NV14" i="27"/>
  <c r="BI14" i="27"/>
  <c r="HC13" i="27"/>
  <c r="DJ14" i="27"/>
  <c r="ER20" i="27"/>
  <c r="IP20" i="27"/>
  <c r="IP67" i="27" s="1"/>
  <c r="IP88" i="27" s="1"/>
  <c r="JG20" i="27"/>
  <c r="JG67" i="27" s="1"/>
  <c r="JG88" i="27" s="1"/>
  <c r="OW20" i="27"/>
  <c r="QG14" i="27"/>
  <c r="AT15" i="27"/>
  <c r="BL16" i="27"/>
  <c r="KR16" i="27"/>
  <c r="RN16" i="27"/>
  <c r="IV17" i="27"/>
  <c r="IV19" i="27" s="1"/>
  <c r="PM19" i="27"/>
  <c r="G21" i="27"/>
  <c r="J24" i="27"/>
  <c r="BV25" i="27"/>
  <c r="DX52" i="27"/>
  <c r="DY52" i="27" s="1"/>
  <c r="DY25" i="27"/>
  <c r="IS52" i="27"/>
  <c r="IT25" i="27"/>
  <c r="KD52" i="27"/>
  <c r="NY25" i="27"/>
  <c r="PH25" i="27"/>
  <c r="AM30" i="27"/>
  <c r="AQ30" i="27"/>
  <c r="AR30" i="27" s="1"/>
  <c r="C30" i="27" s="1"/>
  <c r="JK20" i="27"/>
  <c r="R20" i="27"/>
  <c r="BJ20" i="27"/>
  <c r="DK20" i="27"/>
  <c r="EC20" i="27"/>
  <c r="ET20" i="27"/>
  <c r="ET67" i="27" s="1"/>
  <c r="ET88" i="27" s="1"/>
  <c r="IR20" i="27"/>
  <c r="IR67" i="27" s="1"/>
  <c r="IR88" i="27" s="1"/>
  <c r="JY20" i="27"/>
  <c r="LJ20" i="27"/>
  <c r="MD20" i="27"/>
  <c r="AZ19" i="27"/>
  <c r="BB19" i="27" s="1"/>
  <c r="DH19" i="27"/>
  <c r="DJ19" i="27" s="1"/>
  <c r="KZ19" i="27"/>
  <c r="LB19" i="27" s="1"/>
  <c r="RG19" i="27"/>
  <c r="RG20" i="27" s="1"/>
  <c r="RG67" i="27" s="1"/>
  <c r="RG88" i="27" s="1"/>
  <c r="RG130" i="27" s="1"/>
  <c r="RG133" i="27" s="1"/>
  <c r="HM25" i="27"/>
  <c r="JU25" i="27"/>
  <c r="KY25" i="27"/>
  <c r="MC25" i="27"/>
  <c r="GS24" i="27"/>
  <c r="E52" i="27"/>
  <c r="RA25" i="27"/>
  <c r="GI42" i="27"/>
  <c r="FD20" i="27"/>
  <c r="FD67" i="27" s="1"/>
  <c r="FD88" i="27" s="1"/>
  <c r="HR14" i="27"/>
  <c r="IV14" i="27"/>
  <c r="JZ14" i="27"/>
  <c r="JZ20" i="27" s="1"/>
  <c r="LD14" i="27"/>
  <c r="BN14" i="27"/>
  <c r="CR14" i="27"/>
  <c r="DV14" i="27"/>
  <c r="EZ14" i="27"/>
  <c r="GD14" i="27"/>
  <c r="GD20" i="27" s="1"/>
  <c r="AN20" i="27"/>
  <c r="AN67" i="27" s="1"/>
  <c r="AN88" i="27" s="1"/>
  <c r="HJ20" i="27"/>
  <c r="HK20" i="27" s="1"/>
  <c r="IS20" i="27"/>
  <c r="MU14" i="27"/>
  <c r="RF14" i="27"/>
  <c r="AQ16" i="27"/>
  <c r="FC16" i="27"/>
  <c r="IE16" i="27"/>
  <c r="JI16" i="27"/>
  <c r="OD16" i="27"/>
  <c r="AQ17" i="27"/>
  <c r="H17" i="27" s="1"/>
  <c r="BV17" i="27"/>
  <c r="EX17" i="27"/>
  <c r="IG17" i="27"/>
  <c r="IY17" i="27"/>
  <c r="KM19" i="27"/>
  <c r="MK17" i="27"/>
  <c r="JV19" i="27"/>
  <c r="JX19" i="27" s="1"/>
  <c r="PR19" i="27"/>
  <c r="HA23" i="27"/>
  <c r="RR24" i="27"/>
  <c r="N11" i="27"/>
  <c r="MG20" i="27"/>
  <c r="MG67" i="27" s="1"/>
  <c r="NS20" i="27"/>
  <c r="OL20" i="27"/>
  <c r="OL67" i="27" s="1"/>
  <c r="HR19" i="27"/>
  <c r="CK19" i="27"/>
  <c r="OL19" i="27"/>
  <c r="GS21" i="27"/>
  <c r="RR21" i="27"/>
  <c r="ID52" i="27"/>
  <c r="IE52" i="27" s="1"/>
  <c r="IE25" i="27"/>
  <c r="QF52" i="27"/>
  <c r="QG25" i="27"/>
  <c r="GV44" i="27"/>
  <c r="GZ44" i="27"/>
  <c r="HA44" i="27" s="1"/>
  <c r="W57" i="27"/>
  <c r="X56" i="27"/>
  <c r="GS11" i="27"/>
  <c r="FO20" i="27"/>
  <c r="NB12" i="27"/>
  <c r="P14" i="27"/>
  <c r="HW14" i="27"/>
  <c r="MM14" i="27"/>
  <c r="NL14" i="27"/>
  <c r="OP14" i="27"/>
  <c r="OP20" i="27" s="1"/>
  <c r="PT14" i="27"/>
  <c r="GS12" i="27"/>
  <c r="AR13" i="27"/>
  <c r="C13" i="27" s="1"/>
  <c r="W67" i="27"/>
  <c r="CX20" i="27"/>
  <c r="DP20" i="27"/>
  <c r="DP67" i="27" s="1"/>
  <c r="DP88" i="27" s="1"/>
  <c r="FR14" i="27"/>
  <c r="GJ20" i="27"/>
  <c r="HN20" i="27"/>
  <c r="ID20" i="27"/>
  <c r="IW20" i="27"/>
  <c r="IW67" i="27" s="1"/>
  <c r="JM20" i="27"/>
  <c r="NC20" i="27"/>
  <c r="NT14" i="27"/>
  <c r="PB20" i="27"/>
  <c r="AS16" i="27"/>
  <c r="HP16" i="27"/>
  <c r="AW17" i="27"/>
  <c r="BX17" i="27"/>
  <c r="GX17" i="27"/>
  <c r="GX19" i="27" s="1"/>
  <c r="JU17" i="27"/>
  <c r="JU19" i="27" s="1"/>
  <c r="LD17" i="27"/>
  <c r="LD19" i="27" s="1"/>
  <c r="NL17" i="27"/>
  <c r="NL19" i="27" s="1"/>
  <c r="OI17" i="27"/>
  <c r="PY17" i="27"/>
  <c r="PY19" i="27" s="1"/>
  <c r="G18" i="27"/>
  <c r="IM19" i="27"/>
  <c r="IM20" i="27" s="1"/>
  <c r="IM67" i="27" s="1"/>
  <c r="ON19" i="27"/>
  <c r="OP25" i="27"/>
  <c r="PT25" i="27"/>
  <c r="H22" i="27"/>
  <c r="I22" i="27" s="1"/>
  <c r="CW25" i="27"/>
  <c r="FE25" i="27"/>
  <c r="EX25" i="27"/>
  <c r="IY25" i="27"/>
  <c r="BD20" i="27"/>
  <c r="RR11" i="27"/>
  <c r="AT12" i="27"/>
  <c r="CY20" i="27"/>
  <c r="FS20" i="27"/>
  <c r="FS67" i="27" s="1"/>
  <c r="IF20" i="27"/>
  <c r="IF67" i="27" s="1"/>
  <c r="IF88" i="27" s="1"/>
  <c r="ON14" i="27"/>
  <c r="PC14" i="27"/>
  <c r="QM20" i="27"/>
  <c r="QM67" i="27" s="1"/>
  <c r="OK17" i="27"/>
  <c r="OK19" i="27" s="1"/>
  <c r="PE17" i="27"/>
  <c r="PE19" i="27" s="1"/>
  <c r="RN17" i="27"/>
  <c r="C18" i="27"/>
  <c r="IO19" i="27"/>
  <c r="NE19" i="27"/>
  <c r="U25" i="27"/>
  <c r="AQ23" i="27"/>
  <c r="BN32" i="27"/>
  <c r="CR32" i="27"/>
  <c r="DV32" i="27"/>
  <c r="EZ32" i="27"/>
  <c r="GD32" i="27"/>
  <c r="HB32" i="27"/>
  <c r="JK32" i="27"/>
  <c r="LS32" i="27"/>
  <c r="G27" i="27"/>
  <c r="NB27" i="27"/>
  <c r="AT31" i="27"/>
  <c r="H54" i="27"/>
  <c r="IB20" i="27"/>
  <c r="CC14" i="27"/>
  <c r="EK14" i="27"/>
  <c r="GP12" i="27"/>
  <c r="C12" i="27" s="1"/>
  <c r="F12" i="27" s="1"/>
  <c r="QS12" i="27"/>
  <c r="AA20" i="27"/>
  <c r="AA67" i="27" s="1"/>
  <c r="HQ67" i="27"/>
  <c r="HQ88" i="27" s="1"/>
  <c r="IY14" i="27"/>
  <c r="KZ20" i="27"/>
  <c r="KZ67" i="27" s="1"/>
  <c r="KZ88" i="27" s="1"/>
  <c r="MK14" i="27"/>
  <c r="NY14" i="27"/>
  <c r="PW14" i="27"/>
  <c r="GR16" i="27"/>
  <c r="GV16" i="27"/>
  <c r="IY16" i="27"/>
  <c r="MF16" i="27"/>
  <c r="QG16" i="27"/>
  <c r="MA17" i="27"/>
  <c r="NO17" i="27"/>
  <c r="QB17" i="27"/>
  <c r="NH19" i="27"/>
  <c r="NH20" i="27" s="1"/>
  <c r="EH52" i="27"/>
  <c r="EI25" i="27"/>
  <c r="FA52" i="27"/>
  <c r="IJ52" i="27"/>
  <c r="AQ26" i="27"/>
  <c r="AR26" i="27" s="1"/>
  <c r="AM26" i="27"/>
  <c r="OA32" i="27"/>
  <c r="OA52" i="27" s="1"/>
  <c r="QI32" i="27"/>
  <c r="G49" i="27"/>
  <c r="P106" i="27"/>
  <c r="AT102" i="27"/>
  <c r="GS27" i="27"/>
  <c r="J28" i="27"/>
  <c r="QS28" i="27"/>
  <c r="AR31" i="27"/>
  <c r="C31" i="27" s="1"/>
  <c r="CZ32" i="27"/>
  <c r="FC32" i="27"/>
  <c r="FW32" i="27"/>
  <c r="HP32" i="27"/>
  <c r="MP32" i="27"/>
  <c r="OX32" i="27"/>
  <c r="QG32" i="27"/>
  <c r="NL42" i="27"/>
  <c r="OP42" i="27"/>
  <c r="PT42" i="27"/>
  <c r="AT34" i="27"/>
  <c r="G34" i="27"/>
  <c r="G35" i="27"/>
  <c r="RR40" i="27"/>
  <c r="BB42" i="27"/>
  <c r="CK42" i="27"/>
  <c r="EN42" i="27"/>
  <c r="QG42" i="27"/>
  <c r="AP44" i="27"/>
  <c r="BQ44" i="27"/>
  <c r="CF44" i="27"/>
  <c r="ED44" i="27"/>
  <c r="JS44" i="27"/>
  <c r="MF44" i="27"/>
  <c r="QR44" i="27"/>
  <c r="PC44" i="27"/>
  <c r="IG51" i="27"/>
  <c r="JK51" i="27"/>
  <c r="KO51" i="27"/>
  <c r="LS51" i="27"/>
  <c r="MW51" i="27"/>
  <c r="HA50" i="27"/>
  <c r="HZ51" i="27"/>
  <c r="NT51" i="27"/>
  <c r="QS53" i="27"/>
  <c r="EN56" i="27"/>
  <c r="LO60" i="27"/>
  <c r="LQ59" i="27"/>
  <c r="OP63" i="27"/>
  <c r="OP66" i="27" s="1"/>
  <c r="LJ71" i="27"/>
  <c r="LJ87" i="27" s="1"/>
  <c r="LL70" i="27"/>
  <c r="AT28" i="27"/>
  <c r="AT29" i="27"/>
  <c r="GS29" i="27"/>
  <c r="G30" i="27"/>
  <c r="GR32" i="27"/>
  <c r="AE42" i="27"/>
  <c r="GX42" i="27"/>
  <c r="QX42" i="27"/>
  <c r="GS34" i="27"/>
  <c r="NB37" i="27"/>
  <c r="AT40" i="27"/>
  <c r="QO44" i="27"/>
  <c r="OA51" i="27"/>
  <c r="PE51" i="27"/>
  <c r="QI51" i="27"/>
  <c r="QS48" i="27"/>
  <c r="HC49" i="27"/>
  <c r="GS54" i="27"/>
  <c r="GS55" i="27"/>
  <c r="H55" i="27"/>
  <c r="MY56" i="27"/>
  <c r="NG73" i="27"/>
  <c r="QS72" i="27"/>
  <c r="DF52" i="27"/>
  <c r="DF67" i="27" s="1"/>
  <c r="FF52" i="27"/>
  <c r="FZ52" i="27"/>
  <c r="NO52" i="27"/>
  <c r="RB52" i="27"/>
  <c r="RQ52" i="27" s="1"/>
  <c r="U32" i="27"/>
  <c r="BD32" i="27"/>
  <c r="CH32" i="27"/>
  <c r="DL32" i="27"/>
  <c r="EP32" i="27"/>
  <c r="FT32" i="27"/>
  <c r="HW32" i="27"/>
  <c r="JA32" i="27"/>
  <c r="KE32" i="27"/>
  <c r="LI32" i="27"/>
  <c r="MM32" i="27"/>
  <c r="AT27" i="27"/>
  <c r="S32" i="27"/>
  <c r="J29" i="27"/>
  <c r="QS30" i="27"/>
  <c r="GS31" i="27"/>
  <c r="CK32" i="27"/>
  <c r="PR32" i="27"/>
  <c r="AJ42" i="27"/>
  <c r="NQ42" i="27"/>
  <c r="OU42" i="27"/>
  <c r="PY42" i="27"/>
  <c r="QS35" i="27"/>
  <c r="QQ35" i="27"/>
  <c r="QS36" i="27"/>
  <c r="NB38" i="27"/>
  <c r="HC40" i="27"/>
  <c r="DY42" i="27"/>
  <c r="JD42" i="27"/>
  <c r="HC43" i="27"/>
  <c r="HC44" i="27" s="1"/>
  <c r="GR44" i="27"/>
  <c r="CZ44" i="27"/>
  <c r="MX44" i="27"/>
  <c r="LB44" i="27"/>
  <c r="QP44" i="27"/>
  <c r="ON44" i="27"/>
  <c r="QL44" i="27"/>
  <c r="BS51" i="27"/>
  <c r="EA51" i="27"/>
  <c r="GI51" i="27"/>
  <c r="NB45" i="27"/>
  <c r="IL51" i="27"/>
  <c r="JP51" i="27"/>
  <c r="KT51" i="27"/>
  <c r="LX51" i="27"/>
  <c r="GS46" i="27"/>
  <c r="HC50" i="27"/>
  <c r="AS51" i="27"/>
  <c r="BG51" i="27"/>
  <c r="GO51" i="27"/>
  <c r="HK51" i="27"/>
  <c r="NE51" i="27"/>
  <c r="RK51" i="27"/>
  <c r="NV56" i="27"/>
  <c r="NV57" i="27" s="1"/>
  <c r="OZ56" i="27"/>
  <c r="OZ57" i="27" s="1"/>
  <c r="QD56" i="27"/>
  <c r="QD57" i="27" s="1"/>
  <c r="QS55" i="27"/>
  <c r="AC57" i="27"/>
  <c r="CK56" i="27"/>
  <c r="NA56" i="27"/>
  <c r="JL60" i="27"/>
  <c r="JN59" i="27"/>
  <c r="J62" i="27"/>
  <c r="M52" i="27"/>
  <c r="AI52" i="27"/>
  <c r="DZ52" i="27"/>
  <c r="MA52" i="27"/>
  <c r="NO25" i="27"/>
  <c r="QH52" i="27"/>
  <c r="RD52" i="27"/>
  <c r="Z32" i="27"/>
  <c r="GX32" i="27"/>
  <c r="NQ32" i="27"/>
  <c r="OU32" i="27"/>
  <c r="PY32" i="27"/>
  <c r="RR26" i="27"/>
  <c r="RR28" i="27"/>
  <c r="AT30" i="27"/>
  <c r="NB30" i="27"/>
  <c r="H31" i="27"/>
  <c r="G31" i="27"/>
  <c r="BX32" i="27"/>
  <c r="FH32" i="27"/>
  <c r="HU32" i="27"/>
  <c r="BN42" i="27"/>
  <c r="CR42" i="27"/>
  <c r="DV42" i="27"/>
  <c r="EZ42" i="27"/>
  <c r="GD42" i="27"/>
  <c r="GS35" i="27"/>
  <c r="G38" i="27"/>
  <c r="AP42" i="27"/>
  <c r="HF42" i="27"/>
  <c r="IO42" i="27"/>
  <c r="KR42" i="27"/>
  <c r="LG42" i="27"/>
  <c r="MA42" i="27"/>
  <c r="NO42" i="27"/>
  <c r="OI42" i="27"/>
  <c r="CK44" i="27"/>
  <c r="EX44" i="27"/>
  <c r="GG44" i="27"/>
  <c r="IO44" i="27"/>
  <c r="JD44" i="27"/>
  <c r="RK44" i="27"/>
  <c r="AR45" i="27"/>
  <c r="C45" i="27" s="1"/>
  <c r="OF51" i="27"/>
  <c r="PJ51" i="27"/>
  <c r="QN51" i="27"/>
  <c r="RM51" i="27"/>
  <c r="H49" i="27"/>
  <c r="CW51" i="27"/>
  <c r="FE51" i="27"/>
  <c r="NB49" i="27"/>
  <c r="QR51" i="27"/>
  <c r="H53" i="27"/>
  <c r="IG56" i="27"/>
  <c r="IG57" i="27" s="1"/>
  <c r="JK56" i="27"/>
  <c r="JK57" i="27" s="1"/>
  <c r="KO56" i="27"/>
  <c r="KO57" i="27" s="1"/>
  <c r="LS56" i="27"/>
  <c r="LS57" i="27" s="1"/>
  <c r="MW56" i="27"/>
  <c r="MW57" i="27" s="1"/>
  <c r="RH56" i="27"/>
  <c r="RH57" i="27" s="1"/>
  <c r="AT54" i="27"/>
  <c r="AP57" i="27"/>
  <c r="AC56" i="27"/>
  <c r="CI60" i="27"/>
  <c r="CK59" i="27"/>
  <c r="KB66" i="27"/>
  <c r="KC63" i="27"/>
  <c r="FG71" i="27"/>
  <c r="FH70" i="27"/>
  <c r="QY86" i="27"/>
  <c r="RA73" i="27"/>
  <c r="BJ52" i="27"/>
  <c r="CA25" i="27"/>
  <c r="EB52" i="27"/>
  <c r="ER52" i="27"/>
  <c r="ES52" i="27" s="1"/>
  <c r="FI52" i="27"/>
  <c r="GC52" i="27"/>
  <c r="GC67" i="27" s="1"/>
  <c r="GC88" i="27" s="1"/>
  <c r="HX52" i="27"/>
  <c r="JY52" i="27"/>
  <c r="MB52" i="27"/>
  <c r="MT52" i="27"/>
  <c r="MU52" i="27" s="1"/>
  <c r="NP52" i="27"/>
  <c r="PQ52" i="27"/>
  <c r="AE32" i="27"/>
  <c r="BI32" i="27"/>
  <c r="DQ32" i="27"/>
  <c r="DQ52" i="27" s="1"/>
  <c r="FY32" i="27"/>
  <c r="FY52" i="27" s="1"/>
  <c r="HC26" i="27"/>
  <c r="IB32" i="27"/>
  <c r="JF32" i="27"/>
  <c r="KJ32" i="27"/>
  <c r="LN32" i="27"/>
  <c r="MR32" i="27"/>
  <c r="RR27" i="27"/>
  <c r="QS31" i="27"/>
  <c r="NT32" i="27"/>
  <c r="AO42" i="27"/>
  <c r="HB42" i="27"/>
  <c r="IG42" i="27"/>
  <c r="JK42" i="27"/>
  <c r="KO42" i="27"/>
  <c r="LS42" i="27"/>
  <c r="MW42" i="27"/>
  <c r="NV42" i="27"/>
  <c r="OZ42" i="27"/>
  <c r="QD42" i="27"/>
  <c r="AT35" i="27"/>
  <c r="AT36" i="27"/>
  <c r="AT37" i="27"/>
  <c r="G37" i="27"/>
  <c r="G39" i="27"/>
  <c r="G43" i="27"/>
  <c r="AM44" i="27"/>
  <c r="DB51" i="27"/>
  <c r="EF51" i="27"/>
  <c r="FJ51" i="27"/>
  <c r="GN51" i="27"/>
  <c r="IQ51" i="27"/>
  <c r="KY51" i="27"/>
  <c r="G46" i="27"/>
  <c r="QS47" i="27"/>
  <c r="NB50" i="27"/>
  <c r="QO51" i="27"/>
  <c r="QV51" i="27"/>
  <c r="RN56" i="27"/>
  <c r="GP59" i="27"/>
  <c r="AZ66" i="27"/>
  <c r="BB63" i="27"/>
  <c r="PK66" i="27"/>
  <c r="PM63" i="27"/>
  <c r="PA52" i="27"/>
  <c r="AJ32" i="27"/>
  <c r="RR29" i="27"/>
  <c r="J31" i="27"/>
  <c r="DJ32" i="27"/>
  <c r="HZ32" i="27"/>
  <c r="LL32" i="27"/>
  <c r="CW42" i="27"/>
  <c r="FE42" i="27"/>
  <c r="RH42" i="27"/>
  <c r="NB36" i="27"/>
  <c r="GS37" i="27"/>
  <c r="GS38" i="27"/>
  <c r="QS38" i="27"/>
  <c r="PO42" i="27"/>
  <c r="NB39" i="27"/>
  <c r="AS42" i="27"/>
  <c r="NA42" i="27"/>
  <c r="J49" i="27"/>
  <c r="DB56" i="27"/>
  <c r="DB57" i="27" s="1"/>
  <c r="EF56" i="27"/>
  <c r="EF57" i="27" s="1"/>
  <c r="FJ56" i="27"/>
  <c r="FJ57" i="27" s="1"/>
  <c r="GN56" i="27"/>
  <c r="GN57" i="27" s="1"/>
  <c r="QO32" i="27"/>
  <c r="HH42" i="27"/>
  <c r="IL42" i="27"/>
  <c r="JP42" i="27"/>
  <c r="KT42" i="27"/>
  <c r="LX42" i="27"/>
  <c r="J37" i="27"/>
  <c r="J38" i="27"/>
  <c r="AT39" i="27"/>
  <c r="CA42" i="27"/>
  <c r="CU42" i="27"/>
  <c r="HZ44" i="27"/>
  <c r="JI44" i="27"/>
  <c r="RQ44" i="27"/>
  <c r="GS45" i="27"/>
  <c r="HR51" i="27"/>
  <c r="IV51" i="27"/>
  <c r="JZ51" i="27"/>
  <c r="LD51" i="27"/>
  <c r="MH51" i="27"/>
  <c r="AT49" i="27"/>
  <c r="J50" i="27"/>
  <c r="GL50" i="27"/>
  <c r="GV51" i="27"/>
  <c r="JS51" i="27"/>
  <c r="AS57" i="27"/>
  <c r="MA56" i="27"/>
  <c r="MU57" i="27"/>
  <c r="NS57" i="27"/>
  <c r="NT57" i="27" s="1"/>
  <c r="NT56" i="27"/>
  <c r="AB60" i="27"/>
  <c r="AC59" i="27"/>
  <c r="IS66" i="27"/>
  <c r="IT66" i="27" s="1"/>
  <c r="IT63" i="27"/>
  <c r="KW25" i="27"/>
  <c r="QO25" i="27"/>
  <c r="PW52" i="27"/>
  <c r="RK52" i="27"/>
  <c r="PE32" i="27"/>
  <c r="RH32" i="27"/>
  <c r="GS30" i="27"/>
  <c r="CM32" i="27"/>
  <c r="CM52" i="27" s="1"/>
  <c r="EU32" i="27"/>
  <c r="RR31" i="27"/>
  <c r="AP32" i="27"/>
  <c r="ED32" i="27"/>
  <c r="NA32" i="27"/>
  <c r="J32" i="27" s="1"/>
  <c r="IT32" i="27"/>
  <c r="KC32" i="27"/>
  <c r="MF32" i="27"/>
  <c r="ON32" i="27"/>
  <c r="RN32" i="27"/>
  <c r="DB42" i="27"/>
  <c r="DB52" i="27" s="1"/>
  <c r="EF42" i="27"/>
  <c r="EF52" i="27" s="1"/>
  <c r="FJ42" i="27"/>
  <c r="GN42" i="27"/>
  <c r="GN52" i="27" s="1"/>
  <c r="RR35" i="27"/>
  <c r="RR37" i="27"/>
  <c r="AR40" i="27"/>
  <c r="AT41" i="27"/>
  <c r="FR42" i="27"/>
  <c r="MY42" i="27"/>
  <c r="KW42" i="27"/>
  <c r="QO42" i="27"/>
  <c r="AT43" i="27"/>
  <c r="QS43" i="27"/>
  <c r="RP43" i="27"/>
  <c r="CP44" i="27"/>
  <c r="GL44" i="27"/>
  <c r="IT44" i="27"/>
  <c r="QB44" i="27"/>
  <c r="P51" i="27"/>
  <c r="J45" i="27"/>
  <c r="QS46" i="27"/>
  <c r="NB47" i="27"/>
  <c r="MZ47" i="27"/>
  <c r="GS49" i="27"/>
  <c r="BQ51" i="27"/>
  <c r="FC51" i="27"/>
  <c r="FW51" i="27"/>
  <c r="NA51" i="27"/>
  <c r="JD51" i="27"/>
  <c r="KM51" i="27"/>
  <c r="OS51" i="27"/>
  <c r="AY56" i="27"/>
  <c r="CC56" i="27"/>
  <c r="CC57" i="27" s="1"/>
  <c r="DG56" i="27"/>
  <c r="DG57" i="27" s="1"/>
  <c r="EK56" i="27"/>
  <c r="EK57" i="27" s="1"/>
  <c r="FO56" i="27"/>
  <c r="FO57" i="27" s="1"/>
  <c r="C53" i="27"/>
  <c r="HM56" i="27"/>
  <c r="HM57" i="27" s="1"/>
  <c r="IQ56" i="27"/>
  <c r="IQ57" i="27" s="1"/>
  <c r="JU56" i="27"/>
  <c r="JU57" i="27" s="1"/>
  <c r="KY56" i="27"/>
  <c r="KY57" i="27" s="1"/>
  <c r="MC56" i="27"/>
  <c r="MC57" i="27" s="1"/>
  <c r="G53" i="27"/>
  <c r="C54" i="27"/>
  <c r="HP57" i="27"/>
  <c r="IJ56" i="27"/>
  <c r="OR86" i="27"/>
  <c r="OS86" i="27" s="1"/>
  <c r="OS73" i="27"/>
  <c r="FR32" i="27"/>
  <c r="QR32" i="27"/>
  <c r="NY32" i="27"/>
  <c r="QB32" i="27"/>
  <c r="HM42" i="27"/>
  <c r="JU42" i="27"/>
  <c r="MC42" i="27"/>
  <c r="NB33" i="27"/>
  <c r="PJ42" i="27"/>
  <c r="QN42" i="27"/>
  <c r="HC34" i="27"/>
  <c r="HA35" i="27"/>
  <c r="HA36" i="27"/>
  <c r="RR38" i="27"/>
  <c r="GS39" i="27"/>
  <c r="QQ40" i="27"/>
  <c r="G41" i="27"/>
  <c r="I41" i="27" s="1"/>
  <c r="RR41" i="27"/>
  <c r="GO42" i="27"/>
  <c r="NE42" i="27"/>
  <c r="DY44" i="27"/>
  <c r="EN44" i="27"/>
  <c r="FW44" i="27"/>
  <c r="MP44" i="27"/>
  <c r="OD44" i="27"/>
  <c r="U51" i="27"/>
  <c r="BD51" i="27"/>
  <c r="CH51" i="27"/>
  <c r="DL51" i="27"/>
  <c r="EP51" i="27"/>
  <c r="FT51" i="27"/>
  <c r="AT46" i="27"/>
  <c r="RR48" i="27"/>
  <c r="GS50" i="27"/>
  <c r="EN51" i="27"/>
  <c r="GZ51" i="27"/>
  <c r="HA51" i="27" s="1"/>
  <c r="RO51" i="27"/>
  <c r="U56" i="27"/>
  <c r="U57" i="27" s="1"/>
  <c r="NG56" i="27"/>
  <c r="NG57" i="27" s="1"/>
  <c r="OK56" i="27"/>
  <c r="OK57" i="27" s="1"/>
  <c r="PO56" i="27"/>
  <c r="PO57" i="27" s="1"/>
  <c r="JD56" i="27"/>
  <c r="LK57" i="27"/>
  <c r="LL56" i="27"/>
  <c r="QX59" i="27"/>
  <c r="RR58" i="27"/>
  <c r="EW60" i="27"/>
  <c r="EX59" i="27"/>
  <c r="HK63" i="27"/>
  <c r="HJ66" i="27"/>
  <c r="DJ70" i="27"/>
  <c r="DI71" i="27"/>
  <c r="IM86" i="27"/>
  <c r="IO73" i="27"/>
  <c r="Y52" i="27"/>
  <c r="BR52" i="27"/>
  <c r="CI52" i="27"/>
  <c r="CI67" i="27" s="1"/>
  <c r="CI88" i="27" s="1"/>
  <c r="CI130" i="27" s="1"/>
  <c r="CI133" i="27" s="1"/>
  <c r="DR52" i="27"/>
  <c r="GL52" i="27"/>
  <c r="HN52" i="27"/>
  <c r="PH52" i="27"/>
  <c r="OF32" i="27"/>
  <c r="PJ32" i="27"/>
  <c r="QN32" i="27"/>
  <c r="RM32" i="27"/>
  <c r="NB28" i="27"/>
  <c r="HC30" i="27"/>
  <c r="AS32" i="27"/>
  <c r="KH32" i="27"/>
  <c r="RQ32" i="27"/>
  <c r="H34" i="27"/>
  <c r="BS42" i="27"/>
  <c r="EA42" i="27"/>
  <c r="HC35" i="27"/>
  <c r="GS36" i="27"/>
  <c r="K36" i="27" s="1"/>
  <c r="HC36" i="27"/>
  <c r="HC37" i="27"/>
  <c r="J39" i="27"/>
  <c r="QS40" i="27"/>
  <c r="J41" i="27"/>
  <c r="CE42" i="27"/>
  <c r="CF42" i="27" s="1"/>
  <c r="RN42" i="27"/>
  <c r="CU44" i="27"/>
  <c r="GX51" i="27"/>
  <c r="NQ51" i="27"/>
  <c r="OU51" i="27"/>
  <c r="PY51" i="27"/>
  <c r="RR45" i="27"/>
  <c r="G47" i="27"/>
  <c r="G48" i="27"/>
  <c r="AT50" i="27"/>
  <c r="GR51" i="27"/>
  <c r="FH51" i="27"/>
  <c r="GB51" i="27"/>
  <c r="MX51" i="27"/>
  <c r="JX51" i="27"/>
  <c r="KR51" i="27"/>
  <c r="BD56" i="27"/>
  <c r="BD57" i="27" s="1"/>
  <c r="CH56" i="27"/>
  <c r="CH57" i="27" s="1"/>
  <c r="DL56" i="27"/>
  <c r="DL57" i="27" s="1"/>
  <c r="EP56" i="27"/>
  <c r="EP57" i="27" s="1"/>
  <c r="FT56" i="27"/>
  <c r="FT57" i="27" s="1"/>
  <c r="GS53" i="27"/>
  <c r="HR56" i="27"/>
  <c r="HR57" i="27" s="1"/>
  <c r="IV56" i="27"/>
  <c r="IV57" i="27" s="1"/>
  <c r="JZ56" i="27"/>
  <c r="JZ57" i="27" s="1"/>
  <c r="LD56" i="27"/>
  <c r="LD57" i="27" s="1"/>
  <c r="MH56" i="27"/>
  <c r="MH57" i="27" s="1"/>
  <c r="NB55" i="27"/>
  <c r="AM56" i="27"/>
  <c r="BL56" i="27"/>
  <c r="CF57" i="27"/>
  <c r="QP56" i="27"/>
  <c r="RB57" i="27"/>
  <c r="RQ56" i="27"/>
  <c r="EY63" i="27"/>
  <c r="EY66" i="27" s="1"/>
  <c r="EY67" i="27" s="1"/>
  <c r="EZ61" i="27"/>
  <c r="EZ63" i="27" s="1"/>
  <c r="EZ66" i="27" s="1"/>
  <c r="GJ66" i="27"/>
  <c r="GL63" i="27"/>
  <c r="NM66" i="27"/>
  <c r="NO66" i="27" s="1"/>
  <c r="NO63" i="27"/>
  <c r="J27" i="27"/>
  <c r="G28" i="27"/>
  <c r="CF32" i="27"/>
  <c r="OK42" i="27"/>
  <c r="QS37" i="27"/>
  <c r="QS39" i="27"/>
  <c r="I40" i="27"/>
  <c r="GS40" i="27"/>
  <c r="H41" i="27"/>
  <c r="DT42" i="27"/>
  <c r="RO42" i="27"/>
  <c r="KW44" i="27"/>
  <c r="OI44" i="27"/>
  <c r="BI51" i="27"/>
  <c r="CM51" i="27"/>
  <c r="DQ51" i="27"/>
  <c r="EU51" i="27"/>
  <c r="FY51" i="27"/>
  <c r="IB51" i="27"/>
  <c r="JF51" i="27"/>
  <c r="KJ51" i="27"/>
  <c r="LN51" i="27"/>
  <c r="MR51" i="27"/>
  <c r="H48" i="27"/>
  <c r="AP51" i="27"/>
  <c r="MY51" i="27"/>
  <c r="MZ51" i="27" s="1"/>
  <c r="GZ56" i="27"/>
  <c r="GV56" i="27"/>
  <c r="PE70" i="27"/>
  <c r="PE71" i="27" s="1"/>
  <c r="CS71" i="27"/>
  <c r="CU70" i="27"/>
  <c r="LZ71" i="27"/>
  <c r="MA70" i="27"/>
  <c r="HB81" i="27"/>
  <c r="HC74" i="27"/>
  <c r="GR56" i="27"/>
  <c r="CK57" i="27"/>
  <c r="FH57" i="27"/>
  <c r="GB56" i="27"/>
  <c r="MX56" i="27"/>
  <c r="KC57" i="27"/>
  <c r="KW57" i="27"/>
  <c r="QR56" i="27"/>
  <c r="NY57" i="27"/>
  <c r="RA57" i="27"/>
  <c r="GS58" i="27"/>
  <c r="BL60" i="27"/>
  <c r="CF60" i="27"/>
  <c r="DO60" i="27"/>
  <c r="HK60" i="27"/>
  <c r="JN60" i="27"/>
  <c r="KW59" i="27"/>
  <c r="PW60" i="27"/>
  <c r="AO66" i="27"/>
  <c r="CW61" i="27"/>
  <c r="CW63" i="27" s="1"/>
  <c r="CW66" i="27" s="1"/>
  <c r="HH63" i="27"/>
  <c r="IL63" i="27"/>
  <c r="IL66" i="27" s="1"/>
  <c r="JP63" i="27"/>
  <c r="JP66" i="27" s="1"/>
  <c r="KT63" i="27"/>
  <c r="KT66" i="27" s="1"/>
  <c r="LX63" i="27"/>
  <c r="LX66" i="27" s="1"/>
  <c r="RM63" i="27"/>
  <c r="RM66" i="27" s="1"/>
  <c r="BD63" i="27"/>
  <c r="BD66" i="27" s="1"/>
  <c r="AC63" i="27"/>
  <c r="BA66" i="27"/>
  <c r="BZ66" i="27"/>
  <c r="DD66" i="27"/>
  <c r="FI66" i="27"/>
  <c r="GL66" i="27"/>
  <c r="HL66" i="27"/>
  <c r="PL66" i="27"/>
  <c r="PM66" i="27" s="1"/>
  <c r="AQ65" i="27"/>
  <c r="CK65" i="27"/>
  <c r="KC65" i="27"/>
  <c r="QR65" i="27"/>
  <c r="RO65" i="27"/>
  <c r="MP70" i="27"/>
  <c r="NO70" i="27"/>
  <c r="OX70" i="27"/>
  <c r="QG70" i="27"/>
  <c r="J72" i="27"/>
  <c r="BL86" i="27"/>
  <c r="EX73" i="27"/>
  <c r="FP86" i="27"/>
  <c r="FR86" i="27" s="1"/>
  <c r="GG86" i="27"/>
  <c r="IO86" i="27"/>
  <c r="LG86" i="27"/>
  <c r="MN86" i="27"/>
  <c r="MP86" i="27" s="1"/>
  <c r="NJ86" i="27"/>
  <c r="RA86" i="27"/>
  <c r="AO81" i="27"/>
  <c r="BS81" i="27"/>
  <c r="CW81" i="27"/>
  <c r="EA81" i="27"/>
  <c r="FE81" i="27"/>
  <c r="GI81" i="27"/>
  <c r="IG81" i="27"/>
  <c r="JK81" i="27"/>
  <c r="JK86" i="27" s="1"/>
  <c r="KO81" i="27"/>
  <c r="KO86" i="27" s="1"/>
  <c r="LS81" i="27"/>
  <c r="MW81" i="27"/>
  <c r="ED81" i="27"/>
  <c r="EX81" i="27"/>
  <c r="IY81" i="27"/>
  <c r="AS83" i="27"/>
  <c r="DY83" i="27"/>
  <c r="OI83" i="27"/>
  <c r="KS107" i="27"/>
  <c r="KS127" i="27" s="1"/>
  <c r="KS128" i="27" s="1"/>
  <c r="GO59" i="27"/>
  <c r="IE60" i="27"/>
  <c r="GI66" i="27"/>
  <c r="OF66" i="27"/>
  <c r="PJ66" i="27"/>
  <c r="QN66" i="27"/>
  <c r="GX63" i="27"/>
  <c r="GX66" i="27" s="1"/>
  <c r="O66" i="27"/>
  <c r="GO70" i="27"/>
  <c r="EV87" i="27"/>
  <c r="OL71" i="27"/>
  <c r="OL87" i="27" s="1"/>
  <c r="QY87" i="27"/>
  <c r="LH86" i="27"/>
  <c r="EL63" i="27"/>
  <c r="EL66" i="27" s="1"/>
  <c r="EN66" i="27" s="1"/>
  <c r="NB65" i="27"/>
  <c r="LL65" i="27"/>
  <c r="LO66" i="27"/>
  <c r="BI87" i="27"/>
  <c r="DQ87" i="27"/>
  <c r="AT69" i="27"/>
  <c r="Y87" i="27"/>
  <c r="DM87" i="27"/>
  <c r="HP70" i="27"/>
  <c r="IY70" i="27"/>
  <c r="KW70" i="27"/>
  <c r="OI70" i="27"/>
  <c r="AB71" i="27"/>
  <c r="AB87" i="27" s="1"/>
  <c r="JV71" i="27"/>
  <c r="JV87" i="27" s="1"/>
  <c r="AW73" i="27"/>
  <c r="EI86" i="27"/>
  <c r="HZ86" i="27"/>
  <c r="KC86" i="27"/>
  <c r="KR86" i="27"/>
  <c r="NM86" i="27"/>
  <c r="NM87" i="27" s="1"/>
  <c r="PM73" i="27"/>
  <c r="J74" i="27"/>
  <c r="HH81" i="27"/>
  <c r="IL81" i="27"/>
  <c r="IL86" i="27" s="1"/>
  <c r="JP81" i="27"/>
  <c r="KT81" i="27"/>
  <c r="LX81" i="27"/>
  <c r="AP81" i="27"/>
  <c r="AH81" i="27"/>
  <c r="RR85" i="27"/>
  <c r="RF57" i="27"/>
  <c r="AP59" i="27"/>
  <c r="GR59" i="27"/>
  <c r="BQ59" i="27"/>
  <c r="DT59" i="27"/>
  <c r="HP59" i="27"/>
  <c r="LB60" i="27"/>
  <c r="NY59" i="27"/>
  <c r="ER60" i="27"/>
  <c r="J61" i="27"/>
  <c r="FE61" i="27"/>
  <c r="FE63" i="27" s="1"/>
  <c r="FE66" i="27" s="1"/>
  <c r="AH66" i="27"/>
  <c r="BE63" i="27"/>
  <c r="BE66" i="27" s="1"/>
  <c r="BE67" i="27" s="1"/>
  <c r="BE88" i="27" s="1"/>
  <c r="BE130" i="27" s="1"/>
  <c r="BE133" i="27" s="1"/>
  <c r="DK63" i="27"/>
  <c r="DK66" i="27" s="1"/>
  <c r="KH66" i="27"/>
  <c r="OI63" i="27"/>
  <c r="OX63" i="27"/>
  <c r="QG63" i="27"/>
  <c r="RA63" i="27"/>
  <c r="X65" i="27"/>
  <c r="EI65" i="27"/>
  <c r="IY65" i="27"/>
  <c r="KW65" i="27"/>
  <c r="PM65" i="27"/>
  <c r="RA65" i="27"/>
  <c r="AL66" i="27"/>
  <c r="CC87" i="27"/>
  <c r="DG87" i="27"/>
  <c r="FO87" i="27"/>
  <c r="EX70" i="27"/>
  <c r="GE87" i="27"/>
  <c r="RE71" i="27"/>
  <c r="RE87" i="27" s="1"/>
  <c r="RR72" i="27"/>
  <c r="AC73" i="27"/>
  <c r="KC73" i="27"/>
  <c r="MB86" i="27"/>
  <c r="MB87" i="27" s="1"/>
  <c r="OG86" i="27"/>
  <c r="OG87" i="27" s="1"/>
  <c r="OX86" i="27"/>
  <c r="QG73" i="27"/>
  <c r="RD86" i="27"/>
  <c r="S74" i="27"/>
  <c r="I79" i="27"/>
  <c r="N81" i="27"/>
  <c r="RO81" i="27"/>
  <c r="RC92" i="27"/>
  <c r="AQ59" i="27"/>
  <c r="IV66" i="27"/>
  <c r="LD66" i="27"/>
  <c r="HC62" i="27"/>
  <c r="Q66" i="27"/>
  <c r="AI66" i="27"/>
  <c r="IY63" i="27"/>
  <c r="KH63" i="27"/>
  <c r="QG66" i="27"/>
  <c r="BX65" i="27"/>
  <c r="MX65" i="27"/>
  <c r="FN87" i="27"/>
  <c r="FN88" i="27" s="1"/>
  <c r="DC86" i="27"/>
  <c r="DC87" i="27" s="1"/>
  <c r="FV86" i="27"/>
  <c r="IC86" i="27"/>
  <c r="IE86" i="27" s="1"/>
  <c r="OY86" i="27"/>
  <c r="OY87" i="27" s="1"/>
  <c r="RF86" i="27"/>
  <c r="U81" i="27"/>
  <c r="NB74" i="27"/>
  <c r="G74" i="27"/>
  <c r="NB79" i="27"/>
  <c r="GS80" i="27"/>
  <c r="RN83" i="27"/>
  <c r="MZ90" i="27"/>
  <c r="HC55" i="27"/>
  <c r="LV57" i="27"/>
  <c r="AS59" i="27"/>
  <c r="BB60" i="27"/>
  <c r="KM60" i="27"/>
  <c r="LV59" i="27"/>
  <c r="NJ59" i="27"/>
  <c r="PM59" i="27"/>
  <c r="CC61" i="27"/>
  <c r="CC63" i="27" s="1"/>
  <c r="CC66" i="27" s="1"/>
  <c r="NL63" i="27"/>
  <c r="NL66" i="27" s="1"/>
  <c r="PT63" i="27"/>
  <c r="PT66" i="27" s="1"/>
  <c r="AQ63" i="27"/>
  <c r="AK66" i="27"/>
  <c r="AK67" i="27" s="1"/>
  <c r="CL66" i="27"/>
  <c r="GW66" i="27"/>
  <c r="HT66" i="27"/>
  <c r="HU66" i="27" s="1"/>
  <c r="IZ66" i="27"/>
  <c r="JS63" i="27"/>
  <c r="LB66" i="27"/>
  <c r="LQ66" i="27"/>
  <c r="NE63" i="27"/>
  <c r="PA66" i="27"/>
  <c r="PR63" i="27"/>
  <c r="QS64" i="27"/>
  <c r="LQ65" i="27"/>
  <c r="NT65" i="27"/>
  <c r="OA70" i="27"/>
  <c r="OA71" i="27" s="1"/>
  <c r="QI70" i="27"/>
  <c r="QI71" i="27" s="1"/>
  <c r="BB70" i="27"/>
  <c r="CZ70" i="27"/>
  <c r="GG70" i="27"/>
  <c r="JS70" i="27"/>
  <c r="PW70" i="27"/>
  <c r="HY71" i="27"/>
  <c r="KG71" i="27"/>
  <c r="KG87" i="27" s="1"/>
  <c r="MO71" i="27"/>
  <c r="MO87" i="27" s="1"/>
  <c r="RC86" i="27"/>
  <c r="BB86" i="27"/>
  <c r="CK73" i="27"/>
  <c r="JN86" i="27"/>
  <c r="KW86" i="27"/>
  <c r="PR86" i="27"/>
  <c r="AM83" i="27"/>
  <c r="NE83" i="27"/>
  <c r="JN92" i="27"/>
  <c r="EN95" i="27"/>
  <c r="Z63" i="27"/>
  <c r="Z66" i="27" s="1"/>
  <c r="RR62" i="27"/>
  <c r="II66" i="27"/>
  <c r="IJ66" i="27" s="1"/>
  <c r="BS70" i="27"/>
  <c r="BS71" i="27" s="1"/>
  <c r="CW70" i="27"/>
  <c r="CW71" i="27" s="1"/>
  <c r="EA70" i="27"/>
  <c r="EA71" i="27" s="1"/>
  <c r="FE70" i="27"/>
  <c r="FE71" i="27" s="1"/>
  <c r="GI70" i="27"/>
  <c r="GI71" i="27" s="1"/>
  <c r="IL70" i="27"/>
  <c r="IL71" i="27" s="1"/>
  <c r="KT70" i="27"/>
  <c r="KT71" i="27" s="1"/>
  <c r="HV87" i="27"/>
  <c r="IM87" i="27"/>
  <c r="AU71" i="27"/>
  <c r="AU87" i="27" s="1"/>
  <c r="LS86" i="27"/>
  <c r="CL86" i="27"/>
  <c r="CL87" i="27" s="1"/>
  <c r="DE73" i="27"/>
  <c r="IW86" i="27"/>
  <c r="IW87" i="27" s="1"/>
  <c r="JO86" i="27"/>
  <c r="JO87" i="27" s="1"/>
  <c r="KW73" i="27"/>
  <c r="GS74" i="27"/>
  <c r="HC75" i="27"/>
  <c r="AT84" i="27"/>
  <c r="BL85" i="27"/>
  <c r="CA85" i="27"/>
  <c r="NA95" i="27"/>
  <c r="S60" i="27"/>
  <c r="AH59" i="27"/>
  <c r="CP60" i="27"/>
  <c r="DY59" i="27"/>
  <c r="HU60" i="27"/>
  <c r="JX59" i="27"/>
  <c r="OD59" i="27"/>
  <c r="OX60" i="27"/>
  <c r="QG59" i="27"/>
  <c r="RQ59" i="27"/>
  <c r="CI66" i="27"/>
  <c r="RF63" i="27"/>
  <c r="BL65" i="27"/>
  <c r="NA65" i="27"/>
  <c r="IO65" i="27"/>
  <c r="NE65" i="27"/>
  <c r="OH66" i="27"/>
  <c r="OF70" i="27"/>
  <c r="OF71" i="27" s="1"/>
  <c r="HA69" i="27"/>
  <c r="AQ70" i="27"/>
  <c r="NY70" i="27"/>
  <c r="QV70" i="27"/>
  <c r="FP87" i="27"/>
  <c r="BS86" i="27"/>
  <c r="CW86" i="27"/>
  <c r="EA86" i="27"/>
  <c r="FE86" i="27"/>
  <c r="GI86" i="27"/>
  <c r="DW86" i="27"/>
  <c r="DW87" i="27" s="1"/>
  <c r="KH86" i="27"/>
  <c r="QO86" i="27"/>
  <c r="J84" i="27"/>
  <c r="QK107" i="27"/>
  <c r="QL92" i="27"/>
  <c r="QD95" i="27"/>
  <c r="G58" i="27"/>
  <c r="NB58" i="27"/>
  <c r="CP59" i="27"/>
  <c r="IO59" i="27"/>
  <c r="KR59" i="27"/>
  <c r="MA60" i="27"/>
  <c r="NO60" i="27"/>
  <c r="OX59" i="27"/>
  <c r="PR60" i="27"/>
  <c r="ES61" i="27"/>
  <c r="IB63" i="27"/>
  <c r="IB66" i="27" s="1"/>
  <c r="JF63" i="27"/>
  <c r="JF66" i="27" s="1"/>
  <c r="KJ63" i="27"/>
  <c r="KJ66" i="27" s="1"/>
  <c r="LN63" i="27"/>
  <c r="LN66" i="27" s="1"/>
  <c r="MR63" i="27"/>
  <c r="MR66" i="27" s="1"/>
  <c r="RC63" i="27"/>
  <c r="RC66" i="27" s="1"/>
  <c r="NB62" i="27"/>
  <c r="BP66" i="27"/>
  <c r="GG66" i="27"/>
  <c r="IO63" i="27"/>
  <c r="JX63" i="27"/>
  <c r="NI66" i="27"/>
  <c r="NJ66" i="27" s="1"/>
  <c r="NY63" i="27"/>
  <c r="N65" i="27"/>
  <c r="AW65" i="27"/>
  <c r="GL65" i="27"/>
  <c r="RQ65" i="27"/>
  <c r="DB70" i="27"/>
  <c r="DB71" i="27" s="1"/>
  <c r="DB87" i="27" s="1"/>
  <c r="EF70" i="27"/>
  <c r="EF71" i="27" s="1"/>
  <c r="EF87" i="27" s="1"/>
  <c r="FJ70" i="27"/>
  <c r="FJ71" i="27" s="1"/>
  <c r="FJ87" i="27" s="1"/>
  <c r="GN70" i="27"/>
  <c r="GN71" i="27" s="1"/>
  <c r="GN87" i="27" s="1"/>
  <c r="HM70" i="27"/>
  <c r="HM71" i="27" s="1"/>
  <c r="IQ70" i="27"/>
  <c r="IQ71" i="27" s="1"/>
  <c r="IQ87" i="27" s="1"/>
  <c r="JU70" i="27"/>
  <c r="JU71" i="27" s="1"/>
  <c r="JU87" i="27" s="1"/>
  <c r="KY70" i="27"/>
  <c r="KY71" i="27" s="1"/>
  <c r="KY87" i="27" s="1"/>
  <c r="MC70" i="27"/>
  <c r="MC71" i="27" s="1"/>
  <c r="MC87" i="27" s="1"/>
  <c r="FC70" i="27"/>
  <c r="IO70" i="27"/>
  <c r="KN87" i="27"/>
  <c r="LG70" i="27"/>
  <c r="BA71" i="27"/>
  <c r="FQ71" i="27"/>
  <c r="IX71" i="27"/>
  <c r="IX87" i="27" s="1"/>
  <c r="LF71" i="27"/>
  <c r="LF87" i="27" s="1"/>
  <c r="QA71" i="27"/>
  <c r="QA87" i="27" s="1"/>
  <c r="JP86" i="27"/>
  <c r="JP87" i="27" s="1"/>
  <c r="KT86" i="27"/>
  <c r="LX86" i="27"/>
  <c r="LX87" i="27" s="1"/>
  <c r="BW86" i="27"/>
  <c r="BX86" i="27" s="1"/>
  <c r="CO86" i="27"/>
  <c r="DY86" i="27"/>
  <c r="KI86" i="27"/>
  <c r="KI87" i="27" s="1"/>
  <c r="LQ73" i="27"/>
  <c r="QP73" i="27"/>
  <c r="RN86" i="27"/>
  <c r="NL81" i="27"/>
  <c r="NL86" i="27" s="1"/>
  <c r="NL87" i="27" s="1"/>
  <c r="PT81" i="27"/>
  <c r="PT86" i="27" s="1"/>
  <c r="PT87" i="27" s="1"/>
  <c r="G75" i="27"/>
  <c r="NB75" i="27"/>
  <c r="QO81" i="27"/>
  <c r="RO56" i="27"/>
  <c r="H58" i="27"/>
  <c r="HF59" i="27"/>
  <c r="JI59" i="27"/>
  <c r="MU60" i="27"/>
  <c r="PR59" i="27"/>
  <c r="EU61" i="27"/>
  <c r="EU63" i="27" s="1"/>
  <c r="EU66" i="27" s="1"/>
  <c r="FY63" i="27"/>
  <c r="FY66" i="27" s="1"/>
  <c r="NV66" i="27"/>
  <c r="OZ66" i="27"/>
  <c r="QD66" i="27"/>
  <c r="AT62" i="27"/>
  <c r="QS62" i="27"/>
  <c r="EX63" i="27"/>
  <c r="GG63" i="27"/>
  <c r="LF66" i="27"/>
  <c r="LW66" i="27"/>
  <c r="MO66" i="27"/>
  <c r="MP66" i="27" s="1"/>
  <c r="PH63" i="27"/>
  <c r="PW63" i="27"/>
  <c r="QT66" i="27"/>
  <c r="AT64" i="27"/>
  <c r="GR65" i="27"/>
  <c r="JR66" i="27"/>
  <c r="J68" i="27"/>
  <c r="CR70" i="27"/>
  <c r="CR71" i="27" s="1"/>
  <c r="CP70" i="27"/>
  <c r="LH87" i="27"/>
  <c r="QX70" i="27"/>
  <c r="NX71" i="27"/>
  <c r="NY71" i="27" s="1"/>
  <c r="AT72" i="27"/>
  <c r="DI86" i="27"/>
  <c r="DJ86" i="27" s="1"/>
  <c r="ES73" i="27"/>
  <c r="HU86" i="27"/>
  <c r="IJ86" i="27"/>
  <c r="JT86" i="27"/>
  <c r="JT87" i="27" s="1"/>
  <c r="LA86" i="27"/>
  <c r="LB86" i="27" s="1"/>
  <c r="MK73" i="27"/>
  <c r="NE73" i="27"/>
  <c r="RR74" i="27"/>
  <c r="RR75" i="27"/>
  <c r="MY81" i="27"/>
  <c r="LQ81" i="27"/>
  <c r="MK81" i="27"/>
  <c r="OX81" i="27"/>
  <c r="J96" i="27"/>
  <c r="QS54" i="27"/>
  <c r="GO56" i="27"/>
  <c r="CZ57" i="27"/>
  <c r="DT56" i="27"/>
  <c r="EN57" i="27"/>
  <c r="HU57" i="27"/>
  <c r="IO57" i="27"/>
  <c r="QO56" i="27"/>
  <c r="ON57" i="27"/>
  <c r="PH56" i="27"/>
  <c r="QB57" i="27"/>
  <c r="J58" i="27"/>
  <c r="X60" i="27"/>
  <c r="ED60" i="27"/>
  <c r="FM60" i="27"/>
  <c r="HZ60" i="27"/>
  <c r="OI60" i="27"/>
  <c r="RF59" i="27"/>
  <c r="AJ63" i="27"/>
  <c r="AJ66" i="27" s="1"/>
  <c r="DV61" i="27"/>
  <c r="DV63" i="27" s="1"/>
  <c r="DV66" i="27" s="1"/>
  <c r="HB63" i="27"/>
  <c r="HB66" i="27" s="1"/>
  <c r="IG63" i="27"/>
  <c r="IG66" i="27" s="1"/>
  <c r="JK63" i="27"/>
  <c r="JK66" i="27" s="1"/>
  <c r="KO63" i="27"/>
  <c r="KO66" i="27" s="1"/>
  <c r="LS63" i="27"/>
  <c r="LS66" i="27" s="1"/>
  <c r="MW63" i="27"/>
  <c r="MW66" i="27" s="1"/>
  <c r="RH63" i="27"/>
  <c r="RH66" i="27" s="1"/>
  <c r="Y66" i="27"/>
  <c r="GH66" i="27"/>
  <c r="HZ63" i="27"/>
  <c r="JI63" i="27"/>
  <c r="KA66" i="27"/>
  <c r="KR63" i="27"/>
  <c r="LG63" i="27"/>
  <c r="MP63" i="27"/>
  <c r="OR66" i="27"/>
  <c r="PI66" i="27"/>
  <c r="PX66" i="27"/>
  <c r="QV63" i="27"/>
  <c r="FH65" i="27"/>
  <c r="IT65" i="27"/>
  <c r="NJ65" i="27"/>
  <c r="PW65" i="27"/>
  <c r="PG66" i="27"/>
  <c r="PH66" i="27" s="1"/>
  <c r="NB68" i="27"/>
  <c r="IV70" i="27"/>
  <c r="IV71" i="27" s="1"/>
  <c r="JZ70" i="27"/>
  <c r="JZ71" i="27" s="1"/>
  <c r="LD70" i="27"/>
  <c r="LD71" i="27" s="1"/>
  <c r="S70" i="27"/>
  <c r="CA70" i="27"/>
  <c r="HK70" i="27"/>
  <c r="JH71" i="27"/>
  <c r="LP71" i="27"/>
  <c r="X73" i="27"/>
  <c r="EB86" i="27"/>
  <c r="EB87" i="27" s="1"/>
  <c r="FM73" i="27"/>
  <c r="GZ73" i="27"/>
  <c r="HU73" i="27"/>
  <c r="LT86" i="27"/>
  <c r="LV86" i="27" s="1"/>
  <c r="NY73" i="27"/>
  <c r="PH86" i="27"/>
  <c r="RQ86" i="27"/>
  <c r="RO73" i="27"/>
  <c r="BN81" i="27"/>
  <c r="CR81" i="27"/>
  <c r="CR86" i="27" s="1"/>
  <c r="DV81" i="27"/>
  <c r="DJ81" i="27"/>
  <c r="LB81" i="27"/>
  <c r="GT107" i="27"/>
  <c r="GY92" i="27"/>
  <c r="GP98" i="27"/>
  <c r="MY101" i="27"/>
  <c r="MX101" i="27"/>
  <c r="KH83" i="27"/>
  <c r="OX83" i="27"/>
  <c r="NB84" i="27"/>
  <c r="X85" i="27"/>
  <c r="EN85" i="27"/>
  <c r="FH85" i="27"/>
  <c r="LL85" i="27"/>
  <c r="BM107" i="27"/>
  <c r="BM127" i="27" s="1"/>
  <c r="BM128" i="27" s="1"/>
  <c r="PB107" i="27"/>
  <c r="QJ107" i="27"/>
  <c r="QJ127" i="27" s="1"/>
  <c r="QJ128" i="27" s="1"/>
  <c r="AH95" i="27"/>
  <c r="BB95" i="27"/>
  <c r="CZ95" i="27"/>
  <c r="FR95" i="27"/>
  <c r="GL95" i="27"/>
  <c r="HZ95" i="27"/>
  <c r="MP95" i="27"/>
  <c r="GO98" i="27"/>
  <c r="BL98" i="27"/>
  <c r="ED98" i="27"/>
  <c r="NA98" i="27"/>
  <c r="QL98" i="27"/>
  <c r="HZ101" i="27"/>
  <c r="KC101" i="27"/>
  <c r="C102" i="27"/>
  <c r="HS114" i="27"/>
  <c r="HS127" i="27" s="1"/>
  <c r="HS128" i="27" s="1"/>
  <c r="HU113" i="27"/>
  <c r="OQ126" i="27"/>
  <c r="OS125" i="27"/>
  <c r="JN85" i="27"/>
  <c r="AF107" i="27"/>
  <c r="AF127" i="27" s="1"/>
  <c r="AF128" i="27" s="1"/>
  <c r="ED107" i="27"/>
  <c r="ET107" i="27"/>
  <c r="ET127" i="27" s="1"/>
  <c r="ET128" i="27" s="1"/>
  <c r="PV107" i="27"/>
  <c r="RG107" i="27"/>
  <c r="RG127" i="27" s="1"/>
  <c r="RG128" i="27" s="1"/>
  <c r="H94" i="27"/>
  <c r="DT95" i="27"/>
  <c r="MY95" i="27"/>
  <c r="MA95" i="27"/>
  <c r="OD95" i="27"/>
  <c r="QV95" i="27"/>
  <c r="PW98" i="27"/>
  <c r="HK101" i="27"/>
  <c r="QB101" i="27"/>
  <c r="U106" i="27"/>
  <c r="BX106" i="27"/>
  <c r="DB106" i="27"/>
  <c r="EF106" i="27"/>
  <c r="FJ106" i="27"/>
  <c r="GN106" i="27"/>
  <c r="GN107" i="27" s="1"/>
  <c r="GN127" i="27" s="1"/>
  <c r="GN128" i="27" s="1"/>
  <c r="OF106" i="27"/>
  <c r="QN106" i="27"/>
  <c r="BG110" i="27"/>
  <c r="BE111" i="27"/>
  <c r="BY111" i="27"/>
  <c r="CA110" i="27"/>
  <c r="FL114" i="27"/>
  <c r="FM113" i="27"/>
  <c r="QZ114" i="27"/>
  <c r="RO113" i="27"/>
  <c r="EZ81" i="27"/>
  <c r="EZ86" i="27" s="1"/>
  <c r="EZ87" i="27" s="1"/>
  <c r="GD81" i="27"/>
  <c r="HA74" i="27"/>
  <c r="IB81" i="27"/>
  <c r="IB86" i="27" s="1"/>
  <c r="IB87" i="27" s="1"/>
  <c r="JF81" i="27"/>
  <c r="JF86" i="27" s="1"/>
  <c r="JF87" i="27" s="1"/>
  <c r="KJ81" i="27"/>
  <c r="KJ86" i="27" s="1"/>
  <c r="KJ87" i="27" s="1"/>
  <c r="LN81" i="27"/>
  <c r="LN86" i="27" s="1"/>
  <c r="LN87" i="27" s="1"/>
  <c r="MR81" i="27"/>
  <c r="MR86" i="27" s="1"/>
  <c r="MR87" i="27" s="1"/>
  <c r="NQ81" i="27"/>
  <c r="NQ86" i="27" s="1"/>
  <c r="NQ87" i="27" s="1"/>
  <c r="OU81" i="27"/>
  <c r="OU86" i="27" s="1"/>
  <c r="OU87" i="27" s="1"/>
  <c r="PY81" i="27"/>
  <c r="PY86" i="27" s="1"/>
  <c r="PY87" i="27" s="1"/>
  <c r="HC78" i="27"/>
  <c r="CA81" i="27"/>
  <c r="CU81" i="27"/>
  <c r="DO81" i="27"/>
  <c r="LV81" i="27"/>
  <c r="MP81" i="27"/>
  <c r="NO81" i="27"/>
  <c r="CA83" i="27"/>
  <c r="CP83" i="27"/>
  <c r="DE83" i="27"/>
  <c r="NA83" i="27"/>
  <c r="KM83" i="27"/>
  <c r="PC83" i="27"/>
  <c r="RF83" i="27"/>
  <c r="IY85" i="27"/>
  <c r="OI85" i="27"/>
  <c r="PR85" i="27"/>
  <c r="AG107" i="27"/>
  <c r="AZ107" i="27"/>
  <c r="BR107" i="27"/>
  <c r="BR127" i="27" s="1"/>
  <c r="BR128" i="27" s="1"/>
  <c r="CI107" i="27"/>
  <c r="CI127" i="27" s="1"/>
  <c r="CI128" i="27" s="1"/>
  <c r="CX107" i="27"/>
  <c r="CX127" i="27" s="1"/>
  <c r="CX128" i="27" s="1"/>
  <c r="DN107" i="27"/>
  <c r="FL107" i="27"/>
  <c r="JB107" i="27"/>
  <c r="JB127" i="27" s="1"/>
  <c r="JB128" i="27" s="1"/>
  <c r="JQ107" i="27"/>
  <c r="JQ127" i="27" s="1"/>
  <c r="JQ128" i="27" s="1"/>
  <c r="KK107" i="27"/>
  <c r="KK127" i="27" s="1"/>
  <c r="KK128" i="27" s="1"/>
  <c r="PX107" i="27"/>
  <c r="PX127" i="27" s="1"/>
  <c r="PX128" i="27" s="1"/>
  <c r="QM107" i="27"/>
  <c r="QM127" i="27" s="1"/>
  <c r="QM128" i="27" s="1"/>
  <c r="RI107" i="27"/>
  <c r="AT94" i="27"/>
  <c r="C94" i="27"/>
  <c r="AS95" i="27"/>
  <c r="BX95" i="27"/>
  <c r="DE95" i="27"/>
  <c r="PM95" i="27"/>
  <c r="JN98" i="27"/>
  <c r="MF98" i="27"/>
  <c r="ON98" i="27"/>
  <c r="H99" i="27"/>
  <c r="BS101" i="27"/>
  <c r="EA101" i="27"/>
  <c r="GI101" i="27"/>
  <c r="AT100" i="27"/>
  <c r="GS100" i="27"/>
  <c r="CH101" i="27"/>
  <c r="DL101" i="27"/>
  <c r="EP101" i="27"/>
  <c r="FT101" i="27"/>
  <c r="GR101" i="27"/>
  <c r="FR101" i="27"/>
  <c r="JU106" i="27"/>
  <c r="KY106" i="27"/>
  <c r="MC106" i="27"/>
  <c r="RO106" i="27"/>
  <c r="NA106" i="27"/>
  <c r="JX106" i="27"/>
  <c r="KR106" i="27"/>
  <c r="FA111" i="27"/>
  <c r="FC110" i="27"/>
  <c r="HC76" i="27"/>
  <c r="GS77" i="27"/>
  <c r="GS79" i="27"/>
  <c r="QS79" i="27"/>
  <c r="HC80" i="27"/>
  <c r="AS81" i="27"/>
  <c r="GR81" i="27"/>
  <c r="GL81" i="27"/>
  <c r="IJ81" i="27"/>
  <c r="OI81" i="27"/>
  <c r="FC83" i="27"/>
  <c r="FR83" i="27"/>
  <c r="HZ83" i="27"/>
  <c r="QR83" i="27"/>
  <c r="CU85" i="27"/>
  <c r="AH92" i="27"/>
  <c r="BT107" i="27"/>
  <c r="CJ107" i="27"/>
  <c r="DO92" i="27"/>
  <c r="FN127" i="27"/>
  <c r="FN128" i="27" s="1"/>
  <c r="HE107" i="27"/>
  <c r="OO107" i="27"/>
  <c r="OO127" i="27" s="1"/>
  <c r="OO128" i="27" s="1"/>
  <c r="PZ107" i="27"/>
  <c r="PZ127" i="27" s="1"/>
  <c r="PZ128" i="27" s="1"/>
  <c r="QO92" i="27"/>
  <c r="RJ107" i="27"/>
  <c r="QS93" i="27"/>
  <c r="J94" i="27"/>
  <c r="JN95" i="27"/>
  <c r="KC95" i="27"/>
  <c r="OX95" i="27"/>
  <c r="RO95" i="27"/>
  <c r="QS97" i="27"/>
  <c r="AC98" i="27"/>
  <c r="IE98" i="27"/>
  <c r="AT99" i="27"/>
  <c r="C99" i="27"/>
  <c r="C101" i="27" s="1"/>
  <c r="OF101" i="27"/>
  <c r="OF107" i="27" s="1"/>
  <c r="PJ101" i="27"/>
  <c r="QN101" i="27"/>
  <c r="QN107" i="27" s="1"/>
  <c r="RR100" i="27"/>
  <c r="AP101" i="27"/>
  <c r="FC101" i="27"/>
  <c r="QP101" i="27"/>
  <c r="NY101" i="27"/>
  <c r="OZ81" i="27"/>
  <c r="OZ86" i="27" s="1"/>
  <c r="OZ87" i="27" s="1"/>
  <c r="QD81" i="27"/>
  <c r="QD86" i="27" s="1"/>
  <c r="QD87" i="27" s="1"/>
  <c r="GS75" i="27"/>
  <c r="NB78" i="27"/>
  <c r="J79" i="27"/>
  <c r="X81" i="27"/>
  <c r="GO81" i="27"/>
  <c r="CZ81" i="27"/>
  <c r="EI81" i="27"/>
  <c r="FW81" i="27"/>
  <c r="MA81" i="27"/>
  <c r="MU81" i="27"/>
  <c r="RK81" i="27"/>
  <c r="AQ83" i="27"/>
  <c r="KR83" i="27"/>
  <c r="LG83" i="27"/>
  <c r="MK83" i="27"/>
  <c r="QO83" i="27"/>
  <c r="PH83" i="27"/>
  <c r="QL83" i="27"/>
  <c r="JS85" i="27"/>
  <c r="MK85" i="27"/>
  <c r="G90" i="27"/>
  <c r="Q107" i="27"/>
  <c r="Q127" i="27" s="1"/>
  <c r="Q128" i="27" s="1"/>
  <c r="AI107" i="27"/>
  <c r="AI127" i="27" s="1"/>
  <c r="AI128" i="27" s="1"/>
  <c r="BC107" i="27"/>
  <c r="BC127" i="27" s="1"/>
  <c r="BC128" i="27" s="1"/>
  <c r="BU107" i="27"/>
  <c r="CL127" i="27"/>
  <c r="CL128" i="27" s="1"/>
  <c r="DA107" i="27"/>
  <c r="DA127" i="27" s="1"/>
  <c r="DA128" i="27" s="1"/>
  <c r="EX92" i="27"/>
  <c r="FP107" i="27"/>
  <c r="GF107" i="27"/>
  <c r="HF92" i="27"/>
  <c r="JT107" i="27"/>
  <c r="JT127" i="27" s="1"/>
  <c r="JT128" i="27" s="1"/>
  <c r="LC107" i="27"/>
  <c r="LC127" i="27" s="1"/>
  <c r="LC128" i="27" s="1"/>
  <c r="NZ107" i="27"/>
  <c r="NZ127" i="27" s="1"/>
  <c r="NZ128" i="27" s="1"/>
  <c r="OQ107" i="27"/>
  <c r="OQ127" i="27" s="1"/>
  <c r="OQ128" i="27" s="1"/>
  <c r="PI107" i="27"/>
  <c r="PI127" i="27" s="1"/>
  <c r="PI128" i="27" s="1"/>
  <c r="QT107" i="27"/>
  <c r="RK92" i="27"/>
  <c r="CA95" i="27"/>
  <c r="CP95" i="27"/>
  <c r="DY95" i="27"/>
  <c r="FH95" i="27"/>
  <c r="GV95" i="27"/>
  <c r="IY95" i="27"/>
  <c r="KW95" i="27"/>
  <c r="RA95" i="27"/>
  <c r="BD98" i="27"/>
  <c r="CH98" i="27"/>
  <c r="DL98" i="27"/>
  <c r="EP98" i="27"/>
  <c r="FT98" i="27"/>
  <c r="RR97" i="27"/>
  <c r="FC98" i="27"/>
  <c r="IY98" i="27"/>
  <c r="G108" i="27"/>
  <c r="GS109" i="27"/>
  <c r="KB111" i="27"/>
  <c r="KC111" i="27" s="1"/>
  <c r="KC110" i="27"/>
  <c r="NB76" i="27"/>
  <c r="AT78" i="27"/>
  <c r="J90" i="27"/>
  <c r="R127" i="27"/>
  <c r="BE127" i="27"/>
  <c r="BE128" i="27" s="1"/>
  <c r="EH107" i="27"/>
  <c r="EY107" i="27"/>
  <c r="EY127" i="27" s="1"/>
  <c r="EY128" i="27" s="1"/>
  <c r="GH107" i="27"/>
  <c r="GH127" i="27" s="1"/>
  <c r="GH128" i="27" s="1"/>
  <c r="HG107" i="27"/>
  <c r="IP107" i="27"/>
  <c r="IP127" i="27" s="1"/>
  <c r="IP128" i="27" s="1"/>
  <c r="JG107" i="27"/>
  <c r="JV107" i="27"/>
  <c r="JV127" i="27" s="1"/>
  <c r="JV128" i="27" s="1"/>
  <c r="NI107" i="27"/>
  <c r="OB107" i="27"/>
  <c r="OR107" i="27"/>
  <c r="PK107" i="27"/>
  <c r="QU107" i="27"/>
  <c r="RL107" i="27"/>
  <c r="RL127" i="27" s="1"/>
  <c r="RL128" i="27" s="1"/>
  <c r="OZ95" i="27"/>
  <c r="Z95" i="27"/>
  <c r="RR94" i="27"/>
  <c r="GO95" i="27"/>
  <c r="ES95" i="27"/>
  <c r="MX95" i="27"/>
  <c r="LQ95" i="27"/>
  <c r="RQ95" i="27"/>
  <c r="BS98" i="27"/>
  <c r="CW98" i="27"/>
  <c r="EA98" i="27"/>
  <c r="FE98" i="27"/>
  <c r="GI98" i="27"/>
  <c r="AE98" i="27"/>
  <c r="NQ98" i="27"/>
  <c r="OU98" i="27"/>
  <c r="PY98" i="27"/>
  <c r="AS101" i="27"/>
  <c r="FW101" i="27"/>
  <c r="GO106" i="27"/>
  <c r="EL111" i="27"/>
  <c r="EN111" i="27" s="1"/>
  <c r="EN110" i="27"/>
  <c r="MZ74" i="27"/>
  <c r="PE81" i="27"/>
  <c r="AT76" i="27"/>
  <c r="H76" i="27"/>
  <c r="RR77" i="27"/>
  <c r="J78" i="27"/>
  <c r="RR79" i="27"/>
  <c r="AT80" i="27"/>
  <c r="C80" i="27"/>
  <c r="GP81" i="27"/>
  <c r="GV81" i="27"/>
  <c r="KR81" i="27"/>
  <c r="PW81" i="27"/>
  <c r="HA82" i="27"/>
  <c r="EX85" i="27"/>
  <c r="NA85" i="27"/>
  <c r="DR107" i="27"/>
  <c r="DR127" i="27" s="1"/>
  <c r="DR128" i="27" s="1"/>
  <c r="FA107" i="27"/>
  <c r="FS107" i="27"/>
  <c r="FS127" i="27" s="1"/>
  <c r="FS128" i="27" s="1"/>
  <c r="GJ107" i="27"/>
  <c r="GJ127" i="27" s="1"/>
  <c r="GJ128" i="27" s="1"/>
  <c r="HI107" i="27"/>
  <c r="IA107" i="27"/>
  <c r="IA127" i="27" s="1"/>
  <c r="IA128" i="27" s="1"/>
  <c r="IR107" i="27"/>
  <c r="JH107" i="27"/>
  <c r="LF107" i="27"/>
  <c r="LW107" i="27"/>
  <c r="LW127" i="27" s="1"/>
  <c r="LW128" i="27" s="1"/>
  <c r="NK107" i="27"/>
  <c r="QW107" i="27"/>
  <c r="EZ95" i="27"/>
  <c r="EZ107" i="27" s="1"/>
  <c r="HB95" i="27"/>
  <c r="IG95" i="27"/>
  <c r="IG107" i="27" s="1"/>
  <c r="JK95" i="27"/>
  <c r="JK107" i="27" s="1"/>
  <c r="KO95" i="27"/>
  <c r="KO107" i="27" s="1"/>
  <c r="KO127" i="27" s="1"/>
  <c r="KO128" i="27" s="1"/>
  <c r="LS95" i="27"/>
  <c r="LS107" i="27" s="1"/>
  <c r="LS127" i="27" s="1"/>
  <c r="LS128" i="27" s="1"/>
  <c r="MW95" i="27"/>
  <c r="MW107" i="27" s="1"/>
  <c r="QO95" i="27"/>
  <c r="HH98" i="27"/>
  <c r="JP98" i="27"/>
  <c r="JP107" i="27" s="1"/>
  <c r="LX98" i="27"/>
  <c r="LX107" i="27" s="1"/>
  <c r="RM98" i="27"/>
  <c r="QS100" i="27"/>
  <c r="AT103" i="27"/>
  <c r="HM106" i="27"/>
  <c r="IQ106" i="27"/>
  <c r="KE106" i="27"/>
  <c r="KE107" i="27" s="1"/>
  <c r="LI106" i="27"/>
  <c r="AM117" i="27"/>
  <c r="AQ117" i="27"/>
  <c r="RM81" i="27"/>
  <c r="J76" i="27"/>
  <c r="G78" i="27"/>
  <c r="BB81" i="27"/>
  <c r="BQ81" i="27"/>
  <c r="EN81" i="27"/>
  <c r="JI81" i="27"/>
  <c r="MF81" i="27"/>
  <c r="MP83" i="27"/>
  <c r="AH85" i="27"/>
  <c r="DT85" i="27"/>
  <c r="MP85" i="27"/>
  <c r="OS85" i="27"/>
  <c r="RN85" i="27"/>
  <c r="J91" i="27"/>
  <c r="V107" i="27"/>
  <c r="V127" i="27" s="1"/>
  <c r="V128" i="27" s="1"/>
  <c r="AN107" i="27"/>
  <c r="AN127" i="27" s="1"/>
  <c r="AN128" i="27" s="1"/>
  <c r="BG92" i="27"/>
  <c r="DS107" i="27"/>
  <c r="EJ107" i="27"/>
  <c r="EJ127" i="27" s="1"/>
  <c r="EJ128" i="27" s="1"/>
  <c r="FB107" i="27"/>
  <c r="FU107" i="27"/>
  <c r="FU127" i="27" s="1"/>
  <c r="FU128" i="27" s="1"/>
  <c r="GK107" i="27"/>
  <c r="HJ107" i="27"/>
  <c r="IC107" i="27"/>
  <c r="IS107" i="27"/>
  <c r="JI92" i="27"/>
  <c r="JY107" i="27"/>
  <c r="JY127" i="27" s="1"/>
  <c r="JY128" i="27" s="1"/>
  <c r="LH107" i="27"/>
  <c r="LH127" i="27" s="1"/>
  <c r="LH128" i="27" s="1"/>
  <c r="LY107" i="27"/>
  <c r="LY127" i="27" s="1"/>
  <c r="LY128" i="27" s="1"/>
  <c r="MQ107" i="27"/>
  <c r="MQ127" i="27" s="1"/>
  <c r="MQ128" i="27" s="1"/>
  <c r="OD92" i="27"/>
  <c r="QY107" i="27"/>
  <c r="RQ92" i="27"/>
  <c r="AE95" i="27"/>
  <c r="BD95" i="27"/>
  <c r="DL95" i="27"/>
  <c r="FT95" i="27"/>
  <c r="AC95" i="27"/>
  <c r="FM95" i="27"/>
  <c r="NE95" i="27"/>
  <c r="FH98" i="27"/>
  <c r="GV98" i="27"/>
  <c r="OD98" i="27"/>
  <c r="H100" i="27"/>
  <c r="BG101" i="27"/>
  <c r="NA101" i="27"/>
  <c r="LG101" i="27"/>
  <c r="MP101" i="27"/>
  <c r="OX101" i="27"/>
  <c r="PR101" i="27"/>
  <c r="J108" i="27"/>
  <c r="GR114" i="27"/>
  <c r="J115" i="27"/>
  <c r="GS78" i="27"/>
  <c r="QS80" i="27"/>
  <c r="HA81" i="27"/>
  <c r="QP81" i="27"/>
  <c r="QQ81" i="27" s="1"/>
  <c r="BX85" i="27"/>
  <c r="DF127" i="27"/>
  <c r="DF128" i="27" s="1"/>
  <c r="EL107" i="27"/>
  <c r="JJ107" i="27"/>
  <c r="JJ127" i="27" s="1"/>
  <c r="JJ128" i="27" s="1"/>
  <c r="KA107" i="27"/>
  <c r="KA127" i="27" s="1"/>
  <c r="KA128" i="27" s="1"/>
  <c r="KQ107" i="27"/>
  <c r="LJ107" i="27"/>
  <c r="LJ127" i="27" s="1"/>
  <c r="LJ128" i="27" s="1"/>
  <c r="LZ107" i="27"/>
  <c r="MS107" i="27"/>
  <c r="MS127" i="27" s="1"/>
  <c r="MS128" i="27" s="1"/>
  <c r="BS95" i="27"/>
  <c r="CW95" i="27"/>
  <c r="EA95" i="27"/>
  <c r="EA107" i="27" s="1"/>
  <c r="FE95" i="27"/>
  <c r="FE107" i="27" s="1"/>
  <c r="GI95" i="27"/>
  <c r="RM95" i="27"/>
  <c r="QS94" i="27"/>
  <c r="HM98" i="27"/>
  <c r="HM107" i="27" s="1"/>
  <c r="IQ98" i="27"/>
  <c r="JU98" i="27"/>
  <c r="JU107" i="27" s="1"/>
  <c r="KY98" i="27"/>
  <c r="KY107" i="27" s="1"/>
  <c r="MC98" i="27"/>
  <c r="MC107" i="27" s="1"/>
  <c r="IB106" i="27"/>
  <c r="JF106" i="27"/>
  <c r="KJ106" i="27"/>
  <c r="KJ107" i="27" s="1"/>
  <c r="LN106" i="27"/>
  <c r="LN107" i="27" s="1"/>
  <c r="MR106" i="27"/>
  <c r="RC106" i="27"/>
  <c r="GS103" i="27"/>
  <c r="GS105" i="27"/>
  <c r="GY106" i="27"/>
  <c r="RR105" i="27"/>
  <c r="CP106" i="27"/>
  <c r="OS106" i="27"/>
  <c r="GS76" i="27"/>
  <c r="QS78" i="27"/>
  <c r="NB80" i="27"/>
  <c r="MX81" i="27"/>
  <c r="IT81" i="27"/>
  <c r="NY81" i="27"/>
  <c r="G82" i="27"/>
  <c r="AH83" i="27"/>
  <c r="BX83" i="27"/>
  <c r="HA83" i="27"/>
  <c r="JN83" i="27"/>
  <c r="OD83" i="27"/>
  <c r="RR84" i="27"/>
  <c r="FC85" i="27"/>
  <c r="IB107" i="27"/>
  <c r="AU107" i="27"/>
  <c r="CB107" i="27"/>
  <c r="CB127" i="27" s="1"/>
  <c r="CB128" i="27" s="1"/>
  <c r="FW92" i="27"/>
  <c r="HL127" i="27"/>
  <c r="HL128" i="27" s="1"/>
  <c r="IE92" i="27"/>
  <c r="KB107" i="27"/>
  <c r="MA92" i="27"/>
  <c r="MT107" i="27"/>
  <c r="NP107" i="27"/>
  <c r="NP127" i="27" s="1"/>
  <c r="NP128" i="27" s="1"/>
  <c r="OG127" i="27"/>
  <c r="OG128" i="27" s="1"/>
  <c r="OY107" i="27"/>
  <c r="OY127" i="27" s="1"/>
  <c r="OY128" i="27" s="1"/>
  <c r="PQ107" i="27"/>
  <c r="QG92" i="27"/>
  <c r="P95" i="27"/>
  <c r="AQ95" i="27"/>
  <c r="BQ95" i="27"/>
  <c r="EX95" i="27"/>
  <c r="GG95" i="27"/>
  <c r="HF95" i="27"/>
  <c r="IO95" i="27"/>
  <c r="LV95" i="27"/>
  <c r="ON95" i="27"/>
  <c r="QL95" i="27"/>
  <c r="Z98" i="27"/>
  <c r="Z107" i="27" s="1"/>
  <c r="GS96" i="27"/>
  <c r="CC98" i="27"/>
  <c r="EK98" i="27"/>
  <c r="OA98" i="27"/>
  <c r="OA107" i="27" s="1"/>
  <c r="PE98" i="27"/>
  <c r="QI98" i="27"/>
  <c r="QI107" i="27" s="1"/>
  <c r="AM98" i="27"/>
  <c r="CA98" i="27"/>
  <c r="ES98" i="27"/>
  <c r="IO98" i="27"/>
  <c r="RM101" i="27"/>
  <c r="AM101" i="27"/>
  <c r="MA101" i="27"/>
  <c r="C104" i="27"/>
  <c r="F104" i="27" s="1"/>
  <c r="NB104" i="27"/>
  <c r="AS106" i="27"/>
  <c r="BG106" i="27"/>
  <c r="MX106" i="27"/>
  <c r="QG106" i="27"/>
  <c r="CK106" i="27"/>
  <c r="IJ106" i="27"/>
  <c r="JS106" i="27"/>
  <c r="QP106" i="27"/>
  <c r="QB106" i="27"/>
  <c r="GS108" i="27"/>
  <c r="CA111" i="27"/>
  <c r="FC111" i="27"/>
  <c r="MU110" i="27"/>
  <c r="EI114" i="27"/>
  <c r="AL114" i="27"/>
  <c r="AM114" i="27" s="1"/>
  <c r="ON114" i="27"/>
  <c r="CF117" i="27"/>
  <c r="FW117" i="27"/>
  <c r="IE117" i="27"/>
  <c r="RF117" i="27"/>
  <c r="X120" i="27"/>
  <c r="NY120" i="27"/>
  <c r="H132" i="27"/>
  <c r="AR132" i="27"/>
  <c r="C132" i="27" s="1"/>
  <c r="AT114" i="27"/>
  <c r="OR114" i="27"/>
  <c r="NQ117" i="27"/>
  <c r="DD123" i="27"/>
  <c r="DE123" i="27" s="1"/>
  <c r="DE122" i="27"/>
  <c r="MX122" i="27"/>
  <c r="HF122" i="27"/>
  <c r="HD123" i="27"/>
  <c r="CP110" i="27"/>
  <c r="MF111" i="27"/>
  <c r="NT111" i="27"/>
  <c r="PW110" i="27"/>
  <c r="BG111" i="27"/>
  <c r="NO111" i="27"/>
  <c r="DE113" i="27"/>
  <c r="MA113" i="27"/>
  <c r="NO113" i="27"/>
  <c r="OX113" i="27"/>
  <c r="RF114" i="27"/>
  <c r="EU120" i="27"/>
  <c r="EU117" i="27"/>
  <c r="G116" i="27"/>
  <c r="X117" i="27"/>
  <c r="RK117" i="27"/>
  <c r="BQ119" i="27"/>
  <c r="CN123" i="27"/>
  <c r="CN127" i="27" s="1"/>
  <c r="CN128" i="27" s="1"/>
  <c r="CP122" i="27"/>
  <c r="BU126" i="27"/>
  <c r="BV126" i="27" s="1"/>
  <c r="BV125" i="27"/>
  <c r="J109" i="27"/>
  <c r="DY110" i="27"/>
  <c r="IY110" i="27"/>
  <c r="NT110" i="27"/>
  <c r="CO114" i="27"/>
  <c r="CP114" i="27" s="1"/>
  <c r="CP113" i="27"/>
  <c r="FC113" i="27"/>
  <c r="OI114" i="27"/>
  <c r="RF113" i="27"/>
  <c r="HU114" i="27"/>
  <c r="DY101" i="27"/>
  <c r="IE101" i="27"/>
  <c r="LL101" i="27"/>
  <c r="MU101" i="27"/>
  <c r="OI101" i="27"/>
  <c r="RN101" i="27"/>
  <c r="Z106" i="27"/>
  <c r="AY106" i="27"/>
  <c r="CC106" i="27"/>
  <c r="DG106" i="27"/>
  <c r="DG107" i="27" s="1"/>
  <c r="EK106" i="27"/>
  <c r="FO106" i="27"/>
  <c r="FO107" i="27" s="1"/>
  <c r="NG106" i="27"/>
  <c r="NV106" i="27"/>
  <c r="QD106" i="27"/>
  <c r="QS104" i="27"/>
  <c r="OK106" i="27"/>
  <c r="PO106" i="27"/>
  <c r="QQ104" i="27"/>
  <c r="HC105" i="27"/>
  <c r="AP106" i="27"/>
  <c r="GB106" i="27"/>
  <c r="HU106" i="27"/>
  <c r="OD106" i="27"/>
  <c r="RF106" i="27"/>
  <c r="BI110" i="27"/>
  <c r="BI111" i="27" s="1"/>
  <c r="X110" i="27"/>
  <c r="DJ111" i="27"/>
  <c r="LB111" i="27"/>
  <c r="QB111" i="27"/>
  <c r="AP113" i="27"/>
  <c r="MU113" i="27"/>
  <c r="QK114" i="27"/>
  <c r="QL114" i="27" s="1"/>
  <c r="QL113" i="27"/>
  <c r="AO117" i="27"/>
  <c r="DV120" i="27"/>
  <c r="GD120" i="27"/>
  <c r="FH117" i="27"/>
  <c r="GB117" i="27"/>
  <c r="KH117" i="27"/>
  <c r="LQ117" i="27"/>
  <c r="N119" i="27"/>
  <c r="NA119" i="27"/>
  <c r="LG119" i="27"/>
  <c r="EX120" i="27"/>
  <c r="FP123" i="27"/>
  <c r="FR123" i="27" s="1"/>
  <c r="FR122" i="27"/>
  <c r="AJ98" i="27"/>
  <c r="RC98" i="27"/>
  <c r="BQ98" i="27"/>
  <c r="MY98" i="27"/>
  <c r="LQ98" i="27"/>
  <c r="QO98" i="27"/>
  <c r="NV101" i="27"/>
  <c r="OZ101" i="27"/>
  <c r="QD101" i="27"/>
  <c r="NB100" i="27"/>
  <c r="X101" i="27"/>
  <c r="FH101" i="27"/>
  <c r="GV101" i="27"/>
  <c r="KW101" i="27"/>
  <c r="QR101" i="27"/>
  <c r="RF101" i="27"/>
  <c r="IV106" i="27"/>
  <c r="IV107" i="27" s="1"/>
  <c r="JZ106" i="27"/>
  <c r="LD106" i="27"/>
  <c r="LD107" i="27" s="1"/>
  <c r="HC103" i="27"/>
  <c r="J104" i="27"/>
  <c r="HR106" i="27"/>
  <c r="MH106" i="27"/>
  <c r="H105" i="27"/>
  <c r="G105" i="27"/>
  <c r="JI106" i="27"/>
  <c r="OX106" i="27"/>
  <c r="PR106" i="27"/>
  <c r="IB110" i="27"/>
  <c r="IB111" i="27" s="1"/>
  <c r="JF110" i="27"/>
  <c r="JF111" i="27" s="1"/>
  <c r="KJ110" i="27"/>
  <c r="KJ111" i="27" s="1"/>
  <c r="LN110" i="27"/>
  <c r="LN111" i="27" s="1"/>
  <c r="NB109" i="27"/>
  <c r="CU110" i="27"/>
  <c r="DJ110" i="27"/>
  <c r="FH111" i="27"/>
  <c r="NA110" i="27"/>
  <c r="JS111" i="27"/>
  <c r="QV110" i="27"/>
  <c r="RN110" i="27"/>
  <c r="CE111" i="27"/>
  <c r="CF111" i="27" s="1"/>
  <c r="GT111" i="27"/>
  <c r="GY111" i="27" s="1"/>
  <c r="N114" i="27"/>
  <c r="AB114" i="27"/>
  <c r="AC114" i="27" s="1"/>
  <c r="AC113" i="27"/>
  <c r="DJ114" i="27"/>
  <c r="DY117" i="27"/>
  <c r="JS117" i="27"/>
  <c r="QO117" i="27"/>
  <c r="RQ119" i="27"/>
  <c r="HB98" i="27"/>
  <c r="BN101" i="27"/>
  <c r="CR101" i="27"/>
  <c r="CR107" i="27" s="1"/>
  <c r="DV101" i="27"/>
  <c r="EZ101" i="27"/>
  <c r="GD101" i="27"/>
  <c r="QO101" i="27"/>
  <c r="AE106" i="27"/>
  <c r="CH106" i="27"/>
  <c r="EP106" i="27"/>
  <c r="QS102" i="27"/>
  <c r="OP106" i="27"/>
  <c r="OP107" i="27" s="1"/>
  <c r="PT106" i="27"/>
  <c r="PT107" i="27" s="1"/>
  <c r="AT104" i="27"/>
  <c r="QS109" i="27"/>
  <c r="AC111" i="27"/>
  <c r="AY110" i="27"/>
  <c r="ES110" i="27"/>
  <c r="FH110" i="27"/>
  <c r="GV110" i="27"/>
  <c r="MK111" i="27"/>
  <c r="GU111" i="27"/>
  <c r="GV111" i="27" s="1"/>
  <c r="OC111" i="27"/>
  <c r="OD111" i="27" s="1"/>
  <c r="DJ113" i="27"/>
  <c r="LF114" i="27"/>
  <c r="LG114" i="27" s="1"/>
  <c r="NN114" i="27"/>
  <c r="NO114" i="27" s="1"/>
  <c r="AS117" i="27"/>
  <c r="GD117" i="27"/>
  <c r="PY117" i="27"/>
  <c r="LV125" i="27"/>
  <c r="LU126" i="27"/>
  <c r="LV126" i="27" s="1"/>
  <c r="OK98" i="27"/>
  <c r="PO98" i="27"/>
  <c r="PO107" i="27" s="1"/>
  <c r="HC97" i="27"/>
  <c r="HC98" i="27" s="1"/>
  <c r="RH98" i="27"/>
  <c r="AP98" i="27"/>
  <c r="CK98" i="27"/>
  <c r="EI98" i="27"/>
  <c r="FR98" i="27"/>
  <c r="RQ98" i="27"/>
  <c r="RO98" i="27"/>
  <c r="G99" i="27"/>
  <c r="PE101" i="27"/>
  <c r="HR101" i="27"/>
  <c r="HR107" i="27" s="1"/>
  <c r="JZ101" i="27"/>
  <c r="MH101" i="27"/>
  <c r="MH107" i="27" s="1"/>
  <c r="GP101" i="27"/>
  <c r="CU101" i="27"/>
  <c r="KH101" i="27"/>
  <c r="NE101" i="27"/>
  <c r="QL101" i="27"/>
  <c r="GX106" i="27"/>
  <c r="HW106" i="27"/>
  <c r="HW107" i="27" s="1"/>
  <c r="JA106" i="27"/>
  <c r="MM106" i="27"/>
  <c r="MM107" i="27" s="1"/>
  <c r="RR102" i="27"/>
  <c r="NB103" i="27"/>
  <c r="RR104" i="27"/>
  <c r="AT105" i="27"/>
  <c r="J105" i="27"/>
  <c r="X106" i="27"/>
  <c r="CU106" i="27"/>
  <c r="HZ106" i="27"/>
  <c r="IT106" i="27"/>
  <c r="QL106" i="27"/>
  <c r="RK106" i="27"/>
  <c r="AO110" i="27"/>
  <c r="AO111" i="27" s="1"/>
  <c r="IG110" i="27"/>
  <c r="IG111" i="27" s="1"/>
  <c r="JK110" i="27"/>
  <c r="JK111" i="27" s="1"/>
  <c r="MW110" i="27"/>
  <c r="MW111" i="27" s="1"/>
  <c r="RH110" i="27"/>
  <c r="RH111" i="27" s="1"/>
  <c r="JA110" i="27"/>
  <c r="JA111" i="27" s="1"/>
  <c r="HU111" i="27"/>
  <c r="IO111" i="27"/>
  <c r="CJ111" i="27"/>
  <c r="CK111" i="27" s="1"/>
  <c r="PV114" i="27"/>
  <c r="P120" i="27"/>
  <c r="DS120" i="27"/>
  <c r="DT120" i="27" s="1"/>
  <c r="DS117" i="27"/>
  <c r="DT117" i="27" s="1"/>
  <c r="RR116" i="27"/>
  <c r="BX117" i="27"/>
  <c r="C118" i="27"/>
  <c r="C119" i="27" s="1"/>
  <c r="AP119" i="27"/>
  <c r="ES119" i="27"/>
  <c r="PH119" i="27"/>
  <c r="RO120" i="27"/>
  <c r="PW101" i="27"/>
  <c r="AJ106" i="27"/>
  <c r="NQ106" i="27"/>
  <c r="OU106" i="27"/>
  <c r="PY106" i="27"/>
  <c r="CF106" i="27"/>
  <c r="BS110" i="27"/>
  <c r="BS111" i="27" s="1"/>
  <c r="EA110" i="27"/>
  <c r="EA111" i="27" s="1"/>
  <c r="GI110" i="27"/>
  <c r="GI111" i="27" s="1"/>
  <c r="OA110" i="27"/>
  <c r="OA111" i="27" s="1"/>
  <c r="PE110" i="27"/>
  <c r="PE111" i="27" s="1"/>
  <c r="QI110" i="27"/>
  <c r="QI111" i="27" s="1"/>
  <c r="BB111" i="27"/>
  <c r="BV110" i="27"/>
  <c r="JX111" i="27"/>
  <c r="RA111" i="27"/>
  <c r="U120" i="27"/>
  <c r="DB117" i="27"/>
  <c r="EF120" i="27"/>
  <c r="FJ120" i="27"/>
  <c r="GN120" i="27"/>
  <c r="HM117" i="27"/>
  <c r="IQ117" i="27"/>
  <c r="JU117" i="27"/>
  <c r="KY117" i="27"/>
  <c r="MC117" i="27"/>
  <c r="BN117" i="27"/>
  <c r="P117" i="27"/>
  <c r="AL122" i="27"/>
  <c r="AM121" i="27"/>
  <c r="QA123" i="27"/>
  <c r="QB123" i="27" s="1"/>
  <c r="QB122" i="27"/>
  <c r="LF126" i="27"/>
  <c r="LG126" i="27" s="1"/>
  <c r="LG125" i="27"/>
  <c r="AH114" i="27"/>
  <c r="QR117" i="27"/>
  <c r="EL123" i="27"/>
  <c r="EN123" i="27" s="1"/>
  <c r="EN122" i="27"/>
  <c r="GX98" i="27"/>
  <c r="GX107" i="27" s="1"/>
  <c r="JA98" i="27"/>
  <c r="LI98" i="27"/>
  <c r="J97" i="27"/>
  <c r="HZ98" i="27"/>
  <c r="LG98" i="27"/>
  <c r="MP98" i="27"/>
  <c r="OX98" i="27"/>
  <c r="U101" i="27"/>
  <c r="BI101" i="27"/>
  <c r="DQ101" i="27"/>
  <c r="FY101" i="27"/>
  <c r="N101" i="27"/>
  <c r="EI101" i="27"/>
  <c r="EX101" i="27"/>
  <c r="GG101" i="27"/>
  <c r="HF101" i="27"/>
  <c r="JD101" i="27"/>
  <c r="KM101" i="27"/>
  <c r="LV101" i="27"/>
  <c r="RO101" i="27"/>
  <c r="CR106" i="27"/>
  <c r="EZ106" i="27"/>
  <c r="HB106" i="27"/>
  <c r="QS103" i="27"/>
  <c r="AO106" i="27"/>
  <c r="AO107" i="27" s="1"/>
  <c r="NB105" i="27"/>
  <c r="GL106" i="27"/>
  <c r="IE106" i="27"/>
  <c r="ON106" i="27"/>
  <c r="DB110" i="27"/>
  <c r="DB111" i="27" s="1"/>
  <c r="EF110" i="27"/>
  <c r="EF111" i="27" s="1"/>
  <c r="FJ110" i="27"/>
  <c r="FJ111" i="27" s="1"/>
  <c r="GN110" i="27"/>
  <c r="GN111" i="27" s="1"/>
  <c r="OF110" i="27"/>
  <c r="OF111" i="27" s="1"/>
  <c r="AH110" i="27"/>
  <c r="CZ110" i="27"/>
  <c r="FM110" i="27"/>
  <c r="HF110" i="27"/>
  <c r="MA111" i="27"/>
  <c r="PR110" i="27"/>
  <c r="PQ111" i="27"/>
  <c r="PR111" i="27" s="1"/>
  <c r="HQ111" i="27"/>
  <c r="HQ127" i="27" s="1"/>
  <c r="HQ128" i="27" s="1"/>
  <c r="HQ130" i="27" s="1"/>
  <c r="HQ133" i="27" s="1"/>
  <c r="AH113" i="27"/>
  <c r="DO113" i="27"/>
  <c r="EX114" i="27"/>
  <c r="JS113" i="27"/>
  <c r="JW114" i="27"/>
  <c r="JX114" i="27" s="1"/>
  <c r="GS115" i="27"/>
  <c r="CC120" i="27"/>
  <c r="EK120" i="27"/>
  <c r="H115" i="27"/>
  <c r="I115" i="27" s="1"/>
  <c r="MH117" i="27"/>
  <c r="DO117" i="27"/>
  <c r="JI117" i="27"/>
  <c r="OS111" i="27"/>
  <c r="J112" i="27"/>
  <c r="PC113" i="27"/>
  <c r="CH120" i="27"/>
  <c r="EP120" i="27"/>
  <c r="NL120" i="27"/>
  <c r="OP120" i="27"/>
  <c r="PT120" i="27"/>
  <c r="C116" i="27"/>
  <c r="F116" i="27" s="1"/>
  <c r="CP117" i="27"/>
  <c r="OS117" i="27"/>
  <c r="QB117" i="27"/>
  <c r="HP119" i="27"/>
  <c r="IE119" i="27"/>
  <c r="IT119" i="27"/>
  <c r="MP119" i="27"/>
  <c r="BQ120" i="27"/>
  <c r="HF120" i="27"/>
  <c r="LV120" i="27"/>
  <c r="OS120" i="27"/>
  <c r="AQ121" i="27"/>
  <c r="S123" i="27"/>
  <c r="FC123" i="27"/>
  <c r="GG122" i="27"/>
  <c r="RQ122" i="27"/>
  <c r="BG126" i="27"/>
  <c r="QB126" i="27"/>
  <c r="K132" i="27"/>
  <c r="ED119" i="27"/>
  <c r="QR120" i="27"/>
  <c r="H124" i="27"/>
  <c r="EN125" i="27"/>
  <c r="KC126" i="27"/>
  <c r="MA125" i="27"/>
  <c r="GO119" i="27"/>
  <c r="BV119" i="27"/>
  <c r="FM119" i="27"/>
  <c r="MU119" i="27"/>
  <c r="KR120" i="27"/>
  <c r="DJ123" i="27"/>
  <c r="GL123" i="27"/>
  <c r="IO122" i="27"/>
  <c r="JS122" i="27"/>
  <c r="KH123" i="27"/>
  <c r="OX122" i="27"/>
  <c r="W123" i="27"/>
  <c r="LF123" i="27"/>
  <c r="LG123" i="27" s="1"/>
  <c r="C124" i="27"/>
  <c r="C125" i="27" s="1"/>
  <c r="C126" i="27" s="1"/>
  <c r="DY125" i="27"/>
  <c r="IE125" i="27"/>
  <c r="KC125" i="27"/>
  <c r="NO126" i="27"/>
  <c r="QG125" i="27"/>
  <c r="AS120" i="27"/>
  <c r="BL122" i="27"/>
  <c r="DJ122" i="27"/>
  <c r="FH122" i="27"/>
  <c r="GL122" i="27"/>
  <c r="HK123" i="27"/>
  <c r="HZ122" i="27"/>
  <c r="KH122" i="27"/>
  <c r="OI123" i="27"/>
  <c r="DJ125" i="27"/>
  <c r="FH125" i="27"/>
  <c r="FW125" i="27"/>
  <c r="KW125" i="27"/>
  <c r="LL125" i="27"/>
  <c r="MU125" i="27"/>
  <c r="NO125" i="27"/>
  <c r="GS116" i="27"/>
  <c r="MX117" i="27"/>
  <c r="HU117" i="27"/>
  <c r="QP117" i="27"/>
  <c r="AT118" i="27"/>
  <c r="RP118" i="27"/>
  <c r="BX119" i="27"/>
  <c r="N120" i="27"/>
  <c r="AW123" i="27"/>
  <c r="CU123" i="27"/>
  <c r="ES122" i="27"/>
  <c r="LB123" i="27"/>
  <c r="PR123" i="27"/>
  <c r="CE123" i="27"/>
  <c r="CF123" i="27" s="1"/>
  <c r="CU125" i="27"/>
  <c r="ES126" i="27"/>
  <c r="IY126" i="27"/>
  <c r="MF126" i="27"/>
  <c r="OI126" i="27"/>
  <c r="OI110" i="27"/>
  <c r="AQ113" i="27"/>
  <c r="BS120" i="27"/>
  <c r="CW120" i="27"/>
  <c r="EA120" i="27"/>
  <c r="FE120" i="27"/>
  <c r="GI120" i="27"/>
  <c r="AT116" i="27"/>
  <c r="JD117" i="27"/>
  <c r="NE117" i="27"/>
  <c r="PC117" i="27"/>
  <c r="PR119" i="27"/>
  <c r="AH120" i="27"/>
  <c r="BX120" i="27"/>
  <c r="CP120" i="27"/>
  <c r="JN120" i="27"/>
  <c r="PC120" i="27"/>
  <c r="RR121" i="27"/>
  <c r="IT123" i="27"/>
  <c r="MK123" i="27"/>
  <c r="ON123" i="27"/>
  <c r="IN123" i="27"/>
  <c r="IO123" i="27" s="1"/>
  <c r="AC126" i="27"/>
  <c r="CF126" i="27"/>
  <c r="ED126" i="27"/>
  <c r="HU126" i="27"/>
  <c r="IY125" i="27"/>
  <c r="OI125" i="27"/>
  <c r="RK125" i="27"/>
  <c r="IL120" i="27"/>
  <c r="LX120" i="27"/>
  <c r="CM120" i="27"/>
  <c r="EI117" i="27"/>
  <c r="HF117" i="27"/>
  <c r="EN119" i="27"/>
  <c r="LB119" i="27"/>
  <c r="AP120" i="27"/>
  <c r="ES120" i="27"/>
  <c r="RK120" i="27"/>
  <c r="EX122" i="27"/>
  <c r="CZ126" i="27"/>
  <c r="GY125" i="27"/>
  <c r="LK126" i="27"/>
  <c r="LL126" i="27" s="1"/>
  <c r="NA120" i="27"/>
  <c r="GS124" i="27"/>
  <c r="GF126" i="27"/>
  <c r="GG126" i="27" s="1"/>
  <c r="RR118" i="27"/>
  <c r="JX119" i="27"/>
  <c r="KM119" i="27"/>
  <c r="MK119" i="27"/>
  <c r="IJ120" i="27"/>
  <c r="PW120" i="27"/>
  <c r="RN120" i="27"/>
  <c r="AP123" i="27"/>
  <c r="BB123" i="27"/>
  <c r="EI122" i="27"/>
  <c r="FM122" i="27"/>
  <c r="IY123" i="27"/>
  <c r="NJ123" i="27"/>
  <c r="CZ125" i="27"/>
  <c r="EI126" i="27"/>
  <c r="NE125" i="27"/>
  <c r="QV122" i="27"/>
  <c r="HZ125" i="27"/>
  <c r="JD126" i="27"/>
  <c r="JX126" i="27"/>
  <c r="RO126" i="27"/>
  <c r="LZ126" i="27"/>
  <c r="MA126" i="27" s="1"/>
  <c r="F115" i="27"/>
  <c r="F108" i="27"/>
  <c r="F103" i="27"/>
  <c r="F30" i="27"/>
  <c r="F78" i="27"/>
  <c r="F45" i="27"/>
  <c r="F64" i="27"/>
  <c r="F65" i="27" s="1"/>
  <c r="F27" i="27"/>
  <c r="F24" i="27"/>
  <c r="F13" i="27"/>
  <c r="K12" i="27"/>
  <c r="BF20" i="27"/>
  <c r="BG14" i="27"/>
  <c r="AR16" i="27"/>
  <c r="DT20" i="27"/>
  <c r="M20" i="27"/>
  <c r="AQ14" i="27"/>
  <c r="N14" i="27"/>
  <c r="IJ20" i="27"/>
  <c r="NB16" i="27"/>
  <c r="AT14" i="27"/>
  <c r="CL19" i="27"/>
  <c r="CM17" i="27"/>
  <c r="CM19" i="27" s="1"/>
  <c r="CM20" i="27" s="1"/>
  <c r="BX20" i="27"/>
  <c r="GB20" i="27"/>
  <c r="GS16" i="27"/>
  <c r="LD20" i="27"/>
  <c r="NB11" i="27"/>
  <c r="CO67" i="27"/>
  <c r="EW67" i="27"/>
  <c r="KB67" i="27"/>
  <c r="PQ67" i="27"/>
  <c r="PR20" i="27"/>
  <c r="EL19" i="27"/>
  <c r="EN19" i="27" s="1"/>
  <c r="EP17" i="27"/>
  <c r="EP19" i="27" s="1"/>
  <c r="EP20" i="27" s="1"/>
  <c r="EN17" i="27"/>
  <c r="LH19" i="27"/>
  <c r="LH20" i="27" s="1"/>
  <c r="LH67" i="27" s="1"/>
  <c r="LH88" i="27" s="1"/>
  <c r="LH130" i="27" s="1"/>
  <c r="LH133" i="27" s="1"/>
  <c r="LI17" i="27"/>
  <c r="LI19" i="27" s="1"/>
  <c r="JS19" i="27"/>
  <c r="LO20" i="27"/>
  <c r="LO67" i="27" s="1"/>
  <c r="LO88" i="27" s="1"/>
  <c r="BL11" i="27"/>
  <c r="MH14" i="27"/>
  <c r="MH20" i="27" s="1"/>
  <c r="S14" i="27"/>
  <c r="BR17" i="27"/>
  <c r="CD20" i="27"/>
  <c r="CF20" i="27" s="1"/>
  <c r="CP14" i="27"/>
  <c r="DZ20" i="27"/>
  <c r="DZ67" i="27" s="1"/>
  <c r="DZ88" i="27" s="1"/>
  <c r="EX14" i="27"/>
  <c r="GH20" i="27"/>
  <c r="GH67" i="27" s="1"/>
  <c r="GH88" i="27" s="1"/>
  <c r="HF14" i="27"/>
  <c r="IE20" i="27"/>
  <c r="JD20" i="27"/>
  <c r="KC14" i="27"/>
  <c r="LE20" i="27"/>
  <c r="LE67" i="27" s="1"/>
  <c r="LE88" i="27" s="1"/>
  <c r="NM20" i="27"/>
  <c r="NM67" i="27" s="1"/>
  <c r="OO20" i="27"/>
  <c r="OO67" i="27" s="1"/>
  <c r="PC20" i="27"/>
  <c r="PR14" i="27"/>
  <c r="QF20" i="27"/>
  <c r="QV14" i="27"/>
  <c r="RI20" i="27"/>
  <c r="G15" i="27"/>
  <c r="MU16" i="27"/>
  <c r="RM16" i="27"/>
  <c r="RR16" i="27" s="1"/>
  <c r="CU17" i="27"/>
  <c r="DT17" i="27"/>
  <c r="KC17" i="27"/>
  <c r="KT17" i="27"/>
  <c r="KT19" i="27" s="1"/>
  <c r="KT20" i="27" s="1"/>
  <c r="KS19" i="27"/>
  <c r="OD17" i="27"/>
  <c r="QL17" i="27"/>
  <c r="JT19" i="27"/>
  <c r="JT20" i="27" s="1"/>
  <c r="JT67" i="27" s="1"/>
  <c r="MK19" i="27"/>
  <c r="NY19" i="27"/>
  <c r="RO20" i="27"/>
  <c r="AQ11" i="27"/>
  <c r="JA14" i="27"/>
  <c r="LI14" i="27"/>
  <c r="NG14" i="27"/>
  <c r="OK14" i="27"/>
  <c r="OK20" i="27" s="1"/>
  <c r="PO14" i="27"/>
  <c r="GS13" i="27"/>
  <c r="K13" i="27" s="1"/>
  <c r="DO14" i="27"/>
  <c r="FW14" i="27"/>
  <c r="GV20" i="27"/>
  <c r="GZ20" i="27"/>
  <c r="NA14" i="27"/>
  <c r="HS20" i="27"/>
  <c r="HS67" i="27" s="1"/>
  <c r="HS88" i="27" s="1"/>
  <c r="IE14" i="27"/>
  <c r="JQ20" i="27"/>
  <c r="JQ67" i="27" s="1"/>
  <c r="JQ88" i="27" s="1"/>
  <c r="KP20" i="27"/>
  <c r="LF20" i="27"/>
  <c r="LT20" i="27"/>
  <c r="LT67" i="27" s="1"/>
  <c r="MJ67" i="27"/>
  <c r="MK20" i="27"/>
  <c r="MV17" i="27"/>
  <c r="NA17" i="27" s="1"/>
  <c r="NN20" i="27"/>
  <c r="OB20" i="27"/>
  <c r="OB67" i="27" s="1"/>
  <c r="OB88" i="27" s="1"/>
  <c r="OD14" i="27"/>
  <c r="OQ20" i="27"/>
  <c r="OQ67" i="27" s="1"/>
  <c r="OQ88" i="27" s="1"/>
  <c r="QH20" i="27"/>
  <c r="QH67" i="27" s="1"/>
  <c r="QH88" i="27" s="1"/>
  <c r="NB15" i="27"/>
  <c r="AY17" i="27"/>
  <c r="AX19" i="27"/>
  <c r="EQ19" i="27"/>
  <c r="EQ20" i="27" s="1"/>
  <c r="EU17" i="27"/>
  <c r="EU19" i="27" s="1"/>
  <c r="EU20" i="27" s="1"/>
  <c r="IG19" i="27"/>
  <c r="IG20" i="27" s="1"/>
  <c r="KE17" i="27"/>
  <c r="KE19" i="27" s="1"/>
  <c r="KE20" i="27" s="1"/>
  <c r="KD19" i="27"/>
  <c r="KD20" i="27" s="1"/>
  <c r="KD67" i="27" s="1"/>
  <c r="KD88" i="27" s="1"/>
  <c r="KD130" i="27" s="1"/>
  <c r="KD133" i="27" s="1"/>
  <c r="MR19" i="27"/>
  <c r="MR20" i="27" s="1"/>
  <c r="OF17" i="27"/>
  <c r="OF19" i="27" s="1"/>
  <c r="OF20" i="27" s="1"/>
  <c r="OZ17" i="27"/>
  <c r="OZ19" i="27" s="1"/>
  <c r="OZ20" i="27" s="1"/>
  <c r="OY19" i="27"/>
  <c r="QN17" i="27"/>
  <c r="QN19" i="27" s="1"/>
  <c r="QN20" i="27" s="1"/>
  <c r="F18" i="27"/>
  <c r="HF19" i="27"/>
  <c r="OD19" i="27"/>
  <c r="GY20" i="27"/>
  <c r="DD67" i="27"/>
  <c r="DE20" i="27"/>
  <c r="FL67" i="27"/>
  <c r="FM20" i="27"/>
  <c r="HH14" i="27"/>
  <c r="HT67" i="27"/>
  <c r="OR67" i="27"/>
  <c r="GS15" i="27"/>
  <c r="DV17" i="27"/>
  <c r="DV19" i="27" s="1"/>
  <c r="DV20" i="27" s="1"/>
  <c r="GI17" i="27"/>
  <c r="GI19" i="27" s="1"/>
  <c r="GI20" i="27" s="1"/>
  <c r="GG17" i="27"/>
  <c r="GE19" i="27"/>
  <c r="GG19" i="27" s="1"/>
  <c r="JO19" i="27"/>
  <c r="JO20" i="27" s="1"/>
  <c r="JO67" i="27" s="1"/>
  <c r="JP17" i="27"/>
  <c r="JP19" i="27" s="1"/>
  <c r="JP20" i="27" s="1"/>
  <c r="EI19" i="27"/>
  <c r="R25" i="27"/>
  <c r="S21" i="27"/>
  <c r="AQ21" i="27"/>
  <c r="PT20" i="27"/>
  <c r="AW14" i="27"/>
  <c r="BU67" i="27"/>
  <c r="BV20" i="27"/>
  <c r="CG17" i="27"/>
  <c r="DE14" i="27"/>
  <c r="FM14" i="27"/>
  <c r="GK14" i="27"/>
  <c r="IS67" i="27"/>
  <c r="IT20" i="27"/>
  <c r="KS20" i="27"/>
  <c r="KS67" i="27" s="1"/>
  <c r="KS88" i="27" s="1"/>
  <c r="MX14" i="27"/>
  <c r="PV67" i="27"/>
  <c r="PW20" i="27"/>
  <c r="QZ67" i="27"/>
  <c r="QS16" i="27"/>
  <c r="GO16" i="27"/>
  <c r="G16" i="27" s="1"/>
  <c r="GK16" i="27"/>
  <c r="GL16" i="27" s="1"/>
  <c r="HC17" i="27"/>
  <c r="HC19" i="27" s="1"/>
  <c r="IJ17" i="27"/>
  <c r="IZ19" i="27"/>
  <c r="JA17" i="27"/>
  <c r="JA19" i="27" s="1"/>
  <c r="LN17" i="27"/>
  <c r="LN19" i="27" s="1"/>
  <c r="LN20" i="27" s="1"/>
  <c r="HL19" i="27"/>
  <c r="HL20" i="27" s="1"/>
  <c r="HL67" i="27" s="1"/>
  <c r="HL88" i="27" s="1"/>
  <c r="HL130" i="27" s="1"/>
  <c r="HL133" i="27" s="1"/>
  <c r="KC19" i="27"/>
  <c r="LG19" i="27"/>
  <c r="OI19" i="27"/>
  <c r="AT11" i="27"/>
  <c r="QS11" i="27"/>
  <c r="AX20" i="27"/>
  <c r="ED14" i="27"/>
  <c r="IT14" i="27"/>
  <c r="KH20" i="27"/>
  <c r="MY14" i="27"/>
  <c r="MZ14" i="27" s="1"/>
  <c r="QK67" i="27"/>
  <c r="QL20" i="27"/>
  <c r="RA14" i="27"/>
  <c r="AT16" i="27"/>
  <c r="AJ17" i="27"/>
  <c r="AJ19" i="27" s="1"/>
  <c r="AJ20" i="27" s="1"/>
  <c r="AI19" i="27"/>
  <c r="AI20" i="27" s="1"/>
  <c r="AI67" i="27" s="1"/>
  <c r="AI88" i="27" s="1"/>
  <c r="AI130" i="27" s="1"/>
  <c r="AI133" i="27" s="1"/>
  <c r="MX19" i="27"/>
  <c r="IL17" i="27"/>
  <c r="IL19" i="27" s="1"/>
  <c r="IL20" i="27" s="1"/>
  <c r="IK19" i="27"/>
  <c r="IK20" i="27" s="1"/>
  <c r="IK67" i="27" s="1"/>
  <c r="IK88" i="27" s="1"/>
  <c r="IK130" i="27" s="1"/>
  <c r="IK133" i="27" s="1"/>
  <c r="OJ19" i="27"/>
  <c r="OJ20" i="27" s="1"/>
  <c r="CU20" i="27"/>
  <c r="NW20" i="27"/>
  <c r="NW67" i="27" s="1"/>
  <c r="NW88" i="27" s="1"/>
  <c r="QS22" i="27"/>
  <c r="AR23" i="27"/>
  <c r="C23" i="27" s="1"/>
  <c r="F23" i="27" s="1"/>
  <c r="H23" i="27"/>
  <c r="I23" i="27" s="1"/>
  <c r="AT24" i="27"/>
  <c r="K24" i="27" s="1"/>
  <c r="HC11" i="27"/>
  <c r="HC14" i="27" s="1"/>
  <c r="HC20" i="27" s="1"/>
  <c r="NQ14" i="27"/>
  <c r="NQ20" i="27" s="1"/>
  <c r="PY14" i="27"/>
  <c r="PY20" i="27" s="1"/>
  <c r="X14" i="27"/>
  <c r="AY14" i="27"/>
  <c r="BK14" i="27"/>
  <c r="CU14" i="27"/>
  <c r="FC14" i="27"/>
  <c r="GM19" i="27"/>
  <c r="GM20" i="27" s="1"/>
  <c r="GM67" i="27" s="1"/>
  <c r="GM88" i="27" s="1"/>
  <c r="GM130" i="27" s="1"/>
  <c r="GM133" i="27" s="1"/>
  <c r="GN17" i="27"/>
  <c r="GN19" i="27" s="1"/>
  <c r="GN20" i="27" s="1"/>
  <c r="GY14" i="27"/>
  <c r="HK14" i="27"/>
  <c r="JH67" i="27"/>
  <c r="JI20" i="27"/>
  <c r="KH14" i="27"/>
  <c r="LL20" i="27"/>
  <c r="LZ20" i="27"/>
  <c r="NT20" i="27"/>
  <c r="OG20" i="27"/>
  <c r="OG67" i="27" s="1"/>
  <c r="PH14" i="27"/>
  <c r="RQ14" i="27"/>
  <c r="RB20" i="27"/>
  <c r="QS15" i="27"/>
  <c r="MY16" i="27"/>
  <c r="MZ16" i="27" s="1"/>
  <c r="HF16" i="27"/>
  <c r="JN16" i="27"/>
  <c r="LV16" i="27"/>
  <c r="FT17" i="27"/>
  <c r="FT19" i="27" s="1"/>
  <c r="FT20" i="27" s="1"/>
  <c r="FR17" i="27"/>
  <c r="GL17" i="27"/>
  <c r="HF17" i="27"/>
  <c r="HW17" i="27"/>
  <c r="HW19" i="27" s="1"/>
  <c r="HW20" i="27" s="1"/>
  <c r="HV19" i="27"/>
  <c r="HV20" i="27" s="1"/>
  <c r="HV67" i="27" s="1"/>
  <c r="HV88" i="27" s="1"/>
  <c r="HV130" i="27" s="1"/>
  <c r="HV133" i="27" s="1"/>
  <c r="KJ17" i="27"/>
  <c r="KJ19" i="27" s="1"/>
  <c r="KJ20" i="27" s="1"/>
  <c r="MX17" i="27"/>
  <c r="MZ17" i="27" s="1"/>
  <c r="NB18" i="27"/>
  <c r="K18" i="27" s="1"/>
  <c r="ES19" i="27"/>
  <c r="LQ19" i="27"/>
  <c r="QO19" i="27"/>
  <c r="LU20" i="27"/>
  <c r="LV14" i="27"/>
  <c r="QX14" i="27"/>
  <c r="BX14" i="27"/>
  <c r="CK20" i="27"/>
  <c r="CV17" i="27"/>
  <c r="DT14" i="27"/>
  <c r="FP20" i="27"/>
  <c r="FR20" i="27" s="1"/>
  <c r="GB14" i="27"/>
  <c r="GZ14" i="27"/>
  <c r="IJ14" i="27"/>
  <c r="JI14" i="27"/>
  <c r="KI20" i="27"/>
  <c r="KI67" i="27" s="1"/>
  <c r="KW14" i="27"/>
  <c r="KV20" i="27"/>
  <c r="MA14" i="27"/>
  <c r="MP20" i="27"/>
  <c r="NE14" i="27"/>
  <c r="ND20" i="27"/>
  <c r="RO14" i="27"/>
  <c r="GP16" i="27"/>
  <c r="NA16" i="27"/>
  <c r="OI16" i="27"/>
  <c r="BH19" i="27"/>
  <c r="BH20" i="27" s="1"/>
  <c r="BH67" i="27" s="1"/>
  <c r="BI17" i="27"/>
  <c r="BI19" i="27" s="1"/>
  <c r="BI20" i="27" s="1"/>
  <c r="ED17" i="27"/>
  <c r="EB19" i="27"/>
  <c r="EB20" i="27" s="1"/>
  <c r="HG19" i="27"/>
  <c r="HG20" i="27" s="1"/>
  <c r="HH17" i="27"/>
  <c r="PH17" i="27"/>
  <c r="RQ17" i="27"/>
  <c r="QW19" i="27"/>
  <c r="RQ19" i="27" s="1"/>
  <c r="HU19" i="27"/>
  <c r="IY19" i="27"/>
  <c r="IQ25" i="27"/>
  <c r="IQ52" i="27" s="1"/>
  <c r="IQ67" i="27" s="1"/>
  <c r="IQ88" i="27" s="1"/>
  <c r="LV11" i="27"/>
  <c r="BM17" i="27"/>
  <c r="CK14" i="27"/>
  <c r="EG20" i="27"/>
  <c r="EI20" i="27" s="1"/>
  <c r="ES14" i="27"/>
  <c r="GO14" i="27"/>
  <c r="HZ20" i="27"/>
  <c r="JJ20" i="27"/>
  <c r="JJ67" i="27" s="1"/>
  <c r="JJ88" i="27" s="1"/>
  <c r="JW20" i="27"/>
  <c r="KX20" i="27"/>
  <c r="KX67" i="27" s="1"/>
  <c r="KX88" i="27" s="1"/>
  <c r="LM20" i="27"/>
  <c r="LM67" i="27" s="1"/>
  <c r="MB20" i="27"/>
  <c r="MB67" i="27" s="1"/>
  <c r="OI14" i="27"/>
  <c r="OX20" i="27"/>
  <c r="QB20" i="27"/>
  <c r="QO14" i="27"/>
  <c r="RD20" i="27"/>
  <c r="RD67" i="27" s="1"/>
  <c r="CP16" i="27"/>
  <c r="NE16" i="27"/>
  <c r="N17" i="27"/>
  <c r="L19" i="27"/>
  <c r="P17" i="27"/>
  <c r="EZ17" i="27"/>
  <c r="EZ19" i="27" s="1"/>
  <c r="EZ20" i="27" s="1"/>
  <c r="FU19" i="27"/>
  <c r="FW19" i="27" s="1"/>
  <c r="FY17" i="27"/>
  <c r="FY19" i="27" s="1"/>
  <c r="FY20" i="27" s="1"/>
  <c r="JF17" i="27"/>
  <c r="JF19" i="27" s="1"/>
  <c r="JF20" i="27" s="1"/>
  <c r="LS19" i="27"/>
  <c r="LS20" i="27" s="1"/>
  <c r="NU19" i="27"/>
  <c r="NU20" i="27" s="1"/>
  <c r="NU67" i="27" s="1"/>
  <c r="NV17" i="27"/>
  <c r="NV19" i="27" s="1"/>
  <c r="NV20" i="27" s="1"/>
  <c r="PJ17" i="27"/>
  <c r="PJ19" i="27" s="1"/>
  <c r="PJ20" i="27" s="1"/>
  <c r="QC19" i="27"/>
  <c r="QD17" i="27"/>
  <c r="QD19" i="27" s="1"/>
  <c r="QD20" i="27" s="1"/>
  <c r="QX19" i="27"/>
  <c r="CU19" i="27"/>
  <c r="EX19" i="27"/>
  <c r="LV19" i="27"/>
  <c r="OS19" i="27"/>
  <c r="PW19" i="27"/>
  <c r="JS20" i="27"/>
  <c r="PG20" i="27"/>
  <c r="HB25" i="27"/>
  <c r="HC21" i="27"/>
  <c r="HC25" i="27" s="1"/>
  <c r="LS52" i="27"/>
  <c r="AE25" i="27"/>
  <c r="AE52" i="27" s="1"/>
  <c r="AT22" i="27"/>
  <c r="AM25" i="27"/>
  <c r="EC52" i="27"/>
  <c r="ED52" i="27" s="1"/>
  <c r="ED25" i="27"/>
  <c r="GE52" i="27"/>
  <c r="GG52" i="27" s="1"/>
  <c r="GG25" i="27"/>
  <c r="AP14" i="27"/>
  <c r="BZ67" i="27"/>
  <c r="CA20" i="27"/>
  <c r="CL20" i="27"/>
  <c r="CL67" i="27" s="1"/>
  <c r="GP14" i="27"/>
  <c r="HB14" i="27"/>
  <c r="HB20" i="27" s="1"/>
  <c r="IX67" i="27"/>
  <c r="IY20" i="27"/>
  <c r="PM14" i="27"/>
  <c r="PL20" i="27"/>
  <c r="QP14" i="27"/>
  <c r="QR16" i="27"/>
  <c r="FA19" i="27"/>
  <c r="FA20" i="27" s="1"/>
  <c r="FE17" i="27"/>
  <c r="FE19" i="27" s="1"/>
  <c r="FE20" i="27" s="1"/>
  <c r="FC17" i="27"/>
  <c r="QO17" i="27"/>
  <c r="QY19" i="27"/>
  <c r="RA19" i="27" s="1"/>
  <c r="RC17" i="27"/>
  <c r="RC19" i="27" s="1"/>
  <c r="RC20" i="27" s="1"/>
  <c r="RA17" i="27"/>
  <c r="JI19" i="27"/>
  <c r="MA19" i="27"/>
  <c r="HG52" i="27"/>
  <c r="NA25" i="27"/>
  <c r="CZ20" i="27"/>
  <c r="GE20" i="27"/>
  <c r="HP20" i="27"/>
  <c r="JL20" i="27"/>
  <c r="JL67" i="27" s="1"/>
  <c r="JL88" i="27" s="1"/>
  <c r="JN14" i="27"/>
  <c r="KM20" i="27"/>
  <c r="LA67" i="27"/>
  <c r="LB20" i="27"/>
  <c r="MF20" i="27"/>
  <c r="NI67" i="27"/>
  <c r="OY20" i="27"/>
  <c r="QC20" i="27"/>
  <c r="QC67" i="27" s="1"/>
  <c r="C15" i="27"/>
  <c r="C16" i="27" s="1"/>
  <c r="H15" i="27"/>
  <c r="I15" i="27" s="1"/>
  <c r="BQ17" i="27"/>
  <c r="BO19" i="27"/>
  <c r="BO20" i="27" s="1"/>
  <c r="CR17" i="27"/>
  <c r="CR19" i="27" s="1"/>
  <c r="CR20" i="27" s="1"/>
  <c r="CN19" i="27"/>
  <c r="CN20" i="27" s="1"/>
  <c r="CP17" i="27"/>
  <c r="DO17" i="27"/>
  <c r="DM19" i="27"/>
  <c r="DO19" i="27" s="1"/>
  <c r="MM17" i="27"/>
  <c r="MM19" i="27" s="1"/>
  <c r="MM20" i="27" s="1"/>
  <c r="ML19" i="27"/>
  <c r="ML20" i="27" s="1"/>
  <c r="ML67" i="27" s="1"/>
  <c r="ML88" i="27" s="1"/>
  <c r="AQ19" i="27"/>
  <c r="N19" i="27"/>
  <c r="GL19" i="27"/>
  <c r="QG19" i="27"/>
  <c r="KQ20" i="27"/>
  <c r="QE20" i="27"/>
  <c r="QE67" i="27" s="1"/>
  <c r="QE88" i="27" s="1"/>
  <c r="BO52" i="27"/>
  <c r="BQ25" i="27"/>
  <c r="MC14" i="27"/>
  <c r="MC20" i="27" s="1"/>
  <c r="Q17" i="27"/>
  <c r="AD20" i="27"/>
  <c r="AD67" i="27" s="1"/>
  <c r="AD88" i="27" s="1"/>
  <c r="BP20" i="27"/>
  <c r="CB17" i="27"/>
  <c r="CZ14" i="27"/>
  <c r="DY20" i="27"/>
  <c r="EJ20" i="27"/>
  <c r="EJ67" i="27" s="1"/>
  <c r="EJ88" i="27" s="1"/>
  <c r="EV20" i="27"/>
  <c r="EV67" i="27" s="1"/>
  <c r="EV88" i="27" s="1"/>
  <c r="FH14" i="27"/>
  <c r="GF20" i="27"/>
  <c r="GR14" i="27"/>
  <c r="HD20" i="27"/>
  <c r="HF20" i="27" s="1"/>
  <c r="HP14" i="27"/>
  <c r="IN20" i="27"/>
  <c r="IZ20" i="27"/>
  <c r="IZ67" i="27" s="1"/>
  <c r="IZ88" i="27" s="1"/>
  <c r="IZ130" i="27" s="1"/>
  <c r="IZ133" i="27" s="1"/>
  <c r="JM67" i="27"/>
  <c r="KA20" i="27"/>
  <c r="KC20" i="27" s="1"/>
  <c r="LB14" i="27"/>
  <c r="LQ20" i="27"/>
  <c r="MF14" i="27"/>
  <c r="MS20" i="27"/>
  <c r="MS67" i="27" s="1"/>
  <c r="MS88" i="27" s="1"/>
  <c r="NJ14" i="27"/>
  <c r="OM20" i="27"/>
  <c r="QT20" i="27"/>
  <c r="GL15" i="27"/>
  <c r="CU16" i="27"/>
  <c r="PC16" i="27"/>
  <c r="QV16" i="27"/>
  <c r="RK16" i="27"/>
  <c r="DQ17" i="27"/>
  <c r="DQ19" i="27" s="1"/>
  <c r="DQ20" i="27" s="1"/>
  <c r="EK17" i="27"/>
  <c r="EK19" i="27" s="1"/>
  <c r="EK20" i="27" s="1"/>
  <c r="FF19" i="27"/>
  <c r="FF20" i="27" s="1"/>
  <c r="FJ17" i="27"/>
  <c r="FJ19" i="27" s="1"/>
  <c r="FJ20" i="27" s="1"/>
  <c r="GV19" i="27"/>
  <c r="GY19" i="27"/>
  <c r="LG17" i="27"/>
  <c r="LW19" i="27"/>
  <c r="LW20" i="27" s="1"/>
  <c r="LW67" i="27" s="1"/>
  <c r="LW88" i="27" s="1"/>
  <c r="LW130" i="27" s="1"/>
  <c r="LW133" i="27" s="1"/>
  <c r="LX17" i="27"/>
  <c r="LX19" i="27" s="1"/>
  <c r="LX20" i="27" s="1"/>
  <c r="QR17" i="27"/>
  <c r="NG17" i="27"/>
  <c r="NF19" i="27"/>
  <c r="OA17" i="27"/>
  <c r="OA19" i="27" s="1"/>
  <c r="OA20" i="27" s="1"/>
  <c r="OU17" i="27"/>
  <c r="OU19" i="27" s="1"/>
  <c r="OU20" i="27" s="1"/>
  <c r="PO17" i="27"/>
  <c r="PO19" i="27" s="1"/>
  <c r="PN19" i="27"/>
  <c r="PN20" i="27" s="1"/>
  <c r="PN67" i="27" s="1"/>
  <c r="PN88" i="27" s="1"/>
  <c r="PN130" i="27" s="1"/>
  <c r="PN133" i="27" s="1"/>
  <c r="QI17" i="27"/>
  <c r="QI19" i="27" s="1"/>
  <c r="QI20" i="27" s="1"/>
  <c r="I18" i="27"/>
  <c r="FH19" i="27"/>
  <c r="JN19" i="27"/>
  <c r="NO19" i="27"/>
  <c r="X20" i="27"/>
  <c r="QS23" i="27"/>
  <c r="NL25" i="27"/>
  <c r="NL52" i="27" s="1"/>
  <c r="QQ25" i="27"/>
  <c r="QL14" i="27"/>
  <c r="GZ16" i="27"/>
  <c r="OT19" i="27"/>
  <c r="OT20" i="27" s="1"/>
  <c r="OT67" i="27" s="1"/>
  <c r="OT88" i="27" s="1"/>
  <c r="OT130" i="27" s="1"/>
  <c r="OT133" i="27" s="1"/>
  <c r="QP19" i="27"/>
  <c r="C22" i="27"/>
  <c r="F22" i="27" s="1"/>
  <c r="AX52" i="27"/>
  <c r="GR52" i="27" s="1"/>
  <c r="GR25" i="27"/>
  <c r="BL25" i="27"/>
  <c r="CZ25" i="27"/>
  <c r="CY52" i="27"/>
  <c r="CZ52" i="27" s="1"/>
  <c r="DO52" i="27"/>
  <c r="EN25" i="27"/>
  <c r="EM52" i="27"/>
  <c r="EN52" i="27" s="1"/>
  <c r="GB25" i="27"/>
  <c r="GO25" i="27"/>
  <c r="HF52" i="27"/>
  <c r="KG52" i="27"/>
  <c r="KH52" i="27" s="1"/>
  <c r="KH25" i="27"/>
  <c r="LV52" i="27"/>
  <c r="NJ25" i="27"/>
  <c r="OJ52" i="27"/>
  <c r="OX25" i="27"/>
  <c r="OW52" i="27"/>
  <c r="OX52" i="27" s="1"/>
  <c r="PM52" i="27"/>
  <c r="QL52" i="27"/>
  <c r="GS26" i="27"/>
  <c r="AY32" i="27"/>
  <c r="CC32" i="27"/>
  <c r="DG32" i="27"/>
  <c r="DG52" i="27" s="1"/>
  <c r="EK32" i="27"/>
  <c r="EK52" i="27" s="1"/>
  <c r="FO32" i="27"/>
  <c r="F31" i="27"/>
  <c r="GG32" i="27"/>
  <c r="MY32" i="27"/>
  <c r="J51" i="27"/>
  <c r="EF17" i="27"/>
  <c r="EF19" i="27" s="1"/>
  <c r="EF20" i="27" s="1"/>
  <c r="NY17" i="27"/>
  <c r="PC17" i="27"/>
  <c r="QG17" i="27"/>
  <c r="MY19" i="27"/>
  <c r="MZ19" i="27" s="1"/>
  <c r="RO19" i="27"/>
  <c r="IB25" i="27"/>
  <c r="KJ25" i="27"/>
  <c r="MR25" i="27"/>
  <c r="QS21" i="27"/>
  <c r="AY25" i="27"/>
  <c r="CA52" i="27"/>
  <c r="DO25" i="27"/>
  <c r="FC52" i="27"/>
  <c r="HF25" i="27"/>
  <c r="HU52" i="27"/>
  <c r="JI52" i="27"/>
  <c r="LV25" i="27"/>
  <c r="MK52" i="27"/>
  <c r="MX25" i="27"/>
  <c r="NY52" i="27"/>
  <c r="OY52" i="27"/>
  <c r="PM25" i="27"/>
  <c r="QL25" i="27"/>
  <c r="RA52" i="27"/>
  <c r="RN25" i="27"/>
  <c r="RP25" i="27" s="1"/>
  <c r="NG32" i="27"/>
  <c r="OK32" i="27"/>
  <c r="OK52" i="27" s="1"/>
  <c r="PO32" i="27"/>
  <c r="PO52" i="27" s="1"/>
  <c r="RC42" i="27"/>
  <c r="RC52" i="27" s="1"/>
  <c r="H36" i="27"/>
  <c r="I36" i="27" s="1"/>
  <c r="K38" i="27"/>
  <c r="K41" i="27"/>
  <c r="FM42" i="27"/>
  <c r="HA43" i="27"/>
  <c r="GO44" i="27"/>
  <c r="Z51" i="27"/>
  <c r="Z52" i="27" s="1"/>
  <c r="AT45" i="27"/>
  <c r="HW51" i="27"/>
  <c r="JA51" i="27"/>
  <c r="KE51" i="27"/>
  <c r="LI51" i="27"/>
  <c r="MM51" i="27"/>
  <c r="I46" i="27"/>
  <c r="C49" i="27"/>
  <c r="F49" i="27" s="1"/>
  <c r="MY25" i="27"/>
  <c r="BN44" i="27"/>
  <c r="GS44" i="27" s="1"/>
  <c r="GS43" i="27"/>
  <c r="AT21" i="27"/>
  <c r="X52" i="27"/>
  <c r="BA52" i="27"/>
  <c r="BB52" i="27" s="1"/>
  <c r="BB25" i="27"/>
  <c r="BQ52" i="27"/>
  <c r="CP52" i="27"/>
  <c r="FQ52" i="27"/>
  <c r="FR52" i="27" s="1"/>
  <c r="FR25" i="27"/>
  <c r="IJ25" i="27"/>
  <c r="JW52" i="27"/>
  <c r="JX52" i="27" s="1"/>
  <c r="JX25" i="27"/>
  <c r="KM52" i="27"/>
  <c r="LL25" i="27"/>
  <c r="LK52" i="27"/>
  <c r="LL52" i="27" s="1"/>
  <c r="OM52" i="27"/>
  <c r="ON52" i="27" s="1"/>
  <c r="ON25" i="27"/>
  <c r="PC52" i="27"/>
  <c r="QA52" i="27"/>
  <c r="QB52" i="27" s="1"/>
  <c r="QB25" i="27"/>
  <c r="GP32" i="27"/>
  <c r="KW32" i="27"/>
  <c r="NE32" i="27"/>
  <c r="KC42" i="27"/>
  <c r="RF44" i="27"/>
  <c r="AJ51" i="27"/>
  <c r="GP19" i="27"/>
  <c r="GV25" i="27"/>
  <c r="GU52" i="27"/>
  <c r="KM25" i="27"/>
  <c r="PC25" i="27"/>
  <c r="K27" i="27"/>
  <c r="G29" i="27"/>
  <c r="QV32" i="27"/>
  <c r="RO32" i="27"/>
  <c r="I33" i="27"/>
  <c r="K37" i="27"/>
  <c r="QP42" i="27"/>
  <c r="QQ42" i="27" s="1"/>
  <c r="NT42" i="27"/>
  <c r="MY44" i="27"/>
  <c r="MZ44" i="27" s="1"/>
  <c r="QQ44" i="27"/>
  <c r="AT23" i="27"/>
  <c r="K23" i="27" s="1"/>
  <c r="L52" i="27"/>
  <c r="AP52" i="27" s="1"/>
  <c r="AP25" i="27"/>
  <c r="DE25" i="27"/>
  <c r="DT52" i="27"/>
  <c r="ES25" i="27"/>
  <c r="HK25" i="27"/>
  <c r="LB52" i="27"/>
  <c r="MA25" i="27"/>
  <c r="NC52" i="27"/>
  <c r="QO52" i="27" s="1"/>
  <c r="PR52" i="27"/>
  <c r="K28" i="27"/>
  <c r="K29" i="27"/>
  <c r="C29" i="27"/>
  <c r="OF42" i="27"/>
  <c r="QS33" i="27"/>
  <c r="RM42" i="27"/>
  <c r="RM52" i="27" s="1"/>
  <c r="C37" i="27"/>
  <c r="F37" i="27" s="1"/>
  <c r="K40" i="27"/>
  <c r="QQ41" i="27"/>
  <c r="C41" i="27" s="1"/>
  <c r="F41" i="27" s="1"/>
  <c r="GR42" i="27"/>
  <c r="AR43" i="27"/>
  <c r="K47" i="27"/>
  <c r="QR14" i="27"/>
  <c r="AS17" i="27"/>
  <c r="NP19" i="27"/>
  <c r="NP20" i="27" s="1"/>
  <c r="NP67" i="27" s="1"/>
  <c r="NP88" i="27" s="1"/>
  <c r="NP130" i="27" s="1"/>
  <c r="NP133" i="27" s="1"/>
  <c r="PX19" i="27"/>
  <c r="PX20" i="27" s="1"/>
  <c r="PX67" i="27" s="1"/>
  <c r="PX88" i="27" s="1"/>
  <c r="PX130" i="27" s="1"/>
  <c r="PX133" i="27" s="1"/>
  <c r="AQ25" i="27"/>
  <c r="BG52" i="27"/>
  <c r="CF25" i="27"/>
  <c r="CE52" i="27"/>
  <c r="CF52" i="27" s="1"/>
  <c r="DT25" i="27"/>
  <c r="FH25" i="27"/>
  <c r="FG52" i="27"/>
  <c r="FH52" i="27" s="1"/>
  <c r="FW52" i="27"/>
  <c r="HZ25" i="27"/>
  <c r="HY52" i="27"/>
  <c r="HZ52" i="27" s="1"/>
  <c r="IO52" i="27"/>
  <c r="JN52" i="27"/>
  <c r="KA52" i="27"/>
  <c r="KC52" i="27" s="1"/>
  <c r="LB25" i="27"/>
  <c r="MO52" i="27"/>
  <c r="MP52" i="27" s="1"/>
  <c r="MP25" i="27"/>
  <c r="OD52" i="27"/>
  <c r="PR25" i="27"/>
  <c r="QR25" i="27"/>
  <c r="RE52" i="27"/>
  <c r="RF52" i="27" s="1"/>
  <c r="RF25" i="27"/>
  <c r="HA26" i="27"/>
  <c r="P42" i="27"/>
  <c r="AT42" i="27" s="1"/>
  <c r="AY42" i="27"/>
  <c r="CC42" i="27"/>
  <c r="DG42" i="27"/>
  <c r="EK42" i="27"/>
  <c r="FO42" i="27"/>
  <c r="FR44" i="27"/>
  <c r="I48" i="27"/>
  <c r="GV17" i="27"/>
  <c r="AJ25" i="27"/>
  <c r="BD25" i="27"/>
  <c r="BD52" i="27" s="1"/>
  <c r="DL25" i="27"/>
  <c r="DL52" i="27" s="1"/>
  <c r="FT25" i="27"/>
  <c r="FT52" i="27" s="1"/>
  <c r="RH25" i="27"/>
  <c r="RH52" i="27" s="1"/>
  <c r="N25" i="27"/>
  <c r="AC52" i="27"/>
  <c r="AS25" i="27"/>
  <c r="BG25" i="27"/>
  <c r="CU52" i="27"/>
  <c r="EI52" i="27"/>
  <c r="FW25" i="27"/>
  <c r="GY25" i="27"/>
  <c r="IA52" i="27"/>
  <c r="IO25" i="27"/>
  <c r="JN25" i="27"/>
  <c r="LP52" i="27"/>
  <c r="LQ52" i="27" s="1"/>
  <c r="MQ52" i="27"/>
  <c r="MQ67" i="27" s="1"/>
  <c r="MQ88" i="27" s="1"/>
  <c r="MQ130" i="27" s="1"/>
  <c r="MQ133" i="27" s="1"/>
  <c r="NE25" i="27"/>
  <c r="OD25" i="27"/>
  <c r="OS52" i="27"/>
  <c r="QG52" i="27"/>
  <c r="H26" i="27"/>
  <c r="I26" i="27" s="1"/>
  <c r="NV32" i="27"/>
  <c r="NV52" i="27" s="1"/>
  <c r="OZ32" i="27"/>
  <c r="OZ52" i="27" s="1"/>
  <c r="QD32" i="27"/>
  <c r="QD52" i="27" s="1"/>
  <c r="HR42" i="27"/>
  <c r="HR52" i="27" s="1"/>
  <c r="IV42" i="27"/>
  <c r="IV52" i="27" s="1"/>
  <c r="JZ42" i="27"/>
  <c r="JZ52" i="27" s="1"/>
  <c r="JZ67" i="27" s="1"/>
  <c r="LD42" i="27"/>
  <c r="LD52" i="27" s="1"/>
  <c r="MH42" i="27"/>
  <c r="MH52" i="27" s="1"/>
  <c r="I34" i="27"/>
  <c r="H38" i="27"/>
  <c r="I38" i="27" s="1"/>
  <c r="NG42" i="27"/>
  <c r="RN44" i="27"/>
  <c r="G44" i="27" s="1"/>
  <c r="C48" i="27"/>
  <c r="F48" i="27" s="1"/>
  <c r="K50" i="27"/>
  <c r="NB21" i="27"/>
  <c r="OF25" i="27"/>
  <c r="PJ25" i="27"/>
  <c r="QN25" i="27"/>
  <c r="QN52" i="27" s="1"/>
  <c r="AS52" i="27"/>
  <c r="GZ25" i="27"/>
  <c r="RN52" i="27"/>
  <c r="IG32" i="27"/>
  <c r="IG52" i="27" s="1"/>
  <c r="KO32" i="27"/>
  <c r="KO52" i="27" s="1"/>
  <c r="KO67" i="27" s="1"/>
  <c r="MW32" i="27"/>
  <c r="MW52" i="27" s="1"/>
  <c r="K30" i="27"/>
  <c r="NB34" i="27"/>
  <c r="K34" i="27" s="1"/>
  <c r="AR39" i="27"/>
  <c r="C39" i="27" s="1"/>
  <c r="F39" i="27" s="1"/>
  <c r="H39" i="27"/>
  <c r="I39" i="27" s="1"/>
  <c r="NA44" i="27"/>
  <c r="HC46" i="27"/>
  <c r="HC51" i="27" s="1"/>
  <c r="AT48" i="27"/>
  <c r="K48" i="27" s="1"/>
  <c r="DI52" i="27"/>
  <c r="DJ52" i="27" s="1"/>
  <c r="DJ25" i="27"/>
  <c r="HO52" i="27"/>
  <c r="HP52" i="27" s="1"/>
  <c r="HP25" i="27"/>
  <c r="JC52" i="27"/>
  <c r="JD52" i="27" s="1"/>
  <c r="JD25" i="27"/>
  <c r="MF25" i="27"/>
  <c r="ME52" i="27"/>
  <c r="MF52" i="27" s="1"/>
  <c r="NT25" i="27"/>
  <c r="NS52" i="27"/>
  <c r="NT52" i="27" s="1"/>
  <c r="QU52" i="27"/>
  <c r="QV25" i="27"/>
  <c r="J26" i="27"/>
  <c r="HW42" i="27"/>
  <c r="HW52" i="27" s="1"/>
  <c r="JA42" i="27"/>
  <c r="JA52" i="27" s="1"/>
  <c r="KE42" i="27"/>
  <c r="LI42" i="27"/>
  <c r="MM42" i="27"/>
  <c r="K39" i="27"/>
  <c r="AW52" i="27"/>
  <c r="LG52" i="27"/>
  <c r="AT26" i="27"/>
  <c r="NB26" i="27"/>
  <c r="GV42" i="27"/>
  <c r="GZ42" i="27"/>
  <c r="HA42" i="27" s="1"/>
  <c r="MX42" i="27"/>
  <c r="MZ42" i="27" s="1"/>
  <c r="HW44" i="27"/>
  <c r="NB44" i="27" s="1"/>
  <c r="NB43" i="27"/>
  <c r="K43" i="27" s="1"/>
  <c r="GP44" i="27"/>
  <c r="BN25" i="27"/>
  <c r="CR25" i="27"/>
  <c r="CR52" i="27" s="1"/>
  <c r="DV25" i="27"/>
  <c r="DV52" i="27" s="1"/>
  <c r="EZ25" i="27"/>
  <c r="EZ52" i="27" s="1"/>
  <c r="GD25" i="27"/>
  <c r="GD52" i="27" s="1"/>
  <c r="AW25" i="27"/>
  <c r="BX25" i="27"/>
  <c r="CK25" i="27"/>
  <c r="FM25" i="27"/>
  <c r="GB52" i="27"/>
  <c r="IT52" i="27"/>
  <c r="JS25" i="27"/>
  <c r="KU52" i="27"/>
  <c r="LG25" i="27"/>
  <c r="NJ52" i="27"/>
  <c r="OI25" i="27"/>
  <c r="PW25" i="27"/>
  <c r="MX32" i="27"/>
  <c r="G32" i="27" s="1"/>
  <c r="IO32" i="27"/>
  <c r="IB42" i="27"/>
  <c r="JF42" i="27"/>
  <c r="JF52" i="27" s="1"/>
  <c r="KJ42" i="27"/>
  <c r="LN42" i="27"/>
  <c r="LN52" i="27" s="1"/>
  <c r="MR42" i="27"/>
  <c r="AR36" i="27"/>
  <c r="C36" i="27" s="1"/>
  <c r="F36" i="27" s="1"/>
  <c r="C40" i="27"/>
  <c r="F40" i="27" s="1"/>
  <c r="HU42" i="27"/>
  <c r="QR42" i="27"/>
  <c r="RR44" i="27"/>
  <c r="OX44" i="27"/>
  <c r="AT51" i="27"/>
  <c r="QS45" i="27"/>
  <c r="AR46" i="27"/>
  <c r="C46" i="27" s="1"/>
  <c r="F46" i="27" s="1"/>
  <c r="AQ51" i="27"/>
  <c r="GV32" i="27"/>
  <c r="HH32" i="27"/>
  <c r="AR33" i="27"/>
  <c r="C33" i="27" s="1"/>
  <c r="C34" i="27"/>
  <c r="F34" i="27" s="1"/>
  <c r="N42" i="27"/>
  <c r="NE44" i="27"/>
  <c r="QX51" i="27"/>
  <c r="RR51" i="27" s="1"/>
  <c r="S57" i="27"/>
  <c r="EX57" i="27"/>
  <c r="FR57" i="27"/>
  <c r="GL57" i="27"/>
  <c r="KM57" i="27"/>
  <c r="LG57" i="27"/>
  <c r="QL57" i="27"/>
  <c r="RK57" i="27"/>
  <c r="AH60" i="27"/>
  <c r="BV60" i="27"/>
  <c r="OD60" i="27"/>
  <c r="AW32" i="27"/>
  <c r="RR33" i="27"/>
  <c r="HF44" i="27"/>
  <c r="H45" i="27"/>
  <c r="I45" i="27" s="1"/>
  <c r="BL50" i="27"/>
  <c r="NG51" i="27"/>
  <c r="HC53" i="27"/>
  <c r="HC56" i="27" s="1"/>
  <c r="HC57" i="27" s="1"/>
  <c r="HB56" i="27"/>
  <c r="HB57" i="27" s="1"/>
  <c r="EI57" i="27"/>
  <c r="JD57" i="27"/>
  <c r="PW57" i="27"/>
  <c r="BX60" i="27"/>
  <c r="S28" i="27"/>
  <c r="AL32" i="27"/>
  <c r="AM32" i="27" s="1"/>
  <c r="QP32" i="27"/>
  <c r="QQ32" i="27" s="1"/>
  <c r="AT33" i="27"/>
  <c r="HC33" i="27"/>
  <c r="HC42" i="27" s="1"/>
  <c r="AQ35" i="27"/>
  <c r="H37" i="27"/>
  <c r="I37" i="27" s="1"/>
  <c r="GP42" i="27"/>
  <c r="NG44" i="27"/>
  <c r="QS44" i="27" s="1"/>
  <c r="AQ50" i="27"/>
  <c r="HH51" i="27"/>
  <c r="BG60" i="27"/>
  <c r="HF60" i="27"/>
  <c r="GP25" i="27"/>
  <c r="H27" i="27"/>
  <c r="H29" i="27"/>
  <c r="I29" i="27" s="1"/>
  <c r="C38" i="27"/>
  <c r="F38" i="27" s="1"/>
  <c r="AQ47" i="27"/>
  <c r="AW51" i="27"/>
  <c r="RA51" i="27"/>
  <c r="AT56" i="27"/>
  <c r="P57" i="27"/>
  <c r="AT57" i="27" s="1"/>
  <c r="HH56" i="27"/>
  <c r="NB53" i="27"/>
  <c r="K55" i="27"/>
  <c r="I55" i="27"/>
  <c r="X57" i="27"/>
  <c r="FW57" i="27"/>
  <c r="HA56" i="27"/>
  <c r="JX57" i="27"/>
  <c r="LL57" i="27"/>
  <c r="AT59" i="27"/>
  <c r="P60" i="27"/>
  <c r="AT60" i="27" s="1"/>
  <c r="I58" i="27"/>
  <c r="CA60" i="27"/>
  <c r="R42" i="27"/>
  <c r="S42" i="27" s="1"/>
  <c r="QP51" i="27"/>
  <c r="QQ51" i="27" s="1"/>
  <c r="RN51" i="27"/>
  <c r="GS56" i="27"/>
  <c r="AY57" i="27"/>
  <c r="RQ57" i="27"/>
  <c r="QL60" i="27"/>
  <c r="AY51" i="27"/>
  <c r="GS51" i="27" s="1"/>
  <c r="BK51" i="27"/>
  <c r="BL51" i="27" s="1"/>
  <c r="F53" i="27"/>
  <c r="AW57" i="27"/>
  <c r="JI57" i="27"/>
  <c r="MF57" i="27"/>
  <c r="AM60" i="27"/>
  <c r="CU60" i="27"/>
  <c r="EX60" i="27"/>
  <c r="PC60" i="27"/>
  <c r="RO60" i="27"/>
  <c r="H43" i="27"/>
  <c r="I43" i="27" s="1"/>
  <c r="RO44" i="27"/>
  <c r="QO60" i="27"/>
  <c r="CA50" i="27"/>
  <c r="F54" i="27"/>
  <c r="N57" i="27"/>
  <c r="BB57" i="27"/>
  <c r="BV57" i="27"/>
  <c r="ES57" i="27"/>
  <c r="MK57" i="27"/>
  <c r="NJ57" i="27"/>
  <c r="AC60" i="27"/>
  <c r="CZ60" i="27"/>
  <c r="QR60" i="27"/>
  <c r="AQ28" i="27"/>
  <c r="H30" i="27"/>
  <c r="I30" i="27" s="1"/>
  <c r="RA42" i="27"/>
  <c r="HB44" i="27"/>
  <c r="J44" i="27" s="1"/>
  <c r="QX57" i="27"/>
  <c r="RR57" i="27" s="1"/>
  <c r="RR56" i="27"/>
  <c r="FM57" i="27"/>
  <c r="GG57" i="27"/>
  <c r="JN57" i="27"/>
  <c r="KH57" i="27"/>
  <c r="LB57" i="27"/>
  <c r="PH57" i="27"/>
  <c r="CK60" i="27"/>
  <c r="FC60" i="27"/>
  <c r="ES60" i="27"/>
  <c r="QX32" i="27"/>
  <c r="RR32" i="27" s="1"/>
  <c r="AL42" i="27"/>
  <c r="AM42" i="27" s="1"/>
  <c r="P44" i="27"/>
  <c r="AT44" i="27" s="1"/>
  <c r="AR59" i="27"/>
  <c r="RR59" i="27"/>
  <c r="HK42" i="27"/>
  <c r="AH57" i="27"/>
  <c r="BG57" i="27"/>
  <c r="CA57" i="27"/>
  <c r="MP57" i="27"/>
  <c r="NO57" i="27"/>
  <c r="C55" i="27"/>
  <c r="F55" i="27" s="1"/>
  <c r="AP56" i="27"/>
  <c r="BB56" i="27"/>
  <c r="DJ56" i="27"/>
  <c r="FR56" i="27"/>
  <c r="GP56" i="27"/>
  <c r="HZ56" i="27"/>
  <c r="KH56" i="27"/>
  <c r="MP56" i="27"/>
  <c r="OX56" i="27"/>
  <c r="RF56" i="27"/>
  <c r="AL57" i="27"/>
  <c r="AM57" i="27" s="1"/>
  <c r="AX57" i="27"/>
  <c r="CT57" i="27"/>
  <c r="CU57" i="27" s="1"/>
  <c r="FB57" i="27"/>
  <c r="FC57" i="27" s="1"/>
  <c r="HJ57" i="27"/>
  <c r="HK57" i="27" s="1"/>
  <c r="JR57" i="27"/>
  <c r="JS57" i="27" s="1"/>
  <c r="LZ57" i="27"/>
  <c r="MA57" i="27" s="1"/>
  <c r="OH57" i="27"/>
  <c r="OI57" i="27" s="1"/>
  <c r="BG59" i="27"/>
  <c r="DO59" i="27"/>
  <c r="EN60" i="27"/>
  <c r="FW59" i="27"/>
  <c r="GV60" i="27"/>
  <c r="NA60" i="27"/>
  <c r="IE59" i="27"/>
  <c r="JD60" i="27"/>
  <c r="KM59" i="27"/>
  <c r="LL60" i="27"/>
  <c r="MU59" i="27"/>
  <c r="NG59" i="27"/>
  <c r="NT60" i="27"/>
  <c r="PC59" i="27"/>
  <c r="QB60" i="27"/>
  <c r="RK59" i="27"/>
  <c r="FG60" i="27"/>
  <c r="FH60" i="27" s="1"/>
  <c r="GK60" i="27"/>
  <c r="GL60" i="27" s="1"/>
  <c r="OM60" i="27"/>
  <c r="ON60" i="27" s="1"/>
  <c r="PH60" i="27"/>
  <c r="QV60" i="27"/>
  <c r="DC66" i="27"/>
  <c r="DC67" i="27" s="1"/>
  <c r="DE63" i="27"/>
  <c r="FR63" i="27"/>
  <c r="FP66" i="27"/>
  <c r="FR66" i="27" s="1"/>
  <c r="LG66" i="27"/>
  <c r="LV63" i="27"/>
  <c r="QL66" i="27"/>
  <c r="RF66" i="27"/>
  <c r="GS65" i="27"/>
  <c r="S65" i="27"/>
  <c r="MF65" i="27"/>
  <c r="QX71" i="27"/>
  <c r="I54" i="27"/>
  <c r="S56" i="27"/>
  <c r="AQ56" i="27"/>
  <c r="CA56" i="27"/>
  <c r="EI56" i="27"/>
  <c r="IY56" i="27"/>
  <c r="LG56" i="27"/>
  <c r="NO56" i="27"/>
  <c r="PW56" i="27"/>
  <c r="BK57" i="27"/>
  <c r="BL57" i="27" s="1"/>
  <c r="BW57" i="27"/>
  <c r="BX57" i="27" s="1"/>
  <c r="DS57" i="27"/>
  <c r="DT57" i="27" s="1"/>
  <c r="GA57" i="27"/>
  <c r="GB57" i="27" s="1"/>
  <c r="II57" i="27"/>
  <c r="IJ57" i="27" s="1"/>
  <c r="KQ57" i="27"/>
  <c r="KR57" i="27" s="1"/>
  <c r="X59" i="27"/>
  <c r="CF59" i="27"/>
  <c r="EN59" i="27"/>
  <c r="GV59" i="27"/>
  <c r="HH59" i="27"/>
  <c r="JD59" i="27"/>
  <c r="KC60" i="27"/>
  <c r="LL59" i="27"/>
  <c r="MK60" i="27"/>
  <c r="NT59" i="27"/>
  <c r="OS60" i="27"/>
  <c r="QB59" i="27"/>
  <c r="RA60" i="27"/>
  <c r="BP60" i="27"/>
  <c r="BQ60" i="27" s="1"/>
  <c r="DR60" i="27"/>
  <c r="DR67" i="27" s="1"/>
  <c r="DR88" i="27" s="1"/>
  <c r="DR130" i="27" s="1"/>
  <c r="DR133" i="27" s="1"/>
  <c r="GZ60" i="27"/>
  <c r="HO60" i="27"/>
  <c r="HP60" i="27" s="1"/>
  <c r="KP60" i="27"/>
  <c r="KR60" i="27" s="1"/>
  <c r="ME60" i="27"/>
  <c r="MF60" i="27" s="1"/>
  <c r="DE61" i="27"/>
  <c r="DY61" i="27"/>
  <c r="FR61" i="27"/>
  <c r="BB66" i="27"/>
  <c r="CU63" i="27"/>
  <c r="ES63" i="27"/>
  <c r="FU63" i="27"/>
  <c r="FU66" i="27" s="1"/>
  <c r="PW66" i="27"/>
  <c r="QL63" i="27"/>
  <c r="BQ65" i="27"/>
  <c r="CZ56" i="27"/>
  <c r="FH56" i="27"/>
  <c r="HP56" i="27"/>
  <c r="JX56" i="27"/>
  <c r="MF56" i="27"/>
  <c r="ON56" i="27"/>
  <c r="QV56" i="27"/>
  <c r="AR58" i="27"/>
  <c r="C58" i="27" s="1"/>
  <c r="C59" i="27" s="1"/>
  <c r="C60" i="27" s="1"/>
  <c r="AW59" i="27"/>
  <c r="DE59" i="27"/>
  <c r="FM59" i="27"/>
  <c r="HU59" i="27"/>
  <c r="KC59" i="27"/>
  <c r="MK59" i="27"/>
  <c r="OS59" i="27"/>
  <c r="QO59" i="27"/>
  <c r="RA59" i="27"/>
  <c r="IH60" i="27"/>
  <c r="IH67" i="27" s="1"/>
  <c r="JW60" i="27"/>
  <c r="JX60" i="27" s="1"/>
  <c r="QX60" i="27"/>
  <c r="RR60" i="27" s="1"/>
  <c r="CH61" i="27"/>
  <c r="CH63" i="27" s="1"/>
  <c r="CH66" i="27" s="1"/>
  <c r="CF61" i="27"/>
  <c r="DG61" i="27"/>
  <c r="DG63" i="27" s="1"/>
  <c r="DG66" i="27" s="1"/>
  <c r="EA61" i="27"/>
  <c r="EA63" i="27" s="1"/>
  <c r="EA66" i="27" s="1"/>
  <c r="NB61" i="27"/>
  <c r="DY66" i="27"/>
  <c r="FV66" i="27"/>
  <c r="GT66" i="27"/>
  <c r="GY66" i="27" s="1"/>
  <c r="GY63" i="27"/>
  <c r="ID66" i="27"/>
  <c r="IE66" i="27" s="1"/>
  <c r="IE63" i="27"/>
  <c r="AM66" i="27"/>
  <c r="IS87" i="27"/>
  <c r="IT87" i="27" s="1"/>
  <c r="IT71" i="27"/>
  <c r="AS56" i="27"/>
  <c r="J56" i="27" s="1"/>
  <c r="BQ56" i="27"/>
  <c r="DY56" i="27"/>
  <c r="GG56" i="27"/>
  <c r="IO56" i="27"/>
  <c r="KW56" i="27"/>
  <c r="NE56" i="27"/>
  <c r="NQ56" i="27"/>
  <c r="NQ57" i="27" s="1"/>
  <c r="PM56" i="27"/>
  <c r="N59" i="27"/>
  <c r="BV59" i="27"/>
  <c r="ED59" i="27"/>
  <c r="IT59" i="27"/>
  <c r="LB59" i="27"/>
  <c r="MX59" i="27"/>
  <c r="QP59" i="27"/>
  <c r="RN59" i="27"/>
  <c r="EH60" i="27"/>
  <c r="EI60" i="27" s="1"/>
  <c r="FZ60" i="27"/>
  <c r="GB60" i="27" s="1"/>
  <c r="PL60" i="27"/>
  <c r="PM60" i="27" s="1"/>
  <c r="RB60" i="27"/>
  <c r="RQ60" i="27" s="1"/>
  <c r="DJ63" i="27"/>
  <c r="DH66" i="27"/>
  <c r="EB66" i="27"/>
  <c r="ED66" i="27" s="1"/>
  <c r="ED63" i="27"/>
  <c r="AH63" i="27"/>
  <c r="DY63" i="27"/>
  <c r="GZ66" i="27"/>
  <c r="JN66" i="27"/>
  <c r="OS66" i="27"/>
  <c r="RI66" i="27"/>
  <c r="RN66" i="27" s="1"/>
  <c r="RN63" i="27"/>
  <c r="GP65" i="27"/>
  <c r="GR66" i="27"/>
  <c r="MA66" i="27"/>
  <c r="AT70" i="27"/>
  <c r="AH56" i="27"/>
  <c r="CP56" i="27"/>
  <c r="EX56" i="27"/>
  <c r="HF56" i="27"/>
  <c r="JN56" i="27"/>
  <c r="LV56" i="27"/>
  <c r="OD56" i="27"/>
  <c r="QL56" i="27"/>
  <c r="QT57" i="27"/>
  <c r="RN57" i="27" s="1"/>
  <c r="AT58" i="27"/>
  <c r="HC58" i="27"/>
  <c r="HC59" i="27" s="1"/>
  <c r="HC60" i="27" s="1"/>
  <c r="AM59" i="27"/>
  <c r="AY59" i="27"/>
  <c r="CU59" i="27"/>
  <c r="FC59" i="27"/>
  <c r="GY59" i="27"/>
  <c r="HK59" i="27"/>
  <c r="JS59" i="27"/>
  <c r="MA59" i="27"/>
  <c r="MY59" i="27"/>
  <c r="OI59" i="27"/>
  <c r="RO59" i="27"/>
  <c r="AU60" i="27"/>
  <c r="ND60" i="27"/>
  <c r="H61" i="27"/>
  <c r="BI63" i="27"/>
  <c r="BI66" i="27" s="1"/>
  <c r="CK61" i="27"/>
  <c r="DJ61" i="27"/>
  <c r="FC61" i="27"/>
  <c r="FA63" i="27"/>
  <c r="FA66" i="27" s="1"/>
  <c r="FC66" i="27" s="1"/>
  <c r="FW61" i="27"/>
  <c r="NG66" i="27"/>
  <c r="QS66" i="27" s="1"/>
  <c r="QS63" i="27"/>
  <c r="G62" i="27"/>
  <c r="F62" i="27" s="1"/>
  <c r="EX66" i="27"/>
  <c r="IY66" i="27"/>
  <c r="JN63" i="27"/>
  <c r="KW66" i="27"/>
  <c r="LJ66" i="27"/>
  <c r="MX66" i="27" s="1"/>
  <c r="LL63" i="27"/>
  <c r="OC66" i="27"/>
  <c r="OD66" i="27" s="1"/>
  <c r="QP63" i="27"/>
  <c r="RJ66" i="27"/>
  <c r="RK63" i="27"/>
  <c r="CZ65" i="27"/>
  <c r="JX65" i="27"/>
  <c r="ON65" i="27"/>
  <c r="OH87" i="27"/>
  <c r="OI71" i="27"/>
  <c r="BG56" i="27"/>
  <c r="DO56" i="27"/>
  <c r="FW56" i="27"/>
  <c r="IE56" i="27"/>
  <c r="KM56" i="27"/>
  <c r="MU56" i="27"/>
  <c r="PC56" i="27"/>
  <c r="RK56" i="27"/>
  <c r="BO57" i="27"/>
  <c r="GO57" i="27" s="1"/>
  <c r="IA57" i="27"/>
  <c r="NA57" i="27" s="1"/>
  <c r="NC57" i="27"/>
  <c r="QO57" i="27" s="1"/>
  <c r="QU57" i="27"/>
  <c r="BL59" i="27"/>
  <c r="BX59" i="27"/>
  <c r="GZ59" i="27"/>
  <c r="JI60" i="27"/>
  <c r="LQ60" i="27"/>
  <c r="NY60" i="27"/>
  <c r="PH59" i="27"/>
  <c r="QG60" i="27"/>
  <c r="QR59" i="27"/>
  <c r="L60" i="27"/>
  <c r="AP60" i="27" s="1"/>
  <c r="AV60" i="27"/>
  <c r="KV60" i="27"/>
  <c r="KW60" i="27" s="1"/>
  <c r="BN61" i="27"/>
  <c r="BN63" i="27" s="1"/>
  <c r="BN66" i="27" s="1"/>
  <c r="BL61" i="27"/>
  <c r="BJ63" i="27"/>
  <c r="BJ66" i="27" s="1"/>
  <c r="BJ67" i="27" s="1"/>
  <c r="BJ88" i="27" s="1"/>
  <c r="BJ130" i="27" s="1"/>
  <c r="BJ133" i="27" s="1"/>
  <c r="CM61" i="27"/>
  <c r="CM63" i="27" s="1"/>
  <c r="CM66" i="27" s="1"/>
  <c r="DL61" i="27"/>
  <c r="DL63" i="27" s="1"/>
  <c r="DL66" i="27" s="1"/>
  <c r="EG63" i="27"/>
  <c r="EG66" i="27" s="1"/>
  <c r="EK61" i="27"/>
  <c r="EK63" i="27" s="1"/>
  <c r="EK66" i="27" s="1"/>
  <c r="H62" i="27"/>
  <c r="GP63" i="27"/>
  <c r="BF66" i="27"/>
  <c r="BG66" i="27" s="1"/>
  <c r="BG63" i="27"/>
  <c r="CD63" i="27"/>
  <c r="CD66" i="27" s="1"/>
  <c r="CF66" i="27" s="1"/>
  <c r="MD66" i="27"/>
  <c r="MD67" i="27" s="1"/>
  <c r="RQ63" i="27"/>
  <c r="QW66" i="27"/>
  <c r="RQ66" i="27" s="1"/>
  <c r="RR64" i="27"/>
  <c r="QS65" i="27"/>
  <c r="AY70" i="27"/>
  <c r="GS69" i="27"/>
  <c r="HD57" i="27"/>
  <c r="MX57" i="27" s="1"/>
  <c r="ND57" i="27"/>
  <c r="NA59" i="27"/>
  <c r="J59" i="27" s="1"/>
  <c r="M60" i="27"/>
  <c r="DI60" i="27"/>
  <c r="DJ60" i="27" s="1"/>
  <c r="IN60" i="27"/>
  <c r="IO60" i="27" s="1"/>
  <c r="CN63" i="27"/>
  <c r="CR61" i="27"/>
  <c r="CR63" i="27" s="1"/>
  <c r="CR66" i="27" s="1"/>
  <c r="QS61" i="27"/>
  <c r="U63" i="27"/>
  <c r="U66" i="27" s="1"/>
  <c r="MT66" i="27"/>
  <c r="MU66" i="27" s="1"/>
  <c r="MU63" i="27"/>
  <c r="RR63" i="27"/>
  <c r="AT71" i="27"/>
  <c r="FL71" i="27"/>
  <c r="FM70" i="27"/>
  <c r="AW56" i="27"/>
  <c r="DE56" i="27"/>
  <c r="FM56" i="27"/>
  <c r="HU56" i="27"/>
  <c r="KC56" i="27"/>
  <c r="MK56" i="27"/>
  <c r="OS56" i="27"/>
  <c r="RA56" i="27"/>
  <c r="HE57" i="27"/>
  <c r="BB59" i="27"/>
  <c r="FR59" i="27"/>
  <c r="HZ59" i="27"/>
  <c r="KH59" i="27"/>
  <c r="MP59" i="27"/>
  <c r="AX60" i="27"/>
  <c r="GR60" i="27" s="1"/>
  <c r="DX60" i="27"/>
  <c r="DY60" i="27" s="1"/>
  <c r="FZ63" i="27"/>
  <c r="FZ66" i="27" s="1"/>
  <c r="GB66" i="27" s="1"/>
  <c r="GD61" i="27"/>
  <c r="GD63" i="27" s="1"/>
  <c r="GD66" i="27" s="1"/>
  <c r="GB61" i="27"/>
  <c r="AP63" i="27"/>
  <c r="V66" i="27"/>
  <c r="V67" i="27" s="1"/>
  <c r="FH63" i="27"/>
  <c r="HE66" i="27"/>
  <c r="MY63" i="27"/>
  <c r="JS66" i="27"/>
  <c r="RR53" i="27"/>
  <c r="BV56" i="27"/>
  <c r="ED56" i="27"/>
  <c r="GL56" i="27"/>
  <c r="IT56" i="27"/>
  <c r="LB56" i="27"/>
  <c r="NJ56" i="27"/>
  <c r="PR56" i="27"/>
  <c r="GT57" i="27"/>
  <c r="GY57" i="27" s="1"/>
  <c r="NF57" i="27"/>
  <c r="QR57" i="27" s="1"/>
  <c r="S59" i="27"/>
  <c r="CA59" i="27"/>
  <c r="IY59" i="27"/>
  <c r="LG59" i="27"/>
  <c r="NO59" i="27"/>
  <c r="PW59" i="27"/>
  <c r="O60" i="27"/>
  <c r="AS60" i="27" s="1"/>
  <c r="AT61" i="27"/>
  <c r="BS61" i="27"/>
  <c r="BS63" i="27" s="1"/>
  <c r="BS66" i="27" s="1"/>
  <c r="FH61" i="27"/>
  <c r="CK63" i="27"/>
  <c r="HF63" i="27"/>
  <c r="IO66" i="27"/>
  <c r="QO66" i="27"/>
  <c r="RA66" i="27"/>
  <c r="AE65" i="27"/>
  <c r="AE66" i="27" s="1"/>
  <c r="MY65" i="27"/>
  <c r="HP65" i="27"/>
  <c r="NC87" i="27"/>
  <c r="AT53" i="27"/>
  <c r="GU57" i="27"/>
  <c r="CZ59" i="27"/>
  <c r="GF60" i="27"/>
  <c r="GG60" i="27" s="1"/>
  <c r="GO61" i="27"/>
  <c r="G61" i="27" s="1"/>
  <c r="AU63" i="27"/>
  <c r="BT63" i="27"/>
  <c r="BX63" i="27" s="1"/>
  <c r="BX61" i="27"/>
  <c r="FJ61" i="27"/>
  <c r="FJ63" i="27" s="1"/>
  <c r="FJ66" i="27" s="1"/>
  <c r="BQ66" i="27"/>
  <c r="NA66" i="27"/>
  <c r="JD66" i="27"/>
  <c r="NE66" i="27"/>
  <c r="NR66" i="27"/>
  <c r="NR67" i="27" s="1"/>
  <c r="NR88" i="27" s="1"/>
  <c r="NR130" i="27" s="1"/>
  <c r="NR133" i="27" s="1"/>
  <c r="NT63" i="27"/>
  <c r="AS65" i="27"/>
  <c r="J65" i="27" s="1"/>
  <c r="GO65" i="27"/>
  <c r="G65" i="27" s="1"/>
  <c r="GG65" i="27"/>
  <c r="CU66" i="27"/>
  <c r="DS71" i="27"/>
  <c r="DT70" i="27"/>
  <c r="AW61" i="27"/>
  <c r="BV61" i="27"/>
  <c r="FO61" i="27"/>
  <c r="FO63" i="27" s="1"/>
  <c r="FO66" i="27" s="1"/>
  <c r="FK63" i="27"/>
  <c r="FM61" i="27"/>
  <c r="BQ63" i="27"/>
  <c r="HZ66" i="27"/>
  <c r="KL66" i="27"/>
  <c r="KM66" i="27" s="1"/>
  <c r="KM63" i="27"/>
  <c r="MK66" i="27"/>
  <c r="NT66" i="27"/>
  <c r="J64" i="27"/>
  <c r="QP65" i="27"/>
  <c r="NO65" i="27"/>
  <c r="KR66" i="27"/>
  <c r="OI66" i="27"/>
  <c r="KL71" i="27"/>
  <c r="KM70" i="27"/>
  <c r="LU71" i="27"/>
  <c r="LV70" i="27"/>
  <c r="CA63" i="27"/>
  <c r="BY66" i="27"/>
  <c r="BY67" i="27" s="1"/>
  <c r="BY88" i="27" s="1"/>
  <c r="CX63" i="27"/>
  <c r="CX66" i="27" s="1"/>
  <c r="CX67" i="27" s="1"/>
  <c r="CX88" i="27" s="1"/>
  <c r="CX130" i="27" s="1"/>
  <c r="CX133" i="27" s="1"/>
  <c r="DB61" i="27"/>
  <c r="DB63" i="27" s="1"/>
  <c r="DB66" i="27" s="1"/>
  <c r="CZ61" i="27"/>
  <c r="HH66" i="27"/>
  <c r="NB66" i="27" s="1"/>
  <c r="NB63" i="27"/>
  <c r="GR63" i="27"/>
  <c r="DN66" i="27"/>
  <c r="DO66" i="27" s="1"/>
  <c r="DO63" i="27"/>
  <c r="NF66" i="27"/>
  <c r="QR66" i="27" s="1"/>
  <c r="QR63" i="27"/>
  <c r="PB66" i="27"/>
  <c r="PC66" i="27" s="1"/>
  <c r="PC63" i="27"/>
  <c r="AS66" i="27"/>
  <c r="HK66" i="27"/>
  <c r="QS68" i="27"/>
  <c r="AT73" i="27"/>
  <c r="O87" i="27"/>
  <c r="AS87" i="27" s="1"/>
  <c r="AS71" i="27"/>
  <c r="BK71" i="27"/>
  <c r="BL70" i="27"/>
  <c r="DD71" i="27"/>
  <c r="DE70" i="27"/>
  <c r="HO87" i="27"/>
  <c r="HP71" i="27"/>
  <c r="QP70" i="27"/>
  <c r="ND71" i="27"/>
  <c r="HY87" i="27"/>
  <c r="HZ87" i="27" s="1"/>
  <c r="HZ71" i="27"/>
  <c r="QF87" i="27"/>
  <c r="QG87" i="27" s="1"/>
  <c r="QG71" i="27"/>
  <c r="C73" i="27"/>
  <c r="F72" i="27"/>
  <c r="F73" i="27" s="1"/>
  <c r="GS64" i="27"/>
  <c r="NB64" i="27"/>
  <c r="QV65" i="27"/>
  <c r="AB66" i="27"/>
  <c r="AC66" i="27" s="1"/>
  <c r="CJ66" i="27"/>
  <c r="CK66" i="27" s="1"/>
  <c r="ER66" i="27"/>
  <c r="ES66" i="27" s="1"/>
  <c r="NX66" i="27"/>
  <c r="NY66" i="27" s="1"/>
  <c r="AG87" i="27"/>
  <c r="AH87" i="27" s="1"/>
  <c r="AH71" i="27"/>
  <c r="AV71" i="27"/>
  <c r="AW70" i="27"/>
  <c r="GF87" i="27"/>
  <c r="GG87" i="27" s="1"/>
  <c r="GG71" i="27"/>
  <c r="HA70" i="27"/>
  <c r="ID71" i="27"/>
  <c r="IE70" i="27"/>
  <c r="JM87" i="27"/>
  <c r="JN87" i="27" s="1"/>
  <c r="JN71" i="27"/>
  <c r="MJ71" i="27"/>
  <c r="MK70" i="27"/>
  <c r="NE70" i="27"/>
  <c r="QZ87" i="27"/>
  <c r="RA87" i="27" s="1"/>
  <c r="RA71" i="27"/>
  <c r="KF87" i="27"/>
  <c r="KH71" i="27"/>
  <c r="U86" i="27"/>
  <c r="U87" i="27" s="1"/>
  <c r="RH86" i="27"/>
  <c r="RH87" i="27" s="1"/>
  <c r="BU86" i="27"/>
  <c r="BV86" i="27" s="1"/>
  <c r="BV73" i="27"/>
  <c r="ED61" i="27"/>
  <c r="X63" i="27"/>
  <c r="GV63" i="27"/>
  <c r="JD63" i="27"/>
  <c r="QB63" i="27"/>
  <c r="BS87" i="27"/>
  <c r="EA87" i="27"/>
  <c r="GI87" i="27"/>
  <c r="QS69" i="27"/>
  <c r="AH70" i="27"/>
  <c r="AX87" i="27"/>
  <c r="DX87" i="27"/>
  <c r="DY71" i="27"/>
  <c r="EN70" i="27"/>
  <c r="FB87" i="27"/>
  <c r="FC71" i="27"/>
  <c r="MX70" i="27"/>
  <c r="HD71" i="27"/>
  <c r="JN70" i="27"/>
  <c r="KQ71" i="27"/>
  <c r="KR70" i="27"/>
  <c r="QR70" i="27"/>
  <c r="NF71" i="27"/>
  <c r="PQ87" i="27"/>
  <c r="PR87" i="27" s="1"/>
  <c r="PR71" i="27"/>
  <c r="BA87" i="27"/>
  <c r="BB87" i="27" s="1"/>
  <c r="BB71" i="27"/>
  <c r="ES71" i="27"/>
  <c r="GO71" i="27"/>
  <c r="NB73" i="27"/>
  <c r="AM73" i="27"/>
  <c r="AK86" i="27"/>
  <c r="AK87" i="27" s="1"/>
  <c r="AK88" i="27" s="1"/>
  <c r="AK130" i="27" s="1"/>
  <c r="AK133" i="27" s="1"/>
  <c r="MZ81" i="27"/>
  <c r="QO63" i="27"/>
  <c r="QX65" i="27"/>
  <c r="RR65" i="27" s="1"/>
  <c r="R66" i="27"/>
  <c r="S66" i="27" s="1"/>
  <c r="EH66" i="27"/>
  <c r="HC68" i="27"/>
  <c r="HC70" i="27" s="1"/>
  <c r="HC71" i="27" s="1"/>
  <c r="IG70" i="27"/>
  <c r="IG71" i="27" s="1"/>
  <c r="JK70" i="27"/>
  <c r="JK71" i="27" s="1"/>
  <c r="KO70" i="27"/>
  <c r="KO71" i="27" s="1"/>
  <c r="LS70" i="27"/>
  <c r="LS71" i="27" s="1"/>
  <c r="LS87" i="27" s="1"/>
  <c r="MW70" i="27"/>
  <c r="MW71" i="27" s="1"/>
  <c r="NV87" i="27"/>
  <c r="BP87" i="27"/>
  <c r="BQ71" i="27"/>
  <c r="CF70" i="27"/>
  <c r="CT87" i="27"/>
  <c r="CU71" i="27"/>
  <c r="DY70" i="27"/>
  <c r="EO87" i="27"/>
  <c r="EO88" i="27" s="1"/>
  <c r="EO130" i="27" s="1"/>
  <c r="EO133" i="27" s="1"/>
  <c r="MY70" i="27"/>
  <c r="HE71" i="27"/>
  <c r="HR70" i="27"/>
  <c r="HR71" i="27" s="1"/>
  <c r="KB71" i="27"/>
  <c r="KC70" i="27"/>
  <c r="NH71" i="27"/>
  <c r="NH87" i="27" s="1"/>
  <c r="QO70" i="27"/>
  <c r="OM87" i="27"/>
  <c r="ON87" i="27" s="1"/>
  <c r="ON71" i="27"/>
  <c r="PB71" i="27"/>
  <c r="PC70" i="27"/>
  <c r="RC87" i="27"/>
  <c r="MN87" i="27"/>
  <c r="MN88" i="27" s="1"/>
  <c r="MP71" i="27"/>
  <c r="PJ86" i="27"/>
  <c r="I75" i="27"/>
  <c r="DR63" i="27"/>
  <c r="DR66" i="27" s="1"/>
  <c r="DT66" i="27" s="1"/>
  <c r="MX63" i="27"/>
  <c r="CY66" i="27"/>
  <c r="CZ66" i="27" s="1"/>
  <c r="FG66" i="27"/>
  <c r="FH66" i="27" s="1"/>
  <c r="HO66" i="27"/>
  <c r="HP66" i="27" s="1"/>
  <c r="JW66" i="27"/>
  <c r="JX66" i="27" s="1"/>
  <c r="ME66" i="27"/>
  <c r="OM66" i="27"/>
  <c r="ON66" i="27" s="1"/>
  <c r="QU66" i="27"/>
  <c r="AT68" i="27"/>
  <c r="K68" i="27" s="1"/>
  <c r="II71" i="27"/>
  <c r="IJ70" i="27"/>
  <c r="LZ87" i="27"/>
  <c r="MA87" i="27" s="1"/>
  <c r="MA71" i="27"/>
  <c r="NI87" i="27"/>
  <c r="QK87" i="27"/>
  <c r="QL87" i="27" s="1"/>
  <c r="QL71" i="27"/>
  <c r="S71" i="27"/>
  <c r="OV87" i="27"/>
  <c r="OV88" i="27" s="1"/>
  <c r="OX71" i="27"/>
  <c r="CS86" i="27"/>
  <c r="CU73" i="27"/>
  <c r="RR61" i="27"/>
  <c r="RO63" i="27"/>
  <c r="GV65" i="27"/>
  <c r="D88" i="27"/>
  <c r="D130" i="27" s="1"/>
  <c r="D133" i="27" s="1"/>
  <c r="G69" i="27"/>
  <c r="RR69" i="27"/>
  <c r="NA70" i="27"/>
  <c r="HT71" i="27"/>
  <c r="HU70" i="27"/>
  <c r="KV87" i="27"/>
  <c r="KW87" i="27" s="1"/>
  <c r="KW71" i="27"/>
  <c r="QL70" i="27"/>
  <c r="QS73" i="27"/>
  <c r="EC86" i="27"/>
  <c r="ED86" i="27" s="1"/>
  <c r="ED73" i="27"/>
  <c r="K75" i="27"/>
  <c r="K79" i="27"/>
  <c r="HC61" i="27"/>
  <c r="HC63" i="27" s="1"/>
  <c r="HC66" i="27" s="1"/>
  <c r="E88" i="27"/>
  <c r="H69" i="27"/>
  <c r="I69" i="27" s="1"/>
  <c r="AM71" i="27"/>
  <c r="ED71" i="27"/>
  <c r="ES70" i="27"/>
  <c r="FG87" i="27"/>
  <c r="FH87" i="27" s="1"/>
  <c r="FH71" i="27"/>
  <c r="GR70" i="27"/>
  <c r="HH71" i="27"/>
  <c r="JR87" i="27"/>
  <c r="JS87" i="27" s="1"/>
  <c r="JS71" i="27"/>
  <c r="OC87" i="27"/>
  <c r="OD87" i="27" s="1"/>
  <c r="OD71" i="27"/>
  <c r="DI87" i="27"/>
  <c r="DJ87" i="27" s="1"/>
  <c r="DJ71" i="27"/>
  <c r="PH71" i="27"/>
  <c r="RD87" i="27"/>
  <c r="RF71" i="27"/>
  <c r="BD86" i="27"/>
  <c r="CH86" i="27"/>
  <c r="CH87" i="27" s="1"/>
  <c r="DL86" i="27"/>
  <c r="DL87" i="27" s="1"/>
  <c r="EP86" i="27"/>
  <c r="EP87" i="27" s="1"/>
  <c r="FT86" i="27"/>
  <c r="FT87" i="27" s="1"/>
  <c r="IV86" i="27"/>
  <c r="IV87" i="27" s="1"/>
  <c r="LD86" i="27"/>
  <c r="LD87" i="27" s="1"/>
  <c r="FT61" i="27"/>
  <c r="FT63" i="27" s="1"/>
  <c r="FT66" i="27" s="1"/>
  <c r="NA63" i="27"/>
  <c r="PJ70" i="27"/>
  <c r="PJ71" i="27" s="1"/>
  <c r="QN70" i="27"/>
  <c r="QN71" i="27" s="1"/>
  <c r="RM70" i="27"/>
  <c r="RM71" i="27" s="1"/>
  <c r="X70" i="27"/>
  <c r="BD87" i="27"/>
  <c r="BV71" i="27"/>
  <c r="CK70" i="27"/>
  <c r="CY87" i="27"/>
  <c r="CZ87" i="27" s="1"/>
  <c r="CZ71" i="27"/>
  <c r="FV71" i="27"/>
  <c r="FW70" i="27"/>
  <c r="IN87" i="27"/>
  <c r="IO87" i="27" s="1"/>
  <c r="IO71" i="27"/>
  <c r="JD70" i="27"/>
  <c r="OD70" i="27"/>
  <c r="PH87" i="27"/>
  <c r="AC71" i="27"/>
  <c r="JH87" i="27"/>
  <c r="JI87" i="27" s="1"/>
  <c r="JI71" i="27"/>
  <c r="AT81" i="27"/>
  <c r="GS68" i="27"/>
  <c r="GP69" i="27"/>
  <c r="C69" i="27" s="1"/>
  <c r="C70" i="27" s="1"/>
  <c r="C71" i="27" s="1"/>
  <c r="GK70" i="27"/>
  <c r="BW71" i="27"/>
  <c r="BX70" i="27"/>
  <c r="DN71" i="27"/>
  <c r="DO70" i="27"/>
  <c r="GT87" i="27"/>
  <c r="GY87" i="27" s="1"/>
  <c r="GY71" i="27"/>
  <c r="HA71" i="27" s="1"/>
  <c r="HJ87" i="27"/>
  <c r="HK71" i="27"/>
  <c r="ME87" i="27"/>
  <c r="MF71" i="27"/>
  <c r="OR71" i="27"/>
  <c r="OS70" i="27"/>
  <c r="QU87" i="27"/>
  <c r="QV71" i="27"/>
  <c r="RN70" i="27"/>
  <c r="RI71" i="27"/>
  <c r="RI87" i="27" s="1"/>
  <c r="FA86" i="27"/>
  <c r="FA87" i="27" s="1"/>
  <c r="FC73" i="27"/>
  <c r="HI86" i="27"/>
  <c r="HI87" i="27" s="1"/>
  <c r="HK73" i="27"/>
  <c r="K76" i="27"/>
  <c r="K78" i="27"/>
  <c r="NG71" i="27"/>
  <c r="GL69" i="27"/>
  <c r="BF71" i="27"/>
  <c r="BG70" i="27"/>
  <c r="EX71" i="27"/>
  <c r="LA87" i="27"/>
  <c r="LB87" i="27" s="1"/>
  <c r="LB71" i="27"/>
  <c r="MT71" i="27"/>
  <c r="MU70" i="27"/>
  <c r="RJ71" i="27"/>
  <c r="RO71" i="27" s="1"/>
  <c r="RK70" i="27"/>
  <c r="CK87" i="27"/>
  <c r="LP87" i="27"/>
  <c r="LQ87" i="27" s="1"/>
  <c r="LQ71" i="27"/>
  <c r="GK86" i="27"/>
  <c r="GL86" i="27" s="1"/>
  <c r="GL73" i="27"/>
  <c r="GS62" i="27"/>
  <c r="K62" i="27" s="1"/>
  <c r="FY87" i="27"/>
  <c r="AP70" i="27"/>
  <c r="L71" i="27"/>
  <c r="AS70" i="27"/>
  <c r="CO87" i="27"/>
  <c r="CP87" i="27" s="1"/>
  <c r="CP71" i="27"/>
  <c r="GA71" i="27"/>
  <c r="GB70" i="27"/>
  <c r="JW87" i="27"/>
  <c r="JX87" i="27" s="1"/>
  <c r="JX71" i="27"/>
  <c r="PL87" i="27"/>
  <c r="PM87" i="27" s="1"/>
  <c r="PM71" i="27"/>
  <c r="RQ70" i="27"/>
  <c r="QW71" i="27"/>
  <c r="CK71" i="27"/>
  <c r="FQ87" i="27"/>
  <c r="FR87" i="27" s="1"/>
  <c r="FR71" i="27"/>
  <c r="NX87" i="27"/>
  <c r="NY87" i="27" s="1"/>
  <c r="M86" i="27"/>
  <c r="N73" i="27"/>
  <c r="AQ73" i="27"/>
  <c r="GS81" i="27"/>
  <c r="K80" i="27"/>
  <c r="CA71" i="27"/>
  <c r="EI71" i="27"/>
  <c r="IY71" i="27"/>
  <c r="LG71" i="27"/>
  <c r="NO71" i="27"/>
  <c r="PW71" i="27"/>
  <c r="AC86" i="27"/>
  <c r="BL73" i="27"/>
  <c r="BX73" i="27"/>
  <c r="GS73" i="27" s="1"/>
  <c r="CK86" i="27"/>
  <c r="DT73" i="27"/>
  <c r="ES86" i="27"/>
  <c r="GB73" i="27"/>
  <c r="IJ73" i="27"/>
  <c r="JI86" i="27"/>
  <c r="KR73" i="27"/>
  <c r="LQ86" i="27"/>
  <c r="NY86" i="27"/>
  <c r="PH73" i="27"/>
  <c r="QG86" i="27"/>
  <c r="QR73" i="27"/>
  <c r="C76" i="27"/>
  <c r="H80" i="27"/>
  <c r="JN81" i="27"/>
  <c r="OD81" i="27"/>
  <c r="QG81" i="27"/>
  <c r="RQ81" i="27"/>
  <c r="H82" i="27"/>
  <c r="I82" i="27" s="1"/>
  <c r="AR82" i="27"/>
  <c r="GR83" i="27"/>
  <c r="GS85" i="27"/>
  <c r="QR85" i="27"/>
  <c r="AO86" i="27"/>
  <c r="AO87" i="27" s="1"/>
  <c r="GO73" i="27"/>
  <c r="JI73" i="27"/>
  <c r="NA73" i="27"/>
  <c r="AQ74" i="27"/>
  <c r="OP81" i="27"/>
  <c r="OP86" i="27" s="1"/>
  <c r="OP87" i="27" s="1"/>
  <c r="AR75" i="27"/>
  <c r="C75" i="27" s="1"/>
  <c r="F75" i="27" s="1"/>
  <c r="HC77" i="27"/>
  <c r="J82" i="27"/>
  <c r="QS85" i="27"/>
  <c r="H84" i="27"/>
  <c r="RA70" i="27"/>
  <c r="R86" i="27"/>
  <c r="S86" i="27" s="1"/>
  <c r="AP73" i="27"/>
  <c r="BB73" i="27"/>
  <c r="BN86" i="27"/>
  <c r="BN87" i="27" s="1"/>
  <c r="CA86" i="27"/>
  <c r="DJ73" i="27"/>
  <c r="DV86" i="27"/>
  <c r="DV87" i="27" s="1"/>
  <c r="FR73" i="27"/>
  <c r="GD86" i="27"/>
  <c r="GD87" i="27" s="1"/>
  <c r="GP73" i="27"/>
  <c r="HZ73" i="27"/>
  <c r="IY86" i="27"/>
  <c r="KH73" i="27"/>
  <c r="MP73" i="27"/>
  <c r="NO86" i="27"/>
  <c r="OX73" i="27"/>
  <c r="PW86" i="27"/>
  <c r="RF73" i="27"/>
  <c r="QS82" i="27"/>
  <c r="NG83" i="27"/>
  <c r="QS83" i="27" s="1"/>
  <c r="QQ82" i="27"/>
  <c r="N70" i="27"/>
  <c r="BV70" i="27"/>
  <c r="ED70" i="27"/>
  <c r="IT70" i="27"/>
  <c r="LB70" i="27"/>
  <c r="NJ70" i="27"/>
  <c r="PR70" i="27"/>
  <c r="S73" i="27"/>
  <c r="CA73" i="27"/>
  <c r="CZ86" i="27"/>
  <c r="EI73" i="27"/>
  <c r="FH86" i="27"/>
  <c r="HP86" i="27"/>
  <c r="IY73" i="27"/>
  <c r="JX86" i="27"/>
  <c r="LG73" i="27"/>
  <c r="MF86" i="27"/>
  <c r="NO73" i="27"/>
  <c r="PW73" i="27"/>
  <c r="QV86" i="27"/>
  <c r="RO86" i="27"/>
  <c r="HF81" i="27"/>
  <c r="QL81" i="27"/>
  <c r="RN81" i="27"/>
  <c r="AY83" i="27"/>
  <c r="GS83" i="27" s="1"/>
  <c r="GS82" i="27"/>
  <c r="EW86" i="27"/>
  <c r="EX86" i="27" s="1"/>
  <c r="RO70" i="27"/>
  <c r="CF87" i="27"/>
  <c r="CQ87" i="27"/>
  <c r="FK87" i="27"/>
  <c r="GZ87" i="27"/>
  <c r="HA87" i="27" s="1"/>
  <c r="GV87" i="27"/>
  <c r="JD87" i="27"/>
  <c r="LL87" i="27"/>
  <c r="NT87" i="27"/>
  <c r="QB87" i="27"/>
  <c r="GS72" i="27"/>
  <c r="NB72" i="27"/>
  <c r="BQ86" i="27"/>
  <c r="CZ73" i="27"/>
  <c r="FH73" i="27"/>
  <c r="GR73" i="27"/>
  <c r="HP73" i="27"/>
  <c r="JX73" i="27"/>
  <c r="MF73" i="27"/>
  <c r="ON73" i="27"/>
  <c r="QV73" i="27"/>
  <c r="AT74" i="27"/>
  <c r="K74" i="27" s="1"/>
  <c r="QX81" i="27"/>
  <c r="RR81" i="27" s="1"/>
  <c r="G77" i="27"/>
  <c r="F77" i="27" s="1"/>
  <c r="H78" i="27"/>
  <c r="NA81" i="27"/>
  <c r="J81" i="27" s="1"/>
  <c r="NE81" i="27"/>
  <c r="RR82" i="27"/>
  <c r="QP83" i="27"/>
  <c r="QQ83" i="27" s="1"/>
  <c r="AW85" i="27"/>
  <c r="GO85" i="27"/>
  <c r="PH70" i="27"/>
  <c r="X71" i="27"/>
  <c r="CF71" i="27"/>
  <c r="EN71" i="27"/>
  <c r="GV71" i="27"/>
  <c r="JD71" i="27"/>
  <c r="LL71" i="27"/>
  <c r="NT71" i="27"/>
  <c r="QB71" i="27"/>
  <c r="AH86" i="27"/>
  <c r="AS73" i="27"/>
  <c r="BQ73" i="27"/>
  <c r="CP86" i="27"/>
  <c r="DY73" i="27"/>
  <c r="GG73" i="27"/>
  <c r="MY86" i="27"/>
  <c r="HF86" i="27"/>
  <c r="JA86" i="27"/>
  <c r="JA87" i="27" s="1"/>
  <c r="LI86" i="27"/>
  <c r="LI87" i="27" s="1"/>
  <c r="G76" i="27"/>
  <c r="H77" i="27"/>
  <c r="RR83" i="27"/>
  <c r="BG83" i="27"/>
  <c r="GV85" i="27"/>
  <c r="GZ85" i="27"/>
  <c r="ND86" i="27"/>
  <c r="M71" i="27"/>
  <c r="AH73" i="27"/>
  <c r="BG86" i="27"/>
  <c r="CP73" i="27"/>
  <c r="DO86" i="27"/>
  <c r="FW86" i="27"/>
  <c r="HF73" i="27"/>
  <c r="JN73" i="27"/>
  <c r="KM86" i="27"/>
  <c r="LV73" i="27"/>
  <c r="MU86" i="27"/>
  <c r="QR86" i="27"/>
  <c r="OD73" i="27"/>
  <c r="PC86" i="27"/>
  <c r="QL73" i="27"/>
  <c r="QX73" i="27"/>
  <c r="RK86" i="27"/>
  <c r="GR85" i="27"/>
  <c r="W86" i="27"/>
  <c r="X86" i="27" s="1"/>
  <c r="BG73" i="27"/>
  <c r="CF86" i="27"/>
  <c r="DO73" i="27"/>
  <c r="EN86" i="27"/>
  <c r="FW73" i="27"/>
  <c r="GZ86" i="27"/>
  <c r="HA86" i="27" s="1"/>
  <c r="GV86" i="27"/>
  <c r="NA86" i="27"/>
  <c r="IE73" i="27"/>
  <c r="JD86" i="27"/>
  <c r="KM73" i="27"/>
  <c r="LL86" i="27"/>
  <c r="MU73" i="27"/>
  <c r="PC73" i="27"/>
  <c r="QB86" i="27"/>
  <c r="RK73" i="27"/>
  <c r="OA81" i="27"/>
  <c r="OA86" i="27" s="1"/>
  <c r="OA87" i="27" s="1"/>
  <c r="QI81" i="27"/>
  <c r="QI86" i="27" s="1"/>
  <c r="QI87" i="27" s="1"/>
  <c r="AL81" i="27"/>
  <c r="AM81" i="27" s="1"/>
  <c r="HC84" i="27"/>
  <c r="HC85" i="27" s="1"/>
  <c r="AQ85" i="27"/>
  <c r="GP85" i="27"/>
  <c r="MX85" i="27"/>
  <c r="AW86" i="27"/>
  <c r="CF73" i="27"/>
  <c r="EN73" i="27"/>
  <c r="FM86" i="27"/>
  <c r="GV73" i="27"/>
  <c r="JD73" i="27"/>
  <c r="LL73" i="27"/>
  <c r="NT73" i="27"/>
  <c r="QB73" i="27"/>
  <c r="AP83" i="27"/>
  <c r="RQ83" i="27"/>
  <c r="C84" i="27"/>
  <c r="C85" i="27" s="1"/>
  <c r="G84" i="27"/>
  <c r="AS85" i="27"/>
  <c r="IG86" i="27"/>
  <c r="MW86" i="27"/>
  <c r="PE86" i="27"/>
  <c r="PE87" i="27" s="1"/>
  <c r="QO73" i="27"/>
  <c r="RM86" i="27"/>
  <c r="HB83" i="27"/>
  <c r="HB86" i="27" s="1"/>
  <c r="HB87" i="27" s="1"/>
  <c r="HC82" i="27"/>
  <c r="HC83" i="27" s="1"/>
  <c r="AR83" i="27"/>
  <c r="MX83" i="27"/>
  <c r="MP87" i="27"/>
  <c r="NA71" i="27"/>
  <c r="OX87" i="27"/>
  <c r="RF87" i="27"/>
  <c r="Z86" i="27"/>
  <c r="Z87" i="27" s="1"/>
  <c r="GR86" i="27"/>
  <c r="CU86" i="27"/>
  <c r="FC86" i="27"/>
  <c r="GX86" i="27"/>
  <c r="GX87" i="27" s="1"/>
  <c r="IT73" i="27"/>
  <c r="JS86" i="27"/>
  <c r="LB73" i="27"/>
  <c r="MA86" i="27"/>
  <c r="MX73" i="27"/>
  <c r="NJ73" i="27"/>
  <c r="OI86" i="27"/>
  <c r="PR73" i="27"/>
  <c r="RN73" i="27"/>
  <c r="HR81" i="27"/>
  <c r="HR86" i="27" s="1"/>
  <c r="JZ81" i="27"/>
  <c r="JZ86" i="27" s="1"/>
  <c r="JZ87" i="27" s="1"/>
  <c r="MH81" i="27"/>
  <c r="MH86" i="27" s="1"/>
  <c r="MH87" i="27" s="1"/>
  <c r="GO83" i="27"/>
  <c r="MY83" i="27"/>
  <c r="CA87" i="27"/>
  <c r="LG87" i="27"/>
  <c r="AS86" i="27"/>
  <c r="HW86" i="27"/>
  <c r="HW87" i="27" s="1"/>
  <c r="JS73" i="27"/>
  <c r="KE86" i="27"/>
  <c r="KE87" i="27" s="1"/>
  <c r="MA73" i="27"/>
  <c r="MM86" i="27"/>
  <c r="MM87" i="27" s="1"/>
  <c r="MY73" i="27"/>
  <c r="OI73" i="27"/>
  <c r="NG81" i="27"/>
  <c r="OK81" i="27"/>
  <c r="OK86" i="27" s="1"/>
  <c r="OK87" i="27" s="1"/>
  <c r="PO81" i="27"/>
  <c r="PO86" i="27" s="1"/>
  <c r="PO87" i="27" s="1"/>
  <c r="G80" i="27"/>
  <c r="F80" i="27" s="1"/>
  <c r="P83" i="27"/>
  <c r="AT83" i="27" s="1"/>
  <c r="AT82" i="27"/>
  <c r="HH83" i="27"/>
  <c r="NB83" i="27" s="1"/>
  <c r="NB82" i="27"/>
  <c r="GP83" i="27"/>
  <c r="AW83" i="27"/>
  <c r="QP85" i="27"/>
  <c r="P85" i="27"/>
  <c r="AT85" i="27" s="1"/>
  <c r="HM85" i="27"/>
  <c r="HM86" i="27" s="1"/>
  <c r="HM87" i="27" s="1"/>
  <c r="HB85" i="27"/>
  <c r="QS90" i="27"/>
  <c r="HF83" i="27"/>
  <c r="JX85" i="27"/>
  <c r="NJ85" i="27"/>
  <c r="QV85" i="27"/>
  <c r="GS84" i="27"/>
  <c r="MY85" i="27"/>
  <c r="RA83" i="27"/>
  <c r="QS84" i="27"/>
  <c r="QO85" i="27"/>
  <c r="RO85" i="27"/>
  <c r="MF85" i="27"/>
  <c r="EJ130" i="27"/>
  <c r="EJ133" i="27" s="1"/>
  <c r="MO107" i="27"/>
  <c r="MP92" i="27"/>
  <c r="PM107" i="27"/>
  <c r="C106" i="27"/>
  <c r="F102" i="27"/>
  <c r="NB90" i="27"/>
  <c r="IU107" i="27"/>
  <c r="IU127" i="27" s="1"/>
  <c r="IU128" i="27" s="1"/>
  <c r="JJ130" i="27"/>
  <c r="JJ133" i="27" s="1"/>
  <c r="GS90" i="27"/>
  <c r="DW107" i="27"/>
  <c r="DY92" i="27"/>
  <c r="OW107" i="27"/>
  <c r="OX92" i="27"/>
  <c r="QS92" i="27"/>
  <c r="QS91" i="27"/>
  <c r="AB107" i="27"/>
  <c r="AC92" i="27"/>
  <c r="CU107" i="27"/>
  <c r="OH107" i="27"/>
  <c r="L107" i="27"/>
  <c r="AP92" i="27"/>
  <c r="FZ107" i="27"/>
  <c r="GB92" i="27"/>
  <c r="IH107" i="27"/>
  <c r="IH127" i="27" s="1"/>
  <c r="IH128" i="27" s="1"/>
  <c r="IJ92" i="27"/>
  <c r="LO107" i="27"/>
  <c r="LQ107" i="27" s="1"/>
  <c r="LQ92" i="27"/>
  <c r="NT92" i="27"/>
  <c r="NS107" i="27"/>
  <c r="QP95" i="27"/>
  <c r="OI95" i="27"/>
  <c r="JF107" i="27"/>
  <c r="MR107" i="27"/>
  <c r="M107" i="27"/>
  <c r="AQ92" i="27"/>
  <c r="N92" i="27"/>
  <c r="FK107" i="27"/>
  <c r="FK127" i="27" s="1"/>
  <c r="FK128" i="27" s="1"/>
  <c r="FM92" i="27"/>
  <c r="RR92" i="27"/>
  <c r="H91" i="27"/>
  <c r="FL127" i="27"/>
  <c r="HD127" i="27"/>
  <c r="HT127" i="27"/>
  <c r="HU107" i="27"/>
  <c r="KZ130" i="27"/>
  <c r="KZ133" i="27" s="1"/>
  <c r="HC90" i="27"/>
  <c r="HC92" i="27" s="1"/>
  <c r="HB92" i="27"/>
  <c r="AT91" i="27"/>
  <c r="EX107" i="27"/>
  <c r="HF107" i="27"/>
  <c r="LB107" i="27"/>
  <c r="NE107" i="27"/>
  <c r="R128" i="27"/>
  <c r="S127" i="27"/>
  <c r="HH107" i="27"/>
  <c r="NB92" i="27"/>
  <c r="QB92" i="27"/>
  <c r="QA107" i="27"/>
  <c r="QP92" i="27"/>
  <c r="H90" i="27"/>
  <c r="I90" i="27" s="1"/>
  <c r="C90" i="27"/>
  <c r="C92" i="27" s="1"/>
  <c r="AN130" i="27"/>
  <c r="AN133" i="27" s="1"/>
  <c r="JW107" i="27"/>
  <c r="JX92" i="27"/>
  <c r="NQ95" i="27"/>
  <c r="OU95" i="27"/>
  <c r="OU107" i="27" s="1"/>
  <c r="PY95" i="27"/>
  <c r="PY107" i="27" s="1"/>
  <c r="PY127" i="27" s="1"/>
  <c r="PY128" i="27" s="1"/>
  <c r="NG98" i="27"/>
  <c r="QS98" i="27" s="1"/>
  <c r="QS96" i="27"/>
  <c r="H101" i="27"/>
  <c r="BV107" i="27"/>
  <c r="DI107" i="27"/>
  <c r="DJ92" i="27"/>
  <c r="DY107" i="27"/>
  <c r="GA107" i="27"/>
  <c r="GO92" i="27"/>
  <c r="KN107" i="27"/>
  <c r="KN127" i="27" s="1"/>
  <c r="KN128" i="27" s="1"/>
  <c r="MS130" i="27"/>
  <c r="MS133" i="27" s="1"/>
  <c r="NV107" i="27"/>
  <c r="RE107" i="27"/>
  <c r="RF92" i="27"/>
  <c r="G93" i="27"/>
  <c r="BN95" i="27"/>
  <c r="DV95" i="27"/>
  <c r="GD95" i="27"/>
  <c r="RR95" i="27"/>
  <c r="KR95" i="27"/>
  <c r="F99" i="27"/>
  <c r="F101" i="27" s="1"/>
  <c r="HB101" i="27"/>
  <c r="HC99" i="27"/>
  <c r="HC101" i="27" s="1"/>
  <c r="G100" i="27"/>
  <c r="F100" i="27" s="1"/>
  <c r="O107" i="27"/>
  <c r="AS92" i="27"/>
  <c r="AD130" i="27"/>
  <c r="AD133" i="27" s="1"/>
  <c r="CK107" i="27"/>
  <c r="EN92" i="27"/>
  <c r="EM107" i="27"/>
  <c r="IY107" i="27"/>
  <c r="JL130" i="27"/>
  <c r="JL133" i="27" s="1"/>
  <c r="QD107" i="27"/>
  <c r="QR92" i="27"/>
  <c r="H93" i="27"/>
  <c r="G94" i="27"/>
  <c r="F94" i="27" s="1"/>
  <c r="QR95" i="27"/>
  <c r="AT90" i="27"/>
  <c r="P92" i="27"/>
  <c r="AU127" i="27"/>
  <c r="BX107" i="27"/>
  <c r="CK92" i="27"/>
  <c r="FB127" i="27"/>
  <c r="FC107" i="27"/>
  <c r="GC107" i="27"/>
  <c r="GC127" i="27" s="1"/>
  <c r="GC128" i="27" s="1"/>
  <c r="JN107" i="27"/>
  <c r="KB127" i="27"/>
  <c r="KC107" i="27"/>
  <c r="KP107" i="27"/>
  <c r="KP127" i="27" s="1"/>
  <c r="KP128" i="27" s="1"/>
  <c r="LR130" i="27"/>
  <c r="LR133" i="27" s="1"/>
  <c r="ME107" i="27"/>
  <c r="MF92" i="27"/>
  <c r="NJ107" i="27"/>
  <c r="NY107" i="27"/>
  <c r="C93" i="27"/>
  <c r="C95" i="27" s="1"/>
  <c r="HC93" i="27"/>
  <c r="HC94" i="27"/>
  <c r="GR98" i="27"/>
  <c r="NB101" i="27"/>
  <c r="G91" i="27"/>
  <c r="AF130" i="27"/>
  <c r="AF133" i="27" s="1"/>
  <c r="GP92" i="27"/>
  <c r="BX92" i="27"/>
  <c r="GS92" i="27" s="1"/>
  <c r="CY107" i="27"/>
  <c r="CZ92" i="27"/>
  <c r="DO107" i="27"/>
  <c r="EB128" i="27"/>
  <c r="ED127" i="27"/>
  <c r="FC92" i="27"/>
  <c r="GE107" i="27"/>
  <c r="GE127" i="27" s="1"/>
  <c r="GE128" i="27" s="1"/>
  <c r="GG92" i="27"/>
  <c r="GZ107" i="27"/>
  <c r="GV107" i="27"/>
  <c r="HK107" i="27"/>
  <c r="HX107" i="27"/>
  <c r="HX127" i="27" s="1"/>
  <c r="HX128" i="27" s="1"/>
  <c r="IM107" i="27"/>
  <c r="IO107" i="27" s="1"/>
  <c r="IO92" i="27"/>
  <c r="KC92" i="27"/>
  <c r="LE130" i="27"/>
  <c r="LE133" i="27" s="1"/>
  <c r="NJ92" i="27"/>
  <c r="NY92" i="27"/>
  <c r="PR107" i="27"/>
  <c r="QG107" i="27"/>
  <c r="RN107" i="27"/>
  <c r="U95" i="27"/>
  <c r="U107" i="27" s="1"/>
  <c r="J93" i="27"/>
  <c r="IJ95" i="27"/>
  <c r="QX98" i="27"/>
  <c r="RR98" i="27" s="1"/>
  <c r="RR96" i="27"/>
  <c r="J99" i="27"/>
  <c r="BL107" i="27"/>
  <c r="FD107" i="27"/>
  <c r="FD127" i="27" s="1"/>
  <c r="FD128" i="27" s="1"/>
  <c r="FD130" i="27" s="1"/>
  <c r="FD133" i="27" s="1"/>
  <c r="FQ107" i="27"/>
  <c r="FR92" i="27"/>
  <c r="HY107" i="27"/>
  <c r="HZ92" i="27"/>
  <c r="IN127" i="27"/>
  <c r="LF127" i="27"/>
  <c r="LG107" i="27"/>
  <c r="PD130" i="27"/>
  <c r="PD133" i="27" s="1"/>
  <c r="NB93" i="27"/>
  <c r="NB94" i="27"/>
  <c r="G96" i="27"/>
  <c r="F96" i="27" s="1"/>
  <c r="C97" i="27"/>
  <c r="F97" i="27" s="1"/>
  <c r="H97" i="27"/>
  <c r="CC107" i="27"/>
  <c r="CC127" i="27" s="1"/>
  <c r="CC128" i="27" s="1"/>
  <c r="EK107" i="27"/>
  <c r="EK127" i="27" s="1"/>
  <c r="EK128" i="27" s="1"/>
  <c r="D107" i="27"/>
  <c r="D127" i="27" s="1"/>
  <c r="AX107" i="27"/>
  <c r="GR92" i="27"/>
  <c r="BL92" i="27"/>
  <c r="CA107" i="27"/>
  <c r="DP107" i="27"/>
  <c r="DP127" i="27" s="1"/>
  <c r="DP128" i="27" s="1"/>
  <c r="DP130" i="27" s="1"/>
  <c r="DP133" i="27" s="1"/>
  <c r="ED92" i="27"/>
  <c r="ER127" i="27"/>
  <c r="ES107" i="27"/>
  <c r="JD92" i="27"/>
  <c r="JC107" i="27"/>
  <c r="JQ130" i="27"/>
  <c r="JQ133" i="27" s="1"/>
  <c r="KS130" i="27"/>
  <c r="KS133" i="27" s="1"/>
  <c r="LV107" i="27"/>
  <c r="MJ107" i="27"/>
  <c r="MX92" i="27"/>
  <c r="OQ130" i="27"/>
  <c r="OQ133" i="27" s="1"/>
  <c r="QH130" i="27"/>
  <c r="QH133" i="27" s="1"/>
  <c r="AW95" i="27"/>
  <c r="GP95" i="27"/>
  <c r="PW95" i="27"/>
  <c r="H96" i="27"/>
  <c r="NB97" i="27"/>
  <c r="AS98" i="27"/>
  <c r="J98" i="27" s="1"/>
  <c r="QS101" i="27"/>
  <c r="CA92" i="27"/>
  <c r="CP107" i="27"/>
  <c r="ES92" i="27"/>
  <c r="JS107" i="27"/>
  <c r="KU107" i="27"/>
  <c r="KU127" i="27" s="1"/>
  <c r="KU128" i="27" s="1"/>
  <c r="KW92" i="27"/>
  <c r="MK92" i="27"/>
  <c r="MY92" i="27"/>
  <c r="MZ92" i="27" s="1"/>
  <c r="NM107" i="27"/>
  <c r="NM127" i="27" s="1"/>
  <c r="NM128" i="27" s="1"/>
  <c r="NO92" i="27"/>
  <c r="OD107" i="27"/>
  <c r="OR127" i="27"/>
  <c r="OS107" i="27"/>
  <c r="GS93" i="27"/>
  <c r="GR95" i="27"/>
  <c r="NB95" i="27"/>
  <c r="AT98" i="27"/>
  <c r="AT97" i="27"/>
  <c r="X92" i="27"/>
  <c r="W107" i="27"/>
  <c r="BO107" i="27"/>
  <c r="BO127" i="27" s="1"/>
  <c r="BO128" i="27" s="1"/>
  <c r="BQ92" i="27"/>
  <c r="DE107" i="27"/>
  <c r="EF107" i="27"/>
  <c r="EF127" i="27" s="1"/>
  <c r="EF128" i="27" s="1"/>
  <c r="ET130" i="27"/>
  <c r="ET133" i="27" s="1"/>
  <c r="FG107" i="27"/>
  <c r="FH92" i="27"/>
  <c r="FW107" i="27"/>
  <c r="GZ92" i="27"/>
  <c r="IE107" i="27"/>
  <c r="JS92" i="27"/>
  <c r="KG107" i="27"/>
  <c r="KH92" i="27"/>
  <c r="ML107" i="27"/>
  <c r="ML127" i="27" s="1"/>
  <c r="ML128" i="27" s="1"/>
  <c r="OS92" i="27"/>
  <c r="PG107" i="27"/>
  <c r="PU107" i="27"/>
  <c r="PU127" i="27" s="1"/>
  <c r="PU128" i="27" s="1"/>
  <c r="PW92" i="27"/>
  <c r="QL107" i="27"/>
  <c r="QZ127" i="27"/>
  <c r="RA107" i="27"/>
  <c r="RN92" i="27"/>
  <c r="GS94" i="27"/>
  <c r="AP95" i="27"/>
  <c r="G95" i="27" s="1"/>
  <c r="AY95" i="27"/>
  <c r="NO95" i="27"/>
  <c r="AQ98" i="27"/>
  <c r="QP98" i="27"/>
  <c r="K104" i="27"/>
  <c r="F105" i="27"/>
  <c r="NB91" i="27"/>
  <c r="AM107" i="27"/>
  <c r="BA107" i="27"/>
  <c r="BB92" i="27"/>
  <c r="DE92" i="27"/>
  <c r="DT107" i="27"/>
  <c r="EG107" i="27"/>
  <c r="EG127" i="27" s="1"/>
  <c r="EG128" i="27" s="1"/>
  <c r="GL107" i="27"/>
  <c r="HO107" i="27"/>
  <c r="HP92" i="27"/>
  <c r="IT107" i="27"/>
  <c r="LL92" i="27"/>
  <c r="LK107" i="27"/>
  <c r="NA92" i="27"/>
  <c r="OE130" i="27"/>
  <c r="OE133" i="27" s="1"/>
  <c r="PH92" i="27"/>
  <c r="PV127" i="27"/>
  <c r="RA92" i="27"/>
  <c r="AT96" i="27"/>
  <c r="NB98" i="27"/>
  <c r="AY98" i="27"/>
  <c r="GS98" i="27" s="1"/>
  <c r="GS97" i="27"/>
  <c r="MX98" i="27"/>
  <c r="MZ98" i="27" s="1"/>
  <c r="J101" i="27"/>
  <c r="AJ107" i="27"/>
  <c r="JA107" i="27"/>
  <c r="LI107" i="27"/>
  <c r="GS91" i="27"/>
  <c r="AM92" i="27"/>
  <c r="BC130" i="27"/>
  <c r="BC133" i="27" s="1"/>
  <c r="CF92" i="27"/>
  <c r="CE107" i="27"/>
  <c r="DT92" i="27"/>
  <c r="EH127" i="27"/>
  <c r="FX130" i="27"/>
  <c r="FX133" i="27" s="1"/>
  <c r="GL92" i="27"/>
  <c r="IF130" i="27"/>
  <c r="IF133" i="27" s="1"/>
  <c r="IT92" i="27"/>
  <c r="JI107" i="27"/>
  <c r="LZ127" i="27"/>
  <c r="MA107" i="27"/>
  <c r="MN107" i="27"/>
  <c r="MN127" i="27" s="1"/>
  <c r="MN128" i="27" s="1"/>
  <c r="RB107" i="27"/>
  <c r="RB127" i="27" s="1"/>
  <c r="RB128" i="27" s="1"/>
  <c r="J95" i="27"/>
  <c r="HK95" i="27"/>
  <c r="RN98" i="27"/>
  <c r="QS99" i="27"/>
  <c r="NQ101" i="27"/>
  <c r="K103" i="27"/>
  <c r="K105" i="27"/>
  <c r="GO101" i="27"/>
  <c r="HC106" i="27"/>
  <c r="GZ106" i="27"/>
  <c r="MY106" i="27"/>
  <c r="MZ106" i="27" s="1"/>
  <c r="NL106" i="27"/>
  <c r="NL107" i="27" s="1"/>
  <c r="AV107" i="27"/>
  <c r="GP110" i="27"/>
  <c r="AW110" i="27"/>
  <c r="AV111" i="27"/>
  <c r="OZ106" i="27"/>
  <c r="OZ107" i="27" s="1"/>
  <c r="H104" i="27"/>
  <c r="I104" i="27" s="1"/>
  <c r="AQ106" i="27"/>
  <c r="EI106" i="27"/>
  <c r="KH106" i="27"/>
  <c r="MK106" i="27"/>
  <c r="DQ110" i="27"/>
  <c r="DQ111" i="27" s="1"/>
  <c r="EU110" i="27"/>
  <c r="EU111" i="27" s="1"/>
  <c r="FY110" i="27"/>
  <c r="FY111" i="27" s="1"/>
  <c r="AE101" i="27"/>
  <c r="AT101" i="27" s="1"/>
  <c r="IL106" i="27"/>
  <c r="IL107" i="27" s="1"/>
  <c r="IL127" i="27" s="1"/>
  <c r="IL128" i="27" s="1"/>
  <c r="KT106" i="27"/>
  <c r="KT107" i="27" s="1"/>
  <c r="G109" i="27"/>
  <c r="HC109" i="27"/>
  <c r="HC110" i="27" s="1"/>
  <c r="HC111" i="27" s="1"/>
  <c r="AY111" i="27"/>
  <c r="F117" i="27"/>
  <c r="BD101" i="27"/>
  <c r="BD107" i="27" s="1"/>
  <c r="QV101" i="27"/>
  <c r="QO106" i="27"/>
  <c r="QQ106" i="27" s="1"/>
  <c r="QX106" i="27"/>
  <c r="ON107" i="27"/>
  <c r="BN110" i="27"/>
  <c r="BN111" i="27" s="1"/>
  <c r="CR110" i="27"/>
  <c r="CR111" i="27" s="1"/>
  <c r="EZ110" i="27"/>
  <c r="EZ111" i="27" s="1"/>
  <c r="C109" i="27"/>
  <c r="C110" i="27" s="1"/>
  <c r="C111" i="27" s="1"/>
  <c r="L111" i="27"/>
  <c r="AP111" i="27" s="1"/>
  <c r="AP110" i="27"/>
  <c r="N110" i="27"/>
  <c r="BP111" i="27"/>
  <c r="BQ111" i="27" s="1"/>
  <c r="BQ110" i="27"/>
  <c r="EC111" i="27"/>
  <c r="ED111" i="27" s="1"/>
  <c r="ED110" i="27"/>
  <c r="BD106" i="27"/>
  <c r="DL106" i="27"/>
  <c r="DL107" i="27" s="1"/>
  <c r="FT106" i="27"/>
  <c r="FT107" i="27" s="1"/>
  <c r="RH106" i="27"/>
  <c r="RH107" i="27" s="1"/>
  <c r="DJ106" i="27"/>
  <c r="FM106" i="27"/>
  <c r="BG107" i="27"/>
  <c r="AT109" i="27"/>
  <c r="N111" i="27"/>
  <c r="DO110" i="27"/>
  <c r="DM111" i="27"/>
  <c r="DO111" i="27" s="1"/>
  <c r="AS111" i="27"/>
  <c r="NC127" i="27"/>
  <c r="OM128" i="27"/>
  <c r="ON127" i="27"/>
  <c r="QU127" i="27"/>
  <c r="RO107" i="27"/>
  <c r="QX101" i="27"/>
  <c r="RR101" i="27" s="1"/>
  <c r="H102" i="27"/>
  <c r="I102" i="27" s="1"/>
  <c r="GS102" i="27"/>
  <c r="NB102" i="27"/>
  <c r="PJ106" i="27"/>
  <c r="PJ107" i="27" s="1"/>
  <c r="PW106" i="27"/>
  <c r="ON92" i="27"/>
  <c r="QV92" i="27"/>
  <c r="GS99" i="27"/>
  <c r="NB99" i="27"/>
  <c r="BI106" i="27"/>
  <c r="BI107" i="27" s="1"/>
  <c r="BI127" i="27" s="1"/>
  <c r="BI128" i="27" s="1"/>
  <c r="CM106" i="27"/>
  <c r="CM107" i="27" s="1"/>
  <c r="CM127" i="27" s="1"/>
  <c r="CM128" i="27" s="1"/>
  <c r="DQ106" i="27"/>
  <c r="DQ107" i="27" s="1"/>
  <c r="EU106" i="27"/>
  <c r="EU107" i="27" s="1"/>
  <c r="FY106" i="27"/>
  <c r="FY107" i="27" s="1"/>
  <c r="RM106" i="27"/>
  <c r="RM107" i="27" s="1"/>
  <c r="IY106" i="27"/>
  <c r="QR106" i="27"/>
  <c r="HH111" i="27"/>
  <c r="NB111" i="27" s="1"/>
  <c r="NE92" i="27"/>
  <c r="PM92" i="27"/>
  <c r="NB96" i="27"/>
  <c r="AT108" i="27"/>
  <c r="BW111" i="27"/>
  <c r="BX110" i="27"/>
  <c r="DB107" i="27"/>
  <c r="DZ130" i="27"/>
  <c r="DZ133" i="27" s="1"/>
  <c r="FJ107" i="27"/>
  <c r="FJ127" i="27" s="1"/>
  <c r="FJ128" i="27" s="1"/>
  <c r="GH130" i="27"/>
  <c r="GH133" i="27" s="1"/>
  <c r="GT127" i="27"/>
  <c r="GY107" i="27"/>
  <c r="IP130" i="27"/>
  <c r="IP133" i="27" s="1"/>
  <c r="KX130" i="27"/>
  <c r="KX133" i="27" s="1"/>
  <c r="QR107" i="27"/>
  <c r="BN106" i="27"/>
  <c r="DV106" i="27"/>
  <c r="GD106" i="27"/>
  <c r="GP106" i="27"/>
  <c r="AW106" i="27"/>
  <c r="KM107" i="27"/>
  <c r="AQ110" i="27"/>
  <c r="AL111" i="27"/>
  <c r="AM111" i="27" s="1"/>
  <c r="AM110" i="27"/>
  <c r="GF111" i="27"/>
  <c r="GG111" i="27" s="1"/>
  <c r="GG110" i="27"/>
  <c r="GR106" i="27"/>
  <c r="MU107" i="27"/>
  <c r="LG106" i="27"/>
  <c r="PC107" i="27"/>
  <c r="NG110" i="27"/>
  <c r="QS108" i="27"/>
  <c r="DE110" i="27"/>
  <c r="DD111" i="27"/>
  <c r="DE111" i="27" s="1"/>
  <c r="MY110" i="27"/>
  <c r="HK110" i="27"/>
  <c r="HJ111" i="27"/>
  <c r="HK111" i="27" s="1"/>
  <c r="RK107" i="27"/>
  <c r="QK111" i="27"/>
  <c r="QL111" i="27" s="1"/>
  <c r="QL110" i="27"/>
  <c r="NJ111" i="27"/>
  <c r="OH111" i="27"/>
  <c r="OI111" i="27" s="1"/>
  <c r="DS114" i="27"/>
  <c r="DT114" i="27" s="1"/>
  <c r="DT113" i="27"/>
  <c r="H108" i="27"/>
  <c r="I108" i="27" s="1"/>
  <c r="NB108" i="27"/>
  <c r="PJ110" i="27"/>
  <c r="PJ111" i="27" s="1"/>
  <c r="FQ111" i="27"/>
  <c r="FR111" i="27" s="1"/>
  <c r="FR110" i="27"/>
  <c r="RA110" i="27"/>
  <c r="RO110" i="27"/>
  <c r="BT111" i="27"/>
  <c r="BV111" i="27" s="1"/>
  <c r="ES111" i="27"/>
  <c r="JM111" i="27"/>
  <c r="JN111" i="27" s="1"/>
  <c r="LL111" i="27"/>
  <c r="JM114" i="27"/>
  <c r="JN114" i="27" s="1"/>
  <c r="JN113" i="27"/>
  <c r="KC113" i="27"/>
  <c r="LL113" i="27"/>
  <c r="LK114" i="27"/>
  <c r="LL114" i="27" s="1"/>
  <c r="HF114" i="27"/>
  <c r="NE114" i="27"/>
  <c r="QV114" i="27"/>
  <c r="HY111" i="27"/>
  <c r="HZ111" i="27" s="1"/>
  <c r="HZ110" i="27"/>
  <c r="IO110" i="27"/>
  <c r="KQ111" i="27"/>
  <c r="KR111" i="27" s="1"/>
  <c r="KR110" i="27"/>
  <c r="LG110" i="27"/>
  <c r="NJ110" i="27"/>
  <c r="OW111" i="27"/>
  <c r="OX111" i="27" s="1"/>
  <c r="OX110" i="27"/>
  <c r="PM110" i="27"/>
  <c r="RQ110" i="27"/>
  <c r="CO111" i="27"/>
  <c r="CP111" i="27" s="1"/>
  <c r="KM111" i="27"/>
  <c r="BK114" i="27"/>
  <c r="BL114" i="27" s="1"/>
  <c r="BL113" i="27"/>
  <c r="BZ114" i="27"/>
  <c r="CA114" i="27" s="1"/>
  <c r="CA113" i="27"/>
  <c r="FP114" i="27"/>
  <c r="FR114" i="27" s="1"/>
  <c r="FR113" i="27"/>
  <c r="H116" i="27"/>
  <c r="I116" i="27" s="1"/>
  <c r="QO110" i="27"/>
  <c r="HH113" i="27"/>
  <c r="NB112" i="27"/>
  <c r="O114" i="27"/>
  <c r="AS114" i="27" s="1"/>
  <c r="AS113" i="27"/>
  <c r="CS114" i="27"/>
  <c r="CU114" i="27" s="1"/>
  <c r="CU113" i="27"/>
  <c r="DW114" i="27"/>
  <c r="DY114" i="27" s="1"/>
  <c r="DV110" i="27"/>
  <c r="DV111" i="27" s="1"/>
  <c r="GD110" i="27"/>
  <c r="GD111" i="27" s="1"/>
  <c r="P110" i="27"/>
  <c r="AC110" i="27"/>
  <c r="LV110" i="27"/>
  <c r="NY110" i="27"/>
  <c r="QP110" i="27"/>
  <c r="PW111" i="27"/>
  <c r="MX113" i="27"/>
  <c r="IY113" i="27"/>
  <c r="IX114" i="27"/>
  <c r="IY114" i="27" s="1"/>
  <c r="KH114" i="27"/>
  <c r="NL110" i="27"/>
  <c r="NL111" i="27" s="1"/>
  <c r="OP110" i="27"/>
  <c r="OP111" i="27" s="1"/>
  <c r="PT110" i="27"/>
  <c r="PT111" i="27" s="1"/>
  <c r="DS111" i="27"/>
  <c r="DT111" i="27" s="1"/>
  <c r="DT110" i="27"/>
  <c r="EI110" i="27"/>
  <c r="GL110" i="27"/>
  <c r="HP111" i="27"/>
  <c r="JS110" i="27"/>
  <c r="MX110" i="27"/>
  <c r="ON111" i="27"/>
  <c r="PA111" i="27"/>
  <c r="PA127" i="27" s="1"/>
  <c r="PA128" i="27" s="1"/>
  <c r="PC110" i="27"/>
  <c r="RF110" i="27"/>
  <c r="RE111" i="27"/>
  <c r="RF111" i="27" s="1"/>
  <c r="LU111" i="27"/>
  <c r="LV111" i="27" s="1"/>
  <c r="AP114" i="27"/>
  <c r="GR113" i="27"/>
  <c r="HP110" i="27"/>
  <c r="IT110" i="27"/>
  <c r="KG111" i="27"/>
  <c r="KH111" i="27" s="1"/>
  <c r="KH110" i="27"/>
  <c r="KW110" i="27"/>
  <c r="MK110" i="27"/>
  <c r="ON110" i="27"/>
  <c r="CT111" i="27"/>
  <c r="CU111" i="27" s="1"/>
  <c r="IY111" i="27"/>
  <c r="MU111" i="27"/>
  <c r="QS112" i="27"/>
  <c r="NG113" i="27"/>
  <c r="AZ114" i="27"/>
  <c r="BB114" i="27" s="1"/>
  <c r="BB113" i="27"/>
  <c r="FW113" i="27"/>
  <c r="II114" i="27"/>
  <c r="IJ114" i="27" s="1"/>
  <c r="IJ113" i="27"/>
  <c r="NW114" i="27"/>
  <c r="NW127" i="27" s="1"/>
  <c r="NW128" i="27" s="1"/>
  <c r="NW130" i="27" s="1"/>
  <c r="NW133" i="27" s="1"/>
  <c r="NY113" i="27"/>
  <c r="QO113" i="27"/>
  <c r="HB110" i="27"/>
  <c r="HB111" i="27" s="1"/>
  <c r="RR108" i="27"/>
  <c r="AS110" i="27"/>
  <c r="EX110" i="27"/>
  <c r="GO110" i="27"/>
  <c r="GZ111" i="27"/>
  <c r="NY111" i="27"/>
  <c r="FH113" i="27"/>
  <c r="FG114" i="27"/>
  <c r="FH114" i="27" s="1"/>
  <c r="JD113" i="27"/>
  <c r="JC114" i="27"/>
  <c r="JD114" i="27" s="1"/>
  <c r="LU114" i="27"/>
  <c r="LV114" i="27" s="1"/>
  <c r="LV113" i="27"/>
  <c r="MK113" i="27"/>
  <c r="QR113" i="27"/>
  <c r="NF114" i="27"/>
  <c r="QR114" i="27" s="1"/>
  <c r="PG114" i="27"/>
  <c r="PH114" i="27" s="1"/>
  <c r="PH113" i="27"/>
  <c r="PW114" i="27"/>
  <c r="RR110" i="27"/>
  <c r="QX111" i="27"/>
  <c r="RR111" i="27" s="1"/>
  <c r="FM111" i="27"/>
  <c r="JI110" i="27"/>
  <c r="QG110" i="27"/>
  <c r="QV111" i="27"/>
  <c r="RI111" i="27"/>
  <c r="RK110" i="27"/>
  <c r="EI111" i="27"/>
  <c r="CZ113" i="27"/>
  <c r="CY114" i="27"/>
  <c r="CZ114" i="27" s="1"/>
  <c r="HI114" i="27"/>
  <c r="HI127" i="27" s="1"/>
  <c r="HI128" i="27" s="1"/>
  <c r="HK113" i="27"/>
  <c r="IM114" i="27"/>
  <c r="IO113" i="27"/>
  <c r="KM113" i="27"/>
  <c r="KL114" i="27"/>
  <c r="KM114" i="27" s="1"/>
  <c r="GA111" i="27"/>
  <c r="GB111" i="27" s="1"/>
  <c r="GB110" i="27"/>
  <c r="GR110" i="27"/>
  <c r="IC111" i="27"/>
  <c r="MX111" i="27" s="1"/>
  <c r="QG111" i="27"/>
  <c r="CJ114" i="27"/>
  <c r="CK114" i="27" s="1"/>
  <c r="CK113" i="27"/>
  <c r="GP113" i="27"/>
  <c r="HY114" i="27"/>
  <c r="HZ114" i="27" s="1"/>
  <c r="MY113" i="27"/>
  <c r="HU110" i="27"/>
  <c r="II111" i="27"/>
  <c r="IJ111" i="27" s="1"/>
  <c r="IJ110" i="27"/>
  <c r="JX110" i="27"/>
  <c r="KM110" i="27"/>
  <c r="LB110" i="27"/>
  <c r="MO111" i="27"/>
  <c r="MP111" i="27" s="1"/>
  <c r="MP110" i="27"/>
  <c r="NE110" i="27"/>
  <c r="OS110" i="27"/>
  <c r="PG111" i="27"/>
  <c r="PH111" i="27" s="1"/>
  <c r="PH110" i="27"/>
  <c r="RQ111" i="27"/>
  <c r="AG111" i="27"/>
  <c r="AH111" i="27" s="1"/>
  <c r="HF111" i="27"/>
  <c r="LG111" i="27"/>
  <c r="NE111" i="27"/>
  <c r="BG114" i="27"/>
  <c r="BU114" i="27"/>
  <c r="BV114" i="27" s="1"/>
  <c r="BV113" i="27"/>
  <c r="GA114" i="27"/>
  <c r="GB114" i="27" s="1"/>
  <c r="GB113" i="27"/>
  <c r="GS113" i="27"/>
  <c r="HZ113" i="27"/>
  <c r="MP114" i="27"/>
  <c r="OC114" i="27"/>
  <c r="OD114" i="27" s="1"/>
  <c r="OD113" i="27"/>
  <c r="RR113" i="27"/>
  <c r="QX114" i="27"/>
  <c r="RR114" i="27" s="1"/>
  <c r="MT114" i="27"/>
  <c r="MU114" i="27" s="1"/>
  <c r="BK111" i="27"/>
  <c r="BL111" i="27" s="1"/>
  <c r="BL110" i="27"/>
  <c r="CZ111" i="27"/>
  <c r="QR110" i="27"/>
  <c r="NA111" i="27"/>
  <c r="QR111" i="27"/>
  <c r="RR112" i="27"/>
  <c r="QE114" i="27"/>
  <c r="QE127" i="27" s="1"/>
  <c r="QE128" i="27" s="1"/>
  <c r="QE130" i="27" s="1"/>
  <c r="QE133" i="27" s="1"/>
  <c r="QG113" i="27"/>
  <c r="QY114" i="27"/>
  <c r="RA113" i="27"/>
  <c r="KQ114" i="27"/>
  <c r="KR114" i="27" s="1"/>
  <c r="KR113" i="27"/>
  <c r="OI113" i="27"/>
  <c r="QB113" i="27"/>
  <c r="QA114" i="27"/>
  <c r="QB114" i="27" s="1"/>
  <c r="FV114" i="27"/>
  <c r="FW114" i="27" s="1"/>
  <c r="OS114" i="27"/>
  <c r="GO117" i="27"/>
  <c r="NB118" i="27"/>
  <c r="GS112" i="27"/>
  <c r="EC114" i="27"/>
  <c r="ED114" i="27" s="1"/>
  <c r="ED113" i="27"/>
  <c r="GV113" i="27"/>
  <c r="GZ113" i="27"/>
  <c r="HA113" i="27" s="1"/>
  <c r="GU114" i="27"/>
  <c r="QP113" i="27"/>
  <c r="NT113" i="27"/>
  <c r="NS114" i="27"/>
  <c r="NT114" i="27" s="1"/>
  <c r="QW114" i="27"/>
  <c r="RQ114" i="27" s="1"/>
  <c r="RQ113" i="27"/>
  <c r="BQ114" i="27"/>
  <c r="RC117" i="27"/>
  <c r="RC120" i="27"/>
  <c r="RR115" i="27"/>
  <c r="CZ117" i="27"/>
  <c r="GS119" i="27"/>
  <c r="NV120" i="27"/>
  <c r="NV117" i="27"/>
  <c r="OZ117" i="27"/>
  <c r="OZ120" i="27"/>
  <c r="QD120" i="27"/>
  <c r="QD117" i="27"/>
  <c r="JP120" i="27"/>
  <c r="JP117" i="27"/>
  <c r="KT117" i="27"/>
  <c r="KT120" i="27"/>
  <c r="LX117" i="27"/>
  <c r="CF113" i="27"/>
  <c r="CE114" i="27"/>
  <c r="CF114" i="27" s="1"/>
  <c r="GG114" i="27"/>
  <c r="PB114" i="27"/>
  <c r="PC114" i="27" s="1"/>
  <c r="Z120" i="27"/>
  <c r="Z117" i="27"/>
  <c r="AY117" i="27"/>
  <c r="AY120" i="27"/>
  <c r="DG117" i="27"/>
  <c r="DG120" i="27"/>
  <c r="FO117" i="27"/>
  <c r="FO120" i="27"/>
  <c r="OA120" i="27"/>
  <c r="OA117" i="27"/>
  <c r="PE120" i="27"/>
  <c r="PE117" i="27"/>
  <c r="QI120" i="27"/>
  <c r="QI117" i="27"/>
  <c r="GV117" i="27"/>
  <c r="LI119" i="27"/>
  <c r="LI120" i="27"/>
  <c r="AW119" i="27"/>
  <c r="GP119" i="27"/>
  <c r="G112" i="27"/>
  <c r="HA112" i="27"/>
  <c r="AT113" i="27"/>
  <c r="BG113" i="27"/>
  <c r="HP113" i="27"/>
  <c r="JG114" i="27"/>
  <c r="JG127" i="27" s="1"/>
  <c r="JG128" i="27" s="1"/>
  <c r="JG130" i="27" s="1"/>
  <c r="JG133" i="27" s="1"/>
  <c r="JI113" i="27"/>
  <c r="LO114" i="27"/>
  <c r="LQ113" i="27"/>
  <c r="PQ114" i="27"/>
  <c r="PR114" i="27" s="1"/>
  <c r="PR113" i="27"/>
  <c r="IO114" i="27"/>
  <c r="C112" i="27"/>
  <c r="C113" i="27" s="1"/>
  <c r="C114" i="27" s="1"/>
  <c r="EI113" i="27"/>
  <c r="GK114" i="27"/>
  <c r="GL114" i="27" s="1"/>
  <c r="GL113" i="27"/>
  <c r="JI114" i="27"/>
  <c r="LQ114" i="27"/>
  <c r="NI114" i="27"/>
  <c r="NJ114" i="27" s="1"/>
  <c r="NJ113" i="27"/>
  <c r="HO114" i="27"/>
  <c r="HP114" i="27" s="1"/>
  <c r="KW114" i="27"/>
  <c r="AE120" i="27"/>
  <c r="NB115" i="27"/>
  <c r="OF120" i="27"/>
  <c r="OF117" i="27"/>
  <c r="PJ117" i="27"/>
  <c r="PJ120" i="27"/>
  <c r="QN120" i="27"/>
  <c r="QN117" i="27"/>
  <c r="AE117" i="27"/>
  <c r="EK117" i="27"/>
  <c r="AT112" i="27"/>
  <c r="BX114" i="27"/>
  <c r="GS114" i="27" s="1"/>
  <c r="GO113" i="27"/>
  <c r="IS114" i="27"/>
  <c r="IT114" i="27" s="1"/>
  <c r="IT113" i="27"/>
  <c r="LA114" i="27"/>
  <c r="LB114" i="27" s="1"/>
  <c r="LB113" i="27"/>
  <c r="FM114" i="27"/>
  <c r="PM114" i="27"/>
  <c r="C120" i="27"/>
  <c r="C117" i="27"/>
  <c r="AJ120" i="27"/>
  <c r="AJ117" i="27"/>
  <c r="NG120" i="27"/>
  <c r="NG117" i="27"/>
  <c r="QS115" i="27"/>
  <c r="OK120" i="27"/>
  <c r="OK117" i="27"/>
  <c r="PO120" i="27"/>
  <c r="PO117" i="27"/>
  <c r="CC117" i="27"/>
  <c r="GX117" i="27"/>
  <c r="GX120" i="27"/>
  <c r="BK117" i="27"/>
  <c r="BL117" i="27" s="1"/>
  <c r="BK120" i="27"/>
  <c r="BL116" i="27"/>
  <c r="QS116" i="27"/>
  <c r="K116" i="27" s="1"/>
  <c r="IL117" i="27"/>
  <c r="X113" i="27"/>
  <c r="W114" i="27"/>
  <c r="X114" i="27" s="1"/>
  <c r="EN113" i="27"/>
  <c r="EM114" i="27"/>
  <c r="EN114" i="27" s="1"/>
  <c r="FC114" i="27"/>
  <c r="NA113" i="27"/>
  <c r="HG114" i="27"/>
  <c r="NA114" i="27" s="1"/>
  <c r="KC114" i="27"/>
  <c r="RO114" i="27"/>
  <c r="AO120" i="27"/>
  <c r="BB117" i="27"/>
  <c r="NA117" i="27"/>
  <c r="RN113" i="27"/>
  <c r="DO114" i="27"/>
  <c r="MK114" i="27"/>
  <c r="HH117" i="27"/>
  <c r="AQ120" i="27"/>
  <c r="BI120" i="27"/>
  <c r="DQ120" i="27"/>
  <c r="FY120" i="27"/>
  <c r="HR120" i="27"/>
  <c r="IV120" i="27"/>
  <c r="JZ120" i="27"/>
  <c r="LD120" i="27"/>
  <c r="MH120" i="27"/>
  <c r="RM120" i="27"/>
  <c r="FJ117" i="27"/>
  <c r="JK117" i="27"/>
  <c r="PR117" i="27"/>
  <c r="U119" i="27"/>
  <c r="AT119" i="27" s="1"/>
  <c r="QO119" i="27"/>
  <c r="GB120" i="27"/>
  <c r="KE120" i="27"/>
  <c r="RN117" i="27"/>
  <c r="QP119" i="27"/>
  <c r="HW120" i="27"/>
  <c r="JA120" i="27"/>
  <c r="CR120" i="27"/>
  <c r="EZ120" i="27"/>
  <c r="CR117" i="27"/>
  <c r="EZ117" i="27"/>
  <c r="KO117" i="27"/>
  <c r="LB117" i="27"/>
  <c r="PT117" i="27"/>
  <c r="QV117" i="27"/>
  <c r="RO117" i="27"/>
  <c r="QV119" i="27"/>
  <c r="RN119" i="27"/>
  <c r="RK119" i="27"/>
  <c r="OU120" i="27"/>
  <c r="JX123" i="27"/>
  <c r="BI117" i="27"/>
  <c r="DQ117" i="27"/>
  <c r="FY117" i="27"/>
  <c r="GV119" i="27"/>
  <c r="QR119" i="27"/>
  <c r="GR120" i="27"/>
  <c r="J120" i="27" s="1"/>
  <c r="MF120" i="27"/>
  <c r="QP120" i="27"/>
  <c r="NO120" i="27"/>
  <c r="QX123" i="27"/>
  <c r="RR123" i="27" s="1"/>
  <c r="RR122" i="27"/>
  <c r="HP123" i="27"/>
  <c r="IB117" i="27"/>
  <c r="IB120" i="27"/>
  <c r="IB127" i="27" s="1"/>
  <c r="IB128" i="27" s="1"/>
  <c r="JF120" i="27"/>
  <c r="JF117" i="27"/>
  <c r="KJ117" i="27"/>
  <c r="KJ120" i="27"/>
  <c r="LN120" i="27"/>
  <c r="LN117" i="27"/>
  <c r="MR117" i="27"/>
  <c r="MR120" i="27"/>
  <c r="GR117" i="27"/>
  <c r="CH117" i="27"/>
  <c r="EP117" i="27"/>
  <c r="LD117" i="27"/>
  <c r="QX117" i="27"/>
  <c r="MY120" i="27"/>
  <c r="AM122" i="27"/>
  <c r="AL123" i="27"/>
  <c r="AM123" i="27" s="1"/>
  <c r="CZ123" i="27"/>
  <c r="HB117" i="27"/>
  <c r="HP117" i="27"/>
  <c r="MF117" i="27"/>
  <c r="RM117" i="27"/>
  <c r="HM119" i="27"/>
  <c r="NB119" i="27" s="1"/>
  <c r="NJ119" i="27"/>
  <c r="AT115" i="27"/>
  <c r="DB120" i="27"/>
  <c r="HC115" i="27"/>
  <c r="EF117" i="27"/>
  <c r="GN117" i="27"/>
  <c r="LS117" i="27"/>
  <c r="NJ117" i="27"/>
  <c r="BG119" i="27"/>
  <c r="DO119" i="27"/>
  <c r="PC119" i="27"/>
  <c r="MX120" i="27"/>
  <c r="JX120" i="27"/>
  <c r="QO120" i="27"/>
  <c r="BU123" i="27"/>
  <c r="BV123" i="27" s="1"/>
  <c r="BV122" i="27"/>
  <c r="GR123" i="27"/>
  <c r="GR119" i="27"/>
  <c r="J119" i="27" s="1"/>
  <c r="RO119" i="27"/>
  <c r="RA119" i="27"/>
  <c r="GS123" i="27"/>
  <c r="MY117" i="27"/>
  <c r="IT117" i="27"/>
  <c r="MX119" i="27"/>
  <c r="MM120" i="27"/>
  <c r="HH123" i="27"/>
  <c r="NB123" i="27" s="1"/>
  <c r="NB122" i="27"/>
  <c r="MX123" i="27"/>
  <c r="GS118" i="27"/>
  <c r="QS118" i="27"/>
  <c r="NG119" i="27"/>
  <c r="QS119" i="27" s="1"/>
  <c r="MY119" i="27"/>
  <c r="GO120" i="27"/>
  <c r="DO120" i="27"/>
  <c r="FH120" i="27"/>
  <c r="FW120" i="27"/>
  <c r="ON120" i="27"/>
  <c r="U122" i="27"/>
  <c r="AT121" i="27"/>
  <c r="BD120" i="27"/>
  <c r="DL120" i="27"/>
  <c r="FT120" i="27"/>
  <c r="HM120" i="27"/>
  <c r="IQ120" i="27"/>
  <c r="JU120" i="27"/>
  <c r="KY120" i="27"/>
  <c r="MC120" i="27"/>
  <c r="RH117" i="27"/>
  <c r="RH120" i="27"/>
  <c r="BD117" i="27"/>
  <c r="DL117" i="27"/>
  <c r="FT117" i="27"/>
  <c r="IV117" i="27"/>
  <c r="G118" i="27"/>
  <c r="F118" i="27" s="1"/>
  <c r="F119" i="27" s="1"/>
  <c r="EI119" i="27"/>
  <c r="HF119" i="27"/>
  <c r="IY119" i="27"/>
  <c r="BG120" i="27"/>
  <c r="CZ120" i="27"/>
  <c r="MF123" i="27"/>
  <c r="AS123" i="27"/>
  <c r="RJ123" i="27"/>
  <c r="RK123" i="27" s="1"/>
  <c r="RK122" i="27"/>
  <c r="GB123" i="27"/>
  <c r="NG126" i="27"/>
  <c r="QS126" i="27" s="1"/>
  <c r="QS125" i="27"/>
  <c r="T126" i="27"/>
  <c r="T127" i="27" s="1"/>
  <c r="T128" i="27" s="1"/>
  <c r="T130" i="27" s="1"/>
  <c r="T133" i="27" s="1"/>
  <c r="AS125" i="27"/>
  <c r="BF123" i="27"/>
  <c r="BG123" i="27" s="1"/>
  <c r="BG122" i="27"/>
  <c r="CK122" i="27"/>
  <c r="DY122" i="27"/>
  <c r="GB122" i="27"/>
  <c r="GR122" i="27"/>
  <c r="NA122" i="27"/>
  <c r="HU123" i="27"/>
  <c r="JX122" i="27"/>
  <c r="MA122" i="27"/>
  <c r="NT123" i="27"/>
  <c r="OS122" i="27"/>
  <c r="HF123" i="27"/>
  <c r="II123" i="27"/>
  <c r="IJ123" i="27" s="1"/>
  <c r="AL126" i="27"/>
  <c r="AM126" i="27" s="1"/>
  <c r="AM125" i="27"/>
  <c r="HC121" i="27"/>
  <c r="HC122" i="27" s="1"/>
  <c r="HC123" i="27" s="1"/>
  <c r="S122" i="27"/>
  <c r="GO122" i="27"/>
  <c r="BX122" i="27"/>
  <c r="HU122" i="27"/>
  <c r="NE122" i="27"/>
  <c r="NT122" i="27"/>
  <c r="PH122" i="27"/>
  <c r="PW122" i="27"/>
  <c r="GF123" i="27"/>
  <c r="GG123" i="27" s="1"/>
  <c r="JN123" i="27"/>
  <c r="KQ123" i="27"/>
  <c r="KR123" i="27" s="1"/>
  <c r="QS124" i="27"/>
  <c r="X126" i="27"/>
  <c r="CP125" i="27"/>
  <c r="CO126" i="27"/>
  <c r="CP126" i="27" s="1"/>
  <c r="DD126" i="27"/>
  <c r="DE126" i="27" s="1"/>
  <c r="DE125" i="27"/>
  <c r="RQ126" i="27"/>
  <c r="AH122" i="27"/>
  <c r="CZ122" i="27"/>
  <c r="FC122" i="27"/>
  <c r="KL123" i="27"/>
  <c r="KM123" i="27" s="1"/>
  <c r="KM122" i="27"/>
  <c r="LB122" i="27"/>
  <c r="LQ123" i="27"/>
  <c r="QR122" i="27"/>
  <c r="NF123" i="27"/>
  <c r="QR123" i="27" s="1"/>
  <c r="QL122" i="27"/>
  <c r="RN122" i="27"/>
  <c r="BL123" i="27"/>
  <c r="CK123" i="27"/>
  <c r="LV123" i="27"/>
  <c r="OB123" i="27"/>
  <c r="OB127" i="27" s="1"/>
  <c r="OB128" i="27" s="1"/>
  <c r="OB130" i="27" s="1"/>
  <c r="OB133" i="27" s="1"/>
  <c r="BY126" i="27"/>
  <c r="BY127" i="27" s="1"/>
  <c r="BY128" i="27" s="1"/>
  <c r="BY130" i="27" s="1"/>
  <c r="BY133" i="27" s="1"/>
  <c r="CA125" i="27"/>
  <c r="NI126" i="27"/>
  <c r="NJ126" i="27" s="1"/>
  <c r="QP125" i="27"/>
  <c r="NJ125" i="27"/>
  <c r="PK126" i="27"/>
  <c r="PM126" i="27" s="1"/>
  <c r="PM125" i="27"/>
  <c r="QY126" i="27"/>
  <c r="RA126" i="27" s="1"/>
  <c r="RN125" i="27"/>
  <c r="RA125" i="27"/>
  <c r="AH126" i="27"/>
  <c r="AW122" i="27"/>
  <c r="OI122" i="27"/>
  <c r="RA122" i="27"/>
  <c r="RO122" i="27"/>
  <c r="KV123" i="27"/>
  <c r="KW123" i="27" s="1"/>
  <c r="PG123" i="27"/>
  <c r="PH123" i="27" s="1"/>
  <c r="IR126" i="27"/>
  <c r="IR127" i="27" s="1"/>
  <c r="IR128" i="27" s="1"/>
  <c r="IR130" i="27" s="1"/>
  <c r="IR133" i="27" s="1"/>
  <c r="IT125" i="27"/>
  <c r="QR125" i="27"/>
  <c r="DN123" i="27"/>
  <c r="DO123" i="27" s="1"/>
  <c r="DO122" i="27"/>
  <c r="ED122" i="27"/>
  <c r="HK122" i="27"/>
  <c r="MF122" i="27"/>
  <c r="X123" i="27"/>
  <c r="BP123" i="27"/>
  <c r="BQ123" i="27" s="1"/>
  <c r="ND123" i="27"/>
  <c r="QL123" i="27"/>
  <c r="BL126" i="27"/>
  <c r="GS122" i="27"/>
  <c r="NY123" i="27"/>
  <c r="QO122" i="27"/>
  <c r="CP123" i="27"/>
  <c r="PL123" i="27"/>
  <c r="PM123" i="27" s="1"/>
  <c r="G124" i="27"/>
  <c r="F124" i="27" s="1"/>
  <c r="F125" i="27" s="1"/>
  <c r="F126" i="27" s="1"/>
  <c r="AP126" i="27"/>
  <c r="GS121" i="27"/>
  <c r="NB121" i="27"/>
  <c r="MT123" i="27"/>
  <c r="MU123" i="27" s="1"/>
  <c r="MU122" i="27"/>
  <c r="QP122" i="27"/>
  <c r="ES123" i="27"/>
  <c r="M126" i="27"/>
  <c r="N125" i="27"/>
  <c r="AQ125" i="27"/>
  <c r="AC123" i="27"/>
  <c r="DS123" i="27"/>
  <c r="DT123" i="27" s="1"/>
  <c r="QT123" i="27"/>
  <c r="AT124" i="27"/>
  <c r="RR124" i="27"/>
  <c r="RH125" i="27"/>
  <c r="RH126" i="27" s="1"/>
  <c r="AX126" i="27"/>
  <c r="GR126" i="27" s="1"/>
  <c r="GR125" i="27"/>
  <c r="DM126" i="27"/>
  <c r="DO126" i="27" s="1"/>
  <c r="DO125" i="27"/>
  <c r="FZ126" i="27"/>
  <c r="GB126" i="27" s="1"/>
  <c r="GB125" i="27"/>
  <c r="KH125" i="27"/>
  <c r="KF126" i="27"/>
  <c r="KF127" i="27" s="1"/>
  <c r="KF128" i="27" s="1"/>
  <c r="QS122" i="27"/>
  <c r="NG123" i="27"/>
  <c r="QS123" i="27" s="1"/>
  <c r="M122" i="27"/>
  <c r="FV123" i="27"/>
  <c r="FW123" i="27" s="1"/>
  <c r="FW122" i="27"/>
  <c r="CA123" i="27"/>
  <c r="EV123" i="27"/>
  <c r="EV127" i="27" s="1"/>
  <c r="EV128" i="27" s="1"/>
  <c r="EV130" i="27" s="1"/>
  <c r="EV133" i="27" s="1"/>
  <c r="NN123" i="27"/>
  <c r="NO123" i="27" s="1"/>
  <c r="J124" i="27"/>
  <c r="HH126" i="27"/>
  <c r="P125" i="27"/>
  <c r="BQ125" i="27"/>
  <c r="BP126" i="27"/>
  <c r="BQ126" i="27" s="1"/>
  <c r="AC122" i="27"/>
  <c r="AP122" i="27"/>
  <c r="LL123" i="27"/>
  <c r="MK122" i="27"/>
  <c r="PB123" i="27"/>
  <c r="PC123" i="27" s="1"/>
  <c r="PC122" i="27"/>
  <c r="PR122" i="27"/>
  <c r="QG123" i="27"/>
  <c r="DX123" i="27"/>
  <c r="DY123" i="27" s="1"/>
  <c r="RQ123" i="27"/>
  <c r="AH125" i="27"/>
  <c r="BA126" i="27"/>
  <c r="BB126" i="27" s="1"/>
  <c r="BB125" i="27"/>
  <c r="QS121" i="27"/>
  <c r="AS122" i="27"/>
  <c r="J122" i="27" s="1"/>
  <c r="CU122" i="27"/>
  <c r="GP122" i="27"/>
  <c r="ID123" i="27"/>
  <c r="IE123" i="27" s="1"/>
  <c r="IE122" i="27"/>
  <c r="IT122" i="27"/>
  <c r="JI123" i="27"/>
  <c r="LL122" i="27"/>
  <c r="MY122" i="27"/>
  <c r="AH123" i="27"/>
  <c r="AY126" i="27"/>
  <c r="GS126" i="27" s="1"/>
  <c r="HM125" i="27"/>
  <c r="HM126" i="27" s="1"/>
  <c r="NB124" i="27"/>
  <c r="JR126" i="27"/>
  <c r="JS126" i="27" s="1"/>
  <c r="JS125" i="27"/>
  <c r="AP125" i="27"/>
  <c r="CA126" i="27"/>
  <c r="QL125" i="27"/>
  <c r="QK126" i="27"/>
  <c r="QL126" i="27" s="1"/>
  <c r="DJ126" i="27"/>
  <c r="HZ126" i="27"/>
  <c r="HF125" i="27"/>
  <c r="HE126" i="27"/>
  <c r="KV126" i="27"/>
  <c r="KW126" i="27" s="1"/>
  <c r="QF126" i="27"/>
  <c r="QG126" i="27" s="1"/>
  <c r="FC126" i="27"/>
  <c r="NA125" i="27"/>
  <c r="MK125" i="27"/>
  <c r="MX125" i="27"/>
  <c r="NY125" i="27"/>
  <c r="ON126" i="27"/>
  <c r="RO125" i="27"/>
  <c r="FC125" i="27"/>
  <c r="JI125" i="27"/>
  <c r="MY125" i="27"/>
  <c r="ON125" i="27"/>
  <c r="PC126" i="27"/>
  <c r="QO125" i="27"/>
  <c r="HG126" i="27"/>
  <c r="NA126" i="27" s="1"/>
  <c r="OS126" i="27"/>
  <c r="GU123" i="27"/>
  <c r="HG123" i="27"/>
  <c r="NA123" i="27" s="1"/>
  <c r="ED125" i="27"/>
  <c r="IJ125" i="27"/>
  <c r="JX125" i="27"/>
  <c r="PC125" i="27"/>
  <c r="QB125" i="27"/>
  <c r="GK126" i="27"/>
  <c r="GL126" i="27" s="1"/>
  <c r="LB126" i="27"/>
  <c r="NK126" i="27"/>
  <c r="NK127" i="27" s="1"/>
  <c r="NK128" i="27" s="1"/>
  <c r="GO125" i="27"/>
  <c r="BG125" i="27"/>
  <c r="HK126" i="27"/>
  <c r="KM125" i="27"/>
  <c r="PR126" i="27"/>
  <c r="RF125" i="27"/>
  <c r="FP126" i="27"/>
  <c r="FR126" i="27" s="1"/>
  <c r="JH126" i="27"/>
  <c r="JI126" i="27" s="1"/>
  <c r="QV126" i="27"/>
  <c r="JI122" i="27"/>
  <c r="LQ122" i="27"/>
  <c r="NY122" i="27"/>
  <c r="QG122" i="27"/>
  <c r="X125" i="27"/>
  <c r="GP125" i="27"/>
  <c r="AV126" i="27"/>
  <c r="CF125" i="27"/>
  <c r="CU126" i="27"/>
  <c r="DT125" i="27"/>
  <c r="ES125" i="27"/>
  <c r="GV125" i="27"/>
  <c r="HK125" i="27"/>
  <c r="MP126" i="27"/>
  <c r="OD125" i="27"/>
  <c r="OC126" i="27"/>
  <c r="OD126" i="27" s="1"/>
  <c r="PR125" i="27"/>
  <c r="KH126" i="27"/>
  <c r="JN125" i="27"/>
  <c r="JM126" i="27"/>
  <c r="JN126" i="27" s="1"/>
  <c r="DY126" i="27"/>
  <c r="RF126" i="27"/>
  <c r="RI126" i="27"/>
  <c r="RK126" i="27" s="1"/>
  <c r="EI125" i="27"/>
  <c r="LP126" i="27"/>
  <c r="LQ126" i="27" s="1"/>
  <c r="LQ125" i="27"/>
  <c r="PH125" i="27"/>
  <c r="QV125" i="27"/>
  <c r="GU126" i="27"/>
  <c r="NX126" i="27"/>
  <c r="NY126" i="27" s="1"/>
  <c r="HC124" i="27"/>
  <c r="HC125" i="27" s="1"/>
  <c r="HC126" i="27" s="1"/>
  <c r="QX126" i="27"/>
  <c r="RR126" i="27" s="1"/>
  <c r="BL125" i="27"/>
  <c r="BX125" i="27"/>
  <c r="GS125" i="27" s="1"/>
  <c r="CK125" i="27"/>
  <c r="EX125" i="27"/>
  <c r="EW126" i="27"/>
  <c r="EX126" i="27" s="1"/>
  <c r="HP125" i="27"/>
  <c r="KR125" i="27"/>
  <c r="MF125" i="27"/>
  <c r="NT125" i="27"/>
  <c r="OV126" i="27"/>
  <c r="OV127" i="27" s="1"/>
  <c r="OV128" i="27" s="1"/>
  <c r="OV130" i="27" s="1"/>
  <c r="OV133" i="27" s="1"/>
  <c r="OX125" i="27"/>
  <c r="PW126" i="27"/>
  <c r="RQ125" i="27"/>
  <c r="MP125" i="27"/>
  <c r="E130" i="27"/>
  <c r="E133" i="27" s="1"/>
  <c r="ED128" i="27"/>
  <c r="G132" i="27"/>
  <c r="I132" i="27" s="1"/>
  <c r="J132" i="27"/>
  <c r="MZ132" i="27"/>
  <c r="ON132" i="27"/>
  <c r="F98" i="27" l="1"/>
  <c r="F120" i="27"/>
  <c r="C107" i="27"/>
  <c r="C127" i="27" s="1"/>
  <c r="C128" i="27" s="1"/>
  <c r="F106" i="27"/>
  <c r="C98" i="27"/>
  <c r="LC88" i="27"/>
  <c r="LC130" i="27" s="1"/>
  <c r="LC133" i="27" s="1"/>
  <c r="RL88" i="27"/>
  <c r="RL130" i="27" s="1"/>
  <c r="RL133" i="27" s="1"/>
  <c r="DA88" i="27"/>
  <c r="DA130" i="27" s="1"/>
  <c r="DA133" i="27" s="1"/>
  <c r="K33" i="27"/>
  <c r="GI107" i="27"/>
  <c r="GI127" i="27" s="1"/>
  <c r="GI128" i="27" s="1"/>
  <c r="HS130" i="27"/>
  <c r="HS133" i="27" s="1"/>
  <c r="DF88" i="27"/>
  <c r="DF130" i="27" s="1"/>
  <c r="DF133" i="27" s="1"/>
  <c r="AA88" i="27"/>
  <c r="AA130" i="27" s="1"/>
  <c r="AA133" i="27" s="1"/>
  <c r="AT120" i="27"/>
  <c r="GE130" i="27"/>
  <c r="GE133" i="27" s="1"/>
  <c r="IU130" i="27"/>
  <c r="IU133" i="27" s="1"/>
  <c r="BQ87" i="27"/>
  <c r="BQ19" i="27"/>
  <c r="MY20" i="27"/>
  <c r="JZ107" i="27"/>
  <c r="FE127" i="27"/>
  <c r="FE128" i="27" s="1"/>
  <c r="MW127" i="27"/>
  <c r="MW128" i="27" s="1"/>
  <c r="GD107" i="27"/>
  <c r="EI107" i="27"/>
  <c r="HP87" i="27"/>
  <c r="GV66" i="27"/>
  <c r="OK107" i="27"/>
  <c r="OK127" i="27" s="1"/>
  <c r="OK128" i="27" s="1"/>
  <c r="EA127" i="27"/>
  <c r="EA128" i="27" s="1"/>
  <c r="CH107" i="27"/>
  <c r="CH127" i="27" s="1"/>
  <c r="CH128" i="27" s="1"/>
  <c r="EP107" i="27"/>
  <c r="EP127" i="27" s="1"/>
  <c r="EP128" i="27" s="1"/>
  <c r="EY88" i="27"/>
  <c r="EY130" i="27" s="1"/>
  <c r="EY133" i="27" s="1"/>
  <c r="BI52" i="27"/>
  <c r="MG88" i="27"/>
  <c r="MG130" i="27" s="1"/>
  <c r="MG133" i="27" s="1"/>
  <c r="GO123" i="27"/>
  <c r="KJ127" i="27"/>
  <c r="KJ128" i="27" s="1"/>
  <c r="K102" i="27"/>
  <c r="BD127" i="27"/>
  <c r="BD128" i="27" s="1"/>
  <c r="KR107" i="27"/>
  <c r="QN87" i="27"/>
  <c r="MD88" i="27"/>
  <c r="MD130" i="27" s="1"/>
  <c r="MD133" i="27" s="1"/>
  <c r="G56" i="27"/>
  <c r="G42" i="27"/>
  <c r="NY20" i="27"/>
  <c r="CW107" i="27"/>
  <c r="CW127" i="27" s="1"/>
  <c r="CW128" i="27" s="1"/>
  <c r="FN130" i="27"/>
  <c r="FN133" i="27" s="1"/>
  <c r="Y67" i="27"/>
  <c r="Y88" i="27" s="1"/>
  <c r="Y130" i="27" s="1"/>
  <c r="Y133" i="27" s="1"/>
  <c r="I49" i="27"/>
  <c r="EP52" i="27"/>
  <c r="QM88" i="27"/>
  <c r="QM130" i="27" s="1"/>
  <c r="QM133" i="27" s="1"/>
  <c r="HI67" i="27"/>
  <c r="HI88" i="27" s="1"/>
  <c r="HI130" i="27" s="1"/>
  <c r="HI133" i="27" s="1"/>
  <c r="LN127" i="27"/>
  <c r="LN128" i="27" s="1"/>
  <c r="AQ114" i="27"/>
  <c r="K109" i="27"/>
  <c r="K64" i="27"/>
  <c r="GO52" i="27"/>
  <c r="LM88" i="27"/>
  <c r="LM130" i="27" s="1"/>
  <c r="LM133" i="27" s="1"/>
  <c r="BH88" i="27"/>
  <c r="BH130" i="27" s="1"/>
  <c r="BH133" i="27" s="1"/>
  <c r="PE107" i="27"/>
  <c r="BS107" i="27"/>
  <c r="BS127" i="27" s="1"/>
  <c r="BS128" i="27" s="1"/>
  <c r="JK127" i="27"/>
  <c r="JK128" i="27" s="1"/>
  <c r="PA67" i="27"/>
  <c r="PA88" i="27" s="1"/>
  <c r="JS52" i="27"/>
  <c r="JE88" i="27"/>
  <c r="JE130" i="27" s="1"/>
  <c r="JE133" i="27" s="1"/>
  <c r="PZ88" i="27"/>
  <c r="PZ130" i="27" s="1"/>
  <c r="PZ133" i="27" s="1"/>
  <c r="MF87" i="27"/>
  <c r="J106" i="27"/>
  <c r="DQ127" i="27"/>
  <c r="DQ128" i="27" s="1"/>
  <c r="NB51" i="27"/>
  <c r="IG127" i="27"/>
  <c r="IG128" i="27" s="1"/>
  <c r="PY52" i="27"/>
  <c r="PY67" i="27" s="1"/>
  <c r="PY88" i="27" s="1"/>
  <c r="PY130" i="27" s="1"/>
  <c r="PY133" i="27" s="1"/>
  <c r="CH52" i="27"/>
  <c r="PF88" i="27"/>
  <c r="PF130" i="27" s="1"/>
  <c r="PF133" i="27" s="1"/>
  <c r="NK130" i="27"/>
  <c r="NK133" i="27" s="1"/>
  <c r="IE111" i="27"/>
  <c r="QP107" i="27"/>
  <c r="AH107" i="27"/>
  <c r="K82" i="27"/>
  <c r="JK87" i="27"/>
  <c r="K22" i="27"/>
  <c r="J16" i="27"/>
  <c r="FA127" i="27"/>
  <c r="FA128" i="27" s="1"/>
  <c r="KT87" i="27"/>
  <c r="OU52" i="27"/>
  <c r="KU20" i="27"/>
  <c r="DG20" i="27"/>
  <c r="CQ67" i="27"/>
  <c r="CQ88" i="27" s="1"/>
  <c r="CQ130" i="27" s="1"/>
  <c r="CQ133" i="27" s="1"/>
  <c r="NQ52" i="27"/>
  <c r="AT32" i="27"/>
  <c r="FS88" i="27"/>
  <c r="FS130" i="27" s="1"/>
  <c r="FS133" i="27" s="1"/>
  <c r="Z20" i="27"/>
  <c r="Z67" i="27" s="1"/>
  <c r="Z88" i="27" s="1"/>
  <c r="Z130" i="27" s="1"/>
  <c r="Z133" i="27" s="1"/>
  <c r="GS95" i="27"/>
  <c r="K77" i="27"/>
  <c r="MF66" i="27"/>
  <c r="EN63" i="27"/>
  <c r="FC63" i="27"/>
  <c r="K69" i="27"/>
  <c r="MX52" i="27"/>
  <c r="QR52" i="27"/>
  <c r="EL20" i="27"/>
  <c r="IQ107" i="27"/>
  <c r="OF87" i="27"/>
  <c r="GX52" i="27"/>
  <c r="AU20" i="27"/>
  <c r="AW20" i="27" s="1"/>
  <c r="IV20" i="27"/>
  <c r="IV67" i="27" s="1"/>
  <c r="IV88" i="27" s="1"/>
  <c r="IV130" i="27" s="1"/>
  <c r="IV133" i="27" s="1"/>
  <c r="PU67" i="27"/>
  <c r="PU88" i="27" s="1"/>
  <c r="PU130" i="27" s="1"/>
  <c r="PU133" i="27" s="1"/>
  <c r="KW107" i="27"/>
  <c r="RN71" i="27"/>
  <c r="DE66" i="27"/>
  <c r="PJ52" i="27"/>
  <c r="GE67" i="27"/>
  <c r="GE88" i="27" s="1"/>
  <c r="LX127" i="27"/>
  <c r="LX128" i="27" s="1"/>
  <c r="K49" i="27"/>
  <c r="IM88" i="27"/>
  <c r="HR20" i="27"/>
  <c r="HR67" i="27" s="1"/>
  <c r="PS67" i="27"/>
  <c r="PS88" i="27" s="1"/>
  <c r="PS130" i="27" s="1"/>
  <c r="PS133" i="27" s="1"/>
  <c r="QJ88" i="27"/>
  <c r="QJ130" i="27" s="1"/>
  <c r="QJ133" i="27" s="1"/>
  <c r="NA107" i="27"/>
  <c r="BL66" i="27"/>
  <c r="IH88" i="27"/>
  <c r="QS51" i="27"/>
  <c r="JN20" i="27"/>
  <c r="K15" i="27"/>
  <c r="IY87" i="27"/>
  <c r="RP42" i="27"/>
  <c r="PP88" i="27"/>
  <c r="PP130" i="27" s="1"/>
  <c r="PP133" i="27" s="1"/>
  <c r="RR125" i="27"/>
  <c r="G120" i="27"/>
  <c r="OF127" i="27"/>
  <c r="OF128" i="27" s="1"/>
  <c r="GO114" i="27"/>
  <c r="NY114" i="27"/>
  <c r="NB110" i="27"/>
  <c r="G70" i="27"/>
  <c r="BU87" i="27"/>
  <c r="BV87" i="27" s="1"/>
  <c r="BD67" i="27"/>
  <c r="FO52" i="27"/>
  <c r="GR17" i="27"/>
  <c r="QC88" i="27"/>
  <c r="QC130" i="27" s="1"/>
  <c r="QC133" i="27" s="1"/>
  <c r="NU88" i="27"/>
  <c r="NU130" i="27" s="1"/>
  <c r="NU133" i="27" s="1"/>
  <c r="OO88" i="27"/>
  <c r="OO130" i="27" s="1"/>
  <c r="OO133" i="27" s="1"/>
  <c r="QV107" i="27"/>
  <c r="DE86" i="27"/>
  <c r="NO87" i="27"/>
  <c r="FJ52" i="27"/>
  <c r="EU52" i="27"/>
  <c r="QL86" i="27"/>
  <c r="KF67" i="27"/>
  <c r="KF88" i="27" s="1"/>
  <c r="KF130" i="27" s="1"/>
  <c r="KF133" i="27" s="1"/>
  <c r="NA87" i="27"/>
  <c r="NH67" i="27"/>
  <c r="NH88" i="27" s="1"/>
  <c r="NH130" i="27" s="1"/>
  <c r="NH133" i="27" s="1"/>
  <c r="NJ20" i="27"/>
  <c r="RM127" i="27"/>
  <c r="RM128" i="27" s="1"/>
  <c r="RR106" i="27"/>
  <c r="DV107" i="27"/>
  <c r="DV127" i="27" s="1"/>
  <c r="DV128" i="27" s="1"/>
  <c r="IJ107" i="27"/>
  <c r="KH87" i="27"/>
  <c r="AP86" i="27"/>
  <c r="PJ87" i="27"/>
  <c r="NJ87" i="27"/>
  <c r="DB67" i="27"/>
  <c r="DB88" i="27" s="1"/>
  <c r="AT63" i="27"/>
  <c r="OI87" i="27"/>
  <c r="GB63" i="27"/>
  <c r="LI52" i="27"/>
  <c r="DL67" i="27"/>
  <c r="OA67" i="27"/>
  <c r="DQ67" i="27"/>
  <c r="DQ88" i="27" s="1"/>
  <c r="GO19" i="27"/>
  <c r="JT88" i="27"/>
  <c r="JT130" i="27" s="1"/>
  <c r="JT133" i="27" s="1"/>
  <c r="NM88" i="27"/>
  <c r="NM130" i="27" s="1"/>
  <c r="NM133" i="27" s="1"/>
  <c r="RP120" i="27"/>
  <c r="K31" i="27"/>
  <c r="QI52" i="27"/>
  <c r="MC127" i="27"/>
  <c r="MC128" i="27" s="1"/>
  <c r="QP126" i="27"/>
  <c r="GP123" i="27"/>
  <c r="KY127" i="27"/>
  <c r="KY128" i="27" s="1"/>
  <c r="PO127" i="27"/>
  <c r="PO128" i="27" s="1"/>
  <c r="QI127" i="27"/>
  <c r="QI128" i="27" s="1"/>
  <c r="Z127" i="27"/>
  <c r="Z128" i="27" s="1"/>
  <c r="G117" i="27"/>
  <c r="FY127" i="27"/>
  <c r="FY128" i="27" s="1"/>
  <c r="PW107" i="27"/>
  <c r="MY107" i="27"/>
  <c r="BN107" i="27"/>
  <c r="BN127" i="27" s="1"/>
  <c r="BN128" i="27" s="1"/>
  <c r="HK86" i="27"/>
  <c r="MX86" i="27"/>
  <c r="MZ86" i="27" s="1"/>
  <c r="GO60" i="27"/>
  <c r="KE52" i="27"/>
  <c r="IA67" i="27"/>
  <c r="IA88" i="27" s="1"/>
  <c r="IA130" i="27" s="1"/>
  <c r="IA133" i="27" s="1"/>
  <c r="BD88" i="27"/>
  <c r="BI67" i="27"/>
  <c r="BI88" i="27" s="1"/>
  <c r="BI130" i="27" s="1"/>
  <c r="BI133" i="27" s="1"/>
  <c r="KI88" i="27"/>
  <c r="KI130" i="27" s="1"/>
  <c r="KI133" i="27" s="1"/>
  <c r="RC107" i="27"/>
  <c r="K54" i="27"/>
  <c r="MZ56" i="27"/>
  <c r="PT52" i="27"/>
  <c r="PE52" i="27"/>
  <c r="NJ19" i="27"/>
  <c r="JK52" i="27"/>
  <c r="PI67" i="27"/>
  <c r="PI88" i="27" s="1"/>
  <c r="PI130" i="27" s="1"/>
  <c r="PI133" i="27" s="1"/>
  <c r="JP127" i="27"/>
  <c r="JP128" i="27" s="1"/>
  <c r="OX126" i="27"/>
  <c r="JU127" i="27"/>
  <c r="JU128" i="27" s="1"/>
  <c r="J117" i="27"/>
  <c r="RR120" i="27"/>
  <c r="RI127" i="27"/>
  <c r="RI128" i="27" s="1"/>
  <c r="GS110" i="27"/>
  <c r="EU127" i="27"/>
  <c r="EU128" i="27" s="1"/>
  <c r="AQ111" i="27"/>
  <c r="NL127" i="27"/>
  <c r="NL128" i="27" s="1"/>
  <c r="GC130" i="27"/>
  <c r="GC133" i="27" s="1"/>
  <c r="OU127" i="27"/>
  <c r="OU128" i="27" s="1"/>
  <c r="K84" i="27"/>
  <c r="H63" i="27"/>
  <c r="G57" i="27"/>
  <c r="K58" i="27"/>
  <c r="C26" i="27"/>
  <c r="FT67" i="27"/>
  <c r="IL67" i="27"/>
  <c r="JA20" i="27"/>
  <c r="LT87" i="27"/>
  <c r="LT88" i="27" s="1"/>
  <c r="LT130" i="27" s="1"/>
  <c r="LT133" i="27" s="1"/>
  <c r="IC87" i="27"/>
  <c r="IC88" i="27" s="1"/>
  <c r="K35" i="27"/>
  <c r="U52" i="27"/>
  <c r="OP52" i="27"/>
  <c r="OL88" i="27"/>
  <c r="OL130" i="27" s="1"/>
  <c r="OL133" i="27" s="1"/>
  <c r="DK67" i="27"/>
  <c r="DK88" i="27" s="1"/>
  <c r="DK130" i="27" s="1"/>
  <c r="DK133" i="27" s="1"/>
  <c r="LX52" i="27"/>
  <c r="LX67" i="27" s="1"/>
  <c r="LX88" i="27" s="1"/>
  <c r="LX130" i="27" s="1"/>
  <c r="LX133" i="27" s="1"/>
  <c r="KN88" i="27"/>
  <c r="IQ127" i="27"/>
  <c r="IQ128" i="27" s="1"/>
  <c r="IQ130" i="27" s="1"/>
  <c r="IQ133" i="27" s="1"/>
  <c r="MH127" i="27"/>
  <c r="MH128" i="27" s="1"/>
  <c r="PE127" i="27"/>
  <c r="PE128" i="27" s="1"/>
  <c r="DQ130" i="27"/>
  <c r="DQ133" i="27" s="1"/>
  <c r="BD130" i="27"/>
  <c r="BD133" i="27" s="1"/>
  <c r="GO86" i="27"/>
  <c r="AQ57" i="27"/>
  <c r="FO67" i="27"/>
  <c r="FO88" i="27" s="1"/>
  <c r="JO88" i="27"/>
  <c r="JO130" i="27" s="1"/>
  <c r="JO133" i="27" s="1"/>
  <c r="KT52" i="27"/>
  <c r="HX67" i="27"/>
  <c r="HX88" i="27" s="1"/>
  <c r="HX130" i="27" s="1"/>
  <c r="HX133" i="27" s="1"/>
  <c r="AZ20" i="27"/>
  <c r="QR126" i="27"/>
  <c r="PT127" i="27"/>
  <c r="PT128" i="27" s="1"/>
  <c r="CL88" i="27"/>
  <c r="CL130" i="27" s="1"/>
  <c r="CL133" i="27" s="1"/>
  <c r="PJ67" i="27"/>
  <c r="EL127" i="27"/>
  <c r="EL128" i="27" s="1"/>
  <c r="CR87" i="27"/>
  <c r="JU20" i="27"/>
  <c r="JU67" i="27" s="1"/>
  <c r="JU88" i="27" s="1"/>
  <c r="JP52" i="27"/>
  <c r="JP67" i="27" s="1"/>
  <c r="JP88" i="27" s="1"/>
  <c r="PK67" i="27"/>
  <c r="PK88" i="27" s="1"/>
  <c r="PE20" i="27"/>
  <c r="AR44" i="27"/>
  <c r="DW88" i="27"/>
  <c r="OP127" i="27"/>
  <c r="OP128" i="27" s="1"/>
  <c r="GD67" i="27"/>
  <c r="J42" i="27"/>
  <c r="DG67" i="27"/>
  <c r="DG88" i="27" s="1"/>
  <c r="K11" i="27"/>
  <c r="H12" i="27"/>
  <c r="I12" i="27" s="1"/>
  <c r="JK67" i="27"/>
  <c r="IL52" i="27"/>
  <c r="JZ127" i="27"/>
  <c r="JZ128" i="27" s="1"/>
  <c r="OA127" i="27"/>
  <c r="OA128" i="27" s="1"/>
  <c r="G122" i="27"/>
  <c r="K118" i="27"/>
  <c r="IV127" i="27"/>
  <c r="IV128" i="27" s="1"/>
  <c r="AO127" i="27"/>
  <c r="AO128" i="27" s="1"/>
  <c r="QO114" i="27"/>
  <c r="FO127" i="27"/>
  <c r="FO128" i="27" s="1"/>
  <c r="FO130" i="27" s="1"/>
  <c r="FO133" i="27" s="1"/>
  <c r="GU127" i="27"/>
  <c r="AL86" i="27"/>
  <c r="AM86" i="27" s="1"/>
  <c r="AQ81" i="27"/>
  <c r="KO87" i="27"/>
  <c r="KO88" i="27" s="1"/>
  <c r="KO130" i="27" s="1"/>
  <c r="KO133" i="27" s="1"/>
  <c r="F56" i="27"/>
  <c r="NE52" i="27"/>
  <c r="CC52" i="27"/>
  <c r="AS19" i="27"/>
  <c r="EU67" i="27"/>
  <c r="EU88" i="27" s="1"/>
  <c r="H121" i="27"/>
  <c r="I121" i="27" s="1"/>
  <c r="AR121" i="27"/>
  <c r="C121" i="27" s="1"/>
  <c r="IL87" i="27"/>
  <c r="GW67" i="27"/>
  <c r="GW88" i="27" s="1"/>
  <c r="GW130" i="27" s="1"/>
  <c r="GW133" i="27" s="1"/>
  <c r="HM127" i="27"/>
  <c r="HM128" i="27" s="1"/>
  <c r="LD127" i="27"/>
  <c r="LD128" i="27" s="1"/>
  <c r="K124" i="27"/>
  <c r="KE127" i="27"/>
  <c r="KE128" i="27" s="1"/>
  <c r="HR127" i="27"/>
  <c r="HR128" i="27" s="1"/>
  <c r="K112" i="27"/>
  <c r="PA130" i="27"/>
  <c r="PA133" i="27" s="1"/>
  <c r="K99" i="27"/>
  <c r="BQ107" i="27"/>
  <c r="NO107" i="27"/>
  <c r="K93" i="27"/>
  <c r="K72" i="27"/>
  <c r="I80" i="27"/>
  <c r="JK88" i="27"/>
  <c r="JK130" i="27" s="1"/>
  <c r="JK133" i="27" s="1"/>
  <c r="DJ66" i="27"/>
  <c r="K26" i="27"/>
  <c r="G14" i="27"/>
  <c r="LS67" i="27"/>
  <c r="LS88" i="27" s="1"/>
  <c r="LS130" i="27" s="1"/>
  <c r="LS133" i="27" s="1"/>
  <c r="DV67" i="27"/>
  <c r="MC52" i="27"/>
  <c r="MC67" i="27" s="1"/>
  <c r="MC88" i="27" s="1"/>
  <c r="GI52" i="27"/>
  <c r="GI67" i="27" s="1"/>
  <c r="GI88" i="27" s="1"/>
  <c r="GI130" i="27" s="1"/>
  <c r="GI133" i="27" s="1"/>
  <c r="JV20" i="27"/>
  <c r="JV67" i="27" s="1"/>
  <c r="JV88" i="27" s="1"/>
  <c r="JV130" i="27" s="1"/>
  <c r="JV133" i="27" s="1"/>
  <c r="CK52" i="27"/>
  <c r="G113" i="27"/>
  <c r="DG127" i="27"/>
  <c r="DG128" i="27" s="1"/>
  <c r="DG130" i="27" s="1"/>
  <c r="DG133" i="27" s="1"/>
  <c r="RH127" i="27"/>
  <c r="RH128" i="27" s="1"/>
  <c r="R87" i="27"/>
  <c r="S87" i="27" s="1"/>
  <c r="J63" i="27"/>
  <c r="G59" i="27"/>
  <c r="RP44" i="27"/>
  <c r="HA25" i="27"/>
  <c r="QI67" i="27"/>
  <c r="GN67" i="27"/>
  <c r="GN88" i="27" s="1"/>
  <c r="GN130" i="27" s="1"/>
  <c r="GN133" i="27" s="1"/>
  <c r="FE87" i="27"/>
  <c r="KC66" i="27"/>
  <c r="I53" i="27"/>
  <c r="IW88" i="27"/>
  <c r="IW130" i="27" s="1"/>
  <c r="IW133" i="27" s="1"/>
  <c r="KY52" i="27"/>
  <c r="KY67" i="27" s="1"/>
  <c r="KY88" i="27" s="1"/>
  <c r="EA52" i="27"/>
  <c r="EA67" i="27" s="1"/>
  <c r="EA88" i="27" s="1"/>
  <c r="EA130" i="27" s="1"/>
  <c r="EA133" i="27" s="1"/>
  <c r="QO126" i="27"/>
  <c r="GX127" i="27"/>
  <c r="GX128" i="27" s="1"/>
  <c r="AT117" i="27"/>
  <c r="QO107" i="27"/>
  <c r="QQ107" i="27" s="1"/>
  <c r="FT127" i="27"/>
  <c r="FT128" i="27" s="1"/>
  <c r="CR127" i="27"/>
  <c r="CR128" i="27" s="1"/>
  <c r="KT127" i="27"/>
  <c r="KT128" i="27" s="1"/>
  <c r="OZ127" i="27"/>
  <c r="OZ128" i="27" s="1"/>
  <c r="NQ107" i="27"/>
  <c r="NQ127" i="27" s="1"/>
  <c r="NQ128" i="27" s="1"/>
  <c r="K90" i="27"/>
  <c r="KN130" i="27"/>
  <c r="KN133" i="27" s="1"/>
  <c r="K53" i="27"/>
  <c r="RR42" i="27"/>
  <c r="K21" i="27"/>
  <c r="EF67" i="27"/>
  <c r="EF88" i="27" s="1"/>
  <c r="FJ67" i="27"/>
  <c r="FJ88" i="27" s="1"/>
  <c r="J14" i="27"/>
  <c r="FY67" i="27"/>
  <c r="FY88" i="27" s="1"/>
  <c r="PT67" i="27"/>
  <c r="PT88" i="27" s="1"/>
  <c r="OS20" i="27"/>
  <c r="EP67" i="27"/>
  <c r="K100" i="27"/>
  <c r="HC32" i="27"/>
  <c r="HC52" i="27" s="1"/>
  <c r="HC67" i="27" s="1"/>
  <c r="OP67" i="27"/>
  <c r="OP88" i="27" s="1"/>
  <c r="JU52" i="27"/>
  <c r="JY67" i="27"/>
  <c r="JY88" i="27" s="1"/>
  <c r="JY130" i="27" s="1"/>
  <c r="JY133" i="27" s="1"/>
  <c r="BS52" i="27"/>
  <c r="FI67" i="27"/>
  <c r="FI88" i="27" s="1"/>
  <c r="FI130" i="27" s="1"/>
  <c r="FI133" i="27" s="1"/>
  <c r="GX20" i="27"/>
  <c r="GX67" i="27" s="1"/>
  <c r="GX88" i="27" s="1"/>
  <c r="EX123" i="27"/>
  <c r="AS126" i="27"/>
  <c r="MM127" i="27"/>
  <c r="MM128" i="27" s="1"/>
  <c r="RC127" i="27"/>
  <c r="RC128" i="27" s="1"/>
  <c r="QY127" i="27"/>
  <c r="QY128" i="27" s="1"/>
  <c r="MY111" i="27"/>
  <c r="DL127" i="27"/>
  <c r="DL128" i="27" s="1"/>
  <c r="K94" i="27"/>
  <c r="AT95" i="27"/>
  <c r="G85" i="27"/>
  <c r="EI66" i="27"/>
  <c r="QO71" i="27"/>
  <c r="BL63" i="27"/>
  <c r="DC88" i="27"/>
  <c r="DC130" i="27" s="1"/>
  <c r="DC133" i="27" s="1"/>
  <c r="RH67" i="27"/>
  <c r="RH88" i="27" s="1"/>
  <c r="FC19" i="27"/>
  <c r="MB88" i="27"/>
  <c r="MB130" i="27" s="1"/>
  <c r="MB133" i="27" s="1"/>
  <c r="QN67" i="27"/>
  <c r="QN88" i="27" s="1"/>
  <c r="CW87" i="27"/>
  <c r="I31" i="27"/>
  <c r="FE52" i="27"/>
  <c r="FE67" i="27" s="1"/>
  <c r="FE88" i="27" s="1"/>
  <c r="FE130" i="27" s="1"/>
  <c r="FE133" i="27" s="1"/>
  <c r="HN67" i="27"/>
  <c r="HN88" i="27" s="1"/>
  <c r="HN130" i="27" s="1"/>
  <c r="HN133" i="27" s="1"/>
  <c r="NL20" i="27"/>
  <c r="NL67" i="27" s="1"/>
  <c r="NL88" i="27" s="1"/>
  <c r="HM52" i="27"/>
  <c r="HM67" i="27" s="1"/>
  <c r="HM88" i="27" s="1"/>
  <c r="AO52" i="27"/>
  <c r="AO67" i="27" s="1"/>
  <c r="AO88" i="27" s="1"/>
  <c r="HW127" i="27"/>
  <c r="HW128" i="27" s="1"/>
  <c r="G119" i="27"/>
  <c r="QN127" i="27"/>
  <c r="QN128" i="27" s="1"/>
  <c r="QP111" i="27"/>
  <c r="RK111" i="27"/>
  <c r="GD127" i="27"/>
  <c r="GD128" i="27" s="1"/>
  <c r="PJ127" i="27"/>
  <c r="PJ128" i="27" s="1"/>
  <c r="GS106" i="27"/>
  <c r="K96" i="27"/>
  <c r="RQ107" i="27"/>
  <c r="J83" i="27"/>
  <c r="NJ71" i="27"/>
  <c r="DY87" i="27"/>
  <c r="QO87" i="27"/>
  <c r="QX66" i="27"/>
  <c r="RR66" i="27" s="1"/>
  <c r="GS57" i="27"/>
  <c r="MM52" i="27"/>
  <c r="MM67" i="27" s="1"/>
  <c r="MM88" i="27" s="1"/>
  <c r="MM130" i="27" s="1"/>
  <c r="MM133" i="27" s="1"/>
  <c r="OU67" i="27"/>
  <c r="OU88" i="27" s="1"/>
  <c r="CR67" i="27"/>
  <c r="CR88" i="27" s="1"/>
  <c r="EZ67" i="27"/>
  <c r="EZ88" i="27" s="1"/>
  <c r="OG88" i="27"/>
  <c r="OG130" i="27" s="1"/>
  <c r="OG133" i="27" s="1"/>
  <c r="KT67" i="27"/>
  <c r="KT88" i="27" s="1"/>
  <c r="AT106" i="27"/>
  <c r="CW52" i="27"/>
  <c r="GJ67" i="27"/>
  <c r="GJ88" i="27" s="1"/>
  <c r="GJ130" i="27" s="1"/>
  <c r="GJ133" i="27" s="1"/>
  <c r="DH20" i="27"/>
  <c r="DJ20" i="27" s="1"/>
  <c r="F112" i="27"/>
  <c r="F113" i="27" s="1"/>
  <c r="F114" i="27" s="1"/>
  <c r="C56" i="27"/>
  <c r="F76" i="27"/>
  <c r="F84" i="27"/>
  <c r="F85" i="27" s="1"/>
  <c r="FA67" i="27"/>
  <c r="FA88" i="27" s="1"/>
  <c r="FA130" i="27" s="1"/>
  <c r="FA133" i="27" s="1"/>
  <c r="FC20" i="27"/>
  <c r="NV67" i="27"/>
  <c r="NV88" i="27" s="1"/>
  <c r="KE67" i="27"/>
  <c r="KE88" i="27" s="1"/>
  <c r="KE130" i="27" s="1"/>
  <c r="KE133" i="27" s="1"/>
  <c r="V88" i="27"/>
  <c r="V130" i="27" s="1"/>
  <c r="V133" i="27" s="1"/>
  <c r="X67" i="27"/>
  <c r="QI88" i="27"/>
  <c r="QI130" i="27" s="1"/>
  <c r="QI133" i="27" s="1"/>
  <c r="IG67" i="27"/>
  <c r="GD88" i="27"/>
  <c r="GD130" i="27" s="1"/>
  <c r="GD133" i="27" s="1"/>
  <c r="JF67" i="27"/>
  <c r="JF88" i="27" s="1"/>
  <c r="FF67" i="27"/>
  <c r="FF88" i="27" s="1"/>
  <c r="FF130" i="27" s="1"/>
  <c r="FF133" i="27" s="1"/>
  <c r="FH20" i="27"/>
  <c r="CP20" i="27"/>
  <c r="DV88" i="27"/>
  <c r="DV130" i="27" s="1"/>
  <c r="DV133" i="27" s="1"/>
  <c r="EQ67" i="27"/>
  <c r="EQ88" i="27" s="1"/>
  <c r="EQ130" i="27" s="1"/>
  <c r="EQ133" i="27" s="1"/>
  <c r="ES20" i="27"/>
  <c r="EK67" i="27"/>
  <c r="EK88" i="27" s="1"/>
  <c r="EK130" i="27" s="1"/>
  <c r="EK133" i="27" s="1"/>
  <c r="GZ127" i="27"/>
  <c r="GU128" i="27"/>
  <c r="GV127" i="27"/>
  <c r="OA88" i="27"/>
  <c r="HG67" i="27"/>
  <c r="AT66" i="27"/>
  <c r="RC67" i="27"/>
  <c r="RC88" i="27" s="1"/>
  <c r="EB67" i="27"/>
  <c r="EB88" i="27" s="1"/>
  <c r="ED20" i="27"/>
  <c r="HW67" i="27"/>
  <c r="HW88" i="27" s="1"/>
  <c r="HW130" i="27" s="1"/>
  <c r="HW133" i="27" s="1"/>
  <c r="LN67" i="27"/>
  <c r="LN88" i="27" s="1"/>
  <c r="LN130" i="27" s="1"/>
  <c r="LN133" i="27" s="1"/>
  <c r="EP88" i="27"/>
  <c r="EP130" i="27" s="1"/>
  <c r="EP133" i="27" s="1"/>
  <c r="F26" i="27"/>
  <c r="JZ88" i="27"/>
  <c r="JZ130" i="27" s="1"/>
  <c r="JZ133" i="27" s="1"/>
  <c r="AE67" i="27"/>
  <c r="AE88" i="27" s="1"/>
  <c r="QD67" i="27"/>
  <c r="QD88" i="27" s="1"/>
  <c r="OZ67" i="27"/>
  <c r="OZ88" i="27" s="1"/>
  <c r="OZ130" i="27" s="1"/>
  <c r="OZ133" i="27" s="1"/>
  <c r="DL88" i="27"/>
  <c r="DL130" i="27" s="1"/>
  <c r="DL133" i="27" s="1"/>
  <c r="FT88" i="27"/>
  <c r="FT130" i="27" s="1"/>
  <c r="FT133" i="27" s="1"/>
  <c r="RN123" i="27"/>
  <c r="QV123" i="27"/>
  <c r="GO126" i="27"/>
  <c r="RR117" i="27"/>
  <c r="GS120" i="27"/>
  <c r="J110" i="27"/>
  <c r="QS113" i="27"/>
  <c r="NG114" i="27"/>
  <c r="QS114" i="27" s="1"/>
  <c r="RJ127" i="27"/>
  <c r="NC128" i="27"/>
  <c r="AV127" i="27"/>
  <c r="AW107" i="27"/>
  <c r="GP107" i="27"/>
  <c r="OR128" i="27"/>
  <c r="OS127" i="27"/>
  <c r="JR127" i="27"/>
  <c r="FQ127" i="27"/>
  <c r="FR107" i="27"/>
  <c r="NV127" i="27"/>
  <c r="NV128" i="27" s="1"/>
  <c r="NB106" i="27"/>
  <c r="HB107" i="27"/>
  <c r="HB127" i="27" s="1"/>
  <c r="HB128" i="27" s="1"/>
  <c r="HD128" i="27"/>
  <c r="IH130" i="27"/>
  <c r="IH133" i="27" s="1"/>
  <c r="AR81" i="27"/>
  <c r="H81" i="27"/>
  <c r="QW87" i="27"/>
  <c r="RQ87" i="27" s="1"/>
  <c r="RQ71" i="27"/>
  <c r="MT87" i="27"/>
  <c r="MU87" i="27" s="1"/>
  <c r="MU71" i="27"/>
  <c r="QS70" i="27"/>
  <c r="HC81" i="27"/>
  <c r="HC86" i="27" s="1"/>
  <c r="KB87" i="27"/>
  <c r="KC87" i="27" s="1"/>
  <c r="KC71" i="27"/>
  <c r="ID87" i="27"/>
  <c r="IE87" i="27" s="1"/>
  <c r="IE71" i="27"/>
  <c r="ND87" i="27"/>
  <c r="QP71" i="27"/>
  <c r="NE71" i="27"/>
  <c r="FK66" i="27"/>
  <c r="FM63" i="27"/>
  <c r="AU66" i="27"/>
  <c r="GO63" i="27"/>
  <c r="G63" i="27" s="1"/>
  <c r="I63" i="27" s="1"/>
  <c r="AW63" i="27"/>
  <c r="HF57" i="27"/>
  <c r="MY57" i="27"/>
  <c r="MZ57" i="27" s="1"/>
  <c r="QP60" i="27"/>
  <c r="NE60" i="27"/>
  <c r="GS63" i="27"/>
  <c r="HH60" i="27"/>
  <c r="NB60" i="27" s="1"/>
  <c r="NB59" i="27"/>
  <c r="QS57" i="27"/>
  <c r="MX60" i="27"/>
  <c r="RO52" i="27"/>
  <c r="RP52" i="27" s="1"/>
  <c r="QV52" i="27"/>
  <c r="GS42" i="27"/>
  <c r="MZ25" i="27"/>
  <c r="KW52" i="27"/>
  <c r="QR19" i="27"/>
  <c r="GF67" i="27"/>
  <c r="GG20" i="27"/>
  <c r="Q19" i="27"/>
  <c r="U17" i="27"/>
  <c r="U19" i="27" s="1"/>
  <c r="U20" i="27" s="1"/>
  <c r="U67" i="27" s="1"/>
  <c r="U88" i="27" s="1"/>
  <c r="AP17" i="27"/>
  <c r="S17" i="27"/>
  <c r="LA88" i="27"/>
  <c r="LB88" i="27" s="1"/>
  <c r="LB67" i="27"/>
  <c r="CY67" i="27"/>
  <c r="BZ88" i="27"/>
  <c r="CA88" i="27" s="1"/>
  <c r="CA67" i="27"/>
  <c r="HY67" i="27"/>
  <c r="CJ67" i="27"/>
  <c r="CP19" i="27"/>
  <c r="HJ67" i="27"/>
  <c r="NB14" i="27"/>
  <c r="JA67" i="27"/>
  <c r="JA88" i="27" s="1"/>
  <c r="RI67" i="27"/>
  <c r="RI88" i="27" s="1"/>
  <c r="RI130" i="27" s="1"/>
  <c r="RI133" i="27" s="1"/>
  <c r="MT67" i="27"/>
  <c r="II67" i="27"/>
  <c r="G125" i="27"/>
  <c r="AT125" i="27"/>
  <c r="P126" i="27"/>
  <c r="AT126" i="27" s="1"/>
  <c r="GP117" i="27"/>
  <c r="GS117" i="27"/>
  <c r="J113" i="27"/>
  <c r="ID127" i="27"/>
  <c r="CS127" i="27"/>
  <c r="CS128" i="27" s="1"/>
  <c r="GK127" i="27"/>
  <c r="AL127" i="27"/>
  <c r="G101" i="27"/>
  <c r="BZ127" i="27"/>
  <c r="LF128" i="27"/>
  <c r="LG127" i="27"/>
  <c r="HJ127" i="27"/>
  <c r="CY127" i="27"/>
  <c r="CZ107" i="27"/>
  <c r="NI127" i="27"/>
  <c r="FM107" i="27"/>
  <c r="QS81" i="27"/>
  <c r="H85" i="27"/>
  <c r="QV87" i="27"/>
  <c r="BW87" i="27"/>
  <c r="BX87" i="27" s="1"/>
  <c r="BX71" i="27"/>
  <c r="HT87" i="27"/>
  <c r="HU87" i="27" s="1"/>
  <c r="HU71" i="27"/>
  <c r="QV66" i="27"/>
  <c r="RO66" i="27"/>
  <c r="HR87" i="27"/>
  <c r="MW87" i="27"/>
  <c r="NF87" i="27"/>
  <c r="QR87" i="27" s="1"/>
  <c r="QR71" i="27"/>
  <c r="LU87" i="27"/>
  <c r="LV71" i="27"/>
  <c r="AT65" i="27"/>
  <c r="K65" i="27" s="1"/>
  <c r="QS56" i="27"/>
  <c r="BQ57" i="27"/>
  <c r="G51" i="27"/>
  <c r="AR25" i="27"/>
  <c r="H25" i="27"/>
  <c r="F29" i="27"/>
  <c r="QS32" i="27"/>
  <c r="NG19" i="27"/>
  <c r="QS19" i="27" s="1"/>
  <c r="QS17" i="27"/>
  <c r="BO67" i="27"/>
  <c r="BO88" i="27" s="1"/>
  <c r="BO130" i="27" s="1"/>
  <c r="BO133" i="27" s="1"/>
  <c r="OW67" i="27"/>
  <c r="BA67" i="27"/>
  <c r="LZ67" i="27"/>
  <c r="MA20" i="27"/>
  <c r="QK88" i="27"/>
  <c r="QL88" i="27" s="1"/>
  <c r="QL67" i="27"/>
  <c r="FZ67" i="27"/>
  <c r="FZ88" i="27" s="1"/>
  <c r="RN19" i="27"/>
  <c r="NN67" i="27"/>
  <c r="NO20" i="27"/>
  <c r="H11" i="27"/>
  <c r="I11" i="27" s="1"/>
  <c r="AR11" i="27"/>
  <c r="C11" i="27" s="1"/>
  <c r="ED19" i="27"/>
  <c r="ID67" i="27"/>
  <c r="CD67" i="27"/>
  <c r="CD88" i="27" s="1"/>
  <c r="CD130" i="27" s="1"/>
  <c r="CD133" i="27" s="1"/>
  <c r="RM20" i="27"/>
  <c r="RM67" i="27" s="1"/>
  <c r="NB126" i="27"/>
  <c r="QP123" i="27"/>
  <c r="NE123" i="27"/>
  <c r="OD123" i="27"/>
  <c r="J125" i="27"/>
  <c r="K119" i="27"/>
  <c r="H113" i="27"/>
  <c r="I113" i="27" s="1"/>
  <c r="RO111" i="27"/>
  <c r="J114" i="27"/>
  <c r="RN111" i="27"/>
  <c r="BX111" i="27"/>
  <c r="GS111" i="27" s="1"/>
  <c r="F109" i="27"/>
  <c r="F110" i="27" s="1"/>
  <c r="F111" i="27" s="1"/>
  <c r="JH127" i="27"/>
  <c r="CE127" i="27"/>
  <c r="CF107" i="27"/>
  <c r="NN127" i="27"/>
  <c r="AZ127" i="27"/>
  <c r="AZ128" i="27" s="1"/>
  <c r="G98" i="27"/>
  <c r="OC127" i="27"/>
  <c r="IC127" i="27"/>
  <c r="IC128" i="27" s="1"/>
  <c r="IC130" i="27" s="1"/>
  <c r="IC133" i="27" s="1"/>
  <c r="AY107" i="27"/>
  <c r="JC127" i="27"/>
  <c r="JD107" i="27"/>
  <c r="H95" i="27"/>
  <c r="FB128" i="27"/>
  <c r="FC127" i="27"/>
  <c r="DX127" i="27"/>
  <c r="ND127" i="27"/>
  <c r="FM127" i="27"/>
  <c r="FL128" i="27"/>
  <c r="FZ127" i="27"/>
  <c r="FZ128" i="27" s="1"/>
  <c r="FZ130" i="27" s="1"/>
  <c r="FZ133" i="27" s="1"/>
  <c r="OW127" i="27"/>
  <c r="OX107" i="27"/>
  <c r="I76" i="27"/>
  <c r="GK71" i="27"/>
  <c r="GL70" i="27"/>
  <c r="HE87" i="27"/>
  <c r="MY71" i="27"/>
  <c r="HF71" i="27"/>
  <c r="CS87" i="27"/>
  <c r="CZ63" i="27"/>
  <c r="C61" i="27"/>
  <c r="C63" i="27" s="1"/>
  <c r="C66" i="27" s="1"/>
  <c r="GP57" i="27"/>
  <c r="AR47" i="27"/>
  <c r="C47" i="27" s="1"/>
  <c r="F47" i="27" s="1"/>
  <c r="H47" i="27"/>
  <c r="I47" i="27" s="1"/>
  <c r="AR50" i="27"/>
  <c r="C50" i="27" s="1"/>
  <c r="F50" i="27" s="1"/>
  <c r="H50" i="27"/>
  <c r="I50" i="27" s="1"/>
  <c r="AJ52" i="27"/>
  <c r="AJ67" i="27" s="1"/>
  <c r="AJ88" i="27" s="1"/>
  <c r="LP67" i="27"/>
  <c r="H19" i="27"/>
  <c r="KL67" i="27"/>
  <c r="AB67" i="27"/>
  <c r="AS20" i="27"/>
  <c r="HH19" i="27"/>
  <c r="NB19" i="27" s="1"/>
  <c r="NB17" i="27"/>
  <c r="OH67" i="27"/>
  <c r="BL14" i="27"/>
  <c r="BK20" i="27"/>
  <c r="FB67" i="27"/>
  <c r="RR25" i="27"/>
  <c r="EC67" i="27"/>
  <c r="MV19" i="27"/>
  <c r="MV20" i="27" s="1"/>
  <c r="MV67" i="27" s="1"/>
  <c r="MV88" i="27" s="1"/>
  <c r="MV130" i="27" s="1"/>
  <c r="MV133" i="27" s="1"/>
  <c r="MW17" i="27"/>
  <c r="MW19" i="27" s="1"/>
  <c r="MW20" i="27" s="1"/>
  <c r="MW67" i="27" s="1"/>
  <c r="MW88" i="27" s="1"/>
  <c r="MW130" i="27" s="1"/>
  <c r="MW133" i="27" s="1"/>
  <c r="CE67" i="27"/>
  <c r="QF67" i="27"/>
  <c r="QG20" i="27"/>
  <c r="BR19" i="27"/>
  <c r="BR20" i="27" s="1"/>
  <c r="BR67" i="27" s="1"/>
  <c r="BR88" i="27" s="1"/>
  <c r="BR130" i="27" s="1"/>
  <c r="BR133" i="27" s="1"/>
  <c r="BS17" i="27"/>
  <c r="BS19" i="27" s="1"/>
  <c r="BS20" i="27" s="1"/>
  <c r="BS67" i="27" s="1"/>
  <c r="BS88" i="27" s="1"/>
  <c r="BS130" i="27" s="1"/>
  <c r="BS133" i="27" s="1"/>
  <c r="KB88" i="27"/>
  <c r="AR14" i="27"/>
  <c r="H14" i="27"/>
  <c r="I14" i="27" s="1"/>
  <c r="NB125" i="27"/>
  <c r="H125" i="27"/>
  <c r="QO123" i="27"/>
  <c r="G123" i="27" s="1"/>
  <c r="QS117" i="27"/>
  <c r="MY114" i="27"/>
  <c r="NB120" i="27"/>
  <c r="HK114" i="27"/>
  <c r="MX114" i="27"/>
  <c r="PB127" i="27"/>
  <c r="GT128" i="27"/>
  <c r="GY127" i="27"/>
  <c r="K108" i="27"/>
  <c r="LK127" i="27"/>
  <c r="LL107" i="27"/>
  <c r="ML130" i="27"/>
  <c r="ML133" i="27" s="1"/>
  <c r="K97" i="27"/>
  <c r="QW127" i="27"/>
  <c r="ME127" i="27"/>
  <c r="MF107" i="27"/>
  <c r="CJ127" i="27"/>
  <c r="LP127" i="27"/>
  <c r="EZ127" i="27"/>
  <c r="EZ128" i="27" s="1"/>
  <c r="EZ130" i="27" s="1"/>
  <c r="EZ133" i="27" s="1"/>
  <c r="AE107" i="27"/>
  <c r="AE127" i="27" s="1"/>
  <c r="AE128" i="27" s="1"/>
  <c r="QX86" i="27"/>
  <c r="RR86" i="27" s="1"/>
  <c r="RR73" i="27"/>
  <c r="K73" i="27" s="1"/>
  <c r="OR87" i="27"/>
  <c r="OS87" i="27" s="1"/>
  <c r="OS71" i="27"/>
  <c r="GR71" i="27"/>
  <c r="CF63" i="27"/>
  <c r="P86" i="27"/>
  <c r="AQ66" i="27"/>
  <c r="KL87" i="27"/>
  <c r="KM87" i="27" s="1"/>
  <c r="KM71" i="27"/>
  <c r="N60" i="27"/>
  <c r="AQ60" i="27"/>
  <c r="LL66" i="27"/>
  <c r="RK66" i="27"/>
  <c r="FW63" i="27"/>
  <c r="DT63" i="27"/>
  <c r="GR57" i="27"/>
  <c r="J57" i="27" s="1"/>
  <c r="H44" i="27"/>
  <c r="I44" i="27" s="1"/>
  <c r="QS42" i="27"/>
  <c r="N52" i="27"/>
  <c r="GS32" i="27"/>
  <c r="IX88" i="27"/>
  <c r="IY88" i="27" s="1"/>
  <c r="IY67" i="27"/>
  <c r="O67" i="27"/>
  <c r="RR17" i="27"/>
  <c r="AT17" i="27"/>
  <c r="P19" i="27"/>
  <c r="FQ67" i="27"/>
  <c r="ND67" i="27"/>
  <c r="NE20" i="27"/>
  <c r="QP20" i="27"/>
  <c r="QX20" i="27"/>
  <c r="RR14" i="27"/>
  <c r="RB67" i="27"/>
  <c r="RB88" i="27" s="1"/>
  <c r="RB130" i="27" s="1"/>
  <c r="RB133" i="27" s="1"/>
  <c r="LK67" i="27"/>
  <c r="GS14" i="27"/>
  <c r="QX52" i="27"/>
  <c r="RR52" i="27" s="1"/>
  <c r="H21" i="27"/>
  <c r="I21" i="27" s="1"/>
  <c r="AR21" i="27"/>
  <c r="C21" i="27" s="1"/>
  <c r="QY20" i="27"/>
  <c r="GT67" i="27"/>
  <c r="M67" i="27"/>
  <c r="AQ20" i="27"/>
  <c r="RN126" i="27"/>
  <c r="RP119" i="27"/>
  <c r="BL120" i="27"/>
  <c r="GP120" i="27"/>
  <c r="QS120" i="27"/>
  <c r="RA114" i="27"/>
  <c r="NB113" i="27"/>
  <c r="K113" i="27" s="1"/>
  <c r="HH114" i="27"/>
  <c r="NB114" i="27" s="1"/>
  <c r="K114" i="27" s="1"/>
  <c r="QG114" i="27"/>
  <c r="QO111" i="27"/>
  <c r="G106" i="27"/>
  <c r="W127" i="27"/>
  <c r="X107" i="27"/>
  <c r="K98" i="27"/>
  <c r="AX127" i="27"/>
  <c r="GR107" i="27"/>
  <c r="HC95" i="27"/>
  <c r="HC107" i="27" s="1"/>
  <c r="DM127" i="27"/>
  <c r="DM128" i="27" s="1"/>
  <c r="DI127" i="27"/>
  <c r="DJ107" i="27"/>
  <c r="HH127" i="27"/>
  <c r="NB107" i="27"/>
  <c r="LA127" i="27"/>
  <c r="G92" i="27"/>
  <c r="F90" i="27"/>
  <c r="F92" i="27" s="1"/>
  <c r="H73" i="27"/>
  <c r="EW87" i="27"/>
  <c r="EX87" i="27" s="1"/>
  <c r="NB81" i="27"/>
  <c r="EC87" i="27"/>
  <c r="ED87" i="27" s="1"/>
  <c r="GV57" i="27"/>
  <c r="GZ57" i="27"/>
  <c r="HA57" i="27" s="1"/>
  <c r="FW66" i="27"/>
  <c r="IJ60" i="27"/>
  <c r="DT60" i="27"/>
  <c r="AR28" i="27"/>
  <c r="C28" i="27" s="1"/>
  <c r="F28" i="27" s="1"/>
  <c r="H28" i="27"/>
  <c r="I28" i="27" s="1"/>
  <c r="AQ42" i="27"/>
  <c r="BK52" i="27"/>
  <c r="NB42" i="27"/>
  <c r="MY52" i="27"/>
  <c r="MZ52" i="27" s="1"/>
  <c r="KA67" i="27"/>
  <c r="KA88" i="27" s="1"/>
  <c r="KA130" i="27" s="1"/>
  <c r="KA133" i="27" s="1"/>
  <c r="NA52" i="27"/>
  <c r="RR19" i="27"/>
  <c r="AP19" i="27"/>
  <c r="G19" i="27" s="1"/>
  <c r="NF20" i="27"/>
  <c r="NA19" i="27"/>
  <c r="FP67" i="27"/>
  <c r="FP88" i="27" s="1"/>
  <c r="KU67" i="27"/>
  <c r="KU88" i="27" s="1"/>
  <c r="AY19" i="27"/>
  <c r="AY20" i="27" s="1"/>
  <c r="AU67" i="27"/>
  <c r="LD67" i="27"/>
  <c r="LD88" i="27" s="1"/>
  <c r="LD130" i="27" s="1"/>
  <c r="LD133" i="27" s="1"/>
  <c r="GV126" i="27"/>
  <c r="GZ126" i="27"/>
  <c r="MY126" i="27"/>
  <c r="HF126" i="27"/>
  <c r="AQ126" i="27"/>
  <c r="N126" i="27"/>
  <c r="NB117" i="27"/>
  <c r="RN114" i="27"/>
  <c r="H110" i="27"/>
  <c r="FV127" i="27"/>
  <c r="H106" i="27"/>
  <c r="DS127" i="27"/>
  <c r="FG127" i="27"/>
  <c r="FH107" i="27"/>
  <c r="IN128" i="27"/>
  <c r="IX127" i="27"/>
  <c r="AG127" i="27"/>
  <c r="L127" i="27"/>
  <c r="AP107" i="27"/>
  <c r="G81" i="27"/>
  <c r="PB87" i="27"/>
  <c r="PC87" i="27" s="1"/>
  <c r="PC71" i="27"/>
  <c r="IG87" i="27"/>
  <c r="HH86" i="27"/>
  <c r="NB86" i="27" s="1"/>
  <c r="KQ87" i="27"/>
  <c r="KR87" i="27" s="1"/>
  <c r="KR71" i="27"/>
  <c r="DD87" i="27"/>
  <c r="DE87" i="27" s="1"/>
  <c r="DE71" i="27"/>
  <c r="NE57" i="27"/>
  <c r="QP57" i="27"/>
  <c r="H57" i="27" s="1"/>
  <c r="I57" i="27" s="1"/>
  <c r="AR56" i="27"/>
  <c r="H56" i="27"/>
  <c r="I56" i="27" s="1"/>
  <c r="H59" i="27"/>
  <c r="I59" i="27" s="1"/>
  <c r="H65" i="27"/>
  <c r="GP51" i="27"/>
  <c r="G25" i="27"/>
  <c r="GZ52" i="27"/>
  <c r="HA52" i="27" s="1"/>
  <c r="GV52" i="27"/>
  <c r="AY52" i="27"/>
  <c r="GS25" i="27"/>
  <c r="DX67" i="27"/>
  <c r="RF20" i="27"/>
  <c r="EG67" i="27"/>
  <c r="EG88" i="27" s="1"/>
  <c r="EG130" i="27" s="1"/>
  <c r="EG133" i="27" s="1"/>
  <c r="LU67" i="27"/>
  <c r="LV20" i="27"/>
  <c r="LJ67" i="27"/>
  <c r="LJ88" i="27" s="1"/>
  <c r="LJ130" i="27" s="1"/>
  <c r="LJ133" i="27" s="1"/>
  <c r="CT67" i="27"/>
  <c r="R52" i="27"/>
  <c r="S25" i="27"/>
  <c r="OR88" i="27"/>
  <c r="OS88" i="27" s="1"/>
  <c r="OS67" i="27"/>
  <c r="DE67" i="27"/>
  <c r="MK67" i="27"/>
  <c r="GU67" i="27"/>
  <c r="QS25" i="27"/>
  <c r="PB67" i="27"/>
  <c r="MH67" i="27"/>
  <c r="MH88" i="27" s="1"/>
  <c r="MH130" i="27" s="1"/>
  <c r="MH133" i="27" s="1"/>
  <c r="HE67" i="27"/>
  <c r="CM67" i="27"/>
  <c r="CM88" i="27" s="1"/>
  <c r="CM130" i="27" s="1"/>
  <c r="CM133" i="27" s="1"/>
  <c r="AT110" i="27"/>
  <c r="P111" i="27"/>
  <c r="AT111" i="27" s="1"/>
  <c r="QP114" i="27"/>
  <c r="NF127" i="27"/>
  <c r="FJ130" i="27"/>
  <c r="FJ133" i="27" s="1"/>
  <c r="QU128" i="27"/>
  <c r="QZ128" i="27"/>
  <c r="RA127" i="27"/>
  <c r="KV127" i="27"/>
  <c r="GS101" i="27"/>
  <c r="K101" i="27" s="1"/>
  <c r="QT127" i="27"/>
  <c r="QV127" i="27" s="1"/>
  <c r="KQ127" i="27"/>
  <c r="J92" i="27"/>
  <c r="QX107" i="27"/>
  <c r="OH127" i="27"/>
  <c r="OI107" i="27"/>
  <c r="AB127" i="27"/>
  <c r="AC107" i="27"/>
  <c r="DW127" i="27"/>
  <c r="DW128" i="27" s="1"/>
  <c r="DW130" i="27" s="1"/>
  <c r="DW133" i="27" s="1"/>
  <c r="PL127" i="27"/>
  <c r="NB85" i="27"/>
  <c r="K85" i="27" s="1"/>
  <c r="M87" i="27"/>
  <c r="N71" i="27"/>
  <c r="AQ71" i="27"/>
  <c r="C82" i="27"/>
  <c r="AQ86" i="27"/>
  <c r="N86" i="27"/>
  <c r="BF87" i="27"/>
  <c r="BG87" i="27" s="1"/>
  <c r="BG71" i="27"/>
  <c r="RM87" i="27"/>
  <c r="NG86" i="27"/>
  <c r="QS86" i="27" s="1"/>
  <c r="HC87" i="27"/>
  <c r="AV87" i="27"/>
  <c r="GP71" i="27"/>
  <c r="AW71" i="27"/>
  <c r="DS87" i="27"/>
  <c r="DT87" i="27" s="1"/>
  <c r="DT71" i="27"/>
  <c r="QV57" i="27"/>
  <c r="RO57" i="27"/>
  <c r="GS61" i="27"/>
  <c r="K61" i="27" s="1"/>
  <c r="CA66" i="27"/>
  <c r="AR57" i="27"/>
  <c r="AR35" i="27"/>
  <c r="C35" i="27" s="1"/>
  <c r="F35" i="27" s="1"/>
  <c r="H35" i="27"/>
  <c r="I35" i="27" s="1"/>
  <c r="NB32" i="27"/>
  <c r="G52" i="27"/>
  <c r="K46" i="27"/>
  <c r="QT67" i="27"/>
  <c r="RN20" i="27"/>
  <c r="JM88" i="27"/>
  <c r="JN88" i="27" s="1"/>
  <c r="JN67" i="27"/>
  <c r="OY67" i="27"/>
  <c r="OY88" i="27" s="1"/>
  <c r="OY130" i="27" s="1"/>
  <c r="OY133" i="27" s="1"/>
  <c r="RE67" i="27"/>
  <c r="MO67" i="27"/>
  <c r="ER67" i="27"/>
  <c r="NQ67" i="27"/>
  <c r="NQ88" i="27" s="1"/>
  <c r="NQ130" i="27" s="1"/>
  <c r="NQ133" i="27" s="1"/>
  <c r="CG19" i="27"/>
  <c r="CG20" i="27" s="1"/>
  <c r="CG67" i="27" s="1"/>
  <c r="CG88" i="27" s="1"/>
  <c r="CG130" i="27" s="1"/>
  <c r="CG133" i="27" s="1"/>
  <c r="CH17" i="27"/>
  <c r="CH19" i="27" s="1"/>
  <c r="CH20" i="27" s="1"/>
  <c r="CH67" i="27" s="1"/>
  <c r="CH88" i="27" s="1"/>
  <c r="CH130" i="27" s="1"/>
  <c r="CH133" i="27" s="1"/>
  <c r="OD20" i="27"/>
  <c r="RK20" i="27"/>
  <c r="AG88" i="27"/>
  <c r="AH88" i="27" s="1"/>
  <c r="NG52" i="27"/>
  <c r="FV67" i="27"/>
  <c r="FU20" i="27"/>
  <c r="DS67" i="27"/>
  <c r="H16" i="27"/>
  <c r="I16" i="27" s="1"/>
  <c r="RO123" i="27"/>
  <c r="HC120" i="27"/>
  <c r="HC117" i="27"/>
  <c r="MT127" i="27"/>
  <c r="PK127" i="27"/>
  <c r="PK128" i="27" s="1"/>
  <c r="PK130" i="27" s="1"/>
  <c r="PK133" i="27" s="1"/>
  <c r="I112" i="27"/>
  <c r="LI127" i="27"/>
  <c r="LI128" i="27" s="1"/>
  <c r="EF130" i="27"/>
  <c r="EF133" i="27" s="1"/>
  <c r="HY127" i="27"/>
  <c r="HZ107" i="27"/>
  <c r="BK127" i="27"/>
  <c r="FP127" i="27"/>
  <c r="FP128" i="27" s="1"/>
  <c r="FP130" i="27" s="1"/>
  <c r="FP133" i="27" s="1"/>
  <c r="KB128" i="27"/>
  <c r="KC127" i="27"/>
  <c r="QD127" i="27"/>
  <c r="QD128" i="27" s="1"/>
  <c r="QD130" i="27" s="1"/>
  <c r="QD133" i="27" s="1"/>
  <c r="O127" i="27"/>
  <c r="AS107" i="27"/>
  <c r="J107" i="27" s="1"/>
  <c r="F93" i="27"/>
  <c r="F95" i="27" s="1"/>
  <c r="QA127" i="27"/>
  <c r="QB107" i="27"/>
  <c r="HE127" i="27"/>
  <c r="H92" i="27"/>
  <c r="I92" i="27" s="1"/>
  <c r="NS127" i="27"/>
  <c r="NT107" i="27"/>
  <c r="J85" i="27"/>
  <c r="QP86" i="27"/>
  <c r="QQ86" i="27" s="1"/>
  <c r="NE86" i="27"/>
  <c r="W87" i="27"/>
  <c r="GA87" i="27"/>
  <c r="GB87" i="27" s="1"/>
  <c r="GB71" i="27"/>
  <c r="HK87" i="27"/>
  <c r="K81" i="27"/>
  <c r="AL87" i="27"/>
  <c r="AM87" i="27" s="1"/>
  <c r="F69" i="27"/>
  <c r="F70" i="27" s="1"/>
  <c r="F71" i="27" s="1"/>
  <c r="CU87" i="27"/>
  <c r="HD87" i="27"/>
  <c r="MX71" i="27"/>
  <c r="GP70" i="27"/>
  <c r="BK87" i="27"/>
  <c r="BL87" i="27" s="1"/>
  <c r="BL71" i="27"/>
  <c r="J66" i="27"/>
  <c r="X66" i="27"/>
  <c r="AW60" i="27"/>
  <c r="GP60" i="27"/>
  <c r="QP66" i="27"/>
  <c r="MY60" i="27"/>
  <c r="J25" i="27"/>
  <c r="J17" i="27"/>
  <c r="MR52" i="27"/>
  <c r="MR67" i="27" s="1"/>
  <c r="MR88" i="27" s="1"/>
  <c r="MZ32" i="27"/>
  <c r="OM67" i="27"/>
  <c r="ON20" i="27"/>
  <c r="HO67" i="27"/>
  <c r="HB52" i="27"/>
  <c r="J52" i="27" s="1"/>
  <c r="DI67" i="27"/>
  <c r="JH88" i="27"/>
  <c r="JI88" i="27" s="1"/>
  <c r="JI67" i="27"/>
  <c r="KG67" i="27"/>
  <c r="AX67" i="27"/>
  <c r="IS88" i="27"/>
  <c r="IT88" i="27" s="1"/>
  <c r="IT67" i="27"/>
  <c r="OC67" i="27"/>
  <c r="RJ67" i="27"/>
  <c r="LF67" i="27"/>
  <c r="LG20" i="27"/>
  <c r="QV20" i="27"/>
  <c r="EX20" i="27"/>
  <c r="GA67" i="27"/>
  <c r="OI20" i="27"/>
  <c r="GP126" i="27"/>
  <c r="AW126" i="27"/>
  <c r="J126" i="27"/>
  <c r="K121" i="27"/>
  <c r="I118" i="27"/>
  <c r="NG111" i="27"/>
  <c r="QS111" i="27" s="1"/>
  <c r="QS110" i="27"/>
  <c r="PC111" i="27"/>
  <c r="MN130" i="27"/>
  <c r="MN133" i="27" s="1"/>
  <c r="JA127" i="27"/>
  <c r="JA128" i="27" s="1"/>
  <c r="JA130" i="27" s="1"/>
  <c r="JA133" i="27" s="1"/>
  <c r="PV128" i="27"/>
  <c r="PW127" i="27"/>
  <c r="QK127" i="27"/>
  <c r="KG127" i="27"/>
  <c r="KH107" i="27"/>
  <c r="ER128" i="27"/>
  <c r="ES127" i="27"/>
  <c r="QF127" i="27"/>
  <c r="BW127" i="27"/>
  <c r="HG127" i="27"/>
  <c r="BU127" i="27"/>
  <c r="AQ107" i="27"/>
  <c r="N107" i="27"/>
  <c r="MO127" i="27"/>
  <c r="MP107" i="27"/>
  <c r="AY86" i="27"/>
  <c r="GS86" i="27" s="1"/>
  <c r="MJ87" i="27"/>
  <c r="MK87" i="27" s="1"/>
  <c r="MK71" i="27"/>
  <c r="J71" i="27"/>
  <c r="GP66" i="27"/>
  <c r="K63" i="27"/>
  <c r="HF66" i="27"/>
  <c r="MY66" i="27"/>
  <c r="AY71" i="27"/>
  <c r="GS70" i="27"/>
  <c r="G60" i="27"/>
  <c r="QX87" i="27"/>
  <c r="RR87" i="27" s="1"/>
  <c r="RR71" i="27"/>
  <c r="K44" i="27"/>
  <c r="AR51" i="27"/>
  <c r="HH52" i="27"/>
  <c r="KJ52" i="27"/>
  <c r="KJ67" i="27" s="1"/>
  <c r="KJ88" i="27" s="1"/>
  <c r="KJ130" i="27" s="1"/>
  <c r="KJ133" i="27" s="1"/>
  <c r="IN67" i="27"/>
  <c r="IO20" i="27"/>
  <c r="CC17" i="27"/>
  <c r="CC19" i="27" s="1"/>
  <c r="CC20" i="27" s="1"/>
  <c r="CC67" i="27" s="1"/>
  <c r="CC88" i="27" s="1"/>
  <c r="CC130" i="27" s="1"/>
  <c r="CC133" i="27" s="1"/>
  <c r="CB19" i="27"/>
  <c r="CB20" i="27" s="1"/>
  <c r="CB67" i="27" s="1"/>
  <c r="CB88" i="27" s="1"/>
  <c r="CB130" i="27" s="1"/>
  <c r="CB133" i="27" s="1"/>
  <c r="NI88" i="27"/>
  <c r="NJ67" i="27"/>
  <c r="PL67" i="27"/>
  <c r="PM20" i="27"/>
  <c r="EH67" i="27"/>
  <c r="PG67" i="27"/>
  <c r="PH20" i="27"/>
  <c r="RD88" i="27"/>
  <c r="RD130" i="27" s="1"/>
  <c r="RD133" i="27" s="1"/>
  <c r="JW67" i="27"/>
  <c r="JX20" i="27"/>
  <c r="KV67" i="27"/>
  <c r="KW20" i="27"/>
  <c r="BU88" i="27"/>
  <c r="QW20" i="27"/>
  <c r="KP67" i="27"/>
  <c r="KP88" i="27" s="1"/>
  <c r="KP130" i="27" s="1"/>
  <c r="KP133" i="27" s="1"/>
  <c r="PO20" i="27"/>
  <c r="PO67" i="27" s="1"/>
  <c r="PO88" i="27" s="1"/>
  <c r="PO130" i="27" s="1"/>
  <c r="PO133" i="27" s="1"/>
  <c r="QU67" i="27"/>
  <c r="EX67" i="27"/>
  <c r="MY123" i="27"/>
  <c r="MX126" i="27"/>
  <c r="G126" i="27" s="1"/>
  <c r="U123" i="27"/>
  <c r="AT123" i="27" s="1"/>
  <c r="K123" i="27" s="1"/>
  <c r="AT122" i="27"/>
  <c r="K122" i="27" s="1"/>
  <c r="K115" i="27"/>
  <c r="H119" i="27"/>
  <c r="I119" i="27" s="1"/>
  <c r="DN127" i="27"/>
  <c r="GR111" i="27"/>
  <c r="J111" i="27" s="1"/>
  <c r="AW111" i="27"/>
  <c r="GP111" i="27"/>
  <c r="AJ127" i="27"/>
  <c r="AJ128" i="27" s="1"/>
  <c r="IS127" i="27"/>
  <c r="BP127" i="27"/>
  <c r="KU130" i="27"/>
  <c r="KU133" i="27" s="1"/>
  <c r="I96" i="27"/>
  <c r="MJ127" i="27"/>
  <c r="MK107" i="27"/>
  <c r="GG107" i="27"/>
  <c r="QS106" i="27"/>
  <c r="JM127" i="27"/>
  <c r="GO107" i="27"/>
  <c r="RE127" i="27"/>
  <c r="RO127" i="27" s="1"/>
  <c r="RF107" i="27"/>
  <c r="II127" i="27"/>
  <c r="QS95" i="27"/>
  <c r="EW127" i="27"/>
  <c r="MR127" i="27"/>
  <c r="MR128" i="27" s="1"/>
  <c r="K83" i="27"/>
  <c r="J86" i="27"/>
  <c r="GP86" i="27"/>
  <c r="G73" i="27"/>
  <c r="H74" i="27"/>
  <c r="I74" i="27" s="1"/>
  <c r="AR74" i="27"/>
  <c r="C74" i="27" s="1"/>
  <c r="FV87" i="27"/>
  <c r="FW87" i="27" s="1"/>
  <c r="FW71" i="27"/>
  <c r="NB71" i="27"/>
  <c r="II87" i="27"/>
  <c r="IJ87" i="27" s="1"/>
  <c r="IJ71" i="27"/>
  <c r="RR70" i="27"/>
  <c r="NG60" i="27"/>
  <c r="QS60" i="27" s="1"/>
  <c r="QS59" i="27"/>
  <c r="HH57" i="27"/>
  <c r="NB57" i="27" s="1"/>
  <c r="K57" i="27" s="1"/>
  <c r="NB56" i="27"/>
  <c r="K56" i="27" s="1"/>
  <c r="OF52" i="27"/>
  <c r="OF67" i="27" s="1"/>
  <c r="OF88" i="27" s="1"/>
  <c r="OF130" i="27" s="1"/>
  <c r="OF133" i="27" s="1"/>
  <c r="QP52" i="27"/>
  <c r="QQ52" i="27" s="1"/>
  <c r="NB25" i="27"/>
  <c r="K45" i="27"/>
  <c r="AQ32" i="27"/>
  <c r="IB52" i="27"/>
  <c r="IB67" i="27" s="1"/>
  <c r="IB88" i="27" s="1"/>
  <c r="IB130" i="27" s="1"/>
  <c r="IB133" i="27" s="1"/>
  <c r="NX67" i="27"/>
  <c r="KQ67" i="27"/>
  <c r="KR20" i="27"/>
  <c r="AL52" i="27"/>
  <c r="NS67" i="27"/>
  <c r="QZ88" i="27"/>
  <c r="GK20" i="27"/>
  <c r="GL14" i="27"/>
  <c r="JR67" i="27"/>
  <c r="EM67" i="27"/>
  <c r="OK67" i="27"/>
  <c r="OK88" i="27" s="1"/>
  <c r="DM20" i="27"/>
  <c r="BW67" i="27"/>
  <c r="BF67" i="27"/>
  <c r="BG20" i="27"/>
  <c r="M123" i="27"/>
  <c r="AQ122" i="27"/>
  <c r="N122" i="27"/>
  <c r="IT126" i="27"/>
  <c r="J123" i="27"/>
  <c r="GO111" i="27"/>
  <c r="KL127" i="27"/>
  <c r="DB127" i="27"/>
  <c r="DB128" i="27" s="1"/>
  <c r="DB130" i="27" s="1"/>
  <c r="DB133" i="27" s="1"/>
  <c r="ON128" i="27"/>
  <c r="G110" i="27"/>
  <c r="LZ128" i="27"/>
  <c r="MA127" i="27"/>
  <c r="EH128" i="27"/>
  <c r="EI127" i="27"/>
  <c r="H98" i="27"/>
  <c r="I98" i="27" s="1"/>
  <c r="DD127" i="27"/>
  <c r="CO127" i="27"/>
  <c r="GF127" i="27"/>
  <c r="PQ127" i="27"/>
  <c r="IM127" i="27"/>
  <c r="IM128" i="27" s="1"/>
  <c r="IM130" i="27" s="1"/>
  <c r="IM133" i="27" s="1"/>
  <c r="EB130" i="27"/>
  <c r="EB133" i="27" s="1"/>
  <c r="AU128" i="27"/>
  <c r="BF127" i="27"/>
  <c r="BT127" i="27"/>
  <c r="BT128" i="27" s="1"/>
  <c r="HT128" i="27"/>
  <c r="HU127" i="27"/>
  <c r="LO127" i="27"/>
  <c r="LO128" i="27" s="1"/>
  <c r="LO130" i="27" s="1"/>
  <c r="LO133" i="27" s="1"/>
  <c r="H83" i="27"/>
  <c r="G86" i="27"/>
  <c r="J73" i="27"/>
  <c r="J70" i="27"/>
  <c r="RJ87" i="27"/>
  <c r="RK87" i="27" s="1"/>
  <c r="RK71" i="27"/>
  <c r="NB70" i="27"/>
  <c r="FC87" i="27"/>
  <c r="AP66" i="27"/>
  <c r="EI63" i="27"/>
  <c r="FL87" i="27"/>
  <c r="FM87" i="27" s="1"/>
  <c r="FM71" i="27"/>
  <c r="BN52" i="27"/>
  <c r="C43" i="27"/>
  <c r="HD67" i="27"/>
  <c r="MX20" i="27"/>
  <c r="MZ20" i="27" s="1"/>
  <c r="BP67" i="27"/>
  <c r="BQ20" i="27"/>
  <c r="ME67" i="27"/>
  <c r="FG67" i="27"/>
  <c r="OJ67" i="27"/>
  <c r="OJ88" i="27" s="1"/>
  <c r="OJ130" i="27" s="1"/>
  <c r="OJ133" i="27" s="1"/>
  <c r="AT25" i="27"/>
  <c r="CW17" i="27"/>
  <c r="CW19" i="27" s="1"/>
  <c r="CW20" i="27" s="1"/>
  <c r="CW67" i="27" s="1"/>
  <c r="CW88" i="27" s="1"/>
  <c r="CW130" i="27" s="1"/>
  <c r="CW133" i="27" s="1"/>
  <c r="CV19" i="27"/>
  <c r="CV20" i="27" s="1"/>
  <c r="CV67" i="27" s="1"/>
  <c r="CV88" i="27" s="1"/>
  <c r="CV130" i="27" s="1"/>
  <c r="CV133" i="27" s="1"/>
  <c r="QO20" i="27"/>
  <c r="K16" i="27"/>
  <c r="HU20" i="27"/>
  <c r="AV67" i="27"/>
  <c r="NG20" i="27"/>
  <c r="QS14" i="27"/>
  <c r="PQ88" i="27"/>
  <c r="PR88" i="27" s="1"/>
  <c r="PR67" i="27"/>
  <c r="L20" i="27"/>
  <c r="GZ123" i="27"/>
  <c r="GV123" i="27"/>
  <c r="GZ114" i="27"/>
  <c r="HA114" i="27" s="1"/>
  <c r="GV114" i="27"/>
  <c r="GP114" i="27"/>
  <c r="G111" i="27"/>
  <c r="HO127" i="27"/>
  <c r="HP107" i="27"/>
  <c r="BA127" i="27"/>
  <c r="BB107" i="27"/>
  <c r="PG127" i="27"/>
  <c r="PH107" i="27"/>
  <c r="LU127" i="27"/>
  <c r="NX127" i="27"/>
  <c r="P107" i="27"/>
  <c r="AT92" i="27"/>
  <c r="K92" i="27" s="1"/>
  <c r="EM127" i="27"/>
  <c r="EN107" i="27"/>
  <c r="GA127" i="27"/>
  <c r="GB107" i="27"/>
  <c r="JW127" i="27"/>
  <c r="JX107" i="27"/>
  <c r="S128" i="27"/>
  <c r="K91" i="27"/>
  <c r="MX107" i="27"/>
  <c r="MZ107" i="27" s="1"/>
  <c r="JF127" i="27"/>
  <c r="JF128" i="27" s="1"/>
  <c r="JF130" i="27" s="1"/>
  <c r="JF133" i="27" s="1"/>
  <c r="CT127" i="27"/>
  <c r="NG107" i="27"/>
  <c r="G83" i="27"/>
  <c r="L87" i="27"/>
  <c r="AP87" i="27" s="1"/>
  <c r="AP71" i="27"/>
  <c r="NG87" i="27"/>
  <c r="QS87" i="27" s="1"/>
  <c r="QS71" i="27"/>
  <c r="DN87" i="27"/>
  <c r="DO87" i="27" s="1"/>
  <c r="DO71" i="27"/>
  <c r="BT66" i="27"/>
  <c r="BV63" i="27"/>
  <c r="J60" i="27"/>
  <c r="CN66" i="27"/>
  <c r="CP66" i="27" s="1"/>
  <c r="CP63" i="27"/>
  <c r="I61" i="27"/>
  <c r="GS59" i="27"/>
  <c r="K59" i="27" s="1"/>
  <c r="AY60" i="27"/>
  <c r="GS60" i="27" s="1"/>
  <c r="F58" i="27"/>
  <c r="F59" i="27" s="1"/>
  <c r="F60" i="27" s="1"/>
  <c r="K51" i="27"/>
  <c r="F33" i="27"/>
  <c r="P52" i="27"/>
  <c r="QA67" i="27"/>
  <c r="BM19" i="27"/>
  <c r="BM20" i="27" s="1"/>
  <c r="BM67" i="27" s="1"/>
  <c r="BM88" i="27" s="1"/>
  <c r="BM130" i="27" s="1"/>
  <c r="BM133" i="27" s="1"/>
  <c r="BN17" i="27"/>
  <c r="BN19" i="27" s="1"/>
  <c r="BN20" i="27" s="1"/>
  <c r="BN67" i="27" s="1"/>
  <c r="BN88" i="27" s="1"/>
  <c r="BN130" i="27" s="1"/>
  <c r="BN133" i="27" s="1"/>
  <c r="NC67" i="27"/>
  <c r="PV88" i="27"/>
  <c r="PW88" i="27" s="1"/>
  <c r="PW67" i="27"/>
  <c r="HT88" i="27"/>
  <c r="HU88" i="27" s="1"/>
  <c r="HU67" i="27"/>
  <c r="LI20" i="27"/>
  <c r="LI67" i="27" s="1"/>
  <c r="LI88" i="27" s="1"/>
  <c r="F15" i="27"/>
  <c r="F16" i="27" s="1"/>
  <c r="JC67" i="27"/>
  <c r="DN67" i="27"/>
  <c r="MU20" i="27"/>
  <c r="CO88" i="27"/>
  <c r="F107" i="27" l="1"/>
  <c r="F127" i="27" s="1"/>
  <c r="F128" i="27" s="1"/>
  <c r="HC88" i="27"/>
  <c r="PE67" i="27"/>
  <c r="PE88" i="27" s="1"/>
  <c r="F51" i="27"/>
  <c r="QN130" i="27"/>
  <c r="QN133" i="27" s="1"/>
  <c r="NJ88" i="27"/>
  <c r="FY130" i="27"/>
  <c r="FY133" i="27" s="1"/>
  <c r="K60" i="27"/>
  <c r="HR88" i="27"/>
  <c r="HR130" i="27" s="1"/>
  <c r="HR133" i="27" s="1"/>
  <c r="CR130" i="27"/>
  <c r="CR133" i="27" s="1"/>
  <c r="EL67" i="27"/>
  <c r="EL88" i="27" s="1"/>
  <c r="EL130" i="27" s="1"/>
  <c r="EL133" i="27" s="1"/>
  <c r="EN20" i="27"/>
  <c r="GR87" i="27"/>
  <c r="J87" i="27" s="1"/>
  <c r="RC130" i="27"/>
  <c r="RC133" i="27" s="1"/>
  <c r="I106" i="27"/>
  <c r="AE130" i="27"/>
  <c r="AE133" i="27" s="1"/>
  <c r="OK130" i="27"/>
  <c r="OK133" i="27" s="1"/>
  <c r="NV130" i="27"/>
  <c r="NV133" i="27" s="1"/>
  <c r="OA130" i="27"/>
  <c r="OA133" i="27" s="1"/>
  <c r="PE130" i="27"/>
  <c r="PE133" i="27" s="1"/>
  <c r="G71" i="27"/>
  <c r="K70" i="27"/>
  <c r="AO130" i="27"/>
  <c r="AO133" i="27" s="1"/>
  <c r="OU130" i="27"/>
  <c r="OU133" i="27" s="1"/>
  <c r="K106" i="27"/>
  <c r="DH67" i="27"/>
  <c r="DH88" i="27" s="1"/>
  <c r="DH130" i="27" s="1"/>
  <c r="DH133" i="27" s="1"/>
  <c r="JP130" i="27"/>
  <c r="JP133" i="27" s="1"/>
  <c r="G114" i="27"/>
  <c r="RH130" i="27"/>
  <c r="RH133" i="27" s="1"/>
  <c r="F61" i="27"/>
  <c r="F63" i="27" s="1"/>
  <c r="F66" i="27" s="1"/>
  <c r="PJ88" i="27"/>
  <c r="PJ130" i="27" s="1"/>
  <c r="PJ133" i="27" s="1"/>
  <c r="IL88" i="27"/>
  <c r="IL130" i="27" s="1"/>
  <c r="IL133" i="27" s="1"/>
  <c r="NL130" i="27"/>
  <c r="NL133" i="27" s="1"/>
  <c r="LV87" i="27"/>
  <c r="K120" i="27"/>
  <c r="KT130" i="27"/>
  <c r="KT133" i="27" s="1"/>
  <c r="HM130" i="27"/>
  <c r="HM133" i="27" s="1"/>
  <c r="KY130" i="27"/>
  <c r="KY133" i="27" s="1"/>
  <c r="GO20" i="27"/>
  <c r="OP130" i="27"/>
  <c r="OP133" i="27" s="1"/>
  <c r="EU130" i="27"/>
  <c r="EU133" i="27" s="1"/>
  <c r="AT52" i="27"/>
  <c r="K25" i="27"/>
  <c r="HH20" i="27"/>
  <c r="PT130" i="27"/>
  <c r="PT133" i="27" s="1"/>
  <c r="MC130" i="27"/>
  <c r="MC133" i="27" s="1"/>
  <c r="C122" i="27"/>
  <c r="C123" i="27" s="1"/>
  <c r="F121" i="27"/>
  <c r="F122" i="27" s="1"/>
  <c r="F123" i="27" s="1"/>
  <c r="HC127" i="27"/>
  <c r="HC128" i="27" s="1"/>
  <c r="HC130" i="27" s="1"/>
  <c r="HC133" i="27" s="1"/>
  <c r="I19" i="27"/>
  <c r="K117" i="27"/>
  <c r="GX130" i="27"/>
  <c r="GX133" i="27" s="1"/>
  <c r="AZ67" i="27"/>
  <c r="AZ88" i="27" s="1"/>
  <c r="AZ130" i="27" s="1"/>
  <c r="AZ133" i="27" s="1"/>
  <c r="BB20" i="27"/>
  <c r="MX87" i="27"/>
  <c r="K42" i="27"/>
  <c r="K14" i="27"/>
  <c r="JU130" i="27"/>
  <c r="JU133" i="27" s="1"/>
  <c r="C51" i="27"/>
  <c r="F42" i="27"/>
  <c r="F32" i="27"/>
  <c r="C32" i="27"/>
  <c r="C42" i="27"/>
  <c r="AY67" i="27"/>
  <c r="GS20" i="27"/>
  <c r="DN88" i="27"/>
  <c r="P127" i="27"/>
  <c r="AT107" i="27"/>
  <c r="HD88" i="27"/>
  <c r="MX88" i="27" s="1"/>
  <c r="MX67" i="27"/>
  <c r="GK67" i="27"/>
  <c r="GL20" i="27"/>
  <c r="IS128" i="27"/>
  <c r="IT127" i="27"/>
  <c r="KV88" i="27"/>
  <c r="KW88" i="27" s="1"/>
  <c r="KW67" i="27"/>
  <c r="OC88" i="27"/>
  <c r="OD88" i="27" s="1"/>
  <c r="OD67" i="27"/>
  <c r="PB88" i="27"/>
  <c r="PC88" i="27" s="1"/>
  <c r="PC67" i="27"/>
  <c r="IO128" i="27"/>
  <c r="DI128" i="27"/>
  <c r="DJ127" i="27"/>
  <c r="QX67" i="27"/>
  <c r="RR20" i="27"/>
  <c r="EC88" i="27"/>
  <c r="ED67" i="27"/>
  <c r="ID88" i="27"/>
  <c r="IE88" i="27" s="1"/>
  <c r="IE67" i="27"/>
  <c r="BA88" i="27"/>
  <c r="NI128" i="27"/>
  <c r="NJ127" i="27"/>
  <c r="QO128" i="27"/>
  <c r="GZ128" i="27"/>
  <c r="GV128" i="27"/>
  <c r="JC88" i="27"/>
  <c r="JD88" i="27" s="1"/>
  <c r="JD67" i="27"/>
  <c r="NX128" i="27"/>
  <c r="NY127" i="27"/>
  <c r="BF128" i="27"/>
  <c r="BG127" i="27"/>
  <c r="RE128" i="27"/>
  <c r="RF127" i="27"/>
  <c r="AJ130" i="27"/>
  <c r="AJ133" i="27" s="1"/>
  <c r="MO128" i="27"/>
  <c r="MP127" i="27"/>
  <c r="KH127" i="27"/>
  <c r="KG128" i="27"/>
  <c r="OM88" i="27"/>
  <c r="ON67" i="27"/>
  <c r="X87" i="27"/>
  <c r="W88" i="27"/>
  <c r="X88" i="27" s="1"/>
  <c r="OH128" i="27"/>
  <c r="OI127" i="27"/>
  <c r="H126" i="27"/>
  <c r="NF67" i="27"/>
  <c r="QR20" i="27"/>
  <c r="H66" i="27"/>
  <c r="LL127" i="27"/>
  <c r="LK128" i="27"/>
  <c r="KC67" i="27"/>
  <c r="LP88" i="27"/>
  <c r="LQ88" i="27" s="1"/>
  <c r="LQ67" i="27"/>
  <c r="QP127" i="27"/>
  <c r="ND128" i="27"/>
  <c r="NE127" i="27"/>
  <c r="NN128" i="27"/>
  <c r="NO127" i="27"/>
  <c r="OW88" i="27"/>
  <c r="OX88" i="27" s="1"/>
  <c r="OX67" i="27"/>
  <c r="ID128" i="27"/>
  <c r="IE127" i="27"/>
  <c r="GO66" i="27"/>
  <c r="G66" i="27" s="1"/>
  <c r="AW66" i="27"/>
  <c r="RJ128" i="27"/>
  <c r="RK127" i="27"/>
  <c r="HA127" i="27"/>
  <c r="BT67" i="27"/>
  <c r="BX66" i="27"/>
  <c r="GS66" i="27" s="1"/>
  <c r="K66" i="27" s="1"/>
  <c r="BV66" i="27"/>
  <c r="LU128" i="27"/>
  <c r="LV127" i="27"/>
  <c r="C44" i="27"/>
  <c r="F43" i="27"/>
  <c r="F44" i="27" s="1"/>
  <c r="GO127" i="27"/>
  <c r="EI128" i="27"/>
  <c r="H122" i="27"/>
  <c r="I122" i="27" s="1"/>
  <c r="AR122" i="27"/>
  <c r="C81" i="27"/>
  <c r="F74" i="27"/>
  <c r="F81" i="27" s="1"/>
  <c r="JW88" i="27"/>
  <c r="JX88" i="27" s="1"/>
  <c r="JX67" i="27"/>
  <c r="IN88" i="27"/>
  <c r="IO88" i="27" s="1"/>
  <c r="IO67" i="27"/>
  <c r="AY87" i="27"/>
  <c r="GS87" i="27" s="1"/>
  <c r="GS71" i="27"/>
  <c r="K71" i="27" s="1"/>
  <c r="QK128" i="27"/>
  <c r="QL127" i="27"/>
  <c r="O128" i="27"/>
  <c r="AS127" i="27"/>
  <c r="MT128" i="27"/>
  <c r="MU127" i="27"/>
  <c r="QT88" i="27"/>
  <c r="H86" i="27"/>
  <c r="I86" i="27" s="1"/>
  <c r="AR86" i="27"/>
  <c r="QX127" i="27"/>
  <c r="RR107" i="27"/>
  <c r="RO128" i="27"/>
  <c r="GU88" i="27"/>
  <c r="GU130" i="27" s="1"/>
  <c r="GZ67" i="27"/>
  <c r="GV67" i="27"/>
  <c r="LU88" i="27"/>
  <c r="LV88" i="27" s="1"/>
  <c r="LV67" i="27"/>
  <c r="FG128" i="27"/>
  <c r="FH127" i="27"/>
  <c r="GR19" i="27"/>
  <c r="J19" i="27" s="1"/>
  <c r="AT86" i="27"/>
  <c r="K86" i="27" s="1"/>
  <c r="P87" i="27"/>
  <c r="AT87" i="27" s="1"/>
  <c r="H120" i="27"/>
  <c r="I120" i="27" s="1"/>
  <c r="KC88" i="27"/>
  <c r="FB88" i="27"/>
  <c r="FC88" i="27" s="1"/>
  <c r="FC67" i="27"/>
  <c r="MY87" i="27"/>
  <c r="MZ87" i="27" s="1"/>
  <c r="HF87" i="27"/>
  <c r="DX128" i="27"/>
  <c r="DY127" i="27"/>
  <c r="C14" i="27"/>
  <c r="F11" i="27"/>
  <c r="F14" i="27" s="1"/>
  <c r="CY128" i="27"/>
  <c r="CZ127" i="27"/>
  <c r="G17" i="27"/>
  <c r="AR17" i="27"/>
  <c r="C17" i="27" s="1"/>
  <c r="C19" i="27" s="1"/>
  <c r="GO128" i="27"/>
  <c r="AQ123" i="27"/>
  <c r="N123" i="27"/>
  <c r="NS88" i="27"/>
  <c r="NT88" i="27" s="1"/>
  <c r="NT67" i="27"/>
  <c r="JM128" i="27"/>
  <c r="JN127" i="27"/>
  <c r="H107" i="27"/>
  <c r="GR20" i="27"/>
  <c r="J20" i="27" s="1"/>
  <c r="H70" i="27"/>
  <c r="I70" i="27" s="1"/>
  <c r="C83" i="27"/>
  <c r="F82" i="27"/>
  <c r="F83" i="27" s="1"/>
  <c r="DS128" i="27"/>
  <c r="DT127" i="27"/>
  <c r="QY67" i="27"/>
  <c r="RN67" i="27" s="1"/>
  <c r="RA20" i="27"/>
  <c r="ND88" i="27"/>
  <c r="NE67" i="27"/>
  <c r="QP67" i="27"/>
  <c r="LP128" i="27"/>
  <c r="LQ127" i="27"/>
  <c r="BK67" i="27"/>
  <c r="BL20" i="27"/>
  <c r="GP20" i="27"/>
  <c r="CE128" i="27"/>
  <c r="CF127" i="27"/>
  <c r="HJ128" i="27"/>
  <c r="HK127" i="27"/>
  <c r="HH67" i="27"/>
  <c r="NB20" i="27"/>
  <c r="FK67" i="27"/>
  <c r="FM66" i="27"/>
  <c r="FQ128" i="27"/>
  <c r="FR127" i="27"/>
  <c r="U127" i="27"/>
  <c r="U128" i="27" s="1"/>
  <c r="U130" i="27" s="1"/>
  <c r="U133" i="27" s="1"/>
  <c r="PG128" i="27"/>
  <c r="PH127" i="27"/>
  <c r="MA128" i="27"/>
  <c r="AM52" i="27"/>
  <c r="AL67" i="27"/>
  <c r="EW88" i="27"/>
  <c r="EX88" i="27" s="1"/>
  <c r="M127" i="27"/>
  <c r="PV130" i="27"/>
  <c r="PW128" i="27"/>
  <c r="AX88" i="27"/>
  <c r="GR67" i="27"/>
  <c r="H71" i="27"/>
  <c r="I71" i="27" s="1"/>
  <c r="KQ128" i="27"/>
  <c r="KR127" i="27"/>
  <c r="NF128" i="27"/>
  <c r="QR127" i="27"/>
  <c r="MJ88" i="27"/>
  <c r="MK88" i="27" s="1"/>
  <c r="HB67" i="27"/>
  <c r="HB88" i="27" s="1"/>
  <c r="AX128" i="27"/>
  <c r="GR127" i="27"/>
  <c r="C25" i="27"/>
  <c r="F21" i="27"/>
  <c r="F25" i="27" s="1"/>
  <c r="FQ88" i="27"/>
  <c r="FR88" i="27" s="1"/>
  <c r="FR67" i="27"/>
  <c r="CJ128" i="27"/>
  <c r="CK127" i="27"/>
  <c r="GK87" i="27"/>
  <c r="GL87" i="27" s="1"/>
  <c r="GL71" i="27"/>
  <c r="FC128" i="27"/>
  <c r="FB130" i="27"/>
  <c r="JH128" i="27"/>
  <c r="JI127" i="27"/>
  <c r="H117" i="27"/>
  <c r="I117" i="27" s="1"/>
  <c r="HJ88" i="27"/>
  <c r="HK88" i="27" s="1"/>
  <c r="HK67" i="27"/>
  <c r="S19" i="27"/>
  <c r="Q20" i="27"/>
  <c r="AP20" i="27" s="1"/>
  <c r="JR128" i="27"/>
  <c r="JS127" i="27"/>
  <c r="BF88" i="27"/>
  <c r="BG88" i="27" s="1"/>
  <c r="BG67" i="27"/>
  <c r="DN128" i="27"/>
  <c r="DO127" i="27"/>
  <c r="QU88" i="27"/>
  <c r="RO67" i="27"/>
  <c r="QV67" i="27"/>
  <c r="PG88" i="27"/>
  <c r="PH88" i="27" s="1"/>
  <c r="PH67" i="27"/>
  <c r="NB52" i="27"/>
  <c r="BU128" i="27"/>
  <c r="BV127" i="27"/>
  <c r="GA88" i="27"/>
  <c r="GB88" i="27" s="1"/>
  <c r="GB67" i="27"/>
  <c r="KG88" i="27"/>
  <c r="KH88" i="27" s="1"/>
  <c r="KH67" i="27"/>
  <c r="KB130" i="27"/>
  <c r="KC128" i="27"/>
  <c r="QT128" i="27"/>
  <c r="QV128" i="27" s="1"/>
  <c r="RN127" i="27"/>
  <c r="RP127" i="27" s="1"/>
  <c r="DX88" i="27"/>
  <c r="DY88" i="27" s="1"/>
  <c r="DY67" i="27"/>
  <c r="G107" i="27"/>
  <c r="AT19" i="27"/>
  <c r="P20" i="27"/>
  <c r="OH88" i="27"/>
  <c r="OI88" i="27" s="1"/>
  <c r="OI67" i="27"/>
  <c r="NN88" i="27"/>
  <c r="NO88" i="27" s="1"/>
  <c r="NO67" i="27"/>
  <c r="RO87" i="27"/>
  <c r="K126" i="27"/>
  <c r="IG88" i="27"/>
  <c r="IG130" i="27" s="1"/>
  <c r="IG133" i="27" s="1"/>
  <c r="JW128" i="27"/>
  <c r="JX127" i="27"/>
  <c r="BB127" i="27"/>
  <c r="BA128" i="27"/>
  <c r="L67" i="27"/>
  <c r="PQ128" i="27"/>
  <c r="PR127" i="27"/>
  <c r="BW88" i="27"/>
  <c r="BX67" i="27"/>
  <c r="KQ88" i="27"/>
  <c r="KR88" i="27" s="1"/>
  <c r="KR67" i="27"/>
  <c r="EH88" i="27"/>
  <c r="EI88" i="27" s="1"/>
  <c r="EI67" i="27"/>
  <c r="H51" i="27"/>
  <c r="I51" i="27" s="1"/>
  <c r="HG128" i="27"/>
  <c r="NA127" i="27"/>
  <c r="NT127" i="27"/>
  <c r="NS128" i="27"/>
  <c r="ER88" i="27"/>
  <c r="ES88" i="27" s="1"/>
  <c r="ES67" i="27"/>
  <c r="N87" i="27"/>
  <c r="AQ87" i="27"/>
  <c r="K111" i="27"/>
  <c r="DD88" i="27"/>
  <c r="DE88" i="27" s="1"/>
  <c r="L128" i="27"/>
  <c r="AP127" i="27"/>
  <c r="FV128" i="27"/>
  <c r="FW127" i="27"/>
  <c r="ME128" i="27"/>
  <c r="MF127" i="27"/>
  <c r="GY128" i="27"/>
  <c r="QF88" i="27"/>
  <c r="QG88" i="27" s="1"/>
  <c r="QG67" i="27"/>
  <c r="LG128" i="27"/>
  <c r="K125" i="27"/>
  <c r="CJ88" i="27"/>
  <c r="CK88" i="27" s="1"/>
  <c r="CK67" i="27"/>
  <c r="GF88" i="27"/>
  <c r="GG88" i="27" s="1"/>
  <c r="GG67" i="27"/>
  <c r="QP87" i="27"/>
  <c r="QQ87" i="27" s="1"/>
  <c r="NE87" i="27"/>
  <c r="I81" i="27"/>
  <c r="OR130" i="27"/>
  <c r="OS128" i="27"/>
  <c r="CN67" i="27"/>
  <c r="FG88" i="27"/>
  <c r="FH88" i="27" s="1"/>
  <c r="FH67" i="27"/>
  <c r="GF128" i="27"/>
  <c r="GG127" i="27"/>
  <c r="DM67" i="27"/>
  <c r="DM88" i="27" s="1"/>
  <c r="DM130" i="27" s="1"/>
  <c r="DM133" i="27" s="1"/>
  <c r="DO20" i="27"/>
  <c r="NX88" i="27"/>
  <c r="NY88" i="27" s="1"/>
  <c r="NY67" i="27"/>
  <c r="BW128" i="27"/>
  <c r="BX127" i="27"/>
  <c r="BK128" i="27"/>
  <c r="BL127" i="27"/>
  <c r="MO88" i="27"/>
  <c r="MP88" i="27" s="1"/>
  <c r="MP67" i="27"/>
  <c r="AW87" i="27"/>
  <c r="KV128" i="27"/>
  <c r="KW127" i="27"/>
  <c r="K110" i="27"/>
  <c r="K95" i="27"/>
  <c r="AU88" i="27"/>
  <c r="AU130" i="27" s="1"/>
  <c r="LA128" i="27"/>
  <c r="LB127" i="27"/>
  <c r="X127" i="27"/>
  <c r="W128" i="27"/>
  <c r="PB128" i="27"/>
  <c r="PC127" i="27"/>
  <c r="CE88" i="27"/>
  <c r="CF88" i="27" s="1"/>
  <c r="CF67" i="27"/>
  <c r="JD127" i="27"/>
  <c r="JC128" i="27"/>
  <c r="I25" i="27"/>
  <c r="BZ128" i="27"/>
  <c r="CA127" i="27"/>
  <c r="HY88" i="27"/>
  <c r="HZ88" i="27" s="1"/>
  <c r="HZ67" i="27"/>
  <c r="NA20" i="27"/>
  <c r="NC88" i="27"/>
  <c r="QO88" i="27" s="1"/>
  <c r="QO67" i="27"/>
  <c r="GA128" i="27"/>
  <c r="GB127" i="27"/>
  <c r="HO128" i="27"/>
  <c r="HP127" i="27"/>
  <c r="ME88" i="27"/>
  <c r="MF88" i="27" s="1"/>
  <c r="MF67" i="27"/>
  <c r="I83" i="27"/>
  <c r="MR130" i="27"/>
  <c r="MR133" i="27" s="1"/>
  <c r="MJ128" i="27"/>
  <c r="MK127" i="27"/>
  <c r="QW67" i="27"/>
  <c r="RQ20" i="27"/>
  <c r="PL88" i="27"/>
  <c r="PM88" i="27" s="1"/>
  <c r="PM67" i="27"/>
  <c r="QF128" i="27"/>
  <c r="QG127" i="27"/>
  <c r="DS88" i="27"/>
  <c r="DT88" i="27" s="1"/>
  <c r="DT67" i="27"/>
  <c r="PL128" i="27"/>
  <c r="PM127" i="27"/>
  <c r="GS52" i="27"/>
  <c r="AG128" i="27"/>
  <c r="AH127" i="27"/>
  <c r="I110" i="27"/>
  <c r="GS17" i="27"/>
  <c r="K17" i="27" s="1"/>
  <c r="N20" i="27"/>
  <c r="O88" i="27"/>
  <c r="AS88" i="27" s="1"/>
  <c r="AS67" i="27"/>
  <c r="QW128" i="27"/>
  <c r="RQ127" i="27"/>
  <c r="OX127" i="27"/>
  <c r="OW128" i="27"/>
  <c r="AY127" i="27"/>
  <c r="GS107" i="27"/>
  <c r="II88" i="27"/>
  <c r="IJ88" i="27" s="1"/>
  <c r="IJ67" i="27"/>
  <c r="HG88" i="27"/>
  <c r="NA88" i="27" s="1"/>
  <c r="NA67" i="27"/>
  <c r="CO128" i="27"/>
  <c r="CP127" i="27"/>
  <c r="KL128" i="27"/>
  <c r="KM127" i="27"/>
  <c r="EM88" i="27"/>
  <c r="EN88" i="27" s="1"/>
  <c r="EN67" i="27"/>
  <c r="AR32" i="27"/>
  <c r="H32" i="27"/>
  <c r="I32" i="27" s="1"/>
  <c r="EW128" i="27"/>
  <c r="EX127" i="27"/>
  <c r="DI88" i="27"/>
  <c r="DJ88" i="27" s="1"/>
  <c r="DJ67" i="27"/>
  <c r="MY127" i="27"/>
  <c r="HE128" i="27"/>
  <c r="HF127" i="27"/>
  <c r="HY128" i="27"/>
  <c r="HZ127" i="27"/>
  <c r="FU67" i="27"/>
  <c r="FU88" i="27" s="1"/>
  <c r="FU130" i="27" s="1"/>
  <c r="FU133" i="27" s="1"/>
  <c r="FW20" i="27"/>
  <c r="RE88" i="27"/>
  <c r="RF88" i="27" s="1"/>
  <c r="RF67" i="27"/>
  <c r="QZ130" i="27"/>
  <c r="RA128" i="27"/>
  <c r="IX128" i="27"/>
  <c r="IY127" i="27"/>
  <c r="GS19" i="27"/>
  <c r="BL52" i="27"/>
  <c r="GP52" i="27"/>
  <c r="HH128" i="27"/>
  <c r="NB127" i="27"/>
  <c r="H20" i="27"/>
  <c r="LK88" i="27"/>
  <c r="LL88" i="27" s="1"/>
  <c r="LL67" i="27"/>
  <c r="AR60" i="27"/>
  <c r="H60" i="27"/>
  <c r="I60" i="27" s="1"/>
  <c r="AB88" i="27"/>
  <c r="AC88" i="27" s="1"/>
  <c r="AC67" i="27"/>
  <c r="MX127" i="27"/>
  <c r="GP127" i="27"/>
  <c r="AV128" i="27"/>
  <c r="AW127" i="27"/>
  <c r="NG127" i="27"/>
  <c r="QS107" i="27"/>
  <c r="EN127" i="27"/>
  <c r="EM128" i="27"/>
  <c r="NG67" i="27"/>
  <c r="QS20" i="27"/>
  <c r="BP88" i="27"/>
  <c r="BQ88" i="27" s="1"/>
  <c r="BQ67" i="27"/>
  <c r="DD128" i="27"/>
  <c r="DE127" i="27"/>
  <c r="JR88" i="27"/>
  <c r="JS88" i="27" s="1"/>
  <c r="JS67" i="27"/>
  <c r="LF88" i="27"/>
  <c r="LG88" i="27" s="1"/>
  <c r="LG67" i="27"/>
  <c r="FV88" i="27"/>
  <c r="H111" i="27"/>
  <c r="I111" i="27" s="1"/>
  <c r="HE88" i="27"/>
  <c r="MY67" i="27"/>
  <c r="MZ67" i="27" s="1"/>
  <c r="HF67" i="27"/>
  <c r="S52" i="27"/>
  <c r="AQ52" i="27"/>
  <c r="R67" i="27"/>
  <c r="AQ67" i="27" s="1"/>
  <c r="H42" i="27"/>
  <c r="I42" i="27" s="1"/>
  <c r="AR42" i="27"/>
  <c r="M88" i="27"/>
  <c r="KL88" i="27"/>
  <c r="KM88" i="27" s="1"/>
  <c r="KM67" i="27"/>
  <c r="OC128" i="27"/>
  <c r="OD127" i="27"/>
  <c r="RM88" i="27"/>
  <c r="RM130" i="27" s="1"/>
  <c r="RM133" i="27" s="1"/>
  <c r="AM127" i="27"/>
  <c r="AL128" i="27"/>
  <c r="CY88" i="27"/>
  <c r="CZ88" i="27" s="1"/>
  <c r="CZ67" i="27"/>
  <c r="HD130" i="27"/>
  <c r="MX128" i="27"/>
  <c r="QA88" i="27"/>
  <c r="QB88" i="27" s="1"/>
  <c r="QB67" i="27"/>
  <c r="CT128" i="27"/>
  <c r="CU127" i="27"/>
  <c r="H114" i="27"/>
  <c r="I114" i="27" s="1"/>
  <c r="AV88" i="27"/>
  <c r="GP67" i="27"/>
  <c r="AW67" i="27"/>
  <c r="HT130" i="27"/>
  <c r="HU128" i="27"/>
  <c r="HH87" i="27"/>
  <c r="NB87" i="27" s="1"/>
  <c r="II128" i="27"/>
  <c r="IJ127" i="27"/>
  <c r="BQ127" i="27"/>
  <c r="BP128" i="27"/>
  <c r="ER130" i="27"/>
  <c r="ES128" i="27"/>
  <c r="RJ88" i="27"/>
  <c r="RK88" i="27" s="1"/>
  <c r="RK67" i="27"/>
  <c r="HO88" i="27"/>
  <c r="HP88" i="27" s="1"/>
  <c r="HP67" i="27"/>
  <c r="QA128" i="27"/>
  <c r="QB127" i="27"/>
  <c r="LI130" i="27"/>
  <c r="LI133" i="27" s="1"/>
  <c r="QS52" i="27"/>
  <c r="AB128" i="27"/>
  <c r="AC127" i="27"/>
  <c r="CT88" i="27"/>
  <c r="CU67" i="27"/>
  <c r="IO127" i="27"/>
  <c r="GT88" i="27"/>
  <c r="GY88" i="27" s="1"/>
  <c r="GY67" i="27"/>
  <c r="K32" i="27"/>
  <c r="FL88" i="27"/>
  <c r="AR19" i="27"/>
  <c r="GO87" i="27"/>
  <c r="G87" i="27" s="1"/>
  <c r="CS88" i="27"/>
  <c r="CS130" i="27" s="1"/>
  <c r="CS133" i="27" s="1"/>
  <c r="FM128" i="27"/>
  <c r="LZ88" i="27"/>
  <c r="MA88" i="27" s="1"/>
  <c r="MA67" i="27"/>
  <c r="GK128" i="27"/>
  <c r="GL127" i="27"/>
  <c r="MT88" i="27"/>
  <c r="MU88" i="27" s="1"/>
  <c r="MU67" i="27"/>
  <c r="HB130" i="27"/>
  <c r="HB133" i="27" s="1"/>
  <c r="QO127" i="27"/>
  <c r="C52" i="27" l="1"/>
  <c r="CU88" i="27"/>
  <c r="F52" i="27"/>
  <c r="FW67" i="27"/>
  <c r="IN130" i="27"/>
  <c r="BB67" i="27"/>
  <c r="K52" i="27"/>
  <c r="BB88" i="27"/>
  <c r="C86" i="27"/>
  <c r="C87" i="27" s="1"/>
  <c r="C88" i="27" s="1"/>
  <c r="C130" i="27" s="1"/>
  <c r="F86" i="27"/>
  <c r="F87" i="27" s="1"/>
  <c r="F88" i="27" s="1"/>
  <c r="F130" i="27" s="1"/>
  <c r="F133" i="27" s="1"/>
  <c r="C20" i="27"/>
  <c r="AU133" i="27"/>
  <c r="G20" i="27"/>
  <c r="I20" i="27" s="1"/>
  <c r="AR20" i="27"/>
  <c r="MX130" i="27"/>
  <c r="HD133" i="27"/>
  <c r="MX133" i="27" s="1"/>
  <c r="QZ133" i="27"/>
  <c r="GA130" i="27"/>
  <c r="GB128" i="27"/>
  <c r="JC130" i="27"/>
  <c r="JD128" i="27"/>
  <c r="GT130" i="27"/>
  <c r="GT133" i="27" s="1"/>
  <c r="GY133" i="27" s="1"/>
  <c r="RP67" i="27"/>
  <c r="PH128" i="27"/>
  <c r="PG130" i="27"/>
  <c r="DT128" i="27"/>
  <c r="DS130" i="27"/>
  <c r="DY128" i="27"/>
  <c r="DX130" i="27"/>
  <c r="ID130" i="27"/>
  <c r="IE128" i="27"/>
  <c r="LK130" i="27"/>
  <c r="LL128" i="27"/>
  <c r="OH130" i="27"/>
  <c r="OI128" i="27"/>
  <c r="GK88" i="27"/>
  <c r="GL88" i="27" s="1"/>
  <c r="GL67" i="27"/>
  <c r="QA130" i="27"/>
  <c r="QB128" i="27"/>
  <c r="EX128" i="27"/>
  <c r="EW130" i="27"/>
  <c r="GY130" i="27"/>
  <c r="KB133" i="27"/>
  <c r="KC133" i="27" s="1"/>
  <c r="KC130" i="27"/>
  <c r="QV88" i="27"/>
  <c r="RO88" i="27"/>
  <c r="H123" i="27"/>
  <c r="I123" i="27" s="1"/>
  <c r="AR123" i="27"/>
  <c r="BF130" i="27"/>
  <c r="BG128" i="27"/>
  <c r="NI130" i="27"/>
  <c r="NJ128" i="27"/>
  <c r="IO130" i="27"/>
  <c r="IN133" i="27"/>
  <c r="IO133" i="27" s="1"/>
  <c r="HT133" i="27"/>
  <c r="HU133" i="27" s="1"/>
  <c r="HU130" i="27"/>
  <c r="NG128" i="27"/>
  <c r="QS127" i="27"/>
  <c r="QW88" i="27"/>
  <c r="RQ88" i="27" s="1"/>
  <c r="RQ67" i="27"/>
  <c r="GR88" i="27"/>
  <c r="BK88" i="27"/>
  <c r="BL88" i="27" s="1"/>
  <c r="BL67" i="27"/>
  <c r="LV128" i="27"/>
  <c r="LU130" i="27"/>
  <c r="I66" i="27"/>
  <c r="AM128" i="27"/>
  <c r="R88" i="27"/>
  <c r="AY128" i="27"/>
  <c r="GS127" i="27"/>
  <c r="AG130" i="27"/>
  <c r="AH128" i="27"/>
  <c r="KV130" i="27"/>
  <c r="KW128" i="27"/>
  <c r="ME130" i="27"/>
  <c r="MF128" i="27"/>
  <c r="NS130" i="27"/>
  <c r="NT128" i="27"/>
  <c r="PQ130" i="27"/>
  <c r="PR128" i="27"/>
  <c r="DN130" i="27"/>
  <c r="DO128" i="27"/>
  <c r="JH130" i="27"/>
  <c r="JI128" i="27"/>
  <c r="AX130" i="27"/>
  <c r="GR128" i="27"/>
  <c r="FQ130" i="27"/>
  <c r="FR128" i="27"/>
  <c r="HA67" i="27"/>
  <c r="MT130" i="27"/>
  <c r="MU128" i="27"/>
  <c r="NX130" i="27"/>
  <c r="NY128" i="27"/>
  <c r="H52" i="27"/>
  <c r="I52" i="27" s="1"/>
  <c r="AR52" i="27"/>
  <c r="OX128" i="27"/>
  <c r="OW130" i="27"/>
  <c r="MJ130" i="27"/>
  <c r="MK128" i="27"/>
  <c r="GP87" i="27"/>
  <c r="FB133" i="27"/>
  <c r="FC133" i="27" s="1"/>
  <c r="FC130" i="27"/>
  <c r="PV133" i="27"/>
  <c r="PW133" i="27" s="1"/>
  <c r="PW130" i="27"/>
  <c r="LP130" i="27"/>
  <c r="LQ128" i="27"/>
  <c r="GZ88" i="27"/>
  <c r="HA88" i="27" s="1"/>
  <c r="GV88" i="27"/>
  <c r="J127" i="27"/>
  <c r="NN130" i="27"/>
  <c r="NO128" i="27"/>
  <c r="ON88" i="27"/>
  <c r="OM130" i="27"/>
  <c r="GL128" i="27"/>
  <c r="GK130" i="27"/>
  <c r="GP88" i="27"/>
  <c r="AW88" i="27"/>
  <c r="GP128" i="27"/>
  <c r="AV130" i="27"/>
  <c r="AW128" i="27"/>
  <c r="NB128" i="27"/>
  <c r="PB130" i="27"/>
  <c r="PC128" i="27"/>
  <c r="L88" i="27"/>
  <c r="N88" i="27" s="1"/>
  <c r="P67" i="27"/>
  <c r="AT20" i="27"/>
  <c r="K20" i="27" s="1"/>
  <c r="M128" i="27"/>
  <c r="N127" i="27"/>
  <c r="AQ127" i="27"/>
  <c r="FK88" i="27"/>
  <c r="FK130" i="27" s="1"/>
  <c r="FK133" i="27" s="1"/>
  <c r="FM67" i="27"/>
  <c r="QQ67" i="27"/>
  <c r="O130" i="27"/>
  <c r="AS128" i="27"/>
  <c r="BT88" i="27"/>
  <c r="BX88" i="27" s="1"/>
  <c r="BV67" i="27"/>
  <c r="KH128" i="27"/>
  <c r="KG130" i="27"/>
  <c r="K107" i="27"/>
  <c r="DD130" i="27"/>
  <c r="DE128" i="27"/>
  <c r="HY130" i="27"/>
  <c r="HZ128" i="27"/>
  <c r="PL130" i="27"/>
  <c r="PM128" i="27"/>
  <c r="W130" i="27"/>
  <c r="X128" i="27"/>
  <c r="GG128" i="27"/>
  <c r="GF130" i="27"/>
  <c r="FV130" i="27"/>
  <c r="FW128" i="27"/>
  <c r="HG130" i="27"/>
  <c r="NA128" i="27"/>
  <c r="BA130" i="27"/>
  <c r="BB128" i="27"/>
  <c r="K19" i="27"/>
  <c r="I107" i="27"/>
  <c r="F17" i="27"/>
  <c r="F19" i="27" s="1"/>
  <c r="F20" i="27" s="1"/>
  <c r="I17" i="27"/>
  <c r="QU130" i="27"/>
  <c r="QP128" i="27"/>
  <c r="QQ128" i="27" s="1"/>
  <c r="ND130" i="27"/>
  <c r="NE128" i="27"/>
  <c r="P128" i="27"/>
  <c r="AT127" i="27"/>
  <c r="ER133" i="27"/>
  <c r="ES133" i="27" s="1"/>
  <c r="ES130" i="27"/>
  <c r="OC130" i="27"/>
  <c r="OD128" i="27"/>
  <c r="KL130" i="27"/>
  <c r="KM128" i="27"/>
  <c r="G127" i="27"/>
  <c r="BV128" i="27"/>
  <c r="BU130" i="27"/>
  <c r="JR130" i="27"/>
  <c r="JS128" i="27"/>
  <c r="AL88" i="27"/>
  <c r="AM88" i="27" s="1"/>
  <c r="AM67" i="27"/>
  <c r="HH88" i="27"/>
  <c r="NB88" i="27" s="1"/>
  <c r="NB67" i="27"/>
  <c r="NE88" i="27"/>
  <c r="QP88" i="27"/>
  <c r="QQ88" i="27" s="1"/>
  <c r="K87" i="27"/>
  <c r="QK130" i="27"/>
  <c r="QL128" i="27"/>
  <c r="QQ127" i="27"/>
  <c r="HA128" i="27"/>
  <c r="ED88" i="27"/>
  <c r="EC130" i="27"/>
  <c r="BP130" i="27"/>
  <c r="BQ128" i="27"/>
  <c r="CT130" i="27"/>
  <c r="CU128" i="27"/>
  <c r="HF88" i="27"/>
  <c r="MY88" i="27"/>
  <c r="MZ88" i="27" s="1"/>
  <c r="HE130" i="27"/>
  <c r="MY128" i="27"/>
  <c r="MZ128" i="27" s="1"/>
  <c r="HF128" i="27"/>
  <c r="RQ128" i="27"/>
  <c r="L130" i="27"/>
  <c r="AP128" i="27"/>
  <c r="Q67" i="27"/>
  <c r="Q88" i="27" s="1"/>
  <c r="Q130" i="27" s="1"/>
  <c r="Q133" i="27" s="1"/>
  <c r="S20" i="27"/>
  <c r="QR128" i="27"/>
  <c r="CY130" i="27"/>
  <c r="CZ128" i="27"/>
  <c r="RJ130" i="27"/>
  <c r="RK128" i="27"/>
  <c r="NF88" i="27"/>
  <c r="QR88" i="27" s="1"/>
  <c r="QR67" i="27"/>
  <c r="MP128" i="27"/>
  <c r="MO130" i="27"/>
  <c r="GV130" i="27"/>
  <c r="GU133" i="27"/>
  <c r="DO67" i="27"/>
  <c r="FL130" i="27"/>
  <c r="AB130" i="27"/>
  <c r="AC128" i="27"/>
  <c r="MZ127" i="27"/>
  <c r="CP128" i="27"/>
  <c r="CO130" i="27"/>
  <c r="CA128" i="27"/>
  <c r="BZ130" i="27"/>
  <c r="LA130" i="27"/>
  <c r="LB128" i="27"/>
  <c r="BL128" i="27"/>
  <c r="CN88" i="27"/>
  <c r="CP67" i="27"/>
  <c r="LF130" i="27"/>
  <c r="JX128" i="27"/>
  <c r="JW130" i="27"/>
  <c r="CJ130" i="27"/>
  <c r="CK128" i="27"/>
  <c r="LZ130" i="27"/>
  <c r="HJ130" i="27"/>
  <c r="HK128" i="27"/>
  <c r="QY88" i="27"/>
  <c r="RN88" i="27" s="1"/>
  <c r="RA67" i="27"/>
  <c r="JN128" i="27"/>
  <c r="JM130" i="27"/>
  <c r="QX128" i="27"/>
  <c r="RR127" i="27"/>
  <c r="EH130" i="27"/>
  <c r="NC130" i="27"/>
  <c r="QX88" i="27"/>
  <c r="RR88" i="27" s="1"/>
  <c r="RR67" i="27"/>
  <c r="DO88" i="27"/>
  <c r="H67" i="27"/>
  <c r="NG88" i="27"/>
  <c r="QS88" i="27" s="1"/>
  <c r="QS67" i="27"/>
  <c r="IX130" i="27"/>
  <c r="IY128" i="27"/>
  <c r="QF130" i="27"/>
  <c r="QG128" i="27"/>
  <c r="HO130" i="27"/>
  <c r="HP128" i="27"/>
  <c r="GO67" i="27"/>
  <c r="KR128" i="27"/>
  <c r="KQ130" i="27"/>
  <c r="IS130" i="27"/>
  <c r="IT128" i="27"/>
  <c r="IJ128" i="27"/>
  <c r="II130" i="27"/>
  <c r="N67" i="27"/>
  <c r="FW88" i="27"/>
  <c r="EM130" i="27"/>
  <c r="EN128" i="27"/>
  <c r="BX128" i="27"/>
  <c r="BW130" i="27"/>
  <c r="OR133" i="27"/>
  <c r="OS133" i="27" s="1"/>
  <c r="OS130" i="27"/>
  <c r="AR87" i="27"/>
  <c r="H87" i="27"/>
  <c r="I87" i="27" s="1"/>
  <c r="QT130" i="27"/>
  <c r="RN128" i="27"/>
  <c r="RP128" i="27" s="1"/>
  <c r="CE130" i="27"/>
  <c r="CF128" i="27"/>
  <c r="FG130" i="27"/>
  <c r="FH128" i="27"/>
  <c r="RE130" i="27"/>
  <c r="RF128" i="27"/>
  <c r="DI130" i="27"/>
  <c r="DJ128" i="27"/>
  <c r="AY88" i="27"/>
  <c r="GS67" i="27"/>
  <c r="QW130" i="27" l="1"/>
  <c r="J88" i="27"/>
  <c r="GZ130" i="27"/>
  <c r="BK130" i="27"/>
  <c r="GS88" i="27"/>
  <c r="J67" i="27"/>
  <c r="AQ88" i="27"/>
  <c r="H88" i="27" s="1"/>
  <c r="CE133" i="27"/>
  <c r="CF133" i="27" s="1"/>
  <c r="CF130" i="27"/>
  <c r="QF133" i="27"/>
  <c r="QG133" i="27" s="1"/>
  <c r="QG130" i="27"/>
  <c r="EH133" i="27"/>
  <c r="EI133" i="27" s="1"/>
  <c r="EI130" i="27"/>
  <c r="JW133" i="27"/>
  <c r="JX133" i="27" s="1"/>
  <c r="JX130" i="27"/>
  <c r="CO133" i="27"/>
  <c r="QW133" i="27"/>
  <c r="RQ133" i="27" s="1"/>
  <c r="RQ130" i="27"/>
  <c r="K127" i="27"/>
  <c r="AR127" i="27"/>
  <c r="H127" i="27"/>
  <c r="I127" i="27" s="1"/>
  <c r="AV133" i="27"/>
  <c r="GP130" i="27"/>
  <c r="AW130" i="27"/>
  <c r="NI133" i="27"/>
  <c r="NJ133" i="27" s="1"/>
  <c r="NJ130" i="27"/>
  <c r="EX130" i="27"/>
  <c r="EW133" i="27"/>
  <c r="EX133" i="27" s="1"/>
  <c r="IE130" i="27"/>
  <c r="ID133" i="27"/>
  <c r="IE133" i="27" s="1"/>
  <c r="GA133" i="27"/>
  <c r="GB133" i="27" s="1"/>
  <c r="GB130" i="27"/>
  <c r="HA130" i="27"/>
  <c r="AT128" i="27"/>
  <c r="HG133" i="27"/>
  <c r="NA133" i="27" s="1"/>
  <c r="NA130" i="27"/>
  <c r="DD133" i="27"/>
  <c r="DE133" i="27" s="1"/>
  <c r="DE130" i="27"/>
  <c r="JH133" i="27"/>
  <c r="JI133" i="27" s="1"/>
  <c r="JI130" i="27"/>
  <c r="AH130" i="27"/>
  <c r="AG133" i="27"/>
  <c r="AH133" i="27" s="1"/>
  <c r="DX133" i="27"/>
  <c r="DY133" i="27" s="1"/>
  <c r="DY130" i="27"/>
  <c r="QT133" i="27"/>
  <c r="II133" i="27"/>
  <c r="IJ133" i="27" s="1"/>
  <c r="IJ130" i="27"/>
  <c r="QX130" i="27"/>
  <c r="RR128" i="27"/>
  <c r="LF133" i="27"/>
  <c r="LG133" i="27" s="1"/>
  <c r="LG130" i="27"/>
  <c r="RK130" i="27"/>
  <c r="RJ133" i="27"/>
  <c r="RK133" i="27" s="1"/>
  <c r="JR133" i="27"/>
  <c r="JS133" i="27" s="1"/>
  <c r="JS130" i="27"/>
  <c r="N128" i="27"/>
  <c r="AQ128" i="27"/>
  <c r="M130" i="27"/>
  <c r="LP133" i="27"/>
  <c r="LQ133" i="27" s="1"/>
  <c r="LQ130" i="27"/>
  <c r="BG130" i="27"/>
  <c r="BF133" i="27"/>
  <c r="BG133" i="27" s="1"/>
  <c r="AX133" i="27"/>
  <c r="GR130" i="27"/>
  <c r="IX133" i="27"/>
  <c r="IY133" i="27" s="1"/>
  <c r="IY130" i="27"/>
  <c r="JM133" i="27"/>
  <c r="JN133" i="27" s="1"/>
  <c r="JN130" i="27"/>
  <c r="HE133" i="27"/>
  <c r="MY130" i="27"/>
  <c r="MZ130" i="27" s="1"/>
  <c r="HF130" i="27"/>
  <c r="BU133" i="27"/>
  <c r="ND133" i="27"/>
  <c r="NE130" i="27"/>
  <c r="QP130" i="27"/>
  <c r="FW130" i="27"/>
  <c r="FV133" i="27"/>
  <c r="FW133" i="27" s="1"/>
  <c r="KG133" i="27"/>
  <c r="KH133" i="27" s="1"/>
  <c r="KH130" i="27"/>
  <c r="DO130" i="27"/>
  <c r="DN133" i="27"/>
  <c r="DO133" i="27" s="1"/>
  <c r="AY130" i="27"/>
  <c r="GS128" i="27"/>
  <c r="QB130" i="27"/>
  <c r="QA133" i="27"/>
  <c r="QB133" i="27" s="1"/>
  <c r="DS133" i="27"/>
  <c r="DT133" i="27" s="1"/>
  <c r="DT130" i="27"/>
  <c r="CN130" i="27"/>
  <c r="CN133" i="27" s="1"/>
  <c r="CP88" i="27"/>
  <c r="AB133" i="27"/>
  <c r="AC133" i="27" s="1"/>
  <c r="AC130" i="27"/>
  <c r="CY133" i="27"/>
  <c r="CZ133" i="27" s="1"/>
  <c r="CZ130" i="27"/>
  <c r="QK133" i="27"/>
  <c r="QL133" i="27" s="1"/>
  <c r="QL130" i="27"/>
  <c r="GF133" i="27"/>
  <c r="GG133" i="27" s="1"/>
  <c r="GG130" i="27"/>
  <c r="P88" i="27"/>
  <c r="AT88" i="27" s="1"/>
  <c r="K88" i="27" s="1"/>
  <c r="AT67" i="27"/>
  <c r="K67" i="27" s="1"/>
  <c r="GK133" i="27"/>
  <c r="GL133" i="27" s="1"/>
  <c r="GL130" i="27"/>
  <c r="NX133" i="27"/>
  <c r="NY133" i="27" s="1"/>
  <c r="NY130" i="27"/>
  <c r="FM88" i="27"/>
  <c r="IS133" i="27"/>
  <c r="IT133" i="27" s="1"/>
  <c r="IT130" i="27"/>
  <c r="BK133" i="27"/>
  <c r="BL133" i="27" s="1"/>
  <c r="BL130" i="27"/>
  <c r="FL133" i="27"/>
  <c r="FM133" i="27" s="1"/>
  <c r="FM130" i="27"/>
  <c r="NF130" i="27"/>
  <c r="QU133" i="27"/>
  <c r="QV130" i="27"/>
  <c r="RO130" i="27"/>
  <c r="AP67" i="27"/>
  <c r="PQ133" i="27"/>
  <c r="PR133" i="27" s="1"/>
  <c r="PR130" i="27"/>
  <c r="S67" i="27"/>
  <c r="PH130" i="27"/>
  <c r="PG133" i="27"/>
  <c r="PH133" i="27" s="1"/>
  <c r="NC133" i="27"/>
  <c r="QO133" i="27" s="1"/>
  <c r="QO130" i="27"/>
  <c r="DI133" i="27"/>
  <c r="DJ133" i="27" s="1"/>
  <c r="DJ130" i="27"/>
  <c r="KQ133" i="27"/>
  <c r="KR133" i="27" s="1"/>
  <c r="KR130" i="27"/>
  <c r="QY130" i="27"/>
  <c r="RA88" i="27"/>
  <c r="BV88" i="27"/>
  <c r="BT130" i="27"/>
  <c r="BV130" i="27" s="1"/>
  <c r="AP88" i="27"/>
  <c r="OM133" i="27"/>
  <c r="ON133" i="27" s="1"/>
  <c r="ON130" i="27"/>
  <c r="MU130" i="27"/>
  <c r="MT133" i="27"/>
  <c r="MU133" i="27" s="1"/>
  <c r="S88" i="27"/>
  <c r="R130" i="27"/>
  <c r="NG130" i="27"/>
  <c r="QS128" i="27"/>
  <c r="RP88" i="27"/>
  <c r="EM133" i="27"/>
  <c r="EN133" i="27" s="1"/>
  <c r="EN130" i="27"/>
  <c r="BA133" i="27"/>
  <c r="BB133" i="27" s="1"/>
  <c r="BB130" i="27"/>
  <c r="BW133" i="27"/>
  <c r="GZ133" i="27"/>
  <c r="HA133" i="27" s="1"/>
  <c r="GV133" i="27"/>
  <c r="CT133" i="27"/>
  <c r="CU133" i="27" s="1"/>
  <c r="CU130" i="27"/>
  <c r="KM130" i="27"/>
  <c r="KL133" i="27"/>
  <c r="KM133" i="27" s="1"/>
  <c r="W133" i="27"/>
  <c r="X133" i="27" s="1"/>
  <c r="X130" i="27"/>
  <c r="J128" i="27"/>
  <c r="NT130" i="27"/>
  <c r="NS133" i="27"/>
  <c r="NT133" i="27" s="1"/>
  <c r="RE133" i="27"/>
  <c r="RF133" i="27" s="1"/>
  <c r="RF130" i="27"/>
  <c r="HJ133" i="27"/>
  <c r="HK133" i="27" s="1"/>
  <c r="HK130" i="27"/>
  <c r="LA133" i="27"/>
  <c r="LB133" i="27" s="1"/>
  <c r="LB130" i="27"/>
  <c r="O133" i="27"/>
  <c r="AS133" i="27" s="1"/>
  <c r="AS130" i="27"/>
  <c r="PC130" i="27"/>
  <c r="PB133" i="27"/>
  <c r="PC133" i="27" s="1"/>
  <c r="AL130" i="27"/>
  <c r="OH133" i="27"/>
  <c r="OI133" i="27" s="1"/>
  <c r="OI130" i="27"/>
  <c r="GO88" i="27"/>
  <c r="LZ133" i="27"/>
  <c r="MA133" i="27" s="1"/>
  <c r="MA130" i="27"/>
  <c r="BZ133" i="27"/>
  <c r="CA133" i="27" s="1"/>
  <c r="CA130" i="27"/>
  <c r="MO133" i="27"/>
  <c r="MP133" i="27" s="1"/>
  <c r="MP130" i="27"/>
  <c r="G128" i="27"/>
  <c r="BQ130" i="27"/>
  <c r="BP133" i="27"/>
  <c r="BQ133" i="27" s="1"/>
  <c r="OC133" i="27"/>
  <c r="OD133" i="27" s="1"/>
  <c r="OD130" i="27"/>
  <c r="PM130" i="27"/>
  <c r="PL133" i="27"/>
  <c r="PM133" i="27" s="1"/>
  <c r="NN133" i="27"/>
  <c r="NO133" i="27" s="1"/>
  <c r="NO130" i="27"/>
  <c r="MJ133" i="27"/>
  <c r="MK133" i="27" s="1"/>
  <c r="MK130" i="27"/>
  <c r="FQ133" i="27"/>
  <c r="FR133" i="27" s="1"/>
  <c r="FR130" i="27"/>
  <c r="ME133" i="27"/>
  <c r="MF133" i="27" s="1"/>
  <c r="MF130" i="27"/>
  <c r="CJ133" i="27"/>
  <c r="CK133" i="27" s="1"/>
  <c r="CK130" i="27"/>
  <c r="HY133" i="27"/>
  <c r="HZ133" i="27" s="1"/>
  <c r="HZ130" i="27"/>
  <c r="KW130" i="27"/>
  <c r="KV133" i="27"/>
  <c r="KW133" i="27" s="1"/>
  <c r="FG133" i="27"/>
  <c r="FH133" i="27" s="1"/>
  <c r="FH130" i="27"/>
  <c r="HO133" i="27"/>
  <c r="HP133" i="27" s="1"/>
  <c r="HP130" i="27"/>
  <c r="L133" i="27"/>
  <c r="AP133" i="27" s="1"/>
  <c r="AP130" i="27"/>
  <c r="EC133" i="27"/>
  <c r="ED133" i="27" s="1"/>
  <c r="ED130" i="27"/>
  <c r="HH130" i="27"/>
  <c r="OW133" i="27"/>
  <c r="OX133" i="27" s="1"/>
  <c r="OX130" i="27"/>
  <c r="LU133" i="27"/>
  <c r="LV133" i="27" s="1"/>
  <c r="LV130" i="27"/>
  <c r="LL130" i="27"/>
  <c r="LK133" i="27"/>
  <c r="LL133" i="27" s="1"/>
  <c r="JD130" i="27"/>
  <c r="JC133" i="27"/>
  <c r="JD133" i="27" s="1"/>
  <c r="G88" i="27" l="1"/>
  <c r="CP133" i="27"/>
  <c r="CP130" i="27"/>
  <c r="M133" i="27"/>
  <c r="AQ130" i="27"/>
  <c r="N130" i="27"/>
  <c r="QY133" i="27"/>
  <c r="RA133" i="27" s="1"/>
  <c r="RA130" i="27"/>
  <c r="G67" i="27"/>
  <c r="I67" i="27" s="1"/>
  <c r="AR67" i="27"/>
  <c r="MY133" i="27"/>
  <c r="MZ133" i="27" s="1"/>
  <c r="HF133" i="27"/>
  <c r="AR128" i="27"/>
  <c r="H128" i="27"/>
  <c r="I128" i="27" s="1"/>
  <c r="RN130" i="27"/>
  <c r="RP130" i="27" s="1"/>
  <c r="NG133" i="27"/>
  <c r="QS133" i="27" s="1"/>
  <c r="QS130" i="27"/>
  <c r="P130" i="27"/>
  <c r="R133" i="27"/>
  <c r="S133" i="27" s="1"/>
  <c r="S130" i="27"/>
  <c r="K128" i="27"/>
  <c r="GP133" i="27"/>
  <c r="AW133" i="27"/>
  <c r="HH133" i="27"/>
  <c r="NB133" i="27" s="1"/>
  <c r="NB130" i="27"/>
  <c r="RO133" i="27"/>
  <c r="QV133" i="27"/>
  <c r="BT133" i="27"/>
  <c r="GO133" i="27" s="1"/>
  <c r="GO130" i="27"/>
  <c r="G130" i="27" s="1"/>
  <c r="AY133" i="27"/>
  <c r="GS133" i="27" s="1"/>
  <c r="QR130" i="27"/>
  <c r="J130" i="27" s="1"/>
  <c r="NF133" i="27"/>
  <c r="QR133" i="27" s="1"/>
  <c r="BX130" i="27"/>
  <c r="GS130" i="27" s="1"/>
  <c r="QQ130" i="27"/>
  <c r="GR133" i="27"/>
  <c r="I88" i="27"/>
  <c r="RR130" i="27"/>
  <c r="QX133" i="27"/>
  <c r="RR133" i="27" s="1"/>
  <c r="AL133" i="27"/>
  <c r="AM133" i="27" s="1"/>
  <c r="AM130" i="27"/>
  <c r="BX133" i="27"/>
  <c r="QP133" i="27"/>
  <c r="QQ133" i="27" s="1"/>
  <c r="NE133" i="27"/>
  <c r="AR88" i="27"/>
  <c r="RN133" i="27" l="1"/>
  <c r="G133" i="27" s="1"/>
  <c r="J133" i="27"/>
  <c r="P133" i="27"/>
  <c r="AT133" i="27" s="1"/>
  <c r="K133" i="27" s="1"/>
  <c r="AT130" i="27"/>
  <c r="K130" i="27" s="1"/>
  <c r="RP133" i="27"/>
  <c r="AR130" i="27"/>
  <c r="H130" i="27"/>
  <c r="I130" i="27" s="1"/>
  <c r="AQ133" i="27"/>
  <c r="N133" i="27"/>
  <c r="BV133" i="27"/>
  <c r="AR133" i="27" l="1"/>
  <c r="C133" i="27" s="1"/>
  <c r="H133" i="27"/>
  <c r="I133" i="27" s="1"/>
</calcChain>
</file>

<file path=xl/sharedStrings.xml><?xml version="1.0" encoding="utf-8"?>
<sst xmlns="http://schemas.openxmlformats.org/spreadsheetml/2006/main" count="821" uniqueCount="237">
  <si>
    <t>PRIHODI OD PRODAJE PROIZVODA I ROBE</t>
  </si>
  <si>
    <t>OSTALI RASHODI ZA ZAPOSLENE</t>
  </si>
  <si>
    <t>DOPRINOSI ZA OBVEZNO OSIGURANJE USLUČAJU NEZAPOSLENOSTI</t>
  </si>
  <si>
    <t>STRUČNO USAVRŠAVANJE ZAPOSLENIKA</t>
  </si>
  <si>
    <t>PLAĆE ZA PREKOVREMENI RAD</t>
  </si>
  <si>
    <t>PLAĆE (BRUTO)</t>
  </si>
  <si>
    <t>SLUŽBENA PUTOVANJA</t>
  </si>
  <si>
    <t>NAKNADE ZA PRIJEVOZ I ZA RAD NA TERENU</t>
  </si>
  <si>
    <t>UREDSKI MATERIJAL I OSTALI MATERIJALNI RASHODI</t>
  </si>
  <si>
    <t>MATERIJAL I SIROVINE</t>
  </si>
  <si>
    <t>MATERIJAL I DIJELOVI ZA TEKUĆE INVESTICIJSKO ODRŽAVANJE</t>
  </si>
  <si>
    <t>SITNI INVENTAR I AUTO GUME</t>
  </si>
  <si>
    <t>SLUŽBENA, RADNA I ZAŠTITNA ODJEĆA I OBUĆA</t>
  </si>
  <si>
    <t>RASHODI ZA MATERIJAL I ENERGIJU</t>
  </si>
  <si>
    <t>INTELEKTUALNE USLUGE</t>
  </si>
  <si>
    <t>RAČUNALNE USLUGE</t>
  </si>
  <si>
    <t>NAKNADE TROŠKOVA OSOBAMA IZVAN RADNOG ODNOSA</t>
  </si>
  <si>
    <t>PREMIJE OSIGURANJA</t>
  </si>
  <si>
    <t>REPREZENTACIJA</t>
  </si>
  <si>
    <t>ČLANARINE I NORME</t>
  </si>
  <si>
    <t>PRISTOJBE I NAKNADE</t>
  </si>
  <si>
    <t>OSTALI NESPOMENUTI RASHODI POSLOVANJA</t>
  </si>
  <si>
    <t>MATERIJALNI RASHODI</t>
  </si>
  <si>
    <t>BANKARSKE USLUGE I USLUGE PLATNOG PROMETA</t>
  </si>
  <si>
    <t>NEGATIVNE TEČAJNE RAZLIKE</t>
  </si>
  <si>
    <t>ZATEZNE KAMATE</t>
  </si>
  <si>
    <t>OSTALI FINANCIJSKI RASHODI</t>
  </si>
  <si>
    <t>FINANCIJSKI RASHODI</t>
  </si>
  <si>
    <t>TEKUĆE DONACIJE U NOVCU</t>
  </si>
  <si>
    <t>TEKUĆE DONACIJE U NARAVI</t>
  </si>
  <si>
    <t>TEKUĆE DONACIJE</t>
  </si>
  <si>
    <t>OSTALI RASHODI</t>
  </si>
  <si>
    <t>RASHODI POSLOVANJA</t>
  </si>
  <si>
    <t>POSLOVNI OBJEKTI</t>
  </si>
  <si>
    <t>GRAĐEVINSKI OBJEKTI</t>
  </si>
  <si>
    <t>UREDSKA OPREMA I NAMJEŠTAJ</t>
  </si>
  <si>
    <t>OPREMA ZA ODRŽAVANJE I ZAŠTITU</t>
  </si>
  <si>
    <t>INSTRUMENTI, UREĐAJI I STROJEVI</t>
  </si>
  <si>
    <t>POSTROJENJA I OPREMA</t>
  </si>
  <si>
    <t>KNJIGE</t>
  </si>
  <si>
    <t>KNJIGE, UMJETNIČKA DJELA I OSTALE IZLOŽBENE VRIJEDNOSTI</t>
  </si>
  <si>
    <t>ULAGANJA U RAČUNALNE PROGRAME</t>
  </si>
  <si>
    <t>NEMATERIJALNA PROIZVEDENA IMOVINA</t>
  </si>
  <si>
    <t>RASHODI ZA NABAVU PROIZVEDENE DUGOTRAJNE IMOVINE</t>
  </si>
  <si>
    <t>RASHODI ZA NABAVU NEFINANCIJSKE IMOVINE</t>
  </si>
  <si>
    <t>TEKUĆE POMOĆI OD INSTITUCIJA I TIJELA EU</t>
  </si>
  <si>
    <t>KAMATE NA OROČENA SREDSTVA I DEPOZITE PO VIĐENJU</t>
  </si>
  <si>
    <t>PRIHODI OD POZITIVNIH TEČAJNIH RAZLIKA</t>
  </si>
  <si>
    <t>PRIHODI OD FINANCIJSKE IMOVINE</t>
  </si>
  <si>
    <t>PRIHODI OD IMOVINE</t>
  </si>
  <si>
    <t>OSTALI NESPOMENUTI PRIHODI</t>
  </si>
  <si>
    <t>PRIHODI PO POSEBNIM PROPISIMA</t>
  </si>
  <si>
    <t>PRIHODI OD PRUŽENIH USLUGA</t>
  </si>
  <si>
    <t>PRIHODI IZ PRORAČUNA</t>
  </si>
  <si>
    <t>OSTALI PRIHODI</t>
  </si>
  <si>
    <t>KAZNE, UPRAVNE MJERE I OSTALI PRIHODI</t>
  </si>
  <si>
    <t>PRIHODI POSLOVANJA</t>
  </si>
  <si>
    <t>NAKNADA TROŠKOVA ZAPOSLENIKA</t>
  </si>
  <si>
    <t>ENERGIJA</t>
  </si>
  <si>
    <t>USLUGE TELEFONA, POŠTE I PRIJEVOZA</t>
  </si>
  <si>
    <t>USLUGE TEKUĆEG I INVESTICIJSKOG
ODRŽAVANJA</t>
  </si>
  <si>
    <t>USLUGE PROMIDŽBE I INFORMIRANJA</t>
  </si>
  <si>
    <t>DOPRINOSI ZA ZDRAVSTVENO OSIGURANJE</t>
  </si>
  <si>
    <t>ZAKUPNINE I NAJAMNINE</t>
  </si>
  <si>
    <t>OSTALE USLUGE</t>
  </si>
  <si>
    <t>RASHODI ZA USLUGE</t>
  </si>
  <si>
    <t>OSTALE NAKNADA TROŠKOVA ZAPOSLENIKA</t>
  </si>
  <si>
    <t>RASHODI ZA ZAPOSLENE</t>
  </si>
  <si>
    <t>TEKUĆI PRIJENOSI IZMEĐU PRORAČUNSKIH KORISNIKA ISTOG PRORAČUNA</t>
  </si>
  <si>
    <t>TEKUĆI PRIJENOSI IZMEĐU PRORAČUNSKIH KORISNIKA
ISTOG PRORAČUNA TEMELJEM PRIJENOSA EU SREDSTAVA</t>
  </si>
  <si>
    <t>POMOĆI IZ INOZEMSTVA I OD SUBJEKATA UNUTAR OPĆEG PRORAČUNA</t>
  </si>
  <si>
    <t>PRIHODI IZ PRORAČUNA ZA FINANCIRANJE REDOVNE DJELAT.PRORAČ.KORISNIKA</t>
  </si>
  <si>
    <t>DONACIJE OD PRAVNIH I FIZIČKIH OSOBA IZVAN OPĆEG PRORAČUNA</t>
  </si>
  <si>
    <t>PRIHODI OD PRODAJE PROZIVODA I ROBE TE PRUŽENIH USLUGA I PRIHODI OD DONACIJA</t>
  </si>
  <si>
    <t>PRIHODI ZA FINANCIRANJE RASHODA POSLOVANJA</t>
  </si>
  <si>
    <t>PRIHODI OD PRODAJE PROIZVODA I ROBE TE PRUŽENIH USLUGA</t>
  </si>
  <si>
    <t>DOPRINOSI ZA PLAĆE</t>
  </si>
  <si>
    <t>KOMUNALNE USLUGE</t>
  </si>
  <si>
    <t>ZDRAVSTVENE USLUGE</t>
  </si>
  <si>
    <t xml:space="preserve">UKUPNO RASHODI </t>
  </si>
  <si>
    <t>POMOĆI OD IZVANPRORAČUNSKIH KORISNIKA</t>
  </si>
  <si>
    <t>POMOĆI TEMELJEM PRIJENOSA EU SREDSTAVA</t>
  </si>
  <si>
    <t>VIŠAK / MANJAK PRIHODA</t>
  </si>
  <si>
    <t>KAPITALNE POMOĆI OD INSTITUCIJA I TIJELA EU</t>
  </si>
  <si>
    <t>KOMUNIKACIJSKA OPREMA</t>
  </si>
  <si>
    <t>MEDICINSKA I LABORATORIJSKA OPREMA</t>
  </si>
  <si>
    <t>NAKNADE GRAĐANIMA I KUĆANSTVIMA U NOVCU</t>
  </si>
  <si>
    <t>OSTALE NAKNADE GRAĐANIMA I KUĆANSTVIMA IZ PRORAČUNA</t>
  </si>
  <si>
    <t>UKUPNO PRIHODI</t>
  </si>
  <si>
    <r>
      <rPr>
        <b/>
        <sz val="12"/>
        <rFont val="Calibri"/>
        <family val="2"/>
        <scheme val="minor"/>
      </rPr>
      <t>UREĐAJI, STROJEVI I OPREMA ZA OSTALE
NAMJENE</t>
    </r>
  </si>
  <si>
    <r>
      <rPr>
        <b/>
        <sz val="12"/>
        <rFont val="Calibri"/>
        <family val="2"/>
        <scheme val="minor"/>
      </rPr>
      <t>PRIHODI OD UPRAVNIH I ADMINISTRATIVNIH PRISTOJBI, PRISTOJBI PO POSEBNIM PROPISIMA I
NAKNADA</t>
    </r>
  </si>
  <si>
    <t>TEKUĆE POMOĆI OD INOZEMNIH VLADA</t>
  </si>
  <si>
    <t>POMOĆI OD INOZEMNIH VLADA</t>
  </si>
  <si>
    <t>TEKUĆE POMOĆI OD IZVANPRORAČUNSKOG KORISNIKA TEMELJEM PRIJENOSA EU SREDSTAVA</t>
  </si>
  <si>
    <t>KAPITALNE POMOĆI OD IZVANPRORAČUNSKOG KORISNIKA TEMELJEM PRIJENOSA EU SREDSTAVA</t>
  </si>
  <si>
    <t>DONOS IZ PRETHODNE GODINE</t>
  </si>
  <si>
    <t>ODNOS U IDUĆU GODINU</t>
  </si>
  <si>
    <t>11 OPĆI PRIHODI I PRIMICI</t>
  </si>
  <si>
    <t>31 VLASTITI PRIHODI</t>
  </si>
  <si>
    <t>43 PRIHODI ZA POSEBNE NAMJENE</t>
  </si>
  <si>
    <t>52 POMOĆI</t>
  </si>
  <si>
    <t>61 DONACIJE</t>
  </si>
  <si>
    <t>SVEUČILIŠTE U SPLITU</t>
  </si>
  <si>
    <t>52 OSTALE POMOĆI</t>
  </si>
  <si>
    <t>TROŠKOVI SUDSKIH POSTUPAKA</t>
  </si>
  <si>
    <t>PLAĆE ZA POSEBNE UVJETE RADA</t>
  </si>
  <si>
    <t>UGOVORENE KAZNE I OSTALE NAKNADE ŠTETA</t>
  </si>
  <si>
    <t>KAZNE, PENALI I NAKNADE  ŠTETA</t>
  </si>
  <si>
    <t>NEMATERIJALNA IMOVINA</t>
  </si>
  <si>
    <t>RASHODI ZA NABAVU NEPROIZVEDENE DUGOTRAJNE IMOVINE</t>
  </si>
  <si>
    <t>PROCJENA REALIZACIJE 2021</t>
  </si>
  <si>
    <t>REALIZACIJA    01-10/2021</t>
  </si>
  <si>
    <t xml:space="preserve">IZVRŠENJE 2021 </t>
  </si>
  <si>
    <t>RAZLIKA PLANA I IZVRŠENJA  + / -</t>
  </si>
  <si>
    <t>PLAN 11 OPĆI PRIHODI I PRIMICI</t>
  </si>
  <si>
    <t>FILOZOFSKI FAKULTET</t>
  </si>
  <si>
    <t>ULAGANJE U TUĐOJ IMOVINI</t>
  </si>
  <si>
    <t>SPORTSKA I GLAZBENA OPREMA</t>
  </si>
  <si>
    <t>PLAĆE ZA REDOVAN RAD</t>
  </si>
  <si>
    <t>TEKUĆE POMOĆI OD PRORAČUNSKIM KORISNCIMA IZ PRORAČUNA KOJI IM NIJE NADLEŽAN</t>
  </si>
  <si>
    <t>KAPITALNE POMOĆI OD PRORAČUNSKIM KORISNCIMA IZ PRORAČUNA KOJI IM NIJE NADLEŽAN</t>
  </si>
  <si>
    <t>POMOĆI OD PRORAČUNSKIM KORISNCIMA IZ PRORAČUNA KOJI IM NIJE NADLEŽAN</t>
  </si>
  <si>
    <t>KONTO</t>
  </si>
  <si>
    <t>NAZIV KONTA</t>
  </si>
  <si>
    <t>52 OSTALE POMOĆI (EU)</t>
  </si>
  <si>
    <t>% IZVRŠENJA</t>
  </si>
  <si>
    <t>KAPITALNE POMOĆI OD INOZEMNIH VLADA</t>
  </si>
  <si>
    <t>KAPITALNI PRIJENOSI IZMEĐU PRORAČUNSKIH KORISNIKA ISTOG PRORAČUNA</t>
  </si>
  <si>
    <t>KAPITALNI PRIJENOSI IZMEĐU PRORAČUNSKIH KORISNIKA
ISTOG PRORAČUNA TEMELJEM PRIJENOSA EU SREDSTAVA</t>
  </si>
  <si>
    <t>NAKNADE KUĆANSTVIMA I GRAĐANSTVU U NOVCU</t>
  </si>
  <si>
    <t>SVEUKUPNO</t>
  </si>
  <si>
    <t>PLAĆE I NAKNADE COP   A621004  (11001)</t>
  </si>
  <si>
    <t>PROGRAMSKI UGOVORI  A622122  (11002)</t>
  </si>
  <si>
    <t>SUDSKE PRESUDE  A621181  (11003)</t>
  </si>
  <si>
    <t>MENTORI  A621038   (11004)</t>
  </si>
  <si>
    <t>ŠKOLARINE I STIPENDIJE DOKTORSKI STUDIJ  A621183  (11005)</t>
  </si>
  <si>
    <t>ZNANSTVENA DJELATNOST   A622122  (11024)</t>
  </si>
  <si>
    <t>ZAKUPNINA  A679091  (31001)</t>
  </si>
  <si>
    <t>DOPUNSKE MJERE  (PDS)   A679091  (31002)</t>
  </si>
  <si>
    <t>DOKTORSKI STUDIJ  A679091  (31003)</t>
  </si>
  <si>
    <t>P P D M O   A679091  (31006)</t>
  </si>
  <si>
    <t>RAZREDBENI  A679091  (31008)</t>
  </si>
  <si>
    <t>RPOO (IZVANREDNI)  A679091  (31009)</t>
  </si>
  <si>
    <t>HRVATSKI JEZI I KULTURA ZA STRANCE (CEHAS)      A679091   (31010)</t>
  </si>
  <si>
    <t>LJETNA ŠKOLA HJK (CEHAS)                 A679091  (31011)</t>
  </si>
  <si>
    <t>CENTAR ZA KOREJSKE STUDIJE I TEČAJ KOREJSKOG JEZIKA   A679091  (31012)</t>
  </si>
  <si>
    <t>RAZLIKOVNI  A679091  (31013)</t>
  </si>
  <si>
    <t>CIRCO - KRATKI PROGRAMI    A679091  (31014)</t>
  </si>
  <si>
    <t>PROVJERA ZNANJA HRVATSKOHG JEZIKA   A679091  (31015)</t>
  </si>
  <si>
    <t>DRIMS  A679091  (31016)</t>
  </si>
  <si>
    <t>IZBORI U ZVANJE I NASTUPNA PREDAVANJA  A679091  (31017)</t>
  </si>
  <si>
    <t>PROVJERA DODATNIH ZNANJA I VJEŠTINA  A679091  (31018)</t>
  </si>
  <si>
    <t>IZJEDNAČAVANJE STRUČNIH STUDIJA   A679091  (31019)</t>
  </si>
  <si>
    <t>PRIZNAVANJE PRETHODNIH UČENJA  A679091  (31020)</t>
  </si>
  <si>
    <t>ZNANSTVENE EXPERTIZE   A679091  (31020)</t>
  </si>
  <si>
    <t>MEDITERANSKI KORIJENI FILOZOFIJE   A679091  (31201)</t>
  </si>
  <si>
    <t>ICFE - OBRAZOVNE REFORME   A679091  (31202)</t>
  </si>
  <si>
    <t>DANI ANIMALISTIKE   A679091  (31203)</t>
  </si>
  <si>
    <t>MEDITERAN KAO IDNTIFIKACIJSKA ODREDNICA   A679091  (31208)</t>
  </si>
  <si>
    <t>DANI OSNOVNIH ŠKOLA - KRUG OD ZNANAOSTI DO UČIONICE   A679091  (31209)</t>
  </si>
  <si>
    <t>A CROSS-CULTURAL MEDITERRANEAN  A679091  (31210)</t>
  </si>
  <si>
    <t>KNJIGE - ZBIRNO   A679091  (31301)</t>
  </si>
  <si>
    <t>UNAPREĐIVANJE DJELATNOSTI FAKULTETA (UDF)  A679091  (31901)</t>
  </si>
  <si>
    <t>REDOVITO POSLOVANJE FAKULTETA (RDF)   A679091  (31902)</t>
  </si>
  <si>
    <t>NASTAVA - REDOVNI   A679091  (43001)</t>
  </si>
  <si>
    <t>NASTAVA MOSTAR  A679091  (52001)</t>
  </si>
  <si>
    <t>STUDENTSKI ZBOR   A679091  (52002)</t>
  </si>
  <si>
    <t>IZDAVAŠTVO ZNANSTVENIH ČASOPISA - ZBORNIK RADOVA  A622006  (52003)</t>
  </si>
  <si>
    <t>IZDAVAŠTVO ZNANSTVENIH ČASOPISA - ŠKOLSKI VJESNIK  A622004  (52005)</t>
  </si>
  <si>
    <t>ZNANSTVENI SKUPOVI  A622005  (52006)</t>
  </si>
  <si>
    <t>LEVANT U DOBA LEPENTA A622005  (52008)</t>
  </si>
  <si>
    <t>OD DANTEA DO DANAS  A622005  (52009)</t>
  </si>
  <si>
    <t>IZAZOVI ZA DRUŠTVENE I HUMANISTIČKE ZNANOSTI   A622005  (52010)</t>
  </si>
  <si>
    <t>POLITIČKE BILJEŠKE ANTE TRUMBIĆA  A622005  (52012)</t>
  </si>
  <si>
    <t>OBLIKOVANJE NASTAVNIH UČENJA U SUSTAVU E-UČENJA  A622006  (52014)</t>
  </si>
  <si>
    <t>VJERODOSTOJNOST SADRŽAJA IX. GLAVE LJETOPISA POPA DUKLJANINA  A622006  (52015)</t>
  </si>
  <si>
    <t>POVIJEST JEDNOG AGRARNOG KRAJOLIKA U OSVIT MODERNE   A622006  (52016)</t>
  </si>
  <si>
    <t>STVARANJE NOVE STEČEVINE - IMOTSKI   A622006  (52017)</t>
  </si>
  <si>
    <t>POVIJEST UMJETNOSTI KAO OTVORENI PROJEKT  A622006  (52018)</t>
  </si>
  <si>
    <t>PSIHOLOŠKO KRIZNA INTERVENCIJA MZO  A577016  (52020)</t>
  </si>
  <si>
    <t>KOREA SEED 1   A679091 (52101)</t>
  </si>
  <si>
    <t>KOREA SEED 2   A679091  (52102)</t>
  </si>
  <si>
    <t>LOTE - UNIVERSITY OF BRADFORD   A679091  (52104)</t>
  </si>
  <si>
    <t>WIDERA A733056  (52108)</t>
  </si>
  <si>
    <t>HKO - FILOZOFSKI FAKULTET RIJEKA  A6790977.098  (52201)</t>
  </si>
  <si>
    <t>HKO - UČITELJSKI FAKULTET ZAGREB  A6790977.098  (52202)</t>
  </si>
  <si>
    <t>HKO - SVEUČILIŠTE U ZADRU   A6790977.098   (52203)</t>
  </si>
  <si>
    <t>HKO - FILOZOFSKI FAKULTET ZAGREB  A679077.098  (52204)</t>
  </si>
  <si>
    <t>COMMIX  A679077.124  (52205)</t>
  </si>
  <si>
    <t>INTERIV   A679077.127  (52206)</t>
  </si>
  <si>
    <t>TASDI   A679077.125  (52207)</t>
  </si>
  <si>
    <t>SEA - EU DOC   A679077.052  (52212)</t>
  </si>
  <si>
    <t>SHOUT  A679077.050  (52211)</t>
  </si>
  <si>
    <t>MIROR   A679077.097  (52213)</t>
  </si>
  <si>
    <t>NEWFELPRO  (52214)</t>
  </si>
  <si>
    <t>BOYS READING  (52215)</t>
  </si>
  <si>
    <t>HRZZ - CRO VETERANS  (52218)</t>
  </si>
  <si>
    <t>TEKUĆE DONACIJE   A679091  (61001)</t>
  </si>
  <si>
    <t>BEAGLE   A679077.123  (61002)</t>
  </si>
  <si>
    <t>DONACIJA TALIJANSKI INSTITUT   A679091 (61004)</t>
  </si>
  <si>
    <t>STUDENTSKI ZBOR  A679091  (61003)</t>
  </si>
  <si>
    <t>LICENCE</t>
  </si>
  <si>
    <t>POT SA RATA   A679091  (52105)</t>
  </si>
  <si>
    <t>IZDAVAŠTVO KNJIGE  A679091   (IZVOR 52)  (31301) (52004)</t>
  </si>
  <si>
    <t>IZDAVAŠTVO KNJIGE  A679091   (IZVOR 52)  (52004)</t>
  </si>
  <si>
    <t>PSYCHOLOGY   A679091  (31004)</t>
  </si>
  <si>
    <t>VIČJA LUKA A679091  (52107)</t>
  </si>
  <si>
    <t>NOVI PLAN</t>
  </si>
  <si>
    <t>REBALANS 17.07.2024.</t>
  </si>
  <si>
    <t>SVEUKUPNO PLAN 2024.</t>
  </si>
  <si>
    <t>FINANCIJSKI PLAN 2024.</t>
  </si>
  <si>
    <t>IZVRŠENJE 2024</t>
  </si>
  <si>
    <t>MIROR   A679077.159  (52213)</t>
  </si>
  <si>
    <t>ERASMUS+ MOBILNOST KA131 2022   A679077.156    (52208)</t>
  </si>
  <si>
    <t>ERASMUS+ MOBILNOST    A679077.171    (52220)</t>
  </si>
  <si>
    <t>ERASMUS+ KA171 2022    A679077.157   (52223)</t>
  </si>
  <si>
    <t>C E H A S  HJS - HKS   A679091 (IZVOR 52)  (52019)</t>
  </si>
  <si>
    <t>ERASMUS+ KA 131 2024   A679077.____    (52221)</t>
  </si>
  <si>
    <t>ERASMUS+ KA171 2024    A679077.158    (52222)</t>
  </si>
  <si>
    <t>PROJEKT RAT   A679091  (52109)</t>
  </si>
  <si>
    <t>KSI - DOMESTIC A679091  (31022)</t>
  </si>
  <si>
    <t>ICAP&amp;O   A679091  (31205)</t>
  </si>
  <si>
    <t>ICFE - OBRAZOVNE REFORME  A622005  (52007)</t>
  </si>
  <si>
    <t>INTENZIFIKACIJA U JEZIKU  A622005  (52011)</t>
  </si>
  <si>
    <t>PROPOVIJEDI DOMINIKANCA FRANE BALDIĆA  A622005  (52013)</t>
  </si>
  <si>
    <t>MEDITERAN KAO IDENTITETSKA ODREDNICA  A622006  (52021)</t>
  </si>
  <si>
    <t>SMOJINIH 100  A622006  (52022)</t>
  </si>
  <si>
    <t>KSI - KING SEJONG INSTITUTE  A679091   (52110)</t>
  </si>
  <si>
    <t>REBALANS 11.12.2024.</t>
  </si>
  <si>
    <t>IZVRŠENJE 01-11/2024</t>
  </si>
  <si>
    <t>IZVRŠENJE            01-11/2024</t>
  </si>
  <si>
    <t>FINANCIJSKI PLAN 2024. PO REBALANSU 17.07.2024.</t>
  </si>
  <si>
    <t>NOVI PLAN 11.12.2024.</t>
  </si>
  <si>
    <t>REBALANS PLANA  11.12.2024.</t>
  </si>
  <si>
    <t>REBALANS PLANA 11.12.2024.</t>
  </si>
  <si>
    <t>Split, 11.12.2024.</t>
  </si>
  <si>
    <t>REBALANS FINANCIJSKOG PLANA 11.12.2024.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</si>
</sst>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00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 diagonalUp="1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 style="thin">
        <color rgb="FF808080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0" borderId="0" xfId="0" applyFont="1" applyFill="1"/>
    <xf numFmtId="0" fontId="2" fillId="2" borderId="1" xfId="0" applyFont="1" applyFill="1" applyBorder="1"/>
    <xf numFmtId="0" fontId="6" fillId="0" borderId="0" xfId="0" applyFont="1"/>
    <xf numFmtId="0" fontId="6" fillId="0" borderId="0" xfId="0" applyFont="1" applyFill="1"/>
    <xf numFmtId="0" fontId="8" fillId="2" borderId="1" xfId="0" applyFont="1" applyFill="1" applyBorder="1" applyAlignment="1">
      <alignment horizontal="center" vertical="justify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 vertical="justify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2" fillId="0" borderId="0" xfId="0" applyFont="1" applyProtection="1">
      <protection locked="0"/>
    </xf>
    <xf numFmtId="0" fontId="9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justify"/>
      <protection locked="0"/>
    </xf>
    <xf numFmtId="1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164" fontId="10" fillId="0" borderId="1" xfId="1" applyFont="1" applyFill="1" applyBorder="1" applyAlignment="1">
      <alignment horizontal="distributed" vertical="center" shrinkToFit="1"/>
    </xf>
    <xf numFmtId="164" fontId="10" fillId="4" borderId="1" xfId="1" applyFont="1" applyFill="1" applyBorder="1" applyAlignment="1">
      <alignment horizontal="distributed" vertical="center" shrinkToFit="1"/>
    </xf>
    <xf numFmtId="164" fontId="10" fillId="2" borderId="1" xfId="1" applyFont="1" applyFill="1" applyBorder="1" applyAlignment="1">
      <alignment horizontal="distributed" vertical="center" shrinkToFit="1"/>
    </xf>
    <xf numFmtId="164" fontId="12" fillId="3" borderId="1" xfId="1" applyFont="1" applyFill="1" applyBorder="1" applyAlignment="1">
      <alignment horizontal="distributed" vertical="center"/>
    </xf>
    <xf numFmtId="164" fontId="12" fillId="4" borderId="1" xfId="1" applyFont="1" applyFill="1" applyBorder="1" applyAlignment="1">
      <alignment horizontal="distributed" vertical="center"/>
    </xf>
    <xf numFmtId="164" fontId="13" fillId="3" borderId="1" xfId="1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2" fillId="4" borderId="0" xfId="0" applyFont="1" applyFill="1" applyAlignment="1">
      <alignment horizontal="distributed" vertical="center"/>
    </xf>
    <xf numFmtId="39" fontId="10" fillId="2" borderId="1" xfId="1" applyNumberFormat="1" applyFont="1" applyFill="1" applyBorder="1" applyAlignment="1">
      <alignment horizontal="distributed" vertical="center" shrinkToFit="1"/>
    </xf>
    <xf numFmtId="39" fontId="10" fillId="4" borderId="1" xfId="1" applyNumberFormat="1" applyFont="1" applyFill="1" applyBorder="1" applyAlignment="1">
      <alignment horizontal="distributed" vertical="center" shrinkToFit="1"/>
    </xf>
    <xf numFmtId="0" fontId="12" fillId="0" borderId="0" xfId="0" applyFont="1" applyAlignment="1">
      <alignment horizontal="distributed"/>
    </xf>
    <xf numFmtId="0" fontId="12" fillId="4" borderId="0" xfId="0" applyFont="1" applyFill="1" applyAlignment="1">
      <alignment horizontal="distributed"/>
    </xf>
    <xf numFmtId="164" fontId="12" fillId="0" borderId="0" xfId="1" applyFont="1" applyAlignment="1">
      <alignment horizontal="distributed"/>
    </xf>
    <xf numFmtId="2" fontId="6" fillId="0" borderId="0" xfId="0" applyNumberFormat="1" applyFont="1" applyFill="1"/>
    <xf numFmtId="0" fontId="6" fillId="0" borderId="6" xfId="0" applyFont="1" applyFill="1" applyBorder="1" applyAlignment="1">
      <alignment vertical="justify"/>
    </xf>
    <xf numFmtId="0" fontId="6" fillId="0" borderId="8" xfId="0" applyFont="1" applyFill="1" applyBorder="1" applyAlignment="1">
      <alignment vertical="justify"/>
    </xf>
    <xf numFmtId="0" fontId="6" fillId="0" borderId="0" xfId="0" applyFont="1" applyFill="1" applyBorder="1" applyAlignment="1">
      <alignment vertical="justify"/>
    </xf>
    <xf numFmtId="0" fontId="16" fillId="2" borderId="1" xfId="0" applyFont="1" applyFill="1" applyBorder="1" applyAlignment="1">
      <alignment horizontal="center" vertical="justify"/>
    </xf>
    <xf numFmtId="0" fontId="8" fillId="2" borderId="1" xfId="0" applyFont="1" applyFill="1" applyBorder="1" applyAlignment="1" applyProtection="1">
      <alignment horizontal="center" vertical="justify"/>
      <protection locked="0"/>
    </xf>
    <xf numFmtId="0" fontId="14" fillId="2" borderId="1" xfId="0" applyFont="1" applyFill="1" applyBorder="1" applyAlignment="1" applyProtection="1">
      <alignment horizontal="center" vertical="justify"/>
      <protection locked="0"/>
    </xf>
    <xf numFmtId="0" fontId="15" fillId="0" borderId="0" xfId="0" applyFont="1" applyFill="1" applyAlignment="1" applyProtection="1">
      <protection locked="0"/>
    </xf>
    <xf numFmtId="0" fontId="17" fillId="0" borderId="0" xfId="0" applyFont="1" applyProtection="1">
      <protection locked="0"/>
    </xf>
    <xf numFmtId="0" fontId="16" fillId="7" borderId="1" xfId="0" applyFont="1" applyFill="1" applyBorder="1" applyAlignment="1">
      <alignment horizontal="center" vertical="justify"/>
    </xf>
    <xf numFmtId="164" fontId="11" fillId="0" borderId="1" xfId="1" applyFont="1" applyFill="1" applyBorder="1" applyAlignment="1">
      <alignment horizontal="distributed" vertical="center"/>
    </xf>
    <xf numFmtId="164" fontId="10" fillId="2" borderId="1" xfId="1" applyFont="1" applyFill="1" applyBorder="1" applyAlignment="1">
      <alignment horizontal="distributed" vertical="center"/>
    </xf>
    <xf numFmtId="164" fontId="10" fillId="0" borderId="1" xfId="1" applyFont="1" applyFill="1" applyBorder="1" applyAlignment="1">
      <alignment horizontal="distributed" vertical="center"/>
    </xf>
    <xf numFmtId="164" fontId="10" fillId="7" borderId="1" xfId="1" applyFont="1" applyFill="1" applyBorder="1" applyAlignment="1">
      <alignment horizontal="distributed" vertical="center"/>
    </xf>
    <xf numFmtId="165" fontId="11" fillId="0" borderId="1" xfId="1" applyNumberFormat="1" applyFont="1" applyFill="1" applyBorder="1" applyAlignment="1">
      <alignment horizontal="distributed" vertical="center"/>
    </xf>
    <xf numFmtId="164" fontId="10" fillId="3" borderId="1" xfId="1" applyFont="1" applyFill="1" applyBorder="1" applyAlignment="1">
      <alignment horizontal="distributed" vertical="center"/>
    </xf>
    <xf numFmtId="164" fontId="12" fillId="0" borderId="0" xfId="1" applyFont="1" applyFill="1" applyBorder="1" applyAlignment="1">
      <alignment horizontal="distributed" vertical="center"/>
    </xf>
    <xf numFmtId="164" fontId="12" fillId="0" borderId="0" xfId="1" applyFont="1" applyFill="1" applyAlignment="1">
      <alignment horizontal="distributed" vertical="center"/>
    </xf>
    <xf numFmtId="164" fontId="13" fillId="0" borderId="0" xfId="1" applyFont="1" applyFill="1" applyAlignment="1">
      <alignment horizontal="distributed" vertical="center"/>
    </xf>
    <xf numFmtId="164" fontId="10" fillId="0" borderId="2" xfId="1" applyFont="1" applyFill="1" applyBorder="1" applyAlignment="1">
      <alignment horizontal="distributed" vertical="center"/>
    </xf>
    <xf numFmtId="164" fontId="13" fillId="0" borderId="0" xfId="1" applyFont="1" applyAlignment="1">
      <alignment horizontal="distributed"/>
    </xf>
    <xf numFmtId="164" fontId="10" fillId="5" borderId="1" xfId="1" applyFont="1" applyFill="1" applyBorder="1" applyAlignment="1">
      <alignment horizontal="distributed" vertical="center"/>
    </xf>
    <xf numFmtId="164" fontId="10" fillId="6" borderId="1" xfId="1" applyFont="1" applyFill="1" applyBorder="1" applyAlignment="1">
      <alignment horizontal="distributed" vertical="center"/>
    </xf>
    <xf numFmtId="0" fontId="16" fillId="9" borderId="1" xfId="0" applyFont="1" applyFill="1" applyBorder="1" applyAlignment="1">
      <alignment horizontal="center" vertical="justify"/>
    </xf>
    <xf numFmtId="164" fontId="11" fillId="9" borderId="1" xfId="1" applyFont="1" applyFill="1" applyBorder="1" applyAlignment="1">
      <alignment horizontal="distributed" vertical="center"/>
    </xf>
    <xf numFmtId="164" fontId="10" fillId="9" borderId="1" xfId="1" applyFont="1" applyFill="1" applyBorder="1" applyAlignment="1">
      <alignment horizontal="distributed" vertical="center"/>
    </xf>
    <xf numFmtId="164" fontId="10" fillId="10" borderId="1" xfId="1" applyFont="1" applyFill="1" applyBorder="1" applyAlignment="1">
      <alignment horizontal="distributed" vertical="center"/>
    </xf>
    <xf numFmtId="164" fontId="12" fillId="0" borderId="0" xfId="1" applyFont="1" applyFill="1" applyAlignment="1">
      <alignment horizontal="distributed"/>
    </xf>
    <xf numFmtId="164" fontId="10" fillId="0" borderId="0" xfId="1" applyFont="1" applyFill="1" applyBorder="1" applyAlignment="1">
      <alignment horizontal="distributed" vertical="center"/>
    </xf>
    <xf numFmtId="0" fontId="16" fillId="11" borderId="1" xfId="0" applyFont="1" applyFill="1" applyBorder="1" applyAlignment="1">
      <alignment horizontal="center" vertical="justify"/>
    </xf>
    <xf numFmtId="164" fontId="10" fillId="11" borderId="1" xfId="1" applyFont="1" applyFill="1" applyBorder="1" applyAlignment="1">
      <alignment horizontal="distributed" vertical="center"/>
    </xf>
    <xf numFmtId="164" fontId="10" fillId="11" borderId="0" xfId="1" applyFont="1" applyFill="1" applyBorder="1" applyAlignment="1">
      <alignment horizontal="distributed" vertical="center"/>
    </xf>
    <xf numFmtId="0" fontId="16" fillId="8" borderId="1" xfId="0" applyFont="1" applyFill="1" applyBorder="1" applyAlignment="1">
      <alignment horizontal="center" vertical="justify"/>
    </xf>
    <xf numFmtId="164" fontId="10" fillId="8" borderId="1" xfId="1" applyFont="1" applyFill="1" applyBorder="1" applyAlignment="1">
      <alignment horizontal="distributed" vertical="center"/>
    </xf>
    <xf numFmtId="164" fontId="12" fillId="8" borderId="0" xfId="1" applyFont="1" applyFill="1" applyAlignment="1">
      <alignment horizontal="distributed"/>
    </xf>
    <xf numFmtId="164" fontId="13" fillId="8" borderId="0" xfId="1" applyFont="1" applyFill="1" applyAlignment="1">
      <alignment horizontal="distributed"/>
    </xf>
    <xf numFmtId="164" fontId="10" fillId="8" borderId="0" xfId="1" applyFont="1" applyFill="1" applyBorder="1" applyAlignment="1">
      <alignment horizontal="distributed" vertical="center"/>
    </xf>
    <xf numFmtId="164" fontId="10" fillId="10" borderId="12" xfId="1" applyFont="1" applyFill="1" applyBorder="1" applyAlignment="1">
      <alignment horizontal="distributed" vertical="center"/>
    </xf>
    <xf numFmtId="164" fontId="10" fillId="8" borderId="12" xfId="1" applyFont="1" applyFill="1" applyBorder="1" applyAlignment="1">
      <alignment horizontal="distributed" vertical="center"/>
    </xf>
    <xf numFmtId="164" fontId="11" fillId="8" borderId="1" xfId="1" applyFont="1" applyFill="1" applyBorder="1" applyAlignment="1">
      <alignment horizontal="distributed" vertical="center"/>
    </xf>
    <xf numFmtId="164" fontId="13" fillId="0" borderId="0" xfId="1" applyFont="1" applyFill="1" applyAlignment="1">
      <alignment horizontal="distributed"/>
    </xf>
    <xf numFmtId="164" fontId="10" fillId="2" borderId="1" xfId="1" applyFont="1" applyFill="1" applyBorder="1" applyAlignment="1">
      <alignment horizontal="center" vertical="center"/>
    </xf>
    <xf numFmtId="164" fontId="10" fillId="3" borderId="1" xfId="1" applyFont="1" applyFill="1" applyBorder="1" applyAlignment="1">
      <alignment horizontal="center" vertical="center"/>
    </xf>
    <xf numFmtId="164" fontId="13" fillId="0" borderId="0" xfId="1" applyFont="1" applyFill="1" applyAlignment="1">
      <alignment horizontal="center" vertical="center"/>
    </xf>
    <xf numFmtId="164" fontId="12" fillId="0" borderId="0" xfId="1" applyFont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justify"/>
    </xf>
    <xf numFmtId="0" fontId="16" fillId="2" borderId="6" xfId="0" applyFont="1" applyFill="1" applyBorder="1" applyAlignment="1">
      <alignment horizontal="center" vertical="justify"/>
    </xf>
    <xf numFmtId="0" fontId="16" fillId="2" borderId="5" xfId="0" applyFont="1" applyFill="1" applyBorder="1" applyAlignment="1">
      <alignment horizontal="center" vertical="justify"/>
    </xf>
    <xf numFmtId="0" fontId="16" fillId="2" borderId="10" xfId="0" applyFont="1" applyFill="1" applyBorder="1" applyAlignment="1">
      <alignment horizontal="center" vertical="justify"/>
    </xf>
    <xf numFmtId="164" fontId="11" fillId="11" borderId="1" xfId="1" applyFont="1" applyFill="1" applyBorder="1" applyAlignment="1">
      <alignment horizontal="distributed" vertical="center"/>
    </xf>
    <xf numFmtId="0" fontId="16" fillId="2" borderId="3" xfId="0" applyFont="1" applyFill="1" applyBorder="1" applyAlignment="1">
      <alignment horizontal="center" vertical="justify"/>
    </xf>
    <xf numFmtId="0" fontId="16" fillId="2" borderId="4" xfId="0" applyFont="1" applyFill="1" applyBorder="1" applyAlignment="1">
      <alignment horizontal="center" vertical="justify"/>
    </xf>
    <xf numFmtId="0" fontId="16" fillId="2" borderId="5" xfId="0" applyFont="1" applyFill="1" applyBorder="1" applyAlignment="1">
      <alignment horizontal="center" vertical="justify"/>
    </xf>
    <xf numFmtId="0" fontId="16" fillId="2" borderId="9" xfId="0" applyFont="1" applyFill="1" applyBorder="1" applyAlignment="1">
      <alignment horizontal="center" vertical="justify"/>
    </xf>
    <xf numFmtId="0" fontId="16" fillId="2" borderId="10" xfId="0" applyFont="1" applyFill="1" applyBorder="1" applyAlignment="1">
      <alignment horizontal="center" vertical="justify"/>
    </xf>
    <xf numFmtId="0" fontId="16" fillId="2" borderId="11" xfId="0" applyFont="1" applyFill="1" applyBorder="1" applyAlignment="1">
      <alignment horizontal="center" vertical="justify"/>
    </xf>
    <xf numFmtId="0" fontId="16" fillId="2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justify"/>
    </xf>
    <xf numFmtId="0" fontId="16" fillId="2" borderId="7" xfId="0" applyFont="1" applyFill="1" applyBorder="1" applyAlignment="1">
      <alignment horizontal="center" vertical="justify"/>
    </xf>
    <xf numFmtId="0" fontId="16" fillId="7" borderId="3" xfId="0" applyFont="1" applyFill="1" applyBorder="1" applyAlignment="1">
      <alignment horizontal="center" vertical="justify"/>
    </xf>
    <xf numFmtId="0" fontId="16" fillId="7" borderId="4" xfId="0" applyFont="1" applyFill="1" applyBorder="1" applyAlignment="1">
      <alignment horizontal="center" vertical="justify"/>
    </xf>
    <xf numFmtId="0" fontId="16" fillId="7" borderId="5" xfId="0" applyFont="1" applyFill="1" applyBorder="1" applyAlignment="1">
      <alignment horizontal="center" vertical="justify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justify"/>
    </xf>
    <xf numFmtId="0" fontId="14" fillId="7" borderId="7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BF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3802-3924-40B4-82A9-4C5157387F1C}">
  <dimension ref="A1:TT137"/>
  <sheetViews>
    <sheetView showZeros="0" tabSelected="1" zoomScale="55" zoomScaleNormal="55" zoomScaleSheetLayoutView="25" workbookViewId="0">
      <pane xSplit="1" topLeftCell="B1" activePane="topRight" state="frozen"/>
      <selection pane="topRight" activeCell="B4" sqref="B4"/>
    </sheetView>
  </sheetViews>
  <sheetFormatPr defaultColWidth="9.140625" defaultRowHeight="15.75" x14ac:dyDescent="0.25"/>
  <cols>
    <col min="1" max="1" width="9" style="15" customWidth="1"/>
    <col min="2" max="2" width="59.7109375" style="15" customWidth="1"/>
    <col min="3" max="3" width="22.7109375" style="1" hidden="1" customWidth="1"/>
    <col min="4" max="4" width="22.28515625" style="1" hidden="1" customWidth="1"/>
    <col min="5" max="5" width="23.7109375" style="1" hidden="1" customWidth="1"/>
    <col min="6" max="6" width="22.140625" style="1" hidden="1" customWidth="1"/>
    <col min="7" max="7" width="20.42578125" style="1" customWidth="1"/>
    <col min="8" max="11" width="20.7109375" style="1" customWidth="1"/>
    <col min="12" max="12" width="19.140625" style="1" hidden="1" customWidth="1"/>
    <col min="13" max="13" width="19.42578125" style="1" hidden="1" customWidth="1"/>
    <col min="14" max="14" width="18" style="1" hidden="1" customWidth="1"/>
    <col min="15" max="15" width="19.42578125" style="1" hidden="1" customWidth="1"/>
    <col min="16" max="16" width="19.140625" style="1" hidden="1" customWidth="1"/>
    <col min="17" max="17" width="18" style="1" hidden="1" customWidth="1"/>
    <col min="18" max="18" width="17.140625" style="1" hidden="1" customWidth="1"/>
    <col min="19" max="22" width="18" style="1" hidden="1" customWidth="1"/>
    <col min="23" max="23" width="17.140625" style="1" hidden="1" customWidth="1"/>
    <col min="24" max="27" width="18" style="1" hidden="1" customWidth="1"/>
    <col min="28" max="28" width="17.140625" style="1" hidden="1" customWidth="1"/>
    <col min="29" max="31" width="18" style="1" hidden="1" customWidth="1"/>
    <col min="32" max="32" width="17.140625" style="1" hidden="1" customWidth="1"/>
    <col min="33" max="33" width="16" style="1" hidden="1" customWidth="1"/>
    <col min="34" max="37" width="18" style="1" hidden="1" customWidth="1"/>
    <col min="38" max="38" width="17.140625" style="1" hidden="1" customWidth="1"/>
    <col min="39" max="41" width="18" style="1" hidden="1" customWidth="1"/>
    <col min="42" max="43" width="19.42578125" style="6" customWidth="1"/>
    <col min="44" max="44" width="18.42578125" style="6" customWidth="1"/>
    <col min="45" max="45" width="19.5703125" style="6" customWidth="1"/>
    <col min="46" max="46" width="19.28515625" style="6" customWidth="1"/>
    <col min="47" max="47" width="18" style="1" hidden="1" customWidth="1"/>
    <col min="48" max="48" width="18.5703125" style="1" hidden="1" customWidth="1"/>
    <col min="49" max="62" width="18" style="1" hidden="1" customWidth="1"/>
    <col min="63" max="63" width="17.5703125" style="1" hidden="1" customWidth="1"/>
    <col min="64" max="67" width="18" style="1" hidden="1" customWidth="1"/>
    <col min="68" max="68" width="17.5703125" style="1" hidden="1" customWidth="1"/>
    <col min="69" max="72" width="18" style="1" hidden="1" customWidth="1"/>
    <col min="73" max="73" width="16.5703125" style="1" hidden="1" customWidth="1"/>
    <col min="74" max="77" width="18" style="1" hidden="1" customWidth="1"/>
    <col min="78" max="78" width="17.42578125" style="1" hidden="1" customWidth="1"/>
    <col min="79" max="82" width="18" style="1" hidden="1" customWidth="1"/>
    <col min="83" max="83" width="17.7109375" style="1" hidden="1" customWidth="1"/>
    <col min="84" max="87" width="18" style="1" hidden="1" customWidth="1"/>
    <col min="88" max="88" width="16.5703125" style="1" hidden="1" customWidth="1"/>
    <col min="89" max="92" width="18" style="1" hidden="1" customWidth="1"/>
    <col min="93" max="93" width="16.5703125" style="1" hidden="1" customWidth="1"/>
    <col min="94" max="97" width="18" style="1" hidden="1" customWidth="1"/>
    <col min="98" max="98" width="16.5703125" style="1" hidden="1" customWidth="1"/>
    <col min="99" max="102" width="18" style="1" hidden="1" customWidth="1"/>
    <col min="103" max="103" width="16.5703125" style="1" hidden="1" customWidth="1"/>
    <col min="104" max="107" width="18" style="1" hidden="1" customWidth="1"/>
    <col min="108" max="108" width="16.5703125" style="1" hidden="1" customWidth="1"/>
    <col min="109" max="112" width="18" style="1" hidden="1" customWidth="1"/>
    <col min="113" max="113" width="16.5703125" style="1" hidden="1" customWidth="1"/>
    <col min="114" max="117" width="18" style="1" hidden="1" customWidth="1"/>
    <col min="118" max="118" width="16.5703125" style="1" hidden="1" customWidth="1"/>
    <col min="119" max="127" width="18" style="1" hidden="1" customWidth="1"/>
    <col min="128" max="128" width="16.5703125" style="1" hidden="1" customWidth="1"/>
    <col min="129" max="132" width="18" style="1" hidden="1" customWidth="1"/>
    <col min="133" max="133" width="16.5703125" style="1" hidden="1" customWidth="1"/>
    <col min="134" max="194" width="18" style="1" hidden="1" customWidth="1"/>
    <col min="195" max="195" width="19.7109375" style="1" hidden="1" customWidth="1"/>
    <col min="196" max="196" width="18" style="1" hidden="1" customWidth="1"/>
    <col min="197" max="198" width="18.7109375" style="6" customWidth="1"/>
    <col min="199" max="199" width="18.140625" style="6" customWidth="1"/>
    <col min="200" max="200" width="19.28515625" style="6" customWidth="1"/>
    <col min="201" max="201" width="18.140625" style="6" customWidth="1"/>
    <col min="202" max="206" width="18" style="1" hidden="1" customWidth="1"/>
    <col min="207" max="208" width="18.42578125" style="6" customWidth="1"/>
    <col min="209" max="211" width="18" style="6" customWidth="1"/>
    <col min="212" max="217" width="18" style="1" hidden="1" customWidth="1"/>
    <col min="218" max="218" width="16.5703125" style="1" hidden="1" customWidth="1"/>
    <col min="219" max="277" width="18" style="1" hidden="1" customWidth="1"/>
    <col min="278" max="278" width="16.5703125" style="1" hidden="1" customWidth="1"/>
    <col min="279" max="322" width="18" style="1" hidden="1" customWidth="1"/>
    <col min="323" max="323" width="16.5703125" style="1" hidden="1" customWidth="1"/>
    <col min="324" max="327" width="18" style="1" hidden="1" customWidth="1"/>
    <col min="328" max="328" width="16.5703125" style="1" hidden="1" customWidth="1"/>
    <col min="329" max="332" width="18" style="1" hidden="1" customWidth="1"/>
    <col min="333" max="333" width="16.5703125" style="1" hidden="1" customWidth="1"/>
    <col min="334" max="352" width="18" style="1" hidden="1" customWidth="1"/>
    <col min="353" max="353" width="16.5703125" style="1" hidden="1" customWidth="1"/>
    <col min="354" max="361" width="18" style="1" hidden="1" customWidth="1"/>
    <col min="362" max="362" width="17.140625" style="1" customWidth="1"/>
    <col min="363" max="363" width="17.42578125" style="1" customWidth="1"/>
    <col min="364" max="364" width="16.5703125" style="1" customWidth="1"/>
    <col min="365" max="365" width="17.7109375" style="1" customWidth="1"/>
    <col min="366" max="366" width="18" style="1" customWidth="1"/>
    <col min="367" max="367" width="18" style="1" hidden="1" customWidth="1"/>
    <col min="368" max="368" width="16.5703125" style="1" hidden="1" customWidth="1"/>
    <col min="369" max="372" width="18" style="1" hidden="1" customWidth="1"/>
    <col min="373" max="373" width="16.5703125" style="1" hidden="1" customWidth="1"/>
    <col min="374" max="377" width="18" style="1" hidden="1" customWidth="1"/>
    <col min="378" max="378" width="16.5703125" style="1" hidden="1" customWidth="1"/>
    <col min="379" max="382" width="18" style="1" hidden="1" customWidth="1"/>
    <col min="383" max="383" width="16.5703125" style="1" hidden="1" customWidth="1"/>
    <col min="384" max="387" width="18" style="1" hidden="1" customWidth="1"/>
    <col min="388" max="388" width="16.5703125" style="1" hidden="1" customWidth="1"/>
    <col min="389" max="392" width="18" style="1" hidden="1" customWidth="1"/>
    <col min="393" max="393" width="16.5703125" style="1" hidden="1" customWidth="1"/>
    <col min="394" max="397" width="18" style="1" hidden="1" customWidth="1"/>
    <col min="398" max="398" width="16.5703125" style="1" hidden="1" customWidth="1"/>
    <col min="399" max="402" width="18" style="1" hidden="1" customWidth="1"/>
    <col min="403" max="403" width="16.5703125" style="1" hidden="1" customWidth="1"/>
    <col min="404" max="427" width="18" style="1" hidden="1" customWidth="1"/>
    <col min="428" max="428" width="16.5703125" style="1" hidden="1" customWidth="1"/>
    <col min="429" max="432" width="18" style="1" hidden="1" customWidth="1"/>
    <col min="433" max="433" width="16.5703125" style="1" hidden="1" customWidth="1"/>
    <col min="434" max="437" width="18" style="1" hidden="1" customWidth="1"/>
    <col min="438" max="438" width="16.5703125" style="1" hidden="1" customWidth="1"/>
    <col min="439" max="456" width="18" style="1" hidden="1" customWidth="1"/>
    <col min="457" max="458" width="17.42578125" style="6" customWidth="1"/>
    <col min="459" max="461" width="17.85546875" style="6" customWidth="1"/>
    <col min="462" max="462" width="18" style="1" hidden="1" customWidth="1"/>
    <col min="463" max="463" width="16.5703125" style="1" hidden="1" customWidth="1"/>
    <col min="464" max="472" width="18" style="1" hidden="1" customWidth="1"/>
    <col min="473" max="473" width="16.5703125" style="1" hidden="1" customWidth="1"/>
    <col min="474" max="477" width="18" style="1" hidden="1" customWidth="1"/>
    <col min="478" max="478" width="16.5703125" style="1" hidden="1" customWidth="1"/>
    <col min="479" max="481" width="18" style="1" hidden="1" customWidth="1"/>
    <col min="482" max="486" width="16.5703125" style="6" customWidth="1"/>
    <col min="487" max="497" width="9.140625" style="4"/>
    <col min="498" max="498" width="9.7109375" style="4" customWidth="1"/>
    <col min="499" max="540" width="9.140625" style="4"/>
    <col min="541" max="16384" width="9.140625" style="1"/>
  </cols>
  <sheetData>
    <row r="1" spans="1:540" ht="24.95" customHeight="1" x14ac:dyDescent="0.4">
      <c r="A1" s="62" t="s">
        <v>102</v>
      </c>
    </row>
    <row r="2" spans="1:540" ht="24.95" customHeight="1" x14ac:dyDescent="0.4">
      <c r="A2" s="62" t="s">
        <v>115</v>
      </c>
    </row>
    <row r="3" spans="1:540" ht="24.95" customHeight="1" x14ac:dyDescent="0.3">
      <c r="A3" s="16"/>
      <c r="B3" s="1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7"/>
      <c r="AQ3" s="7"/>
      <c r="AR3" s="7"/>
      <c r="AS3" s="7"/>
      <c r="AT3" s="7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7"/>
      <c r="GP3" s="7"/>
      <c r="GQ3" s="7"/>
      <c r="GR3" s="7"/>
      <c r="GS3" s="7"/>
      <c r="GT3" s="4"/>
      <c r="GU3" s="4"/>
      <c r="GV3" s="4"/>
      <c r="GW3" s="4"/>
      <c r="GX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</row>
    <row r="4" spans="1:540" ht="24.95" customHeight="1" x14ac:dyDescent="0.3">
      <c r="A4" s="18"/>
      <c r="B4" s="61" t="s">
        <v>235</v>
      </c>
      <c r="C4" s="12"/>
      <c r="D4" s="12"/>
      <c r="E4" s="12"/>
      <c r="F4" s="1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7"/>
      <c r="AQ4" s="7"/>
      <c r="AR4" s="7"/>
      <c r="AS4" s="7"/>
      <c r="AT4" s="7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7"/>
      <c r="GP4" s="7"/>
      <c r="GQ4" s="7"/>
      <c r="GR4" s="7"/>
      <c r="GS4" s="7"/>
      <c r="GT4" s="4"/>
      <c r="GU4" s="4"/>
      <c r="GV4" s="4"/>
      <c r="GW4" s="4"/>
      <c r="GX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7"/>
      <c r="QP4" s="7"/>
      <c r="QQ4" s="7"/>
      <c r="QR4" s="7"/>
      <c r="QS4" s="7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7"/>
      <c r="RO4" s="7"/>
      <c r="RP4" s="7"/>
      <c r="RQ4" s="7"/>
      <c r="RR4" s="7"/>
    </row>
    <row r="5" spans="1:540" ht="24.95" customHeight="1" x14ac:dyDescent="0.25">
      <c r="A5" s="18"/>
      <c r="B5" s="18"/>
      <c r="C5" s="12"/>
      <c r="D5" s="12"/>
      <c r="E5" s="12"/>
      <c r="F5" s="1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7"/>
      <c r="AQ5" s="7"/>
      <c r="AR5" s="7"/>
      <c r="AS5" s="7"/>
      <c r="AT5" s="7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7"/>
      <c r="GP5" s="7"/>
      <c r="GQ5" s="7"/>
      <c r="GR5" s="7"/>
      <c r="GS5" s="7"/>
      <c r="GT5" s="4"/>
      <c r="GU5" s="4"/>
      <c r="GV5" s="4"/>
      <c r="GW5" s="4"/>
      <c r="GX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7"/>
      <c r="QP5" s="7"/>
      <c r="QQ5" s="7"/>
      <c r="QR5" s="7"/>
      <c r="QS5" s="7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7"/>
      <c r="RO5" s="7"/>
      <c r="RP5" s="7"/>
      <c r="RQ5" s="7"/>
      <c r="RR5" s="7"/>
    </row>
    <row r="6" spans="1:540" s="4" customFormat="1" ht="24.95" customHeight="1" x14ac:dyDescent="0.25">
      <c r="A6" s="17"/>
      <c r="B6" s="14" t="s">
        <v>236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L6" s="14"/>
      <c r="BM6" s="14"/>
      <c r="BN6" s="14"/>
      <c r="BO6" s="14"/>
      <c r="BQ6" s="14"/>
      <c r="BR6" s="14"/>
      <c r="BS6" s="14"/>
      <c r="BT6" s="14"/>
      <c r="BV6" s="14"/>
      <c r="BW6" s="14"/>
      <c r="BX6" s="14"/>
      <c r="BY6" s="14"/>
      <c r="CA6" s="14"/>
      <c r="CB6" s="14"/>
      <c r="CC6" s="14"/>
      <c r="CD6" s="14"/>
      <c r="CF6" s="14"/>
      <c r="CG6" s="14"/>
      <c r="CH6" s="14"/>
      <c r="CI6" s="14"/>
      <c r="CK6" s="14"/>
      <c r="CL6" s="14"/>
      <c r="CM6" s="14"/>
      <c r="CN6" s="14"/>
      <c r="CP6" s="14"/>
      <c r="CQ6" s="14"/>
      <c r="CR6" s="14"/>
      <c r="CS6" s="14"/>
      <c r="CU6" s="14"/>
      <c r="CV6" s="14"/>
      <c r="CW6" s="14"/>
      <c r="CX6" s="14"/>
      <c r="CZ6" s="14"/>
      <c r="DA6" s="14"/>
      <c r="DB6" s="14"/>
      <c r="DC6" s="14"/>
      <c r="DE6" s="14"/>
      <c r="DF6" s="14"/>
      <c r="DG6" s="14"/>
      <c r="DH6" s="14"/>
      <c r="DJ6" s="14"/>
      <c r="DK6" s="14"/>
      <c r="DL6" s="14"/>
      <c r="DM6" s="14"/>
      <c r="DO6" s="14"/>
      <c r="DP6" s="14"/>
      <c r="DQ6" s="14"/>
      <c r="DR6" s="14"/>
      <c r="DS6" s="14"/>
      <c r="DT6" s="14"/>
      <c r="DU6" s="14"/>
      <c r="DV6" s="14"/>
      <c r="DW6" s="14"/>
      <c r="DY6" s="14"/>
      <c r="DZ6" s="14"/>
      <c r="EA6" s="14"/>
      <c r="EB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7"/>
      <c r="GP6" s="7"/>
      <c r="GQ6" s="7"/>
      <c r="GR6" s="7"/>
      <c r="GS6" s="7"/>
      <c r="GT6" s="14"/>
      <c r="GV6" s="14"/>
      <c r="GW6" s="14"/>
      <c r="GX6" s="14"/>
      <c r="GY6" s="7"/>
      <c r="GZ6" s="7"/>
      <c r="HA6" s="7"/>
      <c r="HB6" s="7"/>
      <c r="HC6" s="7"/>
      <c r="HD6" s="14"/>
      <c r="HE6" s="14"/>
      <c r="HF6" s="14"/>
      <c r="HG6" s="14"/>
      <c r="HH6" s="14"/>
      <c r="HI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L6" s="14"/>
      <c r="LM6" s="14"/>
      <c r="LN6" s="14"/>
      <c r="LO6" s="14"/>
      <c r="LQ6" s="14"/>
      <c r="LR6" s="14"/>
      <c r="LS6" s="14"/>
      <c r="LT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P6" s="14"/>
      <c r="MQ6" s="14"/>
      <c r="MR6" s="14"/>
      <c r="MS6" s="14"/>
      <c r="MT6" s="14"/>
      <c r="MU6" s="14"/>
      <c r="MV6" s="14"/>
      <c r="MW6" s="14"/>
      <c r="NC6" s="14"/>
      <c r="NE6" s="14"/>
      <c r="NF6" s="14"/>
      <c r="NG6" s="14"/>
      <c r="NH6" s="14"/>
      <c r="NJ6" s="14"/>
      <c r="NK6" s="14"/>
      <c r="NL6" s="14"/>
      <c r="NM6" s="14"/>
      <c r="NO6" s="14"/>
      <c r="NP6" s="14"/>
      <c r="NQ6" s="14"/>
      <c r="NR6" s="14"/>
      <c r="NT6" s="14"/>
      <c r="NU6" s="14"/>
      <c r="NV6" s="14"/>
      <c r="NW6" s="14"/>
      <c r="NY6" s="14"/>
      <c r="NZ6" s="14"/>
      <c r="OA6" s="14"/>
      <c r="OB6" s="14"/>
      <c r="OD6" s="14"/>
      <c r="OE6" s="14"/>
      <c r="OF6" s="14"/>
      <c r="OG6" s="14"/>
      <c r="OI6" s="14"/>
      <c r="OJ6" s="14"/>
      <c r="OK6" s="14"/>
      <c r="OL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M6" s="14"/>
      <c r="PN6" s="14"/>
      <c r="PO6" s="14"/>
      <c r="PP6" s="14"/>
      <c r="PR6" s="14"/>
      <c r="PS6" s="14"/>
      <c r="PT6" s="14"/>
      <c r="PU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7"/>
      <c r="QP6" s="7"/>
      <c r="QQ6" s="7"/>
      <c r="QR6" s="7"/>
      <c r="QS6" s="7"/>
      <c r="QT6" s="14"/>
      <c r="QV6" s="14"/>
      <c r="QW6" s="14"/>
      <c r="QX6" s="14"/>
      <c r="QY6" s="14"/>
      <c r="QZ6" s="14"/>
      <c r="RA6" s="14"/>
      <c r="RB6" s="14"/>
      <c r="RC6" s="14"/>
      <c r="RD6" s="14"/>
      <c r="RF6" s="14"/>
      <c r="RG6" s="14"/>
      <c r="RH6" s="14"/>
      <c r="RI6" s="14"/>
      <c r="RK6" s="14"/>
      <c r="RL6" s="14"/>
      <c r="RM6" s="14"/>
      <c r="RN6" s="7"/>
      <c r="RO6" s="7"/>
      <c r="RP6" s="7"/>
      <c r="RQ6" s="7"/>
      <c r="RR6" s="7"/>
    </row>
    <row r="7" spans="1:540" s="4" customFormat="1" ht="24.95" customHeight="1" x14ac:dyDescent="0.25">
      <c r="A7" s="17"/>
      <c r="B7" s="17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9"/>
      <c r="AQ7" s="9"/>
      <c r="AR7" s="9"/>
      <c r="AS7" s="9"/>
      <c r="AT7" s="9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9"/>
      <c r="GP7" s="9"/>
      <c r="GQ7" s="9"/>
      <c r="GR7" s="9"/>
      <c r="GS7" s="9"/>
      <c r="GT7" s="10"/>
      <c r="GU7" s="10"/>
      <c r="GV7" s="10"/>
      <c r="GW7" s="10"/>
      <c r="GX7" s="10"/>
      <c r="GY7" s="9"/>
      <c r="GZ7" s="9"/>
      <c r="HA7" s="9"/>
      <c r="HB7" s="9"/>
      <c r="HC7" s="9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3"/>
      <c r="MY7" s="13"/>
      <c r="MZ7" s="13"/>
      <c r="NA7" s="13"/>
      <c r="NB7" s="13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9"/>
      <c r="QP7" s="9"/>
      <c r="QQ7" s="9"/>
      <c r="QR7" s="9"/>
      <c r="QS7" s="9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9"/>
      <c r="RO7" s="9"/>
      <c r="RP7" s="9"/>
      <c r="RQ7" s="9"/>
      <c r="RR7" s="9"/>
    </row>
    <row r="8" spans="1:540" ht="30" customHeight="1" x14ac:dyDescent="0.25">
      <c r="A8" s="19"/>
      <c r="B8" s="19"/>
      <c r="C8" s="5"/>
      <c r="D8" s="5"/>
      <c r="E8" s="5"/>
      <c r="F8" s="5"/>
      <c r="G8" s="126" t="s">
        <v>209</v>
      </c>
      <c r="H8" s="127"/>
      <c r="I8" s="127"/>
      <c r="J8" s="127"/>
      <c r="K8" s="128"/>
      <c r="L8" s="123" t="s">
        <v>97</v>
      </c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13"/>
      <c r="AL8" s="113"/>
      <c r="AM8" s="113"/>
      <c r="AN8" s="99"/>
      <c r="AO8" s="99"/>
      <c r="AP8" s="112" t="s">
        <v>114</v>
      </c>
      <c r="AQ8" s="113"/>
      <c r="AR8" s="113"/>
      <c r="AS8" s="113"/>
      <c r="AT8" s="114"/>
      <c r="AU8" s="112" t="s">
        <v>98</v>
      </c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99"/>
      <c r="GN8" s="99"/>
      <c r="GO8" s="112" t="s">
        <v>98</v>
      </c>
      <c r="GP8" s="113"/>
      <c r="GQ8" s="113"/>
      <c r="GR8" s="113"/>
      <c r="GS8" s="114"/>
      <c r="GT8" s="106" t="s">
        <v>99</v>
      </c>
      <c r="GU8" s="107"/>
      <c r="GV8" s="107"/>
      <c r="GW8" s="107"/>
      <c r="GX8" s="108"/>
      <c r="GY8" s="112" t="s">
        <v>99</v>
      </c>
      <c r="GZ8" s="113"/>
      <c r="HA8" s="113"/>
      <c r="HB8" s="113"/>
      <c r="HC8" s="114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  <c r="JD8" s="107"/>
      <c r="JE8" s="107"/>
      <c r="JF8" s="107"/>
      <c r="JG8" s="107"/>
      <c r="JH8" s="107"/>
      <c r="JI8" s="107"/>
      <c r="JJ8" s="107"/>
      <c r="JK8" s="107"/>
      <c r="JL8" s="107"/>
      <c r="JM8" s="107"/>
      <c r="JN8" s="107"/>
      <c r="JO8" s="107"/>
      <c r="JP8" s="107"/>
      <c r="JQ8" s="107"/>
      <c r="JR8" s="107"/>
      <c r="JS8" s="107"/>
      <c r="JT8" s="107"/>
      <c r="JU8" s="107"/>
      <c r="JV8" s="107"/>
      <c r="JW8" s="107"/>
      <c r="JX8" s="107"/>
      <c r="JY8" s="107"/>
      <c r="JZ8" s="107"/>
      <c r="KA8" s="107"/>
      <c r="KB8" s="107"/>
      <c r="KC8" s="107"/>
      <c r="KD8" s="107"/>
      <c r="KE8" s="107"/>
      <c r="KF8" s="107"/>
      <c r="KG8" s="107"/>
      <c r="KH8" s="107"/>
      <c r="KI8" s="107"/>
      <c r="KJ8" s="107"/>
      <c r="KK8" s="107"/>
      <c r="KL8" s="107"/>
      <c r="KM8" s="107"/>
      <c r="KN8" s="107"/>
      <c r="KO8" s="107"/>
      <c r="KP8" s="107"/>
      <c r="KQ8" s="107"/>
      <c r="KR8" s="107"/>
      <c r="KS8" s="107"/>
      <c r="KT8" s="107"/>
      <c r="KU8" s="107"/>
      <c r="KV8" s="107"/>
      <c r="KW8" s="107"/>
      <c r="KX8" s="107"/>
      <c r="KY8" s="107"/>
      <c r="KZ8" s="107"/>
      <c r="LA8" s="107"/>
      <c r="LB8" s="107"/>
      <c r="LC8" s="107"/>
      <c r="LD8" s="107"/>
      <c r="LE8" s="107"/>
      <c r="LF8" s="107"/>
      <c r="LG8" s="107"/>
      <c r="LH8" s="107"/>
      <c r="LI8" s="107"/>
      <c r="LJ8" s="107"/>
      <c r="LK8" s="107"/>
      <c r="LL8" s="107"/>
      <c r="LM8" s="107"/>
      <c r="LN8" s="107"/>
      <c r="LO8" s="107"/>
      <c r="LP8" s="107"/>
      <c r="LQ8" s="107"/>
      <c r="LR8" s="107"/>
      <c r="LS8" s="107"/>
      <c r="LT8" s="107"/>
      <c r="LU8" s="107"/>
      <c r="LV8" s="107"/>
      <c r="LW8" s="107"/>
      <c r="LX8" s="107"/>
      <c r="LY8" s="107"/>
      <c r="LZ8" s="107"/>
      <c r="MA8" s="107"/>
      <c r="MB8" s="107"/>
      <c r="MC8" s="107"/>
      <c r="MD8" s="107"/>
      <c r="ME8" s="107"/>
      <c r="MF8" s="107"/>
      <c r="MG8" s="107"/>
      <c r="MH8" s="107"/>
      <c r="MI8" s="118"/>
      <c r="MJ8" s="118"/>
      <c r="MK8" s="118"/>
      <c r="ML8" s="118"/>
      <c r="MM8" s="118"/>
      <c r="MN8" s="118"/>
      <c r="MO8" s="118"/>
      <c r="MP8" s="102"/>
      <c r="MQ8" s="102"/>
      <c r="MR8" s="102"/>
      <c r="MS8" s="102"/>
      <c r="MT8" s="102"/>
      <c r="MU8" s="102"/>
      <c r="MV8" s="102"/>
      <c r="MW8" s="102"/>
      <c r="MX8" s="112" t="s">
        <v>103</v>
      </c>
      <c r="MY8" s="113"/>
      <c r="MZ8" s="113"/>
      <c r="NA8" s="113"/>
      <c r="NB8" s="114"/>
      <c r="NC8" s="106" t="s">
        <v>100</v>
      </c>
      <c r="ND8" s="107"/>
      <c r="NE8" s="107"/>
      <c r="NF8" s="107"/>
      <c r="NG8" s="107"/>
      <c r="NH8" s="107"/>
      <c r="NI8" s="107"/>
      <c r="NJ8" s="107"/>
      <c r="NK8" s="107"/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7"/>
      <c r="NW8" s="107"/>
      <c r="NX8" s="107"/>
      <c r="NY8" s="107"/>
      <c r="NZ8" s="107"/>
      <c r="OA8" s="107"/>
      <c r="OB8" s="107"/>
      <c r="OC8" s="107"/>
      <c r="OD8" s="107"/>
      <c r="OE8" s="107"/>
      <c r="OF8" s="107"/>
      <c r="OG8" s="107"/>
      <c r="OH8" s="107"/>
      <c r="OI8" s="107"/>
      <c r="OJ8" s="107"/>
      <c r="OK8" s="107"/>
      <c r="OL8" s="107"/>
      <c r="OM8" s="107"/>
      <c r="ON8" s="107"/>
      <c r="OO8" s="107"/>
      <c r="OP8" s="107"/>
      <c r="OQ8" s="107"/>
      <c r="OR8" s="107"/>
      <c r="OS8" s="107"/>
      <c r="OT8" s="107"/>
      <c r="OU8" s="107"/>
      <c r="OV8" s="107"/>
      <c r="OW8" s="107"/>
      <c r="OX8" s="107"/>
      <c r="OY8" s="107"/>
      <c r="OZ8" s="107"/>
      <c r="PA8" s="107"/>
      <c r="PB8" s="107"/>
      <c r="PC8" s="107"/>
      <c r="PD8" s="107"/>
      <c r="PE8" s="107"/>
      <c r="PF8" s="107"/>
      <c r="PG8" s="107"/>
      <c r="PH8" s="107"/>
      <c r="PI8" s="107"/>
      <c r="PJ8" s="107"/>
      <c r="PK8" s="107"/>
      <c r="PL8" s="107"/>
      <c r="PM8" s="107"/>
      <c r="PN8" s="107"/>
      <c r="PO8" s="107"/>
      <c r="PP8" s="107"/>
      <c r="PQ8" s="107"/>
      <c r="PR8" s="107"/>
      <c r="PS8" s="107"/>
      <c r="PT8" s="107"/>
      <c r="PU8" s="107"/>
      <c r="PV8" s="107"/>
      <c r="PW8" s="107"/>
      <c r="PX8" s="107"/>
      <c r="PY8" s="107"/>
      <c r="PZ8" s="107"/>
      <c r="QA8" s="107"/>
      <c r="QB8" s="107"/>
      <c r="QC8" s="107"/>
      <c r="QD8" s="107"/>
      <c r="QE8" s="107"/>
      <c r="QF8" s="107"/>
      <c r="QG8" s="107"/>
      <c r="QH8" s="107"/>
      <c r="QI8" s="107"/>
      <c r="QJ8" s="118"/>
      <c r="QK8" s="118"/>
      <c r="QL8" s="118"/>
      <c r="QM8" s="102"/>
      <c r="QN8" s="102"/>
      <c r="QO8" s="112" t="s">
        <v>124</v>
      </c>
      <c r="QP8" s="113"/>
      <c r="QQ8" s="113"/>
      <c r="QR8" s="113"/>
      <c r="QS8" s="114"/>
      <c r="QT8" s="119" t="s">
        <v>101</v>
      </c>
      <c r="QU8" s="118"/>
      <c r="QV8" s="118"/>
      <c r="QW8" s="118"/>
      <c r="QX8" s="118"/>
      <c r="QY8" s="118"/>
      <c r="QZ8" s="118"/>
      <c r="RA8" s="118"/>
      <c r="RB8" s="118"/>
      <c r="RC8" s="118"/>
      <c r="RD8" s="118"/>
      <c r="RE8" s="118"/>
      <c r="RF8" s="118"/>
      <c r="RG8" s="118"/>
      <c r="RH8" s="118"/>
      <c r="RI8" s="118"/>
      <c r="RJ8" s="118"/>
      <c r="RK8" s="102"/>
      <c r="RL8" s="102"/>
      <c r="RM8" s="102"/>
      <c r="RN8" s="112" t="s">
        <v>101</v>
      </c>
      <c r="RO8" s="113"/>
      <c r="RP8" s="113"/>
      <c r="RQ8" s="113"/>
      <c r="RR8" s="114"/>
    </row>
    <row r="9" spans="1:540" ht="42" customHeight="1" x14ac:dyDescent="0.25">
      <c r="A9" s="19"/>
      <c r="B9" s="19"/>
      <c r="C9" s="5"/>
      <c r="D9" s="5"/>
      <c r="E9" s="5"/>
      <c r="F9" s="5"/>
      <c r="G9" s="129"/>
      <c r="H9" s="130"/>
      <c r="I9" s="130"/>
      <c r="J9" s="130"/>
      <c r="K9" s="131"/>
      <c r="L9" s="106" t="s">
        <v>131</v>
      </c>
      <c r="M9" s="107"/>
      <c r="N9" s="107"/>
      <c r="O9" s="101"/>
      <c r="P9" s="101"/>
      <c r="Q9" s="106" t="s">
        <v>132</v>
      </c>
      <c r="R9" s="107"/>
      <c r="S9" s="107"/>
      <c r="T9" s="101"/>
      <c r="U9" s="101"/>
      <c r="V9" s="106" t="s">
        <v>133</v>
      </c>
      <c r="W9" s="107"/>
      <c r="X9" s="107"/>
      <c r="Y9" s="101"/>
      <c r="Z9" s="101"/>
      <c r="AA9" s="106" t="s">
        <v>134</v>
      </c>
      <c r="AB9" s="107"/>
      <c r="AC9" s="107"/>
      <c r="AD9" s="101"/>
      <c r="AE9" s="101"/>
      <c r="AF9" s="106" t="s">
        <v>135</v>
      </c>
      <c r="AG9" s="107"/>
      <c r="AH9" s="107"/>
      <c r="AI9" s="101"/>
      <c r="AJ9" s="101"/>
      <c r="AK9" s="106" t="s">
        <v>136</v>
      </c>
      <c r="AL9" s="107"/>
      <c r="AM9" s="107"/>
      <c r="AN9" s="101"/>
      <c r="AO9" s="103"/>
      <c r="AP9" s="115"/>
      <c r="AQ9" s="116"/>
      <c r="AR9" s="116"/>
      <c r="AS9" s="116"/>
      <c r="AT9" s="117"/>
      <c r="AU9" s="106" t="s">
        <v>137</v>
      </c>
      <c r="AV9" s="107"/>
      <c r="AW9" s="107"/>
      <c r="AX9" s="101"/>
      <c r="AY9" s="101"/>
      <c r="AZ9" s="106" t="s">
        <v>138</v>
      </c>
      <c r="BA9" s="107"/>
      <c r="BB9" s="107"/>
      <c r="BC9" s="101"/>
      <c r="BD9" s="101"/>
      <c r="BE9" s="106" t="s">
        <v>139</v>
      </c>
      <c r="BF9" s="107"/>
      <c r="BG9" s="107"/>
      <c r="BH9" s="101"/>
      <c r="BI9" s="101"/>
      <c r="BJ9" s="106" t="s">
        <v>205</v>
      </c>
      <c r="BK9" s="107"/>
      <c r="BL9" s="107"/>
      <c r="BM9" s="101"/>
      <c r="BN9" s="101"/>
      <c r="BO9" s="106" t="s">
        <v>140</v>
      </c>
      <c r="BP9" s="107"/>
      <c r="BQ9" s="107"/>
      <c r="BR9" s="101"/>
      <c r="BS9" s="101"/>
      <c r="BT9" s="106" t="s">
        <v>141</v>
      </c>
      <c r="BU9" s="107"/>
      <c r="BV9" s="107"/>
      <c r="BW9" s="101"/>
      <c r="BX9" s="101"/>
      <c r="BY9" s="106" t="s">
        <v>142</v>
      </c>
      <c r="BZ9" s="107"/>
      <c r="CA9" s="107"/>
      <c r="CB9" s="101"/>
      <c r="CC9" s="101"/>
      <c r="CD9" s="106" t="s">
        <v>143</v>
      </c>
      <c r="CE9" s="107"/>
      <c r="CF9" s="107"/>
      <c r="CG9" s="101"/>
      <c r="CH9" s="101"/>
      <c r="CI9" s="106" t="s">
        <v>144</v>
      </c>
      <c r="CJ9" s="107"/>
      <c r="CK9" s="107"/>
      <c r="CL9" s="101"/>
      <c r="CM9" s="101"/>
      <c r="CN9" s="106" t="s">
        <v>145</v>
      </c>
      <c r="CO9" s="107"/>
      <c r="CP9" s="107"/>
      <c r="CQ9" s="101"/>
      <c r="CR9" s="101"/>
      <c r="CS9" s="106" t="s">
        <v>146</v>
      </c>
      <c r="CT9" s="107"/>
      <c r="CU9" s="107"/>
      <c r="CV9" s="101"/>
      <c r="CW9" s="101"/>
      <c r="CX9" s="106" t="s">
        <v>147</v>
      </c>
      <c r="CY9" s="107"/>
      <c r="CZ9" s="107"/>
      <c r="DA9" s="101"/>
      <c r="DB9" s="101"/>
      <c r="DC9" s="106" t="s">
        <v>148</v>
      </c>
      <c r="DD9" s="107"/>
      <c r="DE9" s="107"/>
      <c r="DF9" s="101"/>
      <c r="DG9" s="101"/>
      <c r="DH9" s="106" t="s">
        <v>149</v>
      </c>
      <c r="DI9" s="107"/>
      <c r="DJ9" s="107"/>
      <c r="DK9" s="101"/>
      <c r="DL9" s="101"/>
      <c r="DM9" s="106" t="s">
        <v>150</v>
      </c>
      <c r="DN9" s="107"/>
      <c r="DO9" s="107"/>
      <c r="DP9" s="101"/>
      <c r="DQ9" s="101"/>
      <c r="DR9" s="106" t="s">
        <v>151</v>
      </c>
      <c r="DS9" s="107"/>
      <c r="DT9" s="107"/>
      <c r="DU9" s="101"/>
      <c r="DV9" s="101"/>
      <c r="DW9" s="106" t="s">
        <v>152</v>
      </c>
      <c r="DX9" s="107"/>
      <c r="DY9" s="107"/>
      <c r="DZ9" s="101"/>
      <c r="EA9" s="101"/>
      <c r="EB9" s="106" t="s">
        <v>153</v>
      </c>
      <c r="EC9" s="107"/>
      <c r="ED9" s="107"/>
      <c r="EE9" s="101"/>
      <c r="EF9" s="101"/>
      <c r="EG9" s="106" t="s">
        <v>154</v>
      </c>
      <c r="EH9" s="107"/>
      <c r="EI9" s="107"/>
      <c r="EJ9" s="101"/>
      <c r="EK9" s="101"/>
      <c r="EL9" s="106" t="s">
        <v>220</v>
      </c>
      <c r="EM9" s="107"/>
      <c r="EN9" s="107"/>
      <c r="EO9" s="107"/>
      <c r="EP9" s="108"/>
      <c r="EQ9" s="106" t="s">
        <v>155</v>
      </c>
      <c r="ER9" s="107"/>
      <c r="ES9" s="107"/>
      <c r="ET9" s="101"/>
      <c r="EU9" s="101"/>
      <c r="EV9" s="106" t="s">
        <v>156</v>
      </c>
      <c r="EW9" s="107"/>
      <c r="EX9" s="107"/>
      <c r="EY9" s="101"/>
      <c r="EZ9" s="101"/>
      <c r="FA9" s="106" t="s">
        <v>157</v>
      </c>
      <c r="FB9" s="107"/>
      <c r="FC9" s="107"/>
      <c r="FD9" s="101"/>
      <c r="FE9" s="101"/>
      <c r="FF9" s="106" t="s">
        <v>221</v>
      </c>
      <c r="FG9" s="107"/>
      <c r="FH9" s="107"/>
      <c r="FI9" s="107"/>
      <c r="FJ9" s="108"/>
      <c r="FK9" s="106" t="s">
        <v>158</v>
      </c>
      <c r="FL9" s="107"/>
      <c r="FM9" s="107"/>
      <c r="FN9" s="101"/>
      <c r="FO9" s="101"/>
      <c r="FP9" s="106" t="s">
        <v>159</v>
      </c>
      <c r="FQ9" s="107"/>
      <c r="FR9" s="107"/>
      <c r="FS9" s="101"/>
      <c r="FT9" s="101"/>
      <c r="FU9" s="106" t="s">
        <v>160</v>
      </c>
      <c r="FV9" s="107"/>
      <c r="FW9" s="107"/>
      <c r="FX9" s="101"/>
      <c r="FY9" s="101"/>
      <c r="FZ9" s="106" t="s">
        <v>161</v>
      </c>
      <c r="GA9" s="107"/>
      <c r="GB9" s="107"/>
      <c r="GC9" s="101"/>
      <c r="GD9" s="101"/>
      <c r="GE9" s="106" t="s">
        <v>162</v>
      </c>
      <c r="GF9" s="107"/>
      <c r="GG9" s="107"/>
      <c r="GH9" s="101"/>
      <c r="GI9" s="101"/>
      <c r="GJ9" s="106" t="s">
        <v>163</v>
      </c>
      <c r="GK9" s="107"/>
      <c r="GL9" s="107"/>
      <c r="GM9" s="107"/>
      <c r="GN9" s="108"/>
      <c r="GO9" s="115"/>
      <c r="GP9" s="116"/>
      <c r="GQ9" s="116"/>
      <c r="GR9" s="116"/>
      <c r="GS9" s="117"/>
      <c r="GT9" s="109" t="s">
        <v>164</v>
      </c>
      <c r="GU9" s="110"/>
      <c r="GV9" s="110"/>
      <c r="GW9" s="110"/>
      <c r="GX9" s="111"/>
      <c r="GY9" s="115"/>
      <c r="GZ9" s="116"/>
      <c r="HA9" s="116"/>
      <c r="HB9" s="116"/>
      <c r="HC9" s="117"/>
      <c r="HD9" s="106" t="s">
        <v>165</v>
      </c>
      <c r="HE9" s="107"/>
      <c r="HF9" s="107"/>
      <c r="HG9" s="107"/>
      <c r="HH9" s="101"/>
      <c r="HI9" s="106" t="s">
        <v>166</v>
      </c>
      <c r="HJ9" s="107"/>
      <c r="HK9" s="107"/>
      <c r="HL9" s="107"/>
      <c r="HM9" s="108"/>
      <c r="HN9" s="106" t="s">
        <v>167</v>
      </c>
      <c r="HO9" s="107"/>
      <c r="HP9" s="107"/>
      <c r="HQ9" s="107"/>
      <c r="HR9" s="108"/>
      <c r="HS9" s="106" t="s">
        <v>204</v>
      </c>
      <c r="HT9" s="107"/>
      <c r="HU9" s="107"/>
      <c r="HV9" s="107"/>
      <c r="HW9" s="108"/>
      <c r="HX9" s="106" t="s">
        <v>168</v>
      </c>
      <c r="HY9" s="107"/>
      <c r="HZ9" s="107"/>
      <c r="IA9" s="107"/>
      <c r="IB9" s="108"/>
      <c r="IC9" s="106" t="s">
        <v>169</v>
      </c>
      <c r="ID9" s="107"/>
      <c r="IE9" s="107"/>
      <c r="IF9" s="107"/>
      <c r="IG9" s="108"/>
      <c r="IH9" s="106" t="s">
        <v>222</v>
      </c>
      <c r="II9" s="107"/>
      <c r="IJ9" s="107"/>
      <c r="IK9" s="107"/>
      <c r="IL9" s="108"/>
      <c r="IM9" s="106" t="s">
        <v>170</v>
      </c>
      <c r="IN9" s="107"/>
      <c r="IO9" s="107"/>
      <c r="IP9" s="101"/>
      <c r="IQ9" s="101"/>
      <c r="IR9" s="106" t="s">
        <v>171</v>
      </c>
      <c r="IS9" s="107"/>
      <c r="IT9" s="107"/>
      <c r="IU9" s="101"/>
      <c r="IV9" s="101"/>
      <c r="IW9" s="106" t="s">
        <v>172</v>
      </c>
      <c r="IX9" s="107"/>
      <c r="IY9" s="107"/>
      <c r="IZ9" s="101"/>
      <c r="JA9" s="101"/>
      <c r="JB9" s="106" t="s">
        <v>223</v>
      </c>
      <c r="JC9" s="107"/>
      <c r="JD9" s="107"/>
      <c r="JE9" s="101"/>
      <c r="JF9" s="101"/>
      <c r="JG9" s="106" t="s">
        <v>173</v>
      </c>
      <c r="JH9" s="107"/>
      <c r="JI9" s="107"/>
      <c r="JJ9" s="101"/>
      <c r="JK9" s="101"/>
      <c r="JL9" s="106" t="s">
        <v>224</v>
      </c>
      <c r="JM9" s="107"/>
      <c r="JN9" s="107"/>
      <c r="JO9" s="107"/>
      <c r="JP9" s="108"/>
      <c r="JQ9" s="106" t="s">
        <v>174</v>
      </c>
      <c r="JR9" s="107"/>
      <c r="JS9" s="107"/>
      <c r="JT9" s="101"/>
      <c r="JU9" s="101"/>
      <c r="JV9" s="106" t="s">
        <v>175</v>
      </c>
      <c r="JW9" s="107"/>
      <c r="JX9" s="107"/>
      <c r="JY9" s="101"/>
      <c r="JZ9" s="101"/>
      <c r="KA9" s="106" t="s">
        <v>176</v>
      </c>
      <c r="KB9" s="107"/>
      <c r="KC9" s="107"/>
      <c r="KD9" s="101"/>
      <c r="KE9" s="101"/>
      <c r="KF9" s="106" t="s">
        <v>177</v>
      </c>
      <c r="KG9" s="107"/>
      <c r="KH9" s="107"/>
      <c r="KI9" s="101"/>
      <c r="KJ9" s="101"/>
      <c r="KK9" s="106" t="s">
        <v>178</v>
      </c>
      <c r="KL9" s="107"/>
      <c r="KM9" s="107"/>
      <c r="KN9" s="101"/>
      <c r="KO9" s="101"/>
      <c r="KP9" s="106" t="s">
        <v>216</v>
      </c>
      <c r="KQ9" s="107"/>
      <c r="KR9" s="107"/>
      <c r="KS9" s="107"/>
      <c r="KT9" s="108"/>
      <c r="KU9" s="106" t="s">
        <v>179</v>
      </c>
      <c r="KV9" s="107"/>
      <c r="KW9" s="107"/>
      <c r="KX9" s="101"/>
      <c r="KY9" s="101"/>
      <c r="KZ9" s="106" t="s">
        <v>225</v>
      </c>
      <c r="LA9" s="107"/>
      <c r="LB9" s="107"/>
      <c r="LC9" s="107"/>
      <c r="LD9" s="108"/>
      <c r="LE9" s="106" t="s">
        <v>226</v>
      </c>
      <c r="LF9" s="107"/>
      <c r="LG9" s="107"/>
      <c r="LH9" s="107"/>
      <c r="LI9" s="108"/>
      <c r="LJ9" s="106" t="s">
        <v>180</v>
      </c>
      <c r="LK9" s="107"/>
      <c r="LL9" s="107"/>
      <c r="LM9" s="101"/>
      <c r="LN9" s="101"/>
      <c r="LO9" s="106" t="s">
        <v>181</v>
      </c>
      <c r="LP9" s="107"/>
      <c r="LQ9" s="107"/>
      <c r="LR9" s="107"/>
      <c r="LS9" s="108"/>
      <c r="LT9" s="106" t="s">
        <v>182</v>
      </c>
      <c r="LU9" s="107"/>
      <c r="LV9" s="107"/>
      <c r="LW9" s="107"/>
      <c r="LX9" s="108"/>
      <c r="LY9" s="106" t="s">
        <v>202</v>
      </c>
      <c r="LZ9" s="107"/>
      <c r="MA9" s="107"/>
      <c r="MB9" s="107"/>
      <c r="MC9" s="108"/>
      <c r="MD9" s="106" t="s">
        <v>206</v>
      </c>
      <c r="ME9" s="107"/>
      <c r="MF9" s="107"/>
      <c r="MG9" s="101"/>
      <c r="MH9" s="103"/>
      <c r="MI9" s="106" t="s">
        <v>183</v>
      </c>
      <c r="MJ9" s="107"/>
      <c r="MK9" s="107"/>
      <c r="ML9" s="107"/>
      <c r="MM9" s="108"/>
      <c r="MN9" s="106" t="s">
        <v>219</v>
      </c>
      <c r="MO9" s="107"/>
      <c r="MP9" s="107"/>
      <c r="MQ9" s="107"/>
      <c r="MR9" s="108"/>
      <c r="MS9" s="106" t="s">
        <v>227</v>
      </c>
      <c r="MT9" s="107"/>
      <c r="MU9" s="107"/>
      <c r="MV9" s="107"/>
      <c r="MW9" s="108"/>
      <c r="MX9" s="115"/>
      <c r="MY9" s="116"/>
      <c r="MZ9" s="116"/>
      <c r="NA9" s="116"/>
      <c r="NB9" s="117"/>
      <c r="NC9" s="106" t="s">
        <v>184</v>
      </c>
      <c r="ND9" s="107"/>
      <c r="NE9" s="107"/>
      <c r="NF9" s="101"/>
      <c r="NG9" s="101"/>
      <c r="NH9" s="106" t="s">
        <v>185</v>
      </c>
      <c r="NI9" s="107"/>
      <c r="NJ9" s="107"/>
      <c r="NK9" s="101"/>
      <c r="NL9" s="101"/>
      <c r="NM9" s="106" t="s">
        <v>186</v>
      </c>
      <c r="NN9" s="107"/>
      <c r="NO9" s="107"/>
      <c r="NP9" s="101"/>
      <c r="NQ9" s="101"/>
      <c r="NR9" s="106" t="s">
        <v>187</v>
      </c>
      <c r="NS9" s="107"/>
      <c r="NT9" s="107"/>
      <c r="NU9" s="101"/>
      <c r="NV9" s="101"/>
      <c r="NW9" s="106" t="s">
        <v>188</v>
      </c>
      <c r="NX9" s="107"/>
      <c r="NY9" s="107"/>
      <c r="NZ9" s="101"/>
      <c r="OA9" s="101"/>
      <c r="OB9" s="106" t="s">
        <v>189</v>
      </c>
      <c r="OC9" s="107"/>
      <c r="OD9" s="107"/>
      <c r="OE9" s="101"/>
      <c r="OF9" s="101"/>
      <c r="OG9" s="106" t="s">
        <v>190</v>
      </c>
      <c r="OH9" s="107"/>
      <c r="OI9" s="107"/>
      <c r="OJ9" s="101"/>
      <c r="OK9" s="101"/>
      <c r="OL9" s="106" t="s">
        <v>213</v>
      </c>
      <c r="OM9" s="107"/>
      <c r="ON9" s="107"/>
      <c r="OO9" s="107"/>
      <c r="OP9" s="108"/>
      <c r="OQ9" s="106" t="s">
        <v>214</v>
      </c>
      <c r="OR9" s="107"/>
      <c r="OS9" s="107"/>
      <c r="OT9" s="107"/>
      <c r="OU9" s="108"/>
      <c r="OV9" s="106" t="s">
        <v>217</v>
      </c>
      <c r="OW9" s="107"/>
      <c r="OX9" s="107"/>
      <c r="OY9" s="107"/>
      <c r="OZ9" s="108"/>
      <c r="PA9" s="106" t="s">
        <v>218</v>
      </c>
      <c r="PB9" s="107"/>
      <c r="PC9" s="107"/>
      <c r="PD9" s="107"/>
      <c r="PE9" s="108"/>
      <c r="PF9" s="106" t="s">
        <v>215</v>
      </c>
      <c r="PG9" s="107"/>
      <c r="PH9" s="107"/>
      <c r="PI9" s="107"/>
      <c r="PJ9" s="108"/>
      <c r="PK9" s="106" t="s">
        <v>192</v>
      </c>
      <c r="PL9" s="107"/>
      <c r="PM9" s="107"/>
      <c r="PN9" s="101"/>
      <c r="PO9" s="101"/>
      <c r="PP9" s="106" t="s">
        <v>191</v>
      </c>
      <c r="PQ9" s="107"/>
      <c r="PR9" s="107"/>
      <c r="PS9" s="101"/>
      <c r="PT9" s="101"/>
      <c r="PU9" s="106" t="s">
        <v>212</v>
      </c>
      <c r="PV9" s="107"/>
      <c r="PW9" s="107"/>
      <c r="PX9" s="101"/>
      <c r="PY9" s="101"/>
      <c r="PZ9" s="106" t="s">
        <v>194</v>
      </c>
      <c r="QA9" s="107"/>
      <c r="QB9" s="107"/>
      <c r="QC9" s="101"/>
      <c r="QD9" s="101"/>
      <c r="QE9" s="106" t="s">
        <v>195</v>
      </c>
      <c r="QF9" s="107"/>
      <c r="QG9" s="107"/>
      <c r="QH9" s="101"/>
      <c r="QI9" s="101"/>
      <c r="QJ9" s="106" t="s">
        <v>196</v>
      </c>
      <c r="QK9" s="107"/>
      <c r="QL9" s="107"/>
      <c r="QM9" s="107"/>
      <c r="QN9" s="108"/>
      <c r="QO9" s="115"/>
      <c r="QP9" s="116"/>
      <c r="QQ9" s="116"/>
      <c r="QR9" s="116"/>
      <c r="QS9" s="117"/>
      <c r="QT9" s="106" t="s">
        <v>197</v>
      </c>
      <c r="QU9" s="107"/>
      <c r="QV9" s="107"/>
      <c r="QW9" s="101"/>
      <c r="QX9" s="101"/>
      <c r="QY9" s="106" t="s">
        <v>198</v>
      </c>
      <c r="QZ9" s="107"/>
      <c r="RA9" s="107"/>
      <c r="RB9" s="101"/>
      <c r="RC9" s="101"/>
      <c r="RD9" s="106" t="s">
        <v>200</v>
      </c>
      <c r="RE9" s="107"/>
      <c r="RF9" s="107"/>
      <c r="RG9" s="101"/>
      <c r="RH9" s="101"/>
      <c r="RI9" s="106" t="s">
        <v>199</v>
      </c>
      <c r="RJ9" s="107"/>
      <c r="RK9" s="107"/>
      <c r="RL9" s="104"/>
      <c r="RM9" s="104"/>
      <c r="RN9" s="115"/>
      <c r="RO9" s="116"/>
      <c r="RP9" s="116"/>
      <c r="RQ9" s="116"/>
      <c r="RR9" s="117"/>
    </row>
    <row r="10" spans="1:540" ht="66" customHeight="1" x14ac:dyDescent="0.25">
      <c r="A10" s="59" t="s">
        <v>122</v>
      </c>
      <c r="B10" s="60" t="s">
        <v>123</v>
      </c>
      <c r="C10" s="8" t="s">
        <v>112</v>
      </c>
      <c r="D10" s="8" t="s">
        <v>111</v>
      </c>
      <c r="E10" s="11" t="s">
        <v>110</v>
      </c>
      <c r="F10" s="8" t="s">
        <v>113</v>
      </c>
      <c r="G10" s="63" t="s">
        <v>210</v>
      </c>
      <c r="H10" s="63" t="s">
        <v>229</v>
      </c>
      <c r="I10" s="63" t="s">
        <v>125</v>
      </c>
      <c r="J10" s="83" t="s">
        <v>207</v>
      </c>
      <c r="K10" s="83" t="s">
        <v>208</v>
      </c>
      <c r="L10" s="58" t="s">
        <v>231</v>
      </c>
      <c r="M10" s="58" t="s">
        <v>230</v>
      </c>
      <c r="N10" s="58" t="s">
        <v>125</v>
      </c>
      <c r="O10" s="77" t="s">
        <v>232</v>
      </c>
      <c r="P10" s="77" t="s">
        <v>233</v>
      </c>
      <c r="Q10" s="58" t="s">
        <v>231</v>
      </c>
      <c r="R10" s="58" t="s">
        <v>230</v>
      </c>
      <c r="S10" s="58" t="s">
        <v>125</v>
      </c>
      <c r="T10" s="77" t="s">
        <v>232</v>
      </c>
      <c r="U10" s="77" t="s">
        <v>233</v>
      </c>
      <c r="V10" s="58" t="s">
        <v>231</v>
      </c>
      <c r="W10" s="58" t="s">
        <v>230</v>
      </c>
      <c r="X10" s="58" t="s">
        <v>125</v>
      </c>
      <c r="Y10" s="77" t="s">
        <v>232</v>
      </c>
      <c r="Z10" s="77" t="s">
        <v>233</v>
      </c>
      <c r="AA10" s="58" t="s">
        <v>231</v>
      </c>
      <c r="AB10" s="58" t="s">
        <v>230</v>
      </c>
      <c r="AC10" s="58" t="s">
        <v>125</v>
      </c>
      <c r="AD10" s="77" t="s">
        <v>232</v>
      </c>
      <c r="AE10" s="77" t="s">
        <v>233</v>
      </c>
      <c r="AF10" s="58" t="s">
        <v>231</v>
      </c>
      <c r="AG10" s="58" t="s">
        <v>230</v>
      </c>
      <c r="AH10" s="58" t="s">
        <v>125</v>
      </c>
      <c r="AI10" s="77" t="s">
        <v>232</v>
      </c>
      <c r="AJ10" s="77" t="s">
        <v>233</v>
      </c>
      <c r="AK10" s="58" t="s">
        <v>231</v>
      </c>
      <c r="AL10" s="58" t="s">
        <v>230</v>
      </c>
      <c r="AM10" s="58" t="s">
        <v>125</v>
      </c>
      <c r="AN10" s="77" t="s">
        <v>232</v>
      </c>
      <c r="AO10" s="77" t="s">
        <v>233</v>
      </c>
      <c r="AP10" s="58" t="s">
        <v>231</v>
      </c>
      <c r="AQ10" s="58" t="s">
        <v>229</v>
      </c>
      <c r="AR10" s="58" t="s">
        <v>125</v>
      </c>
      <c r="AS10" s="86" t="s">
        <v>232</v>
      </c>
      <c r="AT10" s="86" t="s">
        <v>234</v>
      </c>
      <c r="AU10" s="58" t="s">
        <v>231</v>
      </c>
      <c r="AV10" s="58" t="s">
        <v>230</v>
      </c>
      <c r="AW10" s="58" t="s">
        <v>125</v>
      </c>
      <c r="AX10" s="77" t="s">
        <v>232</v>
      </c>
      <c r="AY10" s="77" t="s">
        <v>233</v>
      </c>
      <c r="AZ10" s="58" t="s">
        <v>231</v>
      </c>
      <c r="BA10" s="58" t="s">
        <v>230</v>
      </c>
      <c r="BB10" s="58" t="s">
        <v>125</v>
      </c>
      <c r="BC10" s="77" t="s">
        <v>232</v>
      </c>
      <c r="BD10" s="77" t="s">
        <v>233</v>
      </c>
      <c r="BE10" s="58" t="s">
        <v>231</v>
      </c>
      <c r="BF10" s="58" t="s">
        <v>230</v>
      </c>
      <c r="BG10" s="58" t="s">
        <v>125</v>
      </c>
      <c r="BH10" s="77" t="s">
        <v>232</v>
      </c>
      <c r="BI10" s="77" t="s">
        <v>233</v>
      </c>
      <c r="BJ10" s="58" t="s">
        <v>231</v>
      </c>
      <c r="BK10" s="58" t="s">
        <v>230</v>
      </c>
      <c r="BL10" s="58" t="s">
        <v>125</v>
      </c>
      <c r="BM10" s="77" t="s">
        <v>232</v>
      </c>
      <c r="BN10" s="77" t="s">
        <v>233</v>
      </c>
      <c r="BO10" s="58" t="s">
        <v>231</v>
      </c>
      <c r="BP10" s="58" t="s">
        <v>230</v>
      </c>
      <c r="BQ10" s="58" t="s">
        <v>125</v>
      </c>
      <c r="BR10" s="77" t="s">
        <v>232</v>
      </c>
      <c r="BS10" s="77" t="s">
        <v>233</v>
      </c>
      <c r="BT10" s="58" t="s">
        <v>231</v>
      </c>
      <c r="BU10" s="58" t="s">
        <v>230</v>
      </c>
      <c r="BV10" s="58" t="s">
        <v>125</v>
      </c>
      <c r="BW10" s="77" t="s">
        <v>232</v>
      </c>
      <c r="BX10" s="77" t="s">
        <v>233</v>
      </c>
      <c r="BY10" s="58" t="s">
        <v>231</v>
      </c>
      <c r="BZ10" s="58" t="s">
        <v>230</v>
      </c>
      <c r="CA10" s="58" t="s">
        <v>125</v>
      </c>
      <c r="CB10" s="77" t="s">
        <v>232</v>
      </c>
      <c r="CC10" s="77" t="s">
        <v>233</v>
      </c>
      <c r="CD10" s="58" t="s">
        <v>231</v>
      </c>
      <c r="CE10" s="58" t="s">
        <v>230</v>
      </c>
      <c r="CF10" s="58" t="s">
        <v>125</v>
      </c>
      <c r="CG10" s="77" t="s">
        <v>232</v>
      </c>
      <c r="CH10" s="77" t="s">
        <v>233</v>
      </c>
      <c r="CI10" s="58" t="s">
        <v>231</v>
      </c>
      <c r="CJ10" s="58" t="s">
        <v>230</v>
      </c>
      <c r="CK10" s="58" t="s">
        <v>125</v>
      </c>
      <c r="CL10" s="77" t="s">
        <v>232</v>
      </c>
      <c r="CM10" s="77" t="s">
        <v>233</v>
      </c>
      <c r="CN10" s="58" t="s">
        <v>231</v>
      </c>
      <c r="CO10" s="58" t="s">
        <v>230</v>
      </c>
      <c r="CP10" s="58" t="s">
        <v>125</v>
      </c>
      <c r="CQ10" s="77" t="s">
        <v>232</v>
      </c>
      <c r="CR10" s="77" t="s">
        <v>233</v>
      </c>
      <c r="CS10" s="58" t="s">
        <v>231</v>
      </c>
      <c r="CT10" s="58" t="s">
        <v>230</v>
      </c>
      <c r="CU10" s="58" t="s">
        <v>125</v>
      </c>
      <c r="CV10" s="77" t="s">
        <v>232</v>
      </c>
      <c r="CW10" s="77" t="s">
        <v>233</v>
      </c>
      <c r="CX10" s="58" t="s">
        <v>231</v>
      </c>
      <c r="CY10" s="58" t="s">
        <v>230</v>
      </c>
      <c r="CZ10" s="58" t="s">
        <v>125</v>
      </c>
      <c r="DA10" s="77" t="s">
        <v>232</v>
      </c>
      <c r="DB10" s="77" t="s">
        <v>233</v>
      </c>
      <c r="DC10" s="58" t="s">
        <v>231</v>
      </c>
      <c r="DD10" s="58" t="s">
        <v>230</v>
      </c>
      <c r="DE10" s="58" t="s">
        <v>125</v>
      </c>
      <c r="DF10" s="77" t="s">
        <v>232</v>
      </c>
      <c r="DG10" s="77" t="s">
        <v>233</v>
      </c>
      <c r="DH10" s="58" t="s">
        <v>231</v>
      </c>
      <c r="DI10" s="58" t="s">
        <v>230</v>
      </c>
      <c r="DJ10" s="58" t="s">
        <v>125</v>
      </c>
      <c r="DK10" s="77" t="s">
        <v>232</v>
      </c>
      <c r="DL10" s="77" t="s">
        <v>233</v>
      </c>
      <c r="DM10" s="58" t="s">
        <v>231</v>
      </c>
      <c r="DN10" s="58" t="s">
        <v>230</v>
      </c>
      <c r="DO10" s="58" t="s">
        <v>125</v>
      </c>
      <c r="DP10" s="77" t="s">
        <v>232</v>
      </c>
      <c r="DQ10" s="77" t="s">
        <v>233</v>
      </c>
      <c r="DR10" s="58" t="s">
        <v>231</v>
      </c>
      <c r="DS10" s="58" t="s">
        <v>230</v>
      </c>
      <c r="DT10" s="58" t="s">
        <v>125</v>
      </c>
      <c r="DU10" s="77" t="s">
        <v>232</v>
      </c>
      <c r="DV10" s="77" t="s">
        <v>233</v>
      </c>
      <c r="DW10" s="58" t="s">
        <v>231</v>
      </c>
      <c r="DX10" s="58" t="s">
        <v>230</v>
      </c>
      <c r="DY10" s="58" t="s">
        <v>125</v>
      </c>
      <c r="DZ10" s="77" t="s">
        <v>232</v>
      </c>
      <c r="EA10" s="77" t="s">
        <v>233</v>
      </c>
      <c r="EB10" s="58" t="s">
        <v>231</v>
      </c>
      <c r="EC10" s="58" t="s">
        <v>230</v>
      </c>
      <c r="ED10" s="58" t="s">
        <v>125</v>
      </c>
      <c r="EE10" s="77" t="s">
        <v>232</v>
      </c>
      <c r="EF10" s="77" t="s">
        <v>233</v>
      </c>
      <c r="EG10" s="58" t="s">
        <v>231</v>
      </c>
      <c r="EH10" s="58" t="s">
        <v>230</v>
      </c>
      <c r="EI10" s="58" t="s">
        <v>125</v>
      </c>
      <c r="EJ10" s="77" t="s">
        <v>232</v>
      </c>
      <c r="EK10" s="77" t="s">
        <v>233</v>
      </c>
      <c r="EL10" s="58" t="s">
        <v>231</v>
      </c>
      <c r="EM10" s="58" t="s">
        <v>230</v>
      </c>
      <c r="EN10" s="58" t="s">
        <v>125</v>
      </c>
      <c r="EO10" s="77" t="s">
        <v>232</v>
      </c>
      <c r="EP10" s="77" t="s">
        <v>233</v>
      </c>
      <c r="EQ10" s="58" t="s">
        <v>231</v>
      </c>
      <c r="ER10" s="58" t="s">
        <v>230</v>
      </c>
      <c r="ES10" s="58" t="s">
        <v>125</v>
      </c>
      <c r="ET10" s="77" t="s">
        <v>232</v>
      </c>
      <c r="EU10" s="77" t="s">
        <v>233</v>
      </c>
      <c r="EV10" s="58" t="s">
        <v>231</v>
      </c>
      <c r="EW10" s="58" t="s">
        <v>230</v>
      </c>
      <c r="EX10" s="58" t="s">
        <v>125</v>
      </c>
      <c r="EY10" s="77" t="s">
        <v>232</v>
      </c>
      <c r="EZ10" s="77" t="s">
        <v>233</v>
      </c>
      <c r="FA10" s="58" t="s">
        <v>231</v>
      </c>
      <c r="FB10" s="58" t="s">
        <v>230</v>
      </c>
      <c r="FC10" s="58" t="s">
        <v>125</v>
      </c>
      <c r="FD10" s="77" t="s">
        <v>232</v>
      </c>
      <c r="FE10" s="77" t="s">
        <v>233</v>
      </c>
      <c r="FF10" s="58" t="s">
        <v>231</v>
      </c>
      <c r="FG10" s="58" t="s">
        <v>230</v>
      </c>
      <c r="FH10" s="58" t="s">
        <v>125</v>
      </c>
      <c r="FI10" s="77" t="s">
        <v>232</v>
      </c>
      <c r="FJ10" s="77" t="s">
        <v>233</v>
      </c>
      <c r="FK10" s="58" t="s">
        <v>231</v>
      </c>
      <c r="FL10" s="58" t="s">
        <v>230</v>
      </c>
      <c r="FM10" s="58" t="s">
        <v>125</v>
      </c>
      <c r="FN10" s="77" t="s">
        <v>232</v>
      </c>
      <c r="FO10" s="77" t="s">
        <v>233</v>
      </c>
      <c r="FP10" s="58" t="s">
        <v>231</v>
      </c>
      <c r="FQ10" s="58" t="s">
        <v>230</v>
      </c>
      <c r="FR10" s="58" t="s">
        <v>125</v>
      </c>
      <c r="FS10" s="77" t="s">
        <v>232</v>
      </c>
      <c r="FT10" s="77" t="s">
        <v>233</v>
      </c>
      <c r="FU10" s="58" t="s">
        <v>231</v>
      </c>
      <c r="FV10" s="58" t="s">
        <v>230</v>
      </c>
      <c r="FW10" s="58" t="s">
        <v>125</v>
      </c>
      <c r="FX10" s="77" t="s">
        <v>232</v>
      </c>
      <c r="FY10" s="77" t="s">
        <v>233</v>
      </c>
      <c r="FZ10" s="58" t="s">
        <v>231</v>
      </c>
      <c r="GA10" s="58" t="s">
        <v>230</v>
      </c>
      <c r="GB10" s="58" t="s">
        <v>125</v>
      </c>
      <c r="GC10" s="77" t="s">
        <v>232</v>
      </c>
      <c r="GD10" s="77" t="s">
        <v>233</v>
      </c>
      <c r="GE10" s="58" t="s">
        <v>231</v>
      </c>
      <c r="GF10" s="58" t="s">
        <v>230</v>
      </c>
      <c r="GG10" s="58" t="s">
        <v>125</v>
      </c>
      <c r="GH10" s="77" t="s">
        <v>232</v>
      </c>
      <c r="GI10" s="77" t="s">
        <v>233</v>
      </c>
      <c r="GJ10" s="58" t="s">
        <v>231</v>
      </c>
      <c r="GK10" s="58" t="s">
        <v>230</v>
      </c>
      <c r="GL10" s="58" t="s">
        <v>125</v>
      </c>
      <c r="GM10" s="77" t="s">
        <v>232</v>
      </c>
      <c r="GN10" s="77" t="s">
        <v>233</v>
      </c>
      <c r="GO10" s="58" t="s">
        <v>231</v>
      </c>
      <c r="GP10" s="58" t="s">
        <v>229</v>
      </c>
      <c r="GQ10" s="58" t="s">
        <v>125</v>
      </c>
      <c r="GR10" s="86" t="s">
        <v>232</v>
      </c>
      <c r="GS10" s="86" t="s">
        <v>234</v>
      </c>
      <c r="GT10" s="58" t="s">
        <v>231</v>
      </c>
      <c r="GU10" s="58" t="s">
        <v>230</v>
      </c>
      <c r="GV10" s="58" t="s">
        <v>125</v>
      </c>
      <c r="GW10" s="77" t="s">
        <v>232</v>
      </c>
      <c r="GX10" s="77" t="s">
        <v>233</v>
      </c>
      <c r="GY10" s="58" t="s">
        <v>231</v>
      </c>
      <c r="GZ10" s="58" t="s">
        <v>229</v>
      </c>
      <c r="HA10" s="58" t="s">
        <v>125</v>
      </c>
      <c r="HB10" s="86" t="s">
        <v>232</v>
      </c>
      <c r="HC10" s="86" t="s">
        <v>234</v>
      </c>
      <c r="HD10" s="58" t="s">
        <v>231</v>
      </c>
      <c r="HE10" s="58" t="s">
        <v>230</v>
      </c>
      <c r="HF10" s="58" t="s">
        <v>125</v>
      </c>
      <c r="HG10" s="77" t="s">
        <v>232</v>
      </c>
      <c r="HH10" s="77" t="s">
        <v>233</v>
      </c>
      <c r="HI10" s="58" t="s">
        <v>231</v>
      </c>
      <c r="HJ10" s="58" t="s">
        <v>230</v>
      </c>
      <c r="HK10" s="58" t="s">
        <v>125</v>
      </c>
      <c r="HL10" s="77" t="s">
        <v>232</v>
      </c>
      <c r="HM10" s="77" t="s">
        <v>233</v>
      </c>
      <c r="HN10" s="58" t="s">
        <v>231</v>
      </c>
      <c r="HO10" s="58" t="s">
        <v>230</v>
      </c>
      <c r="HP10" s="58" t="s">
        <v>125</v>
      </c>
      <c r="HQ10" s="77" t="s">
        <v>232</v>
      </c>
      <c r="HR10" s="77" t="s">
        <v>233</v>
      </c>
      <c r="HS10" s="58" t="s">
        <v>231</v>
      </c>
      <c r="HT10" s="58" t="s">
        <v>230</v>
      </c>
      <c r="HU10" s="58" t="s">
        <v>125</v>
      </c>
      <c r="HV10" s="77" t="s">
        <v>232</v>
      </c>
      <c r="HW10" s="77" t="s">
        <v>233</v>
      </c>
      <c r="HX10" s="58" t="s">
        <v>231</v>
      </c>
      <c r="HY10" s="58" t="s">
        <v>230</v>
      </c>
      <c r="HZ10" s="58" t="s">
        <v>125</v>
      </c>
      <c r="IA10" s="77" t="s">
        <v>232</v>
      </c>
      <c r="IB10" s="77" t="s">
        <v>233</v>
      </c>
      <c r="IC10" s="58" t="s">
        <v>231</v>
      </c>
      <c r="ID10" s="58" t="s">
        <v>230</v>
      </c>
      <c r="IE10" s="58" t="s">
        <v>125</v>
      </c>
      <c r="IF10" s="77" t="s">
        <v>232</v>
      </c>
      <c r="IG10" s="77" t="s">
        <v>233</v>
      </c>
      <c r="IH10" s="58" t="s">
        <v>231</v>
      </c>
      <c r="II10" s="58" t="s">
        <v>230</v>
      </c>
      <c r="IJ10" s="58" t="s">
        <v>125</v>
      </c>
      <c r="IK10" s="77" t="s">
        <v>232</v>
      </c>
      <c r="IL10" s="77" t="s">
        <v>233</v>
      </c>
      <c r="IM10" s="58" t="s">
        <v>231</v>
      </c>
      <c r="IN10" s="58" t="s">
        <v>230</v>
      </c>
      <c r="IO10" s="58" t="s">
        <v>125</v>
      </c>
      <c r="IP10" s="77" t="s">
        <v>232</v>
      </c>
      <c r="IQ10" s="77" t="s">
        <v>233</v>
      </c>
      <c r="IR10" s="58" t="s">
        <v>231</v>
      </c>
      <c r="IS10" s="58" t="s">
        <v>230</v>
      </c>
      <c r="IT10" s="58" t="s">
        <v>125</v>
      </c>
      <c r="IU10" s="77" t="s">
        <v>232</v>
      </c>
      <c r="IV10" s="77" t="s">
        <v>233</v>
      </c>
      <c r="IW10" s="58" t="s">
        <v>231</v>
      </c>
      <c r="IX10" s="58" t="s">
        <v>230</v>
      </c>
      <c r="IY10" s="58" t="s">
        <v>125</v>
      </c>
      <c r="IZ10" s="77" t="s">
        <v>232</v>
      </c>
      <c r="JA10" s="77" t="s">
        <v>233</v>
      </c>
      <c r="JB10" s="58" t="s">
        <v>231</v>
      </c>
      <c r="JC10" s="58" t="s">
        <v>230</v>
      </c>
      <c r="JD10" s="58" t="s">
        <v>125</v>
      </c>
      <c r="JE10" s="77" t="s">
        <v>232</v>
      </c>
      <c r="JF10" s="77" t="s">
        <v>233</v>
      </c>
      <c r="JG10" s="58" t="s">
        <v>231</v>
      </c>
      <c r="JH10" s="58" t="s">
        <v>230</v>
      </c>
      <c r="JI10" s="58" t="s">
        <v>125</v>
      </c>
      <c r="JJ10" s="77" t="s">
        <v>232</v>
      </c>
      <c r="JK10" s="77" t="s">
        <v>233</v>
      </c>
      <c r="JL10" s="58" t="s">
        <v>231</v>
      </c>
      <c r="JM10" s="58" t="s">
        <v>230</v>
      </c>
      <c r="JN10" s="58" t="s">
        <v>125</v>
      </c>
      <c r="JO10" s="77" t="s">
        <v>232</v>
      </c>
      <c r="JP10" s="77" t="s">
        <v>233</v>
      </c>
      <c r="JQ10" s="58" t="s">
        <v>231</v>
      </c>
      <c r="JR10" s="58" t="s">
        <v>230</v>
      </c>
      <c r="JS10" s="58" t="s">
        <v>125</v>
      </c>
      <c r="JT10" s="77" t="s">
        <v>232</v>
      </c>
      <c r="JU10" s="77" t="s">
        <v>233</v>
      </c>
      <c r="JV10" s="58" t="s">
        <v>231</v>
      </c>
      <c r="JW10" s="58" t="s">
        <v>230</v>
      </c>
      <c r="JX10" s="58" t="s">
        <v>125</v>
      </c>
      <c r="JY10" s="77" t="s">
        <v>232</v>
      </c>
      <c r="JZ10" s="77" t="s">
        <v>233</v>
      </c>
      <c r="KA10" s="58" t="s">
        <v>231</v>
      </c>
      <c r="KB10" s="58" t="s">
        <v>230</v>
      </c>
      <c r="KC10" s="58" t="s">
        <v>125</v>
      </c>
      <c r="KD10" s="77" t="s">
        <v>232</v>
      </c>
      <c r="KE10" s="77" t="s">
        <v>233</v>
      </c>
      <c r="KF10" s="58" t="s">
        <v>231</v>
      </c>
      <c r="KG10" s="58" t="s">
        <v>230</v>
      </c>
      <c r="KH10" s="58" t="s">
        <v>125</v>
      </c>
      <c r="KI10" s="77" t="s">
        <v>232</v>
      </c>
      <c r="KJ10" s="77" t="s">
        <v>233</v>
      </c>
      <c r="KK10" s="58" t="s">
        <v>231</v>
      </c>
      <c r="KL10" s="58" t="s">
        <v>230</v>
      </c>
      <c r="KM10" s="58" t="s">
        <v>125</v>
      </c>
      <c r="KN10" s="77" t="s">
        <v>232</v>
      </c>
      <c r="KO10" s="77" t="s">
        <v>233</v>
      </c>
      <c r="KP10" s="58" t="s">
        <v>231</v>
      </c>
      <c r="KQ10" s="58" t="s">
        <v>230</v>
      </c>
      <c r="KR10" s="58" t="s">
        <v>125</v>
      </c>
      <c r="KS10" s="77" t="s">
        <v>232</v>
      </c>
      <c r="KT10" s="77" t="s">
        <v>233</v>
      </c>
      <c r="KU10" s="58" t="s">
        <v>231</v>
      </c>
      <c r="KV10" s="58" t="s">
        <v>230</v>
      </c>
      <c r="KW10" s="58" t="s">
        <v>125</v>
      </c>
      <c r="KX10" s="77" t="s">
        <v>232</v>
      </c>
      <c r="KY10" s="77" t="s">
        <v>233</v>
      </c>
      <c r="KZ10" s="58" t="s">
        <v>231</v>
      </c>
      <c r="LA10" s="58" t="s">
        <v>230</v>
      </c>
      <c r="LB10" s="58" t="s">
        <v>125</v>
      </c>
      <c r="LC10" s="77" t="s">
        <v>232</v>
      </c>
      <c r="LD10" s="77" t="s">
        <v>233</v>
      </c>
      <c r="LE10" s="58" t="s">
        <v>231</v>
      </c>
      <c r="LF10" s="58" t="s">
        <v>230</v>
      </c>
      <c r="LG10" s="58" t="s">
        <v>125</v>
      </c>
      <c r="LH10" s="77" t="s">
        <v>232</v>
      </c>
      <c r="LI10" s="77" t="s">
        <v>233</v>
      </c>
      <c r="LJ10" s="58" t="s">
        <v>231</v>
      </c>
      <c r="LK10" s="58" t="s">
        <v>230</v>
      </c>
      <c r="LL10" s="58" t="s">
        <v>125</v>
      </c>
      <c r="LM10" s="77" t="s">
        <v>232</v>
      </c>
      <c r="LN10" s="77" t="s">
        <v>233</v>
      </c>
      <c r="LO10" s="58" t="s">
        <v>231</v>
      </c>
      <c r="LP10" s="58" t="s">
        <v>230</v>
      </c>
      <c r="LQ10" s="58" t="s">
        <v>125</v>
      </c>
      <c r="LR10" s="77" t="s">
        <v>232</v>
      </c>
      <c r="LS10" s="77" t="s">
        <v>233</v>
      </c>
      <c r="LT10" s="58" t="s">
        <v>231</v>
      </c>
      <c r="LU10" s="58" t="s">
        <v>230</v>
      </c>
      <c r="LV10" s="58" t="s">
        <v>125</v>
      </c>
      <c r="LW10" s="77" t="s">
        <v>232</v>
      </c>
      <c r="LX10" s="77" t="s">
        <v>233</v>
      </c>
      <c r="LY10" s="58" t="s">
        <v>231</v>
      </c>
      <c r="LZ10" s="58" t="s">
        <v>230</v>
      </c>
      <c r="MA10" s="58" t="s">
        <v>125</v>
      </c>
      <c r="MB10" s="77" t="s">
        <v>232</v>
      </c>
      <c r="MC10" s="77" t="s">
        <v>233</v>
      </c>
      <c r="MD10" s="58" t="s">
        <v>231</v>
      </c>
      <c r="ME10" s="58" t="s">
        <v>230</v>
      </c>
      <c r="MF10" s="58" t="s">
        <v>125</v>
      </c>
      <c r="MG10" s="77" t="s">
        <v>232</v>
      </c>
      <c r="MH10" s="77" t="s">
        <v>233</v>
      </c>
      <c r="MI10" s="58" t="s">
        <v>231</v>
      </c>
      <c r="MJ10" s="58" t="s">
        <v>230</v>
      </c>
      <c r="MK10" s="58" t="s">
        <v>125</v>
      </c>
      <c r="ML10" s="77" t="s">
        <v>232</v>
      </c>
      <c r="MM10" s="77" t="s">
        <v>233</v>
      </c>
      <c r="MN10" s="58" t="s">
        <v>231</v>
      </c>
      <c r="MO10" s="58" t="s">
        <v>230</v>
      </c>
      <c r="MP10" s="58" t="s">
        <v>125</v>
      </c>
      <c r="MQ10" s="77" t="s">
        <v>232</v>
      </c>
      <c r="MR10" s="77" t="s">
        <v>233</v>
      </c>
      <c r="MS10" s="58" t="s">
        <v>231</v>
      </c>
      <c r="MT10" s="58" t="s">
        <v>230</v>
      </c>
      <c r="MU10" s="58" t="s">
        <v>125</v>
      </c>
      <c r="MV10" s="77" t="s">
        <v>232</v>
      </c>
      <c r="MW10" s="77" t="s">
        <v>233</v>
      </c>
      <c r="MX10" s="58" t="s">
        <v>231</v>
      </c>
      <c r="MY10" s="58" t="s">
        <v>229</v>
      </c>
      <c r="MZ10" s="58" t="s">
        <v>125</v>
      </c>
      <c r="NA10" s="86" t="s">
        <v>232</v>
      </c>
      <c r="NB10" s="86" t="s">
        <v>234</v>
      </c>
      <c r="NC10" s="58" t="s">
        <v>231</v>
      </c>
      <c r="ND10" s="58" t="s">
        <v>230</v>
      </c>
      <c r="NE10" s="58" t="s">
        <v>125</v>
      </c>
      <c r="NF10" s="77" t="s">
        <v>232</v>
      </c>
      <c r="NG10" s="77" t="s">
        <v>233</v>
      </c>
      <c r="NH10" s="58" t="s">
        <v>231</v>
      </c>
      <c r="NI10" s="58" t="s">
        <v>230</v>
      </c>
      <c r="NJ10" s="58" t="s">
        <v>125</v>
      </c>
      <c r="NK10" s="77" t="s">
        <v>232</v>
      </c>
      <c r="NL10" s="77" t="s">
        <v>233</v>
      </c>
      <c r="NM10" s="58" t="s">
        <v>231</v>
      </c>
      <c r="NN10" s="58" t="s">
        <v>230</v>
      </c>
      <c r="NO10" s="58" t="s">
        <v>125</v>
      </c>
      <c r="NP10" s="77" t="s">
        <v>232</v>
      </c>
      <c r="NQ10" s="77" t="s">
        <v>233</v>
      </c>
      <c r="NR10" s="58" t="s">
        <v>231</v>
      </c>
      <c r="NS10" s="58" t="s">
        <v>230</v>
      </c>
      <c r="NT10" s="58" t="s">
        <v>125</v>
      </c>
      <c r="NU10" s="77" t="s">
        <v>232</v>
      </c>
      <c r="NV10" s="77" t="s">
        <v>233</v>
      </c>
      <c r="NW10" s="58" t="s">
        <v>231</v>
      </c>
      <c r="NX10" s="58" t="s">
        <v>230</v>
      </c>
      <c r="NY10" s="58" t="s">
        <v>125</v>
      </c>
      <c r="NZ10" s="77" t="s">
        <v>232</v>
      </c>
      <c r="OA10" s="77" t="s">
        <v>233</v>
      </c>
      <c r="OB10" s="58" t="s">
        <v>231</v>
      </c>
      <c r="OC10" s="58" t="s">
        <v>230</v>
      </c>
      <c r="OD10" s="58" t="s">
        <v>125</v>
      </c>
      <c r="OE10" s="77" t="s">
        <v>232</v>
      </c>
      <c r="OF10" s="77" t="s">
        <v>233</v>
      </c>
      <c r="OG10" s="58" t="s">
        <v>231</v>
      </c>
      <c r="OH10" s="58" t="s">
        <v>230</v>
      </c>
      <c r="OI10" s="58" t="s">
        <v>125</v>
      </c>
      <c r="OJ10" s="77" t="s">
        <v>232</v>
      </c>
      <c r="OK10" s="77" t="s">
        <v>233</v>
      </c>
      <c r="OL10" s="58" t="s">
        <v>231</v>
      </c>
      <c r="OM10" s="58" t="s">
        <v>230</v>
      </c>
      <c r="ON10" s="58" t="s">
        <v>125</v>
      </c>
      <c r="OO10" s="77" t="s">
        <v>232</v>
      </c>
      <c r="OP10" s="77" t="s">
        <v>233</v>
      </c>
      <c r="OQ10" s="58" t="s">
        <v>231</v>
      </c>
      <c r="OR10" s="58" t="s">
        <v>230</v>
      </c>
      <c r="OS10" s="58" t="s">
        <v>125</v>
      </c>
      <c r="OT10" s="77" t="s">
        <v>232</v>
      </c>
      <c r="OU10" s="77" t="s">
        <v>233</v>
      </c>
      <c r="OV10" s="58" t="s">
        <v>231</v>
      </c>
      <c r="OW10" s="58" t="s">
        <v>230</v>
      </c>
      <c r="OX10" s="58" t="s">
        <v>125</v>
      </c>
      <c r="OY10" s="77" t="s">
        <v>232</v>
      </c>
      <c r="OZ10" s="77" t="s">
        <v>233</v>
      </c>
      <c r="PA10" s="58" t="s">
        <v>231</v>
      </c>
      <c r="PB10" s="58" t="s">
        <v>230</v>
      </c>
      <c r="PC10" s="58" t="s">
        <v>125</v>
      </c>
      <c r="PD10" s="77" t="s">
        <v>232</v>
      </c>
      <c r="PE10" s="77" t="s">
        <v>233</v>
      </c>
      <c r="PF10" s="58" t="s">
        <v>231</v>
      </c>
      <c r="PG10" s="58" t="s">
        <v>230</v>
      </c>
      <c r="PH10" s="58" t="s">
        <v>125</v>
      </c>
      <c r="PI10" s="77" t="s">
        <v>232</v>
      </c>
      <c r="PJ10" s="77" t="s">
        <v>233</v>
      </c>
      <c r="PK10" s="58" t="s">
        <v>231</v>
      </c>
      <c r="PL10" s="58" t="s">
        <v>230</v>
      </c>
      <c r="PM10" s="58" t="s">
        <v>125</v>
      </c>
      <c r="PN10" s="77" t="s">
        <v>232</v>
      </c>
      <c r="PO10" s="77" t="s">
        <v>233</v>
      </c>
      <c r="PP10" s="58" t="s">
        <v>231</v>
      </c>
      <c r="PQ10" s="58" t="s">
        <v>230</v>
      </c>
      <c r="PR10" s="58" t="s">
        <v>125</v>
      </c>
      <c r="PS10" s="77" t="s">
        <v>232</v>
      </c>
      <c r="PT10" s="77" t="s">
        <v>233</v>
      </c>
      <c r="PU10" s="58" t="s">
        <v>231</v>
      </c>
      <c r="PV10" s="58" t="s">
        <v>230</v>
      </c>
      <c r="PW10" s="58" t="s">
        <v>125</v>
      </c>
      <c r="PX10" s="77" t="s">
        <v>232</v>
      </c>
      <c r="PY10" s="77" t="s">
        <v>233</v>
      </c>
      <c r="PZ10" s="58" t="s">
        <v>231</v>
      </c>
      <c r="QA10" s="58" t="s">
        <v>230</v>
      </c>
      <c r="QB10" s="58" t="s">
        <v>125</v>
      </c>
      <c r="QC10" s="77" t="s">
        <v>232</v>
      </c>
      <c r="QD10" s="77" t="s">
        <v>233</v>
      </c>
      <c r="QE10" s="58" t="s">
        <v>231</v>
      </c>
      <c r="QF10" s="58" t="s">
        <v>230</v>
      </c>
      <c r="QG10" s="58" t="s">
        <v>125</v>
      </c>
      <c r="QH10" s="77" t="s">
        <v>232</v>
      </c>
      <c r="QI10" s="77" t="s">
        <v>233</v>
      </c>
      <c r="QJ10" s="58" t="s">
        <v>231</v>
      </c>
      <c r="QK10" s="58" t="s">
        <v>230</v>
      </c>
      <c r="QL10" s="58" t="s">
        <v>125</v>
      </c>
      <c r="QM10" s="77" t="s">
        <v>232</v>
      </c>
      <c r="QN10" s="77" t="s">
        <v>233</v>
      </c>
      <c r="QO10" s="58" t="s">
        <v>231</v>
      </c>
      <c r="QP10" s="58" t="s">
        <v>229</v>
      </c>
      <c r="QQ10" s="58" t="s">
        <v>125</v>
      </c>
      <c r="QR10" s="86" t="s">
        <v>232</v>
      </c>
      <c r="QS10" s="86" t="s">
        <v>234</v>
      </c>
      <c r="QT10" s="58" t="s">
        <v>231</v>
      </c>
      <c r="QU10" s="58" t="s">
        <v>230</v>
      </c>
      <c r="QV10" s="58" t="s">
        <v>125</v>
      </c>
      <c r="QW10" s="77" t="s">
        <v>232</v>
      </c>
      <c r="QX10" s="77" t="s">
        <v>233</v>
      </c>
      <c r="QY10" s="58" t="s">
        <v>231</v>
      </c>
      <c r="QZ10" s="58" t="s">
        <v>230</v>
      </c>
      <c r="RA10" s="58" t="s">
        <v>125</v>
      </c>
      <c r="RB10" s="77" t="s">
        <v>232</v>
      </c>
      <c r="RC10" s="77" t="s">
        <v>233</v>
      </c>
      <c r="RD10" s="58" t="s">
        <v>231</v>
      </c>
      <c r="RE10" s="58" t="s">
        <v>230</v>
      </c>
      <c r="RF10" s="58" t="s">
        <v>125</v>
      </c>
      <c r="RG10" s="77" t="s">
        <v>232</v>
      </c>
      <c r="RH10" s="77" t="s">
        <v>233</v>
      </c>
      <c r="RI10" s="58" t="s">
        <v>231</v>
      </c>
      <c r="RJ10" s="58" t="s">
        <v>230</v>
      </c>
      <c r="RK10" s="58" t="s">
        <v>125</v>
      </c>
      <c r="RL10" s="77" t="s">
        <v>232</v>
      </c>
      <c r="RM10" s="77" t="s">
        <v>233</v>
      </c>
      <c r="RN10" s="58" t="s">
        <v>231</v>
      </c>
      <c r="RO10" s="58" t="s">
        <v>229</v>
      </c>
      <c r="RP10" s="58" t="s">
        <v>125</v>
      </c>
      <c r="RQ10" s="86" t="s">
        <v>232</v>
      </c>
      <c r="RR10" s="86" t="s">
        <v>234</v>
      </c>
    </row>
    <row r="11" spans="1:540" s="2" customFormat="1" ht="24.95" customHeight="1" x14ac:dyDescent="0.25">
      <c r="A11" s="21">
        <v>3111</v>
      </c>
      <c r="B11" s="22" t="s">
        <v>118</v>
      </c>
      <c r="C11" s="41">
        <f>SUM(AR11,GQ11,HA11,QQ11,RP11)</f>
        <v>187.69727207426342</v>
      </c>
      <c r="D11" s="41">
        <v>23207830.309999999</v>
      </c>
      <c r="E11" s="42">
        <v>25700000</v>
      </c>
      <c r="F11" s="41">
        <f>G11-C11</f>
        <v>5592317.6327279257</v>
      </c>
      <c r="G11" s="67">
        <f t="shared" ref="G11:G42" si="0">SUM(AP11,GO11,GY11,MX11,QO11,RN11)</f>
        <v>5592505.3300000001</v>
      </c>
      <c r="H11" s="67">
        <f t="shared" ref="H11:H42" si="1">SUM(AQ11,GP11,GZ11,MY11,QP11,RO11)</f>
        <v>5350183.3930000002</v>
      </c>
      <c r="I11" s="67">
        <f>H11/G11%</f>
        <v>95.667023584222491</v>
      </c>
      <c r="J11" s="84">
        <f t="shared" ref="J11:J42" si="2">SUM(AS11,GR11,HB11,NA11,QR11,RQ11)</f>
        <v>5861043</v>
      </c>
      <c r="K11" s="84">
        <f t="shared" ref="K11:K42" si="3">SUM(AT11,GS11,HC11,NB11,QS11,RR11)</f>
        <v>268537.67000000004</v>
      </c>
      <c r="L11" s="78">
        <v>5370000</v>
      </c>
      <c r="M11" s="64">
        <f>3525732.39+587293.56+1026386.71-1136.6</f>
        <v>5138276.0600000005</v>
      </c>
      <c r="N11" s="64">
        <f>M11/L11%</f>
        <v>95.684842830540049</v>
      </c>
      <c r="O11" s="78">
        <v>5615000</v>
      </c>
      <c r="P11" s="78">
        <f>O11-L11</f>
        <v>245000</v>
      </c>
      <c r="Q11" s="64"/>
      <c r="R11" s="64"/>
      <c r="S11" s="64" t="e">
        <f>R11/Q11%</f>
        <v>#DIV/0!</v>
      </c>
      <c r="T11" s="78"/>
      <c r="U11" s="78">
        <f>T11-Q11</f>
        <v>0</v>
      </c>
      <c r="V11" s="78">
        <v>1305.33</v>
      </c>
      <c r="W11" s="64">
        <v>1305.3330000000001</v>
      </c>
      <c r="X11" s="64">
        <f>W11/V11%</f>
        <v>100.00022982694031</v>
      </c>
      <c r="Y11" s="78">
        <v>1306</v>
      </c>
      <c r="Z11" s="78">
        <f>Y11-V11</f>
        <v>0.67000000000007276</v>
      </c>
      <c r="AA11" s="78"/>
      <c r="AB11" s="64"/>
      <c r="AC11" s="64"/>
      <c r="AD11" s="78"/>
      <c r="AE11" s="78">
        <f>AD11-AA11</f>
        <v>0</v>
      </c>
      <c r="AF11" s="64"/>
      <c r="AG11" s="64"/>
      <c r="AH11" s="64"/>
      <c r="AI11" s="78"/>
      <c r="AJ11" s="78">
        <f>AI11-AF11</f>
        <v>0</v>
      </c>
      <c r="AK11" s="78"/>
      <c r="AL11" s="64"/>
      <c r="AM11" s="64"/>
      <c r="AN11" s="78"/>
      <c r="AO11" s="78">
        <f>AN11-AK11</f>
        <v>0</v>
      </c>
      <c r="AP11" s="65">
        <f t="shared" ref="AP11:AQ41" si="4">SUM(L11,Q11,AA11,AF11,V11,AK11)</f>
        <v>5371305.3300000001</v>
      </c>
      <c r="AQ11" s="65">
        <f t="shared" si="4"/>
        <v>5139581.3930000002</v>
      </c>
      <c r="AR11" s="95">
        <f>AQ11/AP11%</f>
        <v>95.685891552175093</v>
      </c>
      <c r="AS11" s="87">
        <f t="shared" ref="AS11:AT26" si="5">SUM(O11,T11,AD11,AI11,Y11,AN11)</f>
        <v>5616306</v>
      </c>
      <c r="AT11" s="87">
        <f t="shared" si="5"/>
        <v>245000.67</v>
      </c>
      <c r="AU11" s="78"/>
      <c r="AV11" s="64"/>
      <c r="AW11" s="64" t="e">
        <f>AV11/AU11%</f>
        <v>#DIV/0!</v>
      </c>
      <c r="AX11" s="78"/>
      <c r="AY11" s="78">
        <f>AX11-AU11</f>
        <v>0</v>
      </c>
      <c r="AZ11" s="78"/>
      <c r="BA11" s="64"/>
      <c r="BB11" s="64" t="e">
        <f>BA11/AZ11%</f>
        <v>#DIV/0!</v>
      </c>
      <c r="BC11" s="78"/>
      <c r="BD11" s="78">
        <f>BC11-AZ11</f>
        <v>0</v>
      </c>
      <c r="BE11" s="78"/>
      <c r="BF11" s="64"/>
      <c r="BG11" s="64" t="e">
        <f>BF11/BE11%</f>
        <v>#DIV/0!</v>
      </c>
      <c r="BH11" s="78"/>
      <c r="BI11" s="78">
        <f>BH11-BE11</f>
        <v>0</v>
      </c>
      <c r="BJ11" s="78">
        <v>22000</v>
      </c>
      <c r="BK11" s="64">
        <f>43677.31+13448.09+10095.17+3550.48-59174.14</f>
        <v>11596.909999999989</v>
      </c>
      <c r="BL11" s="64">
        <f>BK11/BJ11%</f>
        <v>52.713227272727224</v>
      </c>
      <c r="BM11" s="78">
        <v>23000</v>
      </c>
      <c r="BN11" s="78">
        <f>BM11-BJ11</f>
        <v>1000</v>
      </c>
      <c r="BO11" s="78">
        <v>8000</v>
      </c>
      <c r="BP11" s="64"/>
      <c r="BQ11" s="64">
        <f>BP11/BO11%</f>
        <v>0</v>
      </c>
      <c r="BR11" s="78">
        <v>0</v>
      </c>
      <c r="BS11" s="78">
        <f>BR11-BO11</f>
        <v>-8000</v>
      </c>
      <c r="BT11" s="78">
        <v>2000</v>
      </c>
      <c r="BU11" s="64"/>
      <c r="BV11" s="64">
        <f>BU11/BT11%</f>
        <v>0</v>
      </c>
      <c r="BW11" s="78">
        <v>0</v>
      </c>
      <c r="BX11" s="78">
        <f>BW11-BT11</f>
        <v>-2000</v>
      </c>
      <c r="BY11" s="78"/>
      <c r="BZ11" s="64"/>
      <c r="CA11" s="64" t="e">
        <f>BZ11/BY11%</f>
        <v>#DIV/0!</v>
      </c>
      <c r="CB11" s="78"/>
      <c r="CC11" s="78">
        <f>CB11-BY11</f>
        <v>0</v>
      </c>
      <c r="CD11" s="78">
        <v>1200</v>
      </c>
      <c r="CE11" s="64"/>
      <c r="CF11" s="64">
        <f>CE11/CD11%</f>
        <v>0</v>
      </c>
      <c r="CG11" s="78">
        <v>0</v>
      </c>
      <c r="CH11" s="78">
        <f>CG11-CD11</f>
        <v>-1200</v>
      </c>
      <c r="CI11" s="78"/>
      <c r="CJ11" s="64"/>
      <c r="CK11" s="64" t="e">
        <f>CJ11/CI11%</f>
        <v>#DIV/0!</v>
      </c>
      <c r="CL11" s="78"/>
      <c r="CM11" s="78">
        <f>CL11-CI11</f>
        <v>0</v>
      </c>
      <c r="CN11" s="78"/>
      <c r="CO11" s="64"/>
      <c r="CP11" s="64" t="e">
        <f>CO11/CN11%</f>
        <v>#DIV/0!</v>
      </c>
      <c r="CQ11" s="78"/>
      <c r="CR11" s="78">
        <f>CQ11-CN11</f>
        <v>0</v>
      </c>
      <c r="CS11" s="78"/>
      <c r="CT11" s="64"/>
      <c r="CU11" s="64" t="e">
        <f>CT11/CS11%</f>
        <v>#DIV/0!</v>
      </c>
      <c r="CV11" s="78"/>
      <c r="CW11" s="78">
        <f>CV11-CS11</f>
        <v>0</v>
      </c>
      <c r="CX11" s="78">
        <v>8000</v>
      </c>
      <c r="CY11" s="64">
        <v>6049.32</v>
      </c>
      <c r="CZ11" s="64">
        <f>CY11/CX11%</f>
        <v>75.616500000000002</v>
      </c>
      <c r="DA11" s="78">
        <v>6100</v>
      </c>
      <c r="DB11" s="78">
        <f>DA11-CX11</f>
        <v>-1900</v>
      </c>
      <c r="DC11" s="78">
        <v>3000</v>
      </c>
      <c r="DD11" s="64">
        <v>2556</v>
      </c>
      <c r="DE11" s="64">
        <f>DD11/DC11%</f>
        <v>85.2</v>
      </c>
      <c r="DF11" s="78">
        <v>2700</v>
      </c>
      <c r="DG11" s="78">
        <f>DF11-DC11</f>
        <v>-300</v>
      </c>
      <c r="DH11" s="78"/>
      <c r="DI11" s="64"/>
      <c r="DJ11" s="64" t="e">
        <f>DI11/DH11%</f>
        <v>#DIV/0!</v>
      </c>
      <c r="DK11" s="78"/>
      <c r="DL11" s="78">
        <f>DK11-DH11</f>
        <v>0</v>
      </c>
      <c r="DM11" s="78"/>
      <c r="DN11" s="64"/>
      <c r="DO11" s="64" t="e">
        <f>DN11/DM11%</f>
        <v>#DIV/0!</v>
      </c>
      <c r="DP11" s="78"/>
      <c r="DQ11" s="78">
        <f>DP11-DM11</f>
        <v>0</v>
      </c>
      <c r="DR11" s="78"/>
      <c r="DS11" s="64"/>
      <c r="DT11" s="64" t="e">
        <f>DS11/DR11%</f>
        <v>#DIV/0!</v>
      </c>
      <c r="DU11" s="78"/>
      <c r="DV11" s="78">
        <f>DU11-DR11</f>
        <v>0</v>
      </c>
      <c r="DW11" s="78"/>
      <c r="DX11" s="64"/>
      <c r="DY11" s="64" t="e">
        <f>DX11/DW11%</f>
        <v>#DIV/0!</v>
      </c>
      <c r="DZ11" s="78"/>
      <c r="EA11" s="78">
        <f>DZ11-DW11</f>
        <v>0</v>
      </c>
      <c r="EB11" s="78"/>
      <c r="EC11" s="64"/>
      <c r="ED11" s="64" t="e">
        <f>EC11/EB11%</f>
        <v>#DIV/0!</v>
      </c>
      <c r="EE11" s="78"/>
      <c r="EF11" s="78">
        <f>EE11-EB11</f>
        <v>0</v>
      </c>
      <c r="EG11" s="78">
        <v>5000</v>
      </c>
      <c r="EH11" s="64">
        <v>4336.95</v>
      </c>
      <c r="EI11" s="64">
        <f>EH11/EG11%</f>
        <v>86.73899999999999</v>
      </c>
      <c r="EJ11" s="78">
        <v>4337</v>
      </c>
      <c r="EK11" s="78">
        <f t="shared" ref="EK11:EK13" si="6">EJ11-EG11</f>
        <v>-663</v>
      </c>
      <c r="EL11" s="78"/>
      <c r="EM11" s="64"/>
      <c r="EN11" s="64" t="e">
        <f>EM11/EL11%</f>
        <v>#DIV/0!</v>
      </c>
      <c r="EO11" s="78"/>
      <c r="EP11" s="78">
        <f>EO11-EL11</f>
        <v>0</v>
      </c>
      <c r="EQ11" s="78"/>
      <c r="ER11" s="64"/>
      <c r="ES11" s="64" t="e">
        <f>ER11/EQ11%</f>
        <v>#DIV/0!</v>
      </c>
      <c r="ET11" s="78"/>
      <c r="EU11" s="78">
        <f>ET11-EQ11</f>
        <v>0</v>
      </c>
      <c r="EV11" s="78"/>
      <c r="EW11" s="64"/>
      <c r="EX11" s="64" t="e">
        <f>EW11/EV11%</f>
        <v>#DIV/0!</v>
      </c>
      <c r="EY11" s="78"/>
      <c r="EZ11" s="78">
        <f>EY11-EV11</f>
        <v>0</v>
      </c>
      <c r="FA11" s="78"/>
      <c r="FB11" s="64"/>
      <c r="FC11" s="64" t="e">
        <f>FB11/FA11%</f>
        <v>#DIV/0!</v>
      </c>
      <c r="FD11" s="78"/>
      <c r="FE11" s="78">
        <f>FD11-FA11</f>
        <v>0</v>
      </c>
      <c r="FF11" s="78"/>
      <c r="FG11" s="64"/>
      <c r="FH11" s="64" t="e">
        <f>FG11/FF11%</f>
        <v>#DIV/0!</v>
      </c>
      <c r="FI11" s="78"/>
      <c r="FJ11" s="78">
        <f>FI11-FF11</f>
        <v>0</v>
      </c>
      <c r="FK11" s="78"/>
      <c r="FL11" s="64"/>
      <c r="FM11" s="64" t="e">
        <f>FL11/FK11%</f>
        <v>#DIV/0!</v>
      </c>
      <c r="FN11" s="78"/>
      <c r="FO11" s="78">
        <f>FN11-FK11</f>
        <v>0</v>
      </c>
      <c r="FP11" s="78"/>
      <c r="FQ11" s="64"/>
      <c r="FR11" s="64" t="e">
        <f>FQ11/FP11%</f>
        <v>#DIV/0!</v>
      </c>
      <c r="FS11" s="78"/>
      <c r="FT11" s="78">
        <f>FS11-FP11</f>
        <v>0</v>
      </c>
      <c r="FU11" s="78"/>
      <c r="FV11" s="64"/>
      <c r="FW11" s="64" t="e">
        <f>FV11/FU11%</f>
        <v>#DIV/0!</v>
      </c>
      <c r="FX11" s="78"/>
      <c r="FY11" s="78">
        <f>FX11-FU11</f>
        <v>0</v>
      </c>
      <c r="FZ11" s="78"/>
      <c r="GA11" s="64"/>
      <c r="GB11" s="64" t="e">
        <f>GA11/FZ11%</f>
        <v>#DIV/0!</v>
      </c>
      <c r="GC11" s="78"/>
      <c r="GD11" s="78">
        <f>GC11-FZ11</f>
        <v>0</v>
      </c>
      <c r="GE11" s="78"/>
      <c r="GF11" s="64"/>
      <c r="GG11" s="64" t="e">
        <f>GF11/GE11%</f>
        <v>#DIV/0!</v>
      </c>
      <c r="GH11" s="78"/>
      <c r="GI11" s="78">
        <f>GH11-GE11</f>
        <v>0</v>
      </c>
      <c r="GJ11" s="78">
        <v>150000</v>
      </c>
      <c r="GK11" s="64">
        <f>110002.52+18370.51+30374.46</f>
        <v>158747.49</v>
      </c>
      <c r="GL11" s="64">
        <f>GK11/GJ11%</f>
        <v>105.83166</v>
      </c>
      <c r="GM11" s="78">
        <v>175000</v>
      </c>
      <c r="GN11" s="78">
        <f>GM11-GJ11</f>
        <v>25000</v>
      </c>
      <c r="GO11" s="65">
        <f>SUM(AU11,AZ11,BE11,BJ11,BO11,BT11,BY11,CD11,CI11,CN11,CS11,CX11,DC11,DH11,DM11,DR11,DW11,EB11,EG11,EL11,FA11,FF11,FK11,FP11,EQ11,EV11,FU11,FZ11,GE11,GJ11,)</f>
        <v>199200</v>
      </c>
      <c r="GP11" s="65">
        <f t="shared" ref="GP11:GS26" si="7">SUM(AV11,BA11,BF11,BK11,BP11,BU11,BZ11,CE11,CJ11,CO11,CT11,CY11,DD11,DI11,DN11,DS11,DX11,EC11,EH11,EM11,FB11,FG11,FL11,FQ11,ER11,EW11,FV11,GA11,GF11,GK11,)</f>
        <v>183286.66999999998</v>
      </c>
      <c r="GQ11" s="95">
        <f>GP11/GO11%</f>
        <v>92.011380522088345</v>
      </c>
      <c r="GR11" s="87">
        <f t="shared" si="7"/>
        <v>211137</v>
      </c>
      <c r="GS11" s="87">
        <f t="shared" si="7"/>
        <v>11937</v>
      </c>
      <c r="GT11" s="78"/>
      <c r="GU11" s="64"/>
      <c r="GV11" s="64" t="e">
        <f>GU11/GT11%</f>
        <v>#DIV/0!</v>
      </c>
      <c r="GW11" s="78"/>
      <c r="GX11" s="78">
        <f>GW11-GT11</f>
        <v>0</v>
      </c>
      <c r="GY11" s="65">
        <f t="shared" ref="GY11:GZ41" si="8">SUM(GT11)</f>
        <v>0</v>
      </c>
      <c r="GZ11" s="65">
        <f t="shared" si="8"/>
        <v>0</v>
      </c>
      <c r="HA11" s="95"/>
      <c r="HB11" s="93">
        <f>SUM(GW11)</f>
        <v>0</v>
      </c>
      <c r="HC11" s="93">
        <f>HB11-GY11</f>
        <v>0</v>
      </c>
      <c r="HD11" s="78"/>
      <c r="HE11" s="64"/>
      <c r="HF11" s="64" t="e">
        <f>HE11/HD11%</f>
        <v>#DIV/0!</v>
      </c>
      <c r="HG11" s="78"/>
      <c r="HH11" s="78">
        <f>HG11-HD11</f>
        <v>0</v>
      </c>
      <c r="HI11" s="78"/>
      <c r="HJ11" s="64"/>
      <c r="HK11" s="64" t="e">
        <f>HJ11/HI11%</f>
        <v>#DIV/0!</v>
      </c>
      <c r="HL11" s="78"/>
      <c r="HM11" s="78">
        <f>HL11-HI11</f>
        <v>0</v>
      </c>
      <c r="HN11" s="78">
        <v>5000</v>
      </c>
      <c r="HO11" s="64">
        <v>2671.84</v>
      </c>
      <c r="HP11" s="64">
        <f>HO11/HN11%</f>
        <v>53.436800000000005</v>
      </c>
      <c r="HQ11" s="78">
        <v>5000</v>
      </c>
      <c r="HR11" s="78">
        <f>HQ11-HN11</f>
        <v>0</v>
      </c>
      <c r="HS11" s="78"/>
      <c r="HT11" s="64"/>
      <c r="HU11" s="64" t="e">
        <f>HT11/HS11%</f>
        <v>#DIV/0!</v>
      </c>
      <c r="HV11" s="78"/>
      <c r="HW11" s="78">
        <f>HV11-HS11</f>
        <v>0</v>
      </c>
      <c r="HX11" s="78"/>
      <c r="HY11" s="64"/>
      <c r="HZ11" s="64" t="e">
        <f>HY11/HX11%</f>
        <v>#DIV/0!</v>
      </c>
      <c r="IA11" s="78"/>
      <c r="IB11" s="78">
        <f>IA11-HX11</f>
        <v>0</v>
      </c>
      <c r="IC11" s="78"/>
      <c r="ID11" s="64"/>
      <c r="IE11" s="64" t="e">
        <f>ID11/IC11%</f>
        <v>#DIV/0!</v>
      </c>
      <c r="IF11" s="78"/>
      <c r="IG11" s="78">
        <f>IF11-IC11</f>
        <v>0</v>
      </c>
      <c r="IH11" s="78"/>
      <c r="II11" s="64"/>
      <c r="IJ11" s="64" t="e">
        <f>II11/IH11%</f>
        <v>#DIV/0!</v>
      </c>
      <c r="IK11" s="78"/>
      <c r="IL11" s="78">
        <f>IK11-IH11</f>
        <v>0</v>
      </c>
      <c r="IM11" s="78"/>
      <c r="IN11" s="64"/>
      <c r="IO11" s="64" t="e">
        <f>IN11/IM11%</f>
        <v>#DIV/0!</v>
      </c>
      <c r="IP11" s="78"/>
      <c r="IQ11" s="78">
        <f>IP11-IM11</f>
        <v>0</v>
      </c>
      <c r="IR11" s="78"/>
      <c r="IS11" s="64"/>
      <c r="IT11" s="64" t="e">
        <f>IS11/IR11%</f>
        <v>#DIV/0!</v>
      </c>
      <c r="IU11" s="78"/>
      <c r="IV11" s="78">
        <f>IU11-IR11</f>
        <v>0</v>
      </c>
      <c r="IW11" s="78"/>
      <c r="IX11" s="64"/>
      <c r="IY11" s="64" t="e">
        <f>IX11/IW11%</f>
        <v>#DIV/0!</v>
      </c>
      <c r="IZ11" s="78"/>
      <c r="JA11" s="78">
        <f>IZ11-IW11</f>
        <v>0</v>
      </c>
      <c r="JB11" s="78"/>
      <c r="JC11" s="64"/>
      <c r="JD11" s="64" t="e">
        <f>JC11/JB11%</f>
        <v>#DIV/0!</v>
      </c>
      <c r="JE11" s="78"/>
      <c r="JF11" s="78">
        <f>JE11-JB11</f>
        <v>0</v>
      </c>
      <c r="JG11" s="78"/>
      <c r="JH11" s="64"/>
      <c r="JI11" s="64" t="e">
        <f>JH11/JG11%</f>
        <v>#DIV/0!</v>
      </c>
      <c r="JJ11" s="78"/>
      <c r="JK11" s="78">
        <f>JJ11-JG11</f>
        <v>0</v>
      </c>
      <c r="JL11" s="78"/>
      <c r="JM11" s="64"/>
      <c r="JN11" s="64" t="e">
        <f>JM11/JL11%</f>
        <v>#DIV/0!</v>
      </c>
      <c r="JO11" s="78"/>
      <c r="JP11" s="78">
        <f>JO11-JL11</f>
        <v>0</v>
      </c>
      <c r="JQ11" s="78"/>
      <c r="JR11" s="64"/>
      <c r="JS11" s="64" t="e">
        <f>JR11/JQ11%</f>
        <v>#DIV/0!</v>
      </c>
      <c r="JT11" s="78"/>
      <c r="JU11" s="78">
        <f>JT11-JQ11</f>
        <v>0</v>
      </c>
      <c r="JV11" s="78"/>
      <c r="JW11" s="64"/>
      <c r="JX11" s="64" t="e">
        <f>JW11/JV11%</f>
        <v>#DIV/0!</v>
      </c>
      <c r="JY11" s="78"/>
      <c r="JZ11" s="78">
        <f>JY11-JV11</f>
        <v>0</v>
      </c>
      <c r="KA11" s="78"/>
      <c r="KB11" s="64"/>
      <c r="KC11" s="64" t="e">
        <f>KB11/KA11%</f>
        <v>#DIV/0!</v>
      </c>
      <c r="KD11" s="78"/>
      <c r="KE11" s="78">
        <f>KD11-KA11</f>
        <v>0</v>
      </c>
      <c r="KF11" s="78"/>
      <c r="KG11" s="64"/>
      <c r="KH11" s="64" t="e">
        <f>KG11/KF11%</f>
        <v>#DIV/0!</v>
      </c>
      <c r="KI11" s="78"/>
      <c r="KJ11" s="78">
        <f>KI11-KF11</f>
        <v>0</v>
      </c>
      <c r="KK11" s="78"/>
      <c r="KL11" s="64"/>
      <c r="KM11" s="64" t="e">
        <f>KL11/KK11%</f>
        <v>#DIV/0!</v>
      </c>
      <c r="KN11" s="78"/>
      <c r="KO11" s="78">
        <f>KN11-KK11</f>
        <v>0</v>
      </c>
      <c r="KP11" s="78"/>
      <c r="KQ11" s="64"/>
      <c r="KR11" s="64" t="e">
        <f>KQ11/KP11%</f>
        <v>#DIV/0!</v>
      </c>
      <c r="KS11" s="78"/>
      <c r="KT11" s="78">
        <f>KS11-KP11</f>
        <v>0</v>
      </c>
      <c r="KU11" s="78"/>
      <c r="KV11" s="64"/>
      <c r="KW11" s="64" t="e">
        <f>KV11/KU11%</f>
        <v>#DIV/0!</v>
      </c>
      <c r="KX11" s="78"/>
      <c r="KY11" s="78">
        <f>KX11-KU11</f>
        <v>0</v>
      </c>
      <c r="KZ11" s="78"/>
      <c r="LA11" s="64"/>
      <c r="LB11" s="64" t="e">
        <f>LA11/KZ11%</f>
        <v>#DIV/0!</v>
      </c>
      <c r="LC11" s="78"/>
      <c r="LD11" s="78">
        <f>LC11-KZ11</f>
        <v>0</v>
      </c>
      <c r="LE11" s="78"/>
      <c r="LF11" s="64"/>
      <c r="LG11" s="64" t="e">
        <f>LF11/LE11%</f>
        <v>#DIV/0!</v>
      </c>
      <c r="LH11" s="78"/>
      <c r="LI11" s="78">
        <f>LH11-LE11</f>
        <v>0</v>
      </c>
      <c r="LJ11" s="78"/>
      <c r="LK11" s="64"/>
      <c r="LL11" s="64" t="e">
        <f>LK11/LJ11%</f>
        <v>#DIV/0!</v>
      </c>
      <c r="LM11" s="78"/>
      <c r="LN11" s="78">
        <f>LM11-LJ11</f>
        <v>0</v>
      </c>
      <c r="LO11" s="78"/>
      <c r="LP11" s="64"/>
      <c r="LQ11" s="64" t="e">
        <f>LP11/LO11%</f>
        <v>#DIV/0!</v>
      </c>
      <c r="LR11" s="78"/>
      <c r="LS11" s="78">
        <f>LR11-LO11</f>
        <v>0</v>
      </c>
      <c r="LT11" s="78">
        <v>17000</v>
      </c>
      <c r="LU11" s="64">
        <f>12197.91+1092.73+2898.61</f>
        <v>16189.25</v>
      </c>
      <c r="LV11" s="64">
        <f>LU11/LT11%</f>
        <v>95.23088235294118</v>
      </c>
      <c r="LW11" s="78">
        <v>17600</v>
      </c>
      <c r="LX11" s="78">
        <f>LW11-LT11</f>
        <v>600</v>
      </c>
      <c r="LY11" s="78"/>
      <c r="LZ11" s="64"/>
      <c r="MA11" s="64" t="e">
        <f>LZ11/LY11%</f>
        <v>#DIV/0!</v>
      </c>
      <c r="MB11" s="78"/>
      <c r="MC11" s="78">
        <f>MB11-LY11</f>
        <v>0</v>
      </c>
      <c r="MD11" s="78"/>
      <c r="ME11" s="64"/>
      <c r="MF11" s="64" t="e">
        <f>ME11/MD11%</f>
        <v>#DIV/0!</v>
      </c>
      <c r="MG11" s="78"/>
      <c r="MH11" s="78">
        <f>MG11-MD11</f>
        <v>0</v>
      </c>
      <c r="MI11" s="78"/>
      <c r="MJ11" s="64"/>
      <c r="MK11" s="64" t="e">
        <f>MJ11/MI11%</f>
        <v>#DIV/0!</v>
      </c>
      <c r="ML11" s="78"/>
      <c r="MM11" s="78">
        <f>ML11-MI11</f>
        <v>0</v>
      </c>
      <c r="MN11" s="78"/>
      <c r="MO11" s="64"/>
      <c r="MP11" s="64" t="e">
        <f>MO11/MN11%</f>
        <v>#DIV/0!</v>
      </c>
      <c r="MQ11" s="78"/>
      <c r="MR11" s="78">
        <f>MQ11-MN11</f>
        <v>0</v>
      </c>
      <c r="MS11" s="78"/>
      <c r="MT11" s="64">
        <v>8454.24</v>
      </c>
      <c r="MU11" s="64" t="e">
        <f>MT11/MS11%</f>
        <v>#DIV/0!</v>
      </c>
      <c r="MV11" s="78">
        <v>11000</v>
      </c>
      <c r="MW11" s="78">
        <f>MV11-MS11</f>
        <v>11000</v>
      </c>
      <c r="MX11" s="65">
        <f>SUM(HD11,HI11,HN11,HS11,HX11,IC11,IH11,IM11,IR11,IW11,JB11,JG11,JL11,JQ11,JV11,KA11,KF11,KK11,KP11,KU11,KZ11,LE11,LJ11,LO11,LT11,LY11,MD11,MI11,MN11,MS11)</f>
        <v>22000</v>
      </c>
      <c r="MY11" s="65">
        <f t="shared" ref="MY11:MY74" si="9">SUM(HE11,HJ11,HO11,HT11,HY11,ID11,II11,IN11,IS11,IX11,JC11,JH11,JM11,JR11,JW11,KB11,KG11,KL11,KQ11,KV11,LA11,LF11,LK11,LP11,LU11,LZ11,ME11,MJ11,MO11,MT11)</f>
        <v>27315.33</v>
      </c>
      <c r="MZ11" s="95">
        <f>MY11/MX11%</f>
        <v>124.16059090909091</v>
      </c>
      <c r="NA11" s="87">
        <f>SUM(HG11,HL11,HQ11,HV11,IA11,IF11,IK11,IP11,IU11,IZ11,JE11,JJ11,JO11,JT11,JY11,KD11,KI11,KN11,KS11,KX11,LC11,LH11,LM11,LR11,LW11,MB11,MG11,MI11,MQ11,MV11)</f>
        <v>33600</v>
      </c>
      <c r="NB11" s="87">
        <f>SUM(HH11,HM11,HR11,HW11,IB11,IG11,IL11,IQ11,IV11,JA11,JF11,JK11,JP11,JU11,JZ11,KE11,KJ11,KO11,KT11,KY11,LD11,LI11,LN11,LS11,LX11,MC11,MH11,MI11,MR11,MW11)</f>
        <v>11600</v>
      </c>
      <c r="NC11" s="78"/>
      <c r="ND11" s="64"/>
      <c r="NE11" s="64" t="e">
        <f>ND11/NC11%</f>
        <v>#DIV/0!</v>
      </c>
      <c r="NF11" s="78"/>
      <c r="NG11" s="78">
        <f>NF11-NC11</f>
        <v>0</v>
      </c>
      <c r="NH11" s="78"/>
      <c r="NI11" s="64"/>
      <c r="NJ11" s="64" t="e">
        <f>NI11/NH11%</f>
        <v>#DIV/0!</v>
      </c>
      <c r="NK11" s="78"/>
      <c r="NL11" s="78">
        <f>NK11-NH11</f>
        <v>0</v>
      </c>
      <c r="NM11" s="78"/>
      <c r="NN11" s="64"/>
      <c r="NO11" s="64" t="e">
        <f>NN11/NM11%</f>
        <v>#DIV/0!</v>
      </c>
      <c r="NP11" s="78"/>
      <c r="NQ11" s="78">
        <f>NP11-NM11</f>
        <v>0</v>
      </c>
      <c r="NR11" s="78"/>
      <c r="NS11" s="64"/>
      <c r="NT11" s="64" t="e">
        <f>NS11/NR11%</f>
        <v>#DIV/0!</v>
      </c>
      <c r="NU11" s="78"/>
      <c r="NV11" s="78">
        <f>NU11-NR11</f>
        <v>0</v>
      </c>
      <c r="NW11" s="78"/>
      <c r="NX11" s="64"/>
      <c r="NY11" s="64" t="e">
        <f>NX11/NW11%</f>
        <v>#DIV/0!</v>
      </c>
      <c r="NZ11" s="78"/>
      <c r="OA11" s="78">
        <f>NZ11-NW11</f>
        <v>0</v>
      </c>
      <c r="OB11" s="78"/>
      <c r="OC11" s="64"/>
      <c r="OD11" s="64" t="e">
        <f>OC11/OB11%</f>
        <v>#DIV/0!</v>
      </c>
      <c r="OE11" s="78"/>
      <c r="OF11" s="78">
        <f>OE11-OB11</f>
        <v>0</v>
      </c>
      <c r="OG11" s="78"/>
      <c r="OH11" s="64"/>
      <c r="OI11" s="64" t="e">
        <f>OH11/OG11%</f>
        <v>#DIV/0!</v>
      </c>
      <c r="OJ11" s="78"/>
      <c r="OK11" s="78">
        <f>OJ11-OG11</f>
        <v>0</v>
      </c>
      <c r="OL11" s="78"/>
      <c r="OM11" s="64"/>
      <c r="ON11" s="64" t="e">
        <f>OM11/OL11%</f>
        <v>#DIV/0!</v>
      </c>
      <c r="OO11" s="78"/>
      <c r="OP11" s="78">
        <f>OO11-OL11</f>
        <v>0</v>
      </c>
      <c r="OQ11" s="78"/>
      <c r="OR11" s="64"/>
      <c r="OS11" s="64" t="e">
        <f>OR11/OQ11%</f>
        <v>#DIV/0!</v>
      </c>
      <c r="OT11" s="78"/>
      <c r="OU11" s="78">
        <f>OT11-OQ11</f>
        <v>0</v>
      </c>
      <c r="OV11" s="78"/>
      <c r="OW11" s="64"/>
      <c r="OX11" s="64" t="e">
        <f>OW11/OV11%</f>
        <v>#DIV/0!</v>
      </c>
      <c r="OY11" s="78"/>
      <c r="OZ11" s="78">
        <f>OY11-OV11</f>
        <v>0</v>
      </c>
      <c r="PA11" s="78"/>
      <c r="PB11" s="64"/>
      <c r="PC11" s="64" t="e">
        <f>PB11/PA11%</f>
        <v>#DIV/0!</v>
      </c>
      <c r="PD11" s="78"/>
      <c r="PE11" s="78">
        <f>PD11-PA11</f>
        <v>0</v>
      </c>
      <c r="PF11" s="78"/>
      <c r="PG11" s="64"/>
      <c r="PH11" s="64" t="e">
        <f>PG11/PF11%</f>
        <v>#DIV/0!</v>
      </c>
      <c r="PI11" s="78"/>
      <c r="PJ11" s="78">
        <f>PI11-PF11</f>
        <v>0</v>
      </c>
      <c r="PK11" s="78"/>
      <c r="PL11" s="64"/>
      <c r="PM11" s="64" t="e">
        <f>PL11/PK11%</f>
        <v>#DIV/0!</v>
      </c>
      <c r="PN11" s="78"/>
      <c r="PO11" s="78">
        <f>PN11-PK11</f>
        <v>0</v>
      </c>
      <c r="PP11" s="78"/>
      <c r="PQ11" s="64"/>
      <c r="PR11" s="64" t="e">
        <f>PQ11/PP11%</f>
        <v>#DIV/0!</v>
      </c>
      <c r="PS11" s="78"/>
      <c r="PT11" s="78">
        <f>PS11-PP11</f>
        <v>0</v>
      </c>
      <c r="PU11" s="78"/>
      <c r="PV11" s="64"/>
      <c r="PW11" s="64" t="e">
        <f>PV11/PU11%</f>
        <v>#DIV/0!</v>
      </c>
      <c r="PX11" s="78"/>
      <c r="PY11" s="78">
        <f>PX11-PU11</f>
        <v>0</v>
      </c>
      <c r="PZ11" s="78"/>
      <c r="QA11" s="64"/>
      <c r="QB11" s="64" t="e">
        <f>QA11/PZ11%</f>
        <v>#DIV/0!</v>
      </c>
      <c r="QC11" s="78"/>
      <c r="QD11" s="78">
        <f>QC11-PZ11</f>
        <v>0</v>
      </c>
      <c r="QE11" s="78"/>
      <c r="QF11" s="64"/>
      <c r="QG11" s="64" t="e">
        <f>QF11/QE11%</f>
        <v>#DIV/0!</v>
      </c>
      <c r="QH11" s="78"/>
      <c r="QI11" s="78">
        <f>QH11-QE11</f>
        <v>0</v>
      </c>
      <c r="QJ11" s="78"/>
      <c r="QK11" s="64"/>
      <c r="QL11" s="64" t="e">
        <f>QK11/QJ11%</f>
        <v>#DIV/0!</v>
      </c>
      <c r="QM11" s="78"/>
      <c r="QN11" s="78">
        <f>QM11-QJ11</f>
        <v>0</v>
      </c>
      <c r="QO11" s="65">
        <f>SUM(NC11,NH11,NM11,NR11,NW11,OB11,OG11,OL11,OQ11,OV11,PA11,PF11,PK11,PP11,PU11,PZ11,QE11,QJ11)</f>
        <v>0</v>
      </c>
      <c r="QP11" s="65">
        <f>SUM(ND11,NI11,NN11,NS11,NX11,OC11,OH11,OM11,OR11,OW11,PB11,PG11,PL11,PQ11,PV11,QA11,QF11,QK11)</f>
        <v>0</v>
      </c>
      <c r="QQ11" s="95"/>
      <c r="QR11" s="87">
        <f t="shared" ref="QR11:QS26" si="10">SUM(NF11,NK11,NP11,NU11,NZ11,OE11,OJ11,OO11,OT11,OY11,PD11,PI11,PN11,PS11,PX11,QC11,QH11,QM11)</f>
        <v>0</v>
      </c>
      <c r="QS11" s="87">
        <f t="shared" si="10"/>
        <v>0</v>
      </c>
      <c r="QT11" s="78"/>
      <c r="QU11" s="64"/>
      <c r="QV11" s="64" t="e">
        <f>QU11/QT11%</f>
        <v>#DIV/0!</v>
      </c>
      <c r="QW11" s="78"/>
      <c r="QX11" s="78">
        <f>QW11-QT11</f>
        <v>0</v>
      </c>
      <c r="QY11" s="78"/>
      <c r="QZ11" s="64"/>
      <c r="RA11" s="64" t="e">
        <f>QZ11/QY11%</f>
        <v>#DIV/0!</v>
      </c>
      <c r="RB11" s="78"/>
      <c r="RC11" s="78">
        <f>RB11-QY11</f>
        <v>0</v>
      </c>
      <c r="RD11" s="78"/>
      <c r="RE11" s="64"/>
      <c r="RF11" s="64" t="e">
        <f>RE11/RD11%</f>
        <v>#DIV/0!</v>
      </c>
      <c r="RG11" s="78"/>
      <c r="RH11" s="78">
        <f>RG11-RD11</f>
        <v>0</v>
      </c>
      <c r="RI11" s="78"/>
      <c r="RJ11" s="64"/>
      <c r="RK11" s="64" t="e">
        <f>RJ11/RI11%</f>
        <v>#DIV/0!</v>
      </c>
      <c r="RL11" s="78"/>
      <c r="RM11" s="78">
        <f>RL11-RI11</f>
        <v>0</v>
      </c>
      <c r="RN11" s="65">
        <f>SUM(QT11,QY11,RD11,RI11)</f>
        <v>0</v>
      </c>
      <c r="RO11" s="65">
        <f t="shared" ref="RO11:RO74" si="11">SUM(QU11,QZ11,RE11,RJ11)</f>
        <v>0</v>
      </c>
      <c r="RP11" s="95"/>
      <c r="RQ11" s="87">
        <f t="shared" ref="RQ11:RR73" si="12">SUM(QW11,RB11,RG11,RL11)</f>
        <v>0</v>
      </c>
      <c r="RR11" s="87">
        <f t="shared" si="12"/>
        <v>0</v>
      </c>
    </row>
    <row r="12" spans="1:540" s="2" customFormat="1" ht="24.95" customHeight="1" x14ac:dyDescent="0.25">
      <c r="A12" s="21">
        <v>3113</v>
      </c>
      <c r="B12" s="22" t="s">
        <v>4</v>
      </c>
      <c r="C12" s="41">
        <f>SUM(AR12,GQ12,HA12,QQ12,RP12)</f>
        <v>307.31119059829058</v>
      </c>
      <c r="D12" s="41">
        <v>23207830.309999999</v>
      </c>
      <c r="E12" s="42">
        <v>25700000</v>
      </c>
      <c r="F12" s="41">
        <f t="shared" ref="F12:F13" si="13">G12-C12</f>
        <v>146692.6888094017</v>
      </c>
      <c r="G12" s="67">
        <f t="shared" si="0"/>
        <v>147000</v>
      </c>
      <c r="H12" s="67">
        <f t="shared" si="1"/>
        <v>180310.97999999998</v>
      </c>
      <c r="I12" s="67">
        <f t="shared" ref="I12:I75" si="14">H12/G12%</f>
        <v>122.66053061224488</v>
      </c>
      <c r="J12" s="84">
        <f t="shared" si="2"/>
        <v>182408</v>
      </c>
      <c r="K12" s="84">
        <f t="shared" si="3"/>
        <v>35408</v>
      </c>
      <c r="L12" s="78"/>
      <c r="M12" s="64"/>
      <c r="N12" s="64"/>
      <c r="O12" s="78"/>
      <c r="P12" s="78">
        <f t="shared" ref="P12:P15" si="15">O12-L12</f>
        <v>0</v>
      </c>
      <c r="Q12" s="64">
        <v>30000</v>
      </c>
      <c r="R12" s="64">
        <v>61807.97</v>
      </c>
      <c r="S12" s="64">
        <f t="shared" ref="S12:S53" si="16">R12/Q12%</f>
        <v>206.02656666666667</v>
      </c>
      <c r="T12" s="78">
        <v>61808</v>
      </c>
      <c r="U12" s="78">
        <f t="shared" ref="U12:U13" si="17">T12-Q12</f>
        <v>31808</v>
      </c>
      <c r="V12" s="78"/>
      <c r="W12" s="64"/>
      <c r="X12" s="64"/>
      <c r="Y12" s="78"/>
      <c r="Z12" s="78">
        <f t="shared" ref="Z12:Z13" si="18">Y12-V12</f>
        <v>0</v>
      </c>
      <c r="AA12" s="78"/>
      <c r="AB12" s="64"/>
      <c r="AC12" s="64"/>
      <c r="AD12" s="78"/>
      <c r="AE12" s="78">
        <f t="shared" ref="AE12:AE13" si="19">AD12-AA12</f>
        <v>0</v>
      </c>
      <c r="AF12" s="64"/>
      <c r="AG12" s="64"/>
      <c r="AH12" s="64"/>
      <c r="AI12" s="78"/>
      <c r="AJ12" s="78">
        <f t="shared" ref="AJ12:AJ13" si="20">AI12-AF12</f>
        <v>0</v>
      </c>
      <c r="AK12" s="78"/>
      <c r="AL12" s="64"/>
      <c r="AM12" s="64"/>
      <c r="AN12" s="78"/>
      <c r="AO12" s="78">
        <f t="shared" ref="AO12:AO13" si="21">AN12-AK12</f>
        <v>0</v>
      </c>
      <c r="AP12" s="65">
        <f t="shared" si="4"/>
        <v>30000</v>
      </c>
      <c r="AQ12" s="65">
        <f t="shared" si="4"/>
        <v>61807.97</v>
      </c>
      <c r="AR12" s="95">
        <f t="shared" ref="AR12:AR75" si="22">AQ12/AP12%</f>
        <v>206.02656666666667</v>
      </c>
      <c r="AS12" s="87">
        <f t="shared" si="5"/>
        <v>61808</v>
      </c>
      <c r="AT12" s="87">
        <f t="shared" si="5"/>
        <v>31808</v>
      </c>
      <c r="AU12" s="78"/>
      <c r="AV12" s="64"/>
      <c r="AW12" s="64" t="e">
        <f t="shared" ref="AW12:AW75" si="23">AV12/AU12%</f>
        <v>#DIV/0!</v>
      </c>
      <c r="AX12" s="78"/>
      <c r="AY12" s="78">
        <f t="shared" ref="AY12:AY13" si="24">AX12-AU12</f>
        <v>0</v>
      </c>
      <c r="AZ12" s="78"/>
      <c r="BA12" s="64"/>
      <c r="BB12" s="64" t="e">
        <f t="shared" ref="BB12:BB75" si="25">BA12/AZ12%</f>
        <v>#DIV/0!</v>
      </c>
      <c r="BC12" s="78"/>
      <c r="BD12" s="78">
        <f t="shared" ref="BD12:BD13" si="26">BC12-AZ12</f>
        <v>0</v>
      </c>
      <c r="BE12" s="78">
        <v>13000</v>
      </c>
      <c r="BF12" s="64">
        <f>5294.9+1697.13+1748.14</f>
        <v>8740.17</v>
      </c>
      <c r="BG12" s="64">
        <f t="shared" ref="BG12:BG75" si="27">BF12/BE12%</f>
        <v>67.232076923076917</v>
      </c>
      <c r="BH12" s="78">
        <v>8800</v>
      </c>
      <c r="BI12" s="78">
        <f t="shared" ref="BI12:BI13" si="28">BH12-BE12</f>
        <v>-4200</v>
      </c>
      <c r="BJ12" s="78">
        <v>75000</v>
      </c>
      <c r="BK12" s="64">
        <f>59174.14</f>
        <v>59174.14</v>
      </c>
      <c r="BL12" s="64">
        <f t="shared" ref="BL12:BL75" si="29">BK12/BJ12%</f>
        <v>78.898853333333335</v>
      </c>
      <c r="BM12" s="78">
        <v>60000</v>
      </c>
      <c r="BN12" s="78">
        <f t="shared" ref="BN12:BN13" si="30">BM12-BJ12</f>
        <v>-15000</v>
      </c>
      <c r="BO12" s="78"/>
      <c r="BP12" s="64">
        <v>11782</v>
      </c>
      <c r="BQ12" s="64" t="e">
        <f t="shared" ref="BQ12:BQ75" si="31">BP12/BO12%</f>
        <v>#DIV/0!</v>
      </c>
      <c r="BR12" s="78">
        <v>12000</v>
      </c>
      <c r="BS12" s="78">
        <f t="shared" ref="BS12:BS13" si="32">BR12-BO12</f>
        <v>12000</v>
      </c>
      <c r="BT12" s="78"/>
      <c r="BU12" s="64"/>
      <c r="BV12" s="64" t="e">
        <f t="shared" ref="BV12:BV75" si="33">BU12/BT12%</f>
        <v>#DIV/0!</v>
      </c>
      <c r="BW12" s="78"/>
      <c r="BX12" s="78">
        <f t="shared" ref="BX12:BX75" si="34">BW12-BT12</f>
        <v>0</v>
      </c>
      <c r="BY12" s="78">
        <v>23000</v>
      </c>
      <c r="BZ12" s="64">
        <v>27251.119999999999</v>
      </c>
      <c r="CA12" s="64">
        <f t="shared" ref="CA12:CA75" si="35">BZ12/BY12%</f>
        <v>118.48313043478261</v>
      </c>
      <c r="CB12" s="78">
        <v>28000</v>
      </c>
      <c r="CC12" s="78">
        <f t="shared" ref="CC12:CC13" si="36">CB12-BY12</f>
        <v>5000</v>
      </c>
      <c r="CD12" s="78"/>
      <c r="CE12" s="64">
        <v>3107.2</v>
      </c>
      <c r="CF12" s="64" t="e">
        <f t="shared" ref="CF12:CF75" si="37">CE12/CD12%</f>
        <v>#DIV/0!</v>
      </c>
      <c r="CG12" s="78">
        <v>3200</v>
      </c>
      <c r="CH12" s="78">
        <f t="shared" ref="CH12:CH13" si="38">CG12-CD12</f>
        <v>3200</v>
      </c>
      <c r="CI12" s="78"/>
      <c r="CJ12" s="64">
        <v>1200</v>
      </c>
      <c r="CK12" s="64" t="e">
        <f t="shared" ref="CK12:CK75" si="39">CJ12/CI12%</f>
        <v>#DIV/0!</v>
      </c>
      <c r="CL12" s="78">
        <v>1200</v>
      </c>
      <c r="CM12" s="78">
        <f t="shared" ref="CM12:CM13" si="40">CL12-CI12</f>
        <v>1200</v>
      </c>
      <c r="CN12" s="78"/>
      <c r="CO12" s="64"/>
      <c r="CP12" s="64" t="e">
        <f t="shared" ref="CP12:CP75" si="41">CO12/CN12%</f>
        <v>#DIV/0!</v>
      </c>
      <c r="CQ12" s="78"/>
      <c r="CR12" s="78">
        <f t="shared" ref="CR12:CR13" si="42">CQ12-CN12</f>
        <v>0</v>
      </c>
      <c r="CS12" s="78"/>
      <c r="CT12" s="64">
        <v>4048.8</v>
      </c>
      <c r="CU12" s="64" t="e">
        <f t="shared" ref="CU12:CU75" si="43">CT12/CS12%</f>
        <v>#DIV/0!</v>
      </c>
      <c r="CV12" s="78">
        <v>4200</v>
      </c>
      <c r="CW12" s="78">
        <f t="shared" ref="CW12:CW13" si="44">CV12-CS12</f>
        <v>4200</v>
      </c>
      <c r="CX12" s="78">
        <v>1000</v>
      </c>
      <c r="CY12" s="64"/>
      <c r="CZ12" s="64">
        <f t="shared" ref="CZ12:CZ75" si="45">CY12/CX12%</f>
        <v>0</v>
      </c>
      <c r="DA12" s="78">
        <v>0</v>
      </c>
      <c r="DB12" s="78">
        <f t="shared" ref="DB12:DB13" si="46">DA12-CX12</f>
        <v>-1000</v>
      </c>
      <c r="DC12" s="78"/>
      <c r="DD12" s="64"/>
      <c r="DE12" s="64" t="e">
        <f t="shared" ref="DE12:DE75" si="47">DD12/DC12%</f>
        <v>#DIV/0!</v>
      </c>
      <c r="DF12" s="78"/>
      <c r="DG12" s="78">
        <f t="shared" ref="DG12:DG13" si="48">DF12-DC12</f>
        <v>0</v>
      </c>
      <c r="DH12" s="78"/>
      <c r="DI12" s="64"/>
      <c r="DJ12" s="64" t="e">
        <f t="shared" ref="DJ12:DJ75" si="49">DI12/DH12%</f>
        <v>#DIV/0!</v>
      </c>
      <c r="DK12" s="78"/>
      <c r="DL12" s="78">
        <f t="shared" ref="DL12:DL13" si="50">DK12-DH12</f>
        <v>0</v>
      </c>
      <c r="DM12" s="78"/>
      <c r="DN12" s="64"/>
      <c r="DO12" s="64" t="e">
        <f t="shared" ref="DO12:DO75" si="51">DN12/DM12%</f>
        <v>#DIV/0!</v>
      </c>
      <c r="DP12" s="78"/>
      <c r="DQ12" s="78">
        <f t="shared" ref="DQ12:DQ13" si="52">DP12-DM12</f>
        <v>0</v>
      </c>
      <c r="DR12" s="78"/>
      <c r="DS12" s="64"/>
      <c r="DT12" s="64" t="e">
        <f t="shared" ref="DT12:DT75" si="53">DS12/DR12%</f>
        <v>#DIV/0!</v>
      </c>
      <c r="DU12" s="78"/>
      <c r="DV12" s="78">
        <f t="shared" ref="DV12:DV13" si="54">DU12-DR12</f>
        <v>0</v>
      </c>
      <c r="DW12" s="78"/>
      <c r="DX12" s="64"/>
      <c r="DY12" s="64" t="e">
        <f t="shared" ref="DY12:DY75" si="55">DX12/DW12%</f>
        <v>#DIV/0!</v>
      </c>
      <c r="DZ12" s="78"/>
      <c r="EA12" s="78">
        <f t="shared" ref="EA12:EA13" si="56">DZ12-DW12</f>
        <v>0</v>
      </c>
      <c r="EB12" s="78"/>
      <c r="EC12" s="64"/>
      <c r="ED12" s="64" t="e">
        <f t="shared" ref="ED12:ED75" si="57">EC12/EB12%</f>
        <v>#DIV/0!</v>
      </c>
      <c r="EE12" s="78"/>
      <c r="EF12" s="78">
        <f t="shared" ref="EF12:EF13" si="58">EE12-EB12</f>
        <v>0</v>
      </c>
      <c r="EG12" s="78"/>
      <c r="EH12" s="64"/>
      <c r="EI12" s="64" t="e">
        <f t="shared" ref="EI12:EI75" si="59">EH12/EG12%</f>
        <v>#DIV/0!</v>
      </c>
      <c r="EJ12" s="78"/>
      <c r="EK12" s="78">
        <f t="shared" si="6"/>
        <v>0</v>
      </c>
      <c r="EL12" s="78"/>
      <c r="EM12" s="64"/>
      <c r="EN12" s="64" t="e">
        <f t="shared" ref="EN12:EN75" si="60">EM12/EL12%</f>
        <v>#DIV/0!</v>
      </c>
      <c r="EO12" s="78"/>
      <c r="EP12" s="78">
        <f t="shared" ref="EP12:EP13" si="61">EO12-EL12</f>
        <v>0</v>
      </c>
      <c r="EQ12" s="78"/>
      <c r="ER12" s="64"/>
      <c r="ES12" s="64" t="e">
        <f t="shared" ref="ES12:ES75" si="62">ER12/EQ12%</f>
        <v>#DIV/0!</v>
      </c>
      <c r="ET12" s="78"/>
      <c r="EU12" s="78">
        <f t="shared" ref="EU12:EU13" si="63">ET12-EQ12</f>
        <v>0</v>
      </c>
      <c r="EV12" s="78"/>
      <c r="EW12" s="64"/>
      <c r="EX12" s="64" t="e">
        <f t="shared" ref="EX12:EX75" si="64">EW12/EV12%</f>
        <v>#DIV/0!</v>
      </c>
      <c r="EY12" s="78"/>
      <c r="EZ12" s="78">
        <f t="shared" ref="EZ12:EZ13" si="65">EY12-EV12</f>
        <v>0</v>
      </c>
      <c r="FA12" s="78"/>
      <c r="FB12" s="64"/>
      <c r="FC12" s="64" t="e">
        <f t="shared" ref="FC12:FC75" si="66">FB12/FA12%</f>
        <v>#DIV/0!</v>
      </c>
      <c r="FD12" s="78"/>
      <c r="FE12" s="78">
        <f t="shared" ref="FE12:FE13" si="67">FD12-FA12</f>
        <v>0</v>
      </c>
      <c r="FF12" s="78"/>
      <c r="FG12" s="64"/>
      <c r="FH12" s="64" t="e">
        <f t="shared" ref="FH12:FH75" si="68">FG12/FF12%</f>
        <v>#DIV/0!</v>
      </c>
      <c r="FI12" s="78"/>
      <c r="FJ12" s="78">
        <f t="shared" ref="FJ12:FJ13" si="69">FI12-FF12</f>
        <v>0</v>
      </c>
      <c r="FK12" s="78"/>
      <c r="FL12" s="64"/>
      <c r="FM12" s="64" t="e">
        <f t="shared" ref="FM12:FM75" si="70">FL12/FK12%</f>
        <v>#DIV/0!</v>
      </c>
      <c r="FN12" s="78"/>
      <c r="FO12" s="78">
        <f t="shared" ref="FO12:FO13" si="71">FN12-FK12</f>
        <v>0</v>
      </c>
      <c r="FP12" s="78"/>
      <c r="FQ12" s="64"/>
      <c r="FR12" s="64" t="e">
        <f t="shared" ref="FR12:FR75" si="72">FQ12/FP12%</f>
        <v>#DIV/0!</v>
      </c>
      <c r="FS12" s="78"/>
      <c r="FT12" s="78">
        <f t="shared" ref="FT12:FT13" si="73">FS12-FP12</f>
        <v>0</v>
      </c>
      <c r="FU12" s="78"/>
      <c r="FV12" s="64"/>
      <c r="FW12" s="64" t="e">
        <f t="shared" ref="FW12:FW75" si="74">FV12/FU12%</f>
        <v>#DIV/0!</v>
      </c>
      <c r="FX12" s="78"/>
      <c r="FY12" s="78">
        <f t="shared" ref="FY12:FY13" si="75">FX12-FU12</f>
        <v>0</v>
      </c>
      <c r="FZ12" s="78"/>
      <c r="GA12" s="64"/>
      <c r="GB12" s="64" t="e">
        <f t="shared" ref="GB12:GB75" si="76">GA12/FZ12%</f>
        <v>#DIV/0!</v>
      </c>
      <c r="GC12" s="78"/>
      <c r="GD12" s="78">
        <f t="shared" ref="GD12:GD13" si="77">GC12-FZ12</f>
        <v>0</v>
      </c>
      <c r="GE12" s="78"/>
      <c r="GF12" s="64"/>
      <c r="GG12" s="64" t="e">
        <f t="shared" ref="GG12:GG75" si="78">GF12/GE12%</f>
        <v>#DIV/0!</v>
      </c>
      <c r="GH12" s="78"/>
      <c r="GI12" s="78">
        <f t="shared" ref="GI12:GI13" si="79">GH12-GE12</f>
        <v>0</v>
      </c>
      <c r="GJ12" s="78">
        <v>5000</v>
      </c>
      <c r="GK12" s="64">
        <v>3199.58</v>
      </c>
      <c r="GL12" s="64">
        <f t="shared" ref="GL12:GL75" si="80">GK12/GJ12%</f>
        <v>63.991599999999998</v>
      </c>
      <c r="GM12" s="78">
        <v>3200</v>
      </c>
      <c r="GN12" s="78">
        <f t="shared" ref="GN12:GN13" si="81">GM12-GJ12</f>
        <v>-1800</v>
      </c>
      <c r="GO12" s="65">
        <f t="shared" ref="GO12:GP75" si="82">SUM(AU12,AZ12,BE12,BJ12,BO12,BT12,BY12,CD12,CI12,CN12,CS12,CX12,DC12,DH12,DM12,DR12,DW12,EB12,EG12,EL12,FA12,FF12,FK12,FP12,EQ12,EV12,FU12,FZ12,GE12,GJ12,)</f>
        <v>117000</v>
      </c>
      <c r="GP12" s="65">
        <f t="shared" si="7"/>
        <v>118503.01</v>
      </c>
      <c r="GQ12" s="95">
        <f t="shared" ref="GQ12:GQ75" si="83">GP12/GO12%</f>
        <v>101.28462393162393</v>
      </c>
      <c r="GR12" s="87">
        <f t="shared" si="7"/>
        <v>120600</v>
      </c>
      <c r="GS12" s="87">
        <f t="shared" si="7"/>
        <v>3600</v>
      </c>
      <c r="GT12" s="78"/>
      <c r="GU12" s="64"/>
      <c r="GV12" s="64" t="e">
        <f t="shared" ref="GV12:GV75" si="84">GU12/GT12%</f>
        <v>#DIV/0!</v>
      </c>
      <c r="GW12" s="78"/>
      <c r="GX12" s="78">
        <f t="shared" ref="GX12:GX13" si="85">GW12-GT12</f>
        <v>0</v>
      </c>
      <c r="GY12" s="65">
        <f t="shared" si="8"/>
        <v>0</v>
      </c>
      <c r="GZ12" s="65">
        <f t="shared" si="8"/>
        <v>0</v>
      </c>
      <c r="HA12" s="95"/>
      <c r="HB12" s="93">
        <f t="shared" ref="HB12:HB13" si="86">SUM(GW12)</f>
        <v>0</v>
      </c>
      <c r="HC12" s="93">
        <f t="shared" ref="HC12:HC13" si="87">HB12-GY12</f>
        <v>0</v>
      </c>
      <c r="HD12" s="78"/>
      <c r="HE12" s="64"/>
      <c r="HF12" s="64" t="e">
        <f t="shared" ref="HF12:HF75" si="88">HE12/HD12%</f>
        <v>#DIV/0!</v>
      </c>
      <c r="HG12" s="78"/>
      <c r="HH12" s="78">
        <f t="shared" ref="HH12:HH13" si="89">HG12-HD12</f>
        <v>0</v>
      </c>
      <c r="HI12" s="78"/>
      <c r="HJ12" s="64"/>
      <c r="HK12" s="64" t="e">
        <f t="shared" ref="HK12:HK75" si="90">HJ12/HI12%</f>
        <v>#DIV/0!</v>
      </c>
      <c r="HL12" s="78"/>
      <c r="HM12" s="78">
        <f t="shared" ref="HM12:HM13" si="91">HL12-HI12</f>
        <v>0</v>
      </c>
      <c r="HN12" s="78"/>
      <c r="HO12" s="64"/>
      <c r="HP12" s="64" t="e">
        <f t="shared" ref="HP12:HP75" si="92">HO12/HN12%</f>
        <v>#DIV/0!</v>
      </c>
      <c r="HQ12" s="78"/>
      <c r="HR12" s="78">
        <f t="shared" ref="HR12:HR13" si="93">HQ12-HN12</f>
        <v>0</v>
      </c>
      <c r="HS12" s="78"/>
      <c r="HT12" s="64"/>
      <c r="HU12" s="64" t="e">
        <f t="shared" ref="HU12:HU75" si="94">HT12/HS12%</f>
        <v>#DIV/0!</v>
      </c>
      <c r="HV12" s="78"/>
      <c r="HW12" s="78">
        <f t="shared" ref="HW12:HW13" si="95">HV12-HS12</f>
        <v>0</v>
      </c>
      <c r="HX12" s="78"/>
      <c r="HY12" s="64"/>
      <c r="HZ12" s="64" t="e">
        <f t="shared" ref="HZ12:HZ75" si="96">HY12/HX12%</f>
        <v>#DIV/0!</v>
      </c>
      <c r="IA12" s="78"/>
      <c r="IB12" s="78">
        <f t="shared" ref="IB12:IB13" si="97">IA12-HX12</f>
        <v>0</v>
      </c>
      <c r="IC12" s="78"/>
      <c r="ID12" s="64"/>
      <c r="IE12" s="64" t="e">
        <f t="shared" ref="IE12:IE75" si="98">ID12/IC12%</f>
        <v>#DIV/0!</v>
      </c>
      <c r="IF12" s="78"/>
      <c r="IG12" s="78">
        <f t="shared" ref="IG12:IG13" si="99">IF12-IC12</f>
        <v>0</v>
      </c>
      <c r="IH12" s="78"/>
      <c r="II12" s="64"/>
      <c r="IJ12" s="64" t="e">
        <f t="shared" ref="IJ12:IJ75" si="100">II12/IH12%</f>
        <v>#DIV/0!</v>
      </c>
      <c r="IK12" s="78"/>
      <c r="IL12" s="78">
        <f t="shared" ref="IL12:IL13" si="101">IK12-IH12</f>
        <v>0</v>
      </c>
      <c r="IM12" s="78"/>
      <c r="IN12" s="64"/>
      <c r="IO12" s="64" t="e">
        <f t="shared" ref="IO12:IO75" si="102">IN12/IM12%</f>
        <v>#DIV/0!</v>
      </c>
      <c r="IP12" s="78"/>
      <c r="IQ12" s="78">
        <f t="shared" ref="IQ12:IQ13" si="103">IP12-IM12</f>
        <v>0</v>
      </c>
      <c r="IR12" s="78"/>
      <c r="IS12" s="64"/>
      <c r="IT12" s="64" t="e">
        <f t="shared" ref="IT12:IT75" si="104">IS12/IR12%</f>
        <v>#DIV/0!</v>
      </c>
      <c r="IU12" s="78"/>
      <c r="IV12" s="78">
        <f t="shared" ref="IV12:IV13" si="105">IU12-IR12</f>
        <v>0</v>
      </c>
      <c r="IW12" s="78"/>
      <c r="IX12" s="64"/>
      <c r="IY12" s="64" t="e">
        <f t="shared" ref="IY12:IY75" si="106">IX12/IW12%</f>
        <v>#DIV/0!</v>
      </c>
      <c r="IZ12" s="78"/>
      <c r="JA12" s="78">
        <f t="shared" ref="JA12:JA13" si="107">IZ12-IW12</f>
        <v>0</v>
      </c>
      <c r="JB12" s="78"/>
      <c r="JC12" s="64"/>
      <c r="JD12" s="64" t="e">
        <f t="shared" ref="JD12:JD75" si="108">JC12/JB12%</f>
        <v>#DIV/0!</v>
      </c>
      <c r="JE12" s="78"/>
      <c r="JF12" s="78">
        <f t="shared" ref="JF12:JF13" si="109">JE12-JB12</f>
        <v>0</v>
      </c>
      <c r="JG12" s="78"/>
      <c r="JH12" s="64"/>
      <c r="JI12" s="64" t="e">
        <f t="shared" ref="JI12:JI75" si="110">JH12/JG12%</f>
        <v>#DIV/0!</v>
      </c>
      <c r="JJ12" s="78"/>
      <c r="JK12" s="78">
        <f t="shared" ref="JK12:JK13" si="111">JJ12-JG12</f>
        <v>0</v>
      </c>
      <c r="JL12" s="78"/>
      <c r="JM12" s="64"/>
      <c r="JN12" s="64" t="e">
        <f t="shared" ref="JN12:JN75" si="112">JM12/JL12%</f>
        <v>#DIV/0!</v>
      </c>
      <c r="JO12" s="78"/>
      <c r="JP12" s="78">
        <f t="shared" ref="JP12:JP13" si="113">JO12-JL12</f>
        <v>0</v>
      </c>
      <c r="JQ12" s="78"/>
      <c r="JR12" s="64"/>
      <c r="JS12" s="64" t="e">
        <f t="shared" ref="JS12:JS75" si="114">JR12/JQ12%</f>
        <v>#DIV/0!</v>
      </c>
      <c r="JT12" s="78"/>
      <c r="JU12" s="78">
        <f t="shared" ref="JU12:JU13" si="115">JT12-JQ12</f>
        <v>0</v>
      </c>
      <c r="JV12" s="78"/>
      <c r="JW12" s="64"/>
      <c r="JX12" s="64" t="e">
        <f t="shared" ref="JX12:JX75" si="116">JW12/JV12%</f>
        <v>#DIV/0!</v>
      </c>
      <c r="JY12" s="78"/>
      <c r="JZ12" s="78">
        <f t="shared" ref="JZ12:JZ13" si="117">JY12-JV12</f>
        <v>0</v>
      </c>
      <c r="KA12" s="78"/>
      <c r="KB12" s="64"/>
      <c r="KC12" s="64" t="e">
        <f t="shared" ref="KC12:KC75" si="118">KB12/KA12%</f>
        <v>#DIV/0!</v>
      </c>
      <c r="KD12" s="78"/>
      <c r="KE12" s="78">
        <f t="shared" ref="KE12:KE13" si="119">KD12-KA12</f>
        <v>0</v>
      </c>
      <c r="KF12" s="78"/>
      <c r="KG12" s="64"/>
      <c r="KH12" s="64" t="e">
        <f t="shared" ref="KH12:KH75" si="120">KG12/KF12%</f>
        <v>#DIV/0!</v>
      </c>
      <c r="KI12" s="78"/>
      <c r="KJ12" s="78">
        <f t="shared" ref="KJ12:KJ13" si="121">KI12-KF12</f>
        <v>0</v>
      </c>
      <c r="KK12" s="78"/>
      <c r="KL12" s="64"/>
      <c r="KM12" s="64" t="e">
        <f t="shared" ref="KM12:KM75" si="122">KL12/KK12%</f>
        <v>#DIV/0!</v>
      </c>
      <c r="KN12" s="78"/>
      <c r="KO12" s="78">
        <f t="shared" ref="KO12:KO13" si="123">KN12-KK12</f>
        <v>0</v>
      </c>
      <c r="KP12" s="78"/>
      <c r="KQ12" s="64"/>
      <c r="KR12" s="64" t="e">
        <f t="shared" ref="KR12:KR75" si="124">KQ12/KP12%</f>
        <v>#DIV/0!</v>
      </c>
      <c r="KS12" s="78"/>
      <c r="KT12" s="78">
        <f t="shared" ref="KT12:KT13" si="125">KS12-KP12</f>
        <v>0</v>
      </c>
      <c r="KU12" s="78"/>
      <c r="KV12" s="64"/>
      <c r="KW12" s="64" t="e">
        <f t="shared" ref="KW12:KW75" si="126">KV12/KU12%</f>
        <v>#DIV/0!</v>
      </c>
      <c r="KX12" s="78"/>
      <c r="KY12" s="78">
        <f t="shared" ref="KY12:KY13" si="127">KX12-KU12</f>
        <v>0</v>
      </c>
      <c r="KZ12" s="78"/>
      <c r="LA12" s="64"/>
      <c r="LB12" s="64" t="e">
        <f t="shared" ref="LB12:LB75" si="128">LA12/KZ12%</f>
        <v>#DIV/0!</v>
      </c>
      <c r="LC12" s="78"/>
      <c r="LD12" s="78">
        <f t="shared" ref="LD12:LD13" si="129">LC12-KZ12</f>
        <v>0</v>
      </c>
      <c r="LE12" s="78"/>
      <c r="LF12" s="64"/>
      <c r="LG12" s="64" t="e">
        <f t="shared" ref="LG12:LG75" si="130">LF12/LE12%</f>
        <v>#DIV/0!</v>
      </c>
      <c r="LH12" s="78"/>
      <c r="LI12" s="78">
        <f t="shared" ref="LI12:LI13" si="131">LH12-LE12</f>
        <v>0</v>
      </c>
      <c r="LJ12" s="78"/>
      <c r="LK12" s="64"/>
      <c r="LL12" s="64" t="e">
        <f t="shared" ref="LL12:LL75" si="132">LK12/LJ12%</f>
        <v>#DIV/0!</v>
      </c>
      <c r="LM12" s="78"/>
      <c r="LN12" s="78">
        <f t="shared" ref="LN12:LN13" si="133">LM12-LJ12</f>
        <v>0</v>
      </c>
      <c r="LO12" s="78"/>
      <c r="LP12" s="64"/>
      <c r="LQ12" s="64" t="e">
        <f t="shared" ref="LQ12:LQ75" si="134">LP12/LO12%</f>
        <v>#DIV/0!</v>
      </c>
      <c r="LR12" s="78"/>
      <c r="LS12" s="78">
        <f t="shared" ref="LS12:LS13" si="135">LR12-LO12</f>
        <v>0</v>
      </c>
      <c r="LT12" s="78"/>
      <c r="LU12" s="64"/>
      <c r="LV12" s="64" t="e">
        <f t="shared" ref="LV12:LV75" si="136">LU12/LT12%</f>
        <v>#DIV/0!</v>
      </c>
      <c r="LW12" s="78"/>
      <c r="LX12" s="78">
        <f t="shared" ref="LX12:LX13" si="137">LW12-LT12</f>
        <v>0</v>
      </c>
      <c r="LY12" s="78"/>
      <c r="LZ12" s="64"/>
      <c r="MA12" s="64" t="e">
        <f t="shared" ref="MA12:MA75" si="138">LZ12/LY12%</f>
        <v>#DIV/0!</v>
      </c>
      <c r="MB12" s="78"/>
      <c r="MC12" s="78">
        <f t="shared" ref="MC12:MC13" si="139">MB12-LY12</f>
        <v>0</v>
      </c>
      <c r="MD12" s="78"/>
      <c r="ME12" s="64"/>
      <c r="MF12" s="64" t="e">
        <f t="shared" ref="MF12:MF75" si="140">ME12/MD12%</f>
        <v>#DIV/0!</v>
      </c>
      <c r="MG12" s="78"/>
      <c r="MH12" s="78">
        <f t="shared" ref="MH12:MH13" si="141">MG12-MD12</f>
        <v>0</v>
      </c>
      <c r="MI12" s="78"/>
      <c r="MJ12" s="64"/>
      <c r="MK12" s="64" t="e">
        <f t="shared" ref="MK12:MK75" si="142">MJ12/MI12%</f>
        <v>#DIV/0!</v>
      </c>
      <c r="ML12" s="78"/>
      <c r="MM12" s="78">
        <f t="shared" ref="MM12:MM13" si="143">ML12-MI12</f>
        <v>0</v>
      </c>
      <c r="MN12" s="78"/>
      <c r="MO12" s="64"/>
      <c r="MP12" s="64" t="e">
        <f t="shared" ref="MP12:MP75" si="144">MO12/MN12%</f>
        <v>#DIV/0!</v>
      </c>
      <c r="MQ12" s="78"/>
      <c r="MR12" s="78">
        <f t="shared" ref="MR12:MR13" si="145">MQ12-MN12</f>
        <v>0</v>
      </c>
      <c r="MS12" s="78"/>
      <c r="MT12" s="64"/>
      <c r="MU12" s="64" t="e">
        <f t="shared" ref="MU12:MU75" si="146">MT12/MS12%</f>
        <v>#DIV/0!</v>
      </c>
      <c r="MV12" s="78"/>
      <c r="MW12" s="78">
        <f t="shared" ref="MW12:MW13" si="147">MV12-MS12</f>
        <v>0</v>
      </c>
      <c r="MX12" s="65">
        <f t="shared" ref="MX12:MY75" si="148">SUM(HD12,HI12,HN12,HS12,HX12,IC12,IH12,IM12,IR12,IW12,JB12,JG12,JL12,JQ12,JV12,KA12,KF12,KK12,KP12,KU12,KZ12,LE12,LJ12,LO12,LT12,LY12,MD12,MI12,MN12,MS12)</f>
        <v>0</v>
      </c>
      <c r="MY12" s="65">
        <f t="shared" si="9"/>
        <v>0</v>
      </c>
      <c r="MZ12" s="95"/>
      <c r="NA12" s="87">
        <f t="shared" ref="NA12:NA75" si="149">SUM(HG12,HL12,HQ12,HV12,IA12,IF12,IK12,IP12,IU12,IZ12,JE12,JJ12,JO12,JT12,JY12,KD12,KI12,KN12,KS12,KX12,LC12,LH12,LM12,LR12,LW12,MB12,MG12,MI12,MQ12,MV12)</f>
        <v>0</v>
      </c>
      <c r="NB12" s="87">
        <f t="shared" ref="NB12:NB75" si="150">SUM(HH12,HM12,HR12,HW12,IB12,IG12,IL12,IQ12,IV12,JA12,JF12,JK12,JP12,JU12,JZ12,KE12,KJ12,KO12,KT12,KY12,LD12,LI12,LN12,LS12,LX12,MC12,MH12,MI12,MR12,MW12)</f>
        <v>0</v>
      </c>
      <c r="NC12" s="78"/>
      <c r="ND12" s="64"/>
      <c r="NE12" s="64" t="e">
        <f t="shared" ref="NE12:NE75" si="151">ND12/NC12%</f>
        <v>#DIV/0!</v>
      </c>
      <c r="NF12" s="78"/>
      <c r="NG12" s="78">
        <f t="shared" ref="NG12:NG13" si="152">NF12-NC12</f>
        <v>0</v>
      </c>
      <c r="NH12" s="78"/>
      <c r="NI12" s="64"/>
      <c r="NJ12" s="64" t="e">
        <f t="shared" ref="NJ12:NJ75" si="153">NI12/NH12%</f>
        <v>#DIV/0!</v>
      </c>
      <c r="NK12" s="78"/>
      <c r="NL12" s="78">
        <f t="shared" ref="NL12:NL13" si="154">NK12-NH12</f>
        <v>0</v>
      </c>
      <c r="NM12" s="78"/>
      <c r="NN12" s="64"/>
      <c r="NO12" s="64" t="e">
        <f t="shared" ref="NO12:NO75" si="155">NN12/NM12%</f>
        <v>#DIV/0!</v>
      </c>
      <c r="NP12" s="78"/>
      <c r="NQ12" s="78">
        <f t="shared" ref="NQ12:NQ13" si="156">NP12-NM12</f>
        <v>0</v>
      </c>
      <c r="NR12" s="78"/>
      <c r="NS12" s="64"/>
      <c r="NT12" s="64" t="e">
        <f t="shared" ref="NT12:NT75" si="157">NS12/NR12%</f>
        <v>#DIV/0!</v>
      </c>
      <c r="NU12" s="78"/>
      <c r="NV12" s="78">
        <f t="shared" ref="NV12:NV13" si="158">NU12-NR12</f>
        <v>0</v>
      </c>
      <c r="NW12" s="78"/>
      <c r="NX12" s="64"/>
      <c r="NY12" s="64" t="e">
        <f t="shared" ref="NY12:NY75" si="159">NX12/NW12%</f>
        <v>#DIV/0!</v>
      </c>
      <c r="NZ12" s="78"/>
      <c r="OA12" s="78">
        <f t="shared" ref="OA12:OA13" si="160">NZ12-NW12</f>
        <v>0</v>
      </c>
      <c r="OB12" s="78"/>
      <c r="OC12" s="64"/>
      <c r="OD12" s="64" t="e">
        <f t="shared" ref="OD12:OD75" si="161">OC12/OB12%</f>
        <v>#DIV/0!</v>
      </c>
      <c r="OE12" s="78"/>
      <c r="OF12" s="78">
        <f t="shared" ref="OF12:OF13" si="162">OE12-OB12</f>
        <v>0</v>
      </c>
      <c r="OG12" s="78"/>
      <c r="OH12" s="64"/>
      <c r="OI12" s="64" t="e">
        <f t="shared" ref="OI12:OI75" si="163">OH12/OG12%</f>
        <v>#DIV/0!</v>
      </c>
      <c r="OJ12" s="78"/>
      <c r="OK12" s="78">
        <f t="shared" ref="OK12:OK13" si="164">OJ12-OG12</f>
        <v>0</v>
      </c>
      <c r="OL12" s="78"/>
      <c r="OM12" s="64"/>
      <c r="ON12" s="64" t="e">
        <f t="shared" ref="ON12:ON75" si="165">OM12/OL12%</f>
        <v>#DIV/0!</v>
      </c>
      <c r="OO12" s="78"/>
      <c r="OP12" s="78">
        <f t="shared" ref="OP12:OP13" si="166">OO12-OL12</f>
        <v>0</v>
      </c>
      <c r="OQ12" s="78"/>
      <c r="OR12" s="64"/>
      <c r="OS12" s="64" t="e">
        <f t="shared" ref="OS12:OS75" si="167">OR12/OQ12%</f>
        <v>#DIV/0!</v>
      </c>
      <c r="OT12" s="78"/>
      <c r="OU12" s="78">
        <f t="shared" ref="OU12:OU13" si="168">OT12-OQ12</f>
        <v>0</v>
      </c>
      <c r="OV12" s="78"/>
      <c r="OW12" s="64"/>
      <c r="OX12" s="64" t="e">
        <f t="shared" ref="OX12:OX75" si="169">OW12/OV12%</f>
        <v>#DIV/0!</v>
      </c>
      <c r="OY12" s="78"/>
      <c r="OZ12" s="78">
        <f t="shared" ref="OZ12:OZ13" si="170">OY12-OV12</f>
        <v>0</v>
      </c>
      <c r="PA12" s="78"/>
      <c r="PB12" s="64"/>
      <c r="PC12" s="64" t="e">
        <f t="shared" ref="PC12:PC75" si="171">PB12/PA12%</f>
        <v>#DIV/0!</v>
      </c>
      <c r="PD12" s="78"/>
      <c r="PE12" s="78">
        <f t="shared" ref="PE12:PE13" si="172">PD12-PA12</f>
        <v>0</v>
      </c>
      <c r="PF12" s="78"/>
      <c r="PG12" s="64"/>
      <c r="PH12" s="64" t="e">
        <f t="shared" ref="PH12:PH75" si="173">PG12/PF12%</f>
        <v>#DIV/0!</v>
      </c>
      <c r="PI12" s="78"/>
      <c r="PJ12" s="78">
        <f t="shared" ref="PJ12:PJ13" si="174">PI12-PF12</f>
        <v>0</v>
      </c>
      <c r="PK12" s="78"/>
      <c r="PL12" s="64"/>
      <c r="PM12" s="64" t="e">
        <f t="shared" ref="PM12:PM75" si="175">PL12/PK12%</f>
        <v>#DIV/0!</v>
      </c>
      <c r="PN12" s="78"/>
      <c r="PO12" s="78">
        <f t="shared" ref="PO12:PO13" si="176">PN12-PK12</f>
        <v>0</v>
      </c>
      <c r="PP12" s="78"/>
      <c r="PQ12" s="64"/>
      <c r="PR12" s="64" t="e">
        <f t="shared" ref="PR12:PR75" si="177">PQ12/PP12%</f>
        <v>#DIV/0!</v>
      </c>
      <c r="PS12" s="78"/>
      <c r="PT12" s="78">
        <f t="shared" ref="PT12:PT13" si="178">PS12-PP12</f>
        <v>0</v>
      </c>
      <c r="PU12" s="78"/>
      <c r="PV12" s="64"/>
      <c r="PW12" s="64" t="e">
        <f t="shared" ref="PW12:PW75" si="179">PV12/PU12%</f>
        <v>#DIV/0!</v>
      </c>
      <c r="PX12" s="78"/>
      <c r="PY12" s="78">
        <f t="shared" ref="PY12:PY13" si="180">PX12-PU12</f>
        <v>0</v>
      </c>
      <c r="PZ12" s="78"/>
      <c r="QA12" s="64"/>
      <c r="QB12" s="64" t="e">
        <f t="shared" ref="QB12:QB75" si="181">QA12/PZ12%</f>
        <v>#DIV/0!</v>
      </c>
      <c r="QC12" s="78"/>
      <c r="QD12" s="78">
        <f t="shared" ref="QD12:QD13" si="182">QC12-PZ12</f>
        <v>0</v>
      </c>
      <c r="QE12" s="78"/>
      <c r="QF12" s="64"/>
      <c r="QG12" s="64" t="e">
        <f t="shared" ref="QG12:QG75" si="183">QF12/QE12%</f>
        <v>#DIV/0!</v>
      </c>
      <c r="QH12" s="78"/>
      <c r="QI12" s="78">
        <f t="shared" ref="QI12:QI13" si="184">QH12-QE12</f>
        <v>0</v>
      </c>
      <c r="QJ12" s="78"/>
      <c r="QK12" s="64"/>
      <c r="QL12" s="64" t="e">
        <f t="shared" ref="QL12:QL75" si="185">QK12/QJ12%</f>
        <v>#DIV/0!</v>
      </c>
      <c r="QM12" s="78"/>
      <c r="QN12" s="78">
        <f t="shared" ref="QN12:QN13" si="186">QM12-QJ12</f>
        <v>0</v>
      </c>
      <c r="QO12" s="65">
        <f t="shared" ref="QO12:QP75" si="187">SUM(NC12,NH12,NM12,NR12,NW12,OB12,OG12,OL12,OQ12,OV12,PA12,PF12,PK12,PP12,PU12,PZ12,QE12,QJ12)</f>
        <v>0</v>
      </c>
      <c r="QP12" s="65">
        <f t="shared" si="187"/>
        <v>0</v>
      </c>
      <c r="QQ12" s="95"/>
      <c r="QR12" s="87">
        <f t="shared" si="10"/>
        <v>0</v>
      </c>
      <c r="QS12" s="87">
        <f t="shared" si="10"/>
        <v>0</v>
      </c>
      <c r="QT12" s="78"/>
      <c r="QU12" s="64"/>
      <c r="QV12" s="64" t="e">
        <f t="shared" ref="QV12:QV75" si="188">QU12/QT12%</f>
        <v>#DIV/0!</v>
      </c>
      <c r="QW12" s="78"/>
      <c r="QX12" s="78">
        <f t="shared" ref="QX12:QX13" si="189">QW12-QT12</f>
        <v>0</v>
      </c>
      <c r="QY12" s="78"/>
      <c r="QZ12" s="64"/>
      <c r="RA12" s="64" t="e">
        <f t="shared" ref="RA12:RA75" si="190">QZ12/QY12%</f>
        <v>#DIV/0!</v>
      </c>
      <c r="RB12" s="78"/>
      <c r="RC12" s="78">
        <f t="shared" ref="RC12:RC13" si="191">RB12-QY12</f>
        <v>0</v>
      </c>
      <c r="RD12" s="78"/>
      <c r="RE12" s="64"/>
      <c r="RF12" s="64" t="e">
        <f t="shared" ref="RF12:RF75" si="192">RE12/RD12%</f>
        <v>#DIV/0!</v>
      </c>
      <c r="RG12" s="78"/>
      <c r="RH12" s="78">
        <f t="shared" ref="RH12:RH13" si="193">RG12-RD12</f>
        <v>0</v>
      </c>
      <c r="RI12" s="78"/>
      <c r="RJ12" s="64"/>
      <c r="RK12" s="64" t="e">
        <f t="shared" ref="RK12:RK75" si="194">RJ12/RI12%</f>
        <v>#DIV/0!</v>
      </c>
      <c r="RL12" s="78"/>
      <c r="RM12" s="78">
        <f t="shared" ref="RM12:RM13" si="195">RL12-RI12</f>
        <v>0</v>
      </c>
      <c r="RN12" s="65">
        <f t="shared" ref="RN12:RO75" si="196">SUM(QT12,QY12,RD12,RI12)</f>
        <v>0</v>
      </c>
      <c r="RO12" s="65">
        <f t="shared" si="11"/>
        <v>0</v>
      </c>
      <c r="RP12" s="95"/>
      <c r="RQ12" s="87">
        <f t="shared" si="12"/>
        <v>0</v>
      </c>
      <c r="RR12" s="87">
        <f t="shared" si="12"/>
        <v>0</v>
      </c>
    </row>
    <row r="13" spans="1:540" s="2" customFormat="1" ht="24.95" customHeight="1" x14ac:dyDescent="0.25">
      <c r="A13" s="21">
        <v>3114</v>
      </c>
      <c r="B13" s="22" t="s">
        <v>105</v>
      </c>
      <c r="C13" s="41">
        <f>SUM(AR13,GQ13,HA13,QQ13,RP13)</f>
        <v>72.348822406110742</v>
      </c>
      <c r="D13" s="41">
        <v>23207830.309999999</v>
      </c>
      <c r="E13" s="42">
        <v>25700000</v>
      </c>
      <c r="F13" s="41">
        <f t="shared" si="13"/>
        <v>1498.6511775938893</v>
      </c>
      <c r="G13" s="67">
        <f t="shared" si="0"/>
        <v>1571</v>
      </c>
      <c r="H13" s="67">
        <f t="shared" si="1"/>
        <v>1136.5999999999999</v>
      </c>
      <c r="I13" s="67">
        <f t="shared" si="14"/>
        <v>72.348822406110742</v>
      </c>
      <c r="J13" s="84">
        <f t="shared" si="2"/>
        <v>1370</v>
      </c>
      <c r="K13" s="84">
        <f t="shared" si="3"/>
        <v>-201</v>
      </c>
      <c r="L13" s="78">
        <v>1571</v>
      </c>
      <c r="M13" s="64">
        <v>1136.5999999999999</v>
      </c>
      <c r="N13" s="64">
        <f t="shared" ref="N13:N52" si="197">M13/L13%</f>
        <v>72.348822406110742</v>
      </c>
      <c r="O13" s="78">
        <v>1370</v>
      </c>
      <c r="P13" s="78">
        <f t="shared" si="15"/>
        <v>-201</v>
      </c>
      <c r="Q13" s="64"/>
      <c r="R13" s="64"/>
      <c r="S13" s="64"/>
      <c r="T13" s="78"/>
      <c r="U13" s="78">
        <f t="shared" si="17"/>
        <v>0</v>
      </c>
      <c r="V13" s="78"/>
      <c r="W13" s="64"/>
      <c r="X13" s="64"/>
      <c r="Y13" s="78"/>
      <c r="Z13" s="78">
        <f t="shared" si="18"/>
        <v>0</v>
      </c>
      <c r="AA13" s="78"/>
      <c r="AB13" s="64"/>
      <c r="AC13" s="64"/>
      <c r="AD13" s="78"/>
      <c r="AE13" s="78">
        <f t="shared" si="19"/>
        <v>0</v>
      </c>
      <c r="AF13" s="64"/>
      <c r="AG13" s="64"/>
      <c r="AH13" s="64"/>
      <c r="AI13" s="78"/>
      <c r="AJ13" s="78">
        <f t="shared" si="20"/>
        <v>0</v>
      </c>
      <c r="AK13" s="78"/>
      <c r="AL13" s="64"/>
      <c r="AM13" s="64"/>
      <c r="AN13" s="78"/>
      <c r="AO13" s="78">
        <f t="shared" si="21"/>
        <v>0</v>
      </c>
      <c r="AP13" s="65">
        <f t="shared" si="4"/>
        <v>1571</v>
      </c>
      <c r="AQ13" s="65">
        <f t="shared" si="4"/>
        <v>1136.5999999999999</v>
      </c>
      <c r="AR13" s="95">
        <f t="shared" si="22"/>
        <v>72.348822406110742</v>
      </c>
      <c r="AS13" s="87">
        <f t="shared" si="5"/>
        <v>1370</v>
      </c>
      <c r="AT13" s="87">
        <f t="shared" si="5"/>
        <v>-201</v>
      </c>
      <c r="AU13" s="78"/>
      <c r="AV13" s="64"/>
      <c r="AW13" s="64" t="e">
        <f t="shared" si="23"/>
        <v>#DIV/0!</v>
      </c>
      <c r="AX13" s="78"/>
      <c r="AY13" s="78">
        <f t="shared" si="24"/>
        <v>0</v>
      </c>
      <c r="AZ13" s="78"/>
      <c r="BA13" s="64"/>
      <c r="BB13" s="64" t="e">
        <f t="shared" si="25"/>
        <v>#DIV/0!</v>
      </c>
      <c r="BC13" s="78"/>
      <c r="BD13" s="78">
        <f t="shared" si="26"/>
        <v>0</v>
      </c>
      <c r="BE13" s="78"/>
      <c r="BF13" s="64"/>
      <c r="BG13" s="64" t="e">
        <f t="shared" si="27"/>
        <v>#DIV/0!</v>
      </c>
      <c r="BH13" s="78"/>
      <c r="BI13" s="78">
        <f t="shared" si="28"/>
        <v>0</v>
      </c>
      <c r="BJ13" s="78"/>
      <c r="BK13" s="64"/>
      <c r="BL13" s="64" t="e">
        <f t="shared" si="29"/>
        <v>#DIV/0!</v>
      </c>
      <c r="BM13" s="78"/>
      <c r="BN13" s="78">
        <f t="shared" si="30"/>
        <v>0</v>
      </c>
      <c r="BO13" s="78"/>
      <c r="BP13" s="64"/>
      <c r="BQ13" s="64" t="e">
        <f t="shared" si="31"/>
        <v>#DIV/0!</v>
      </c>
      <c r="BR13" s="78"/>
      <c r="BS13" s="78">
        <f t="shared" si="32"/>
        <v>0</v>
      </c>
      <c r="BT13" s="78"/>
      <c r="BU13" s="64"/>
      <c r="BV13" s="64" t="e">
        <f t="shared" si="33"/>
        <v>#DIV/0!</v>
      </c>
      <c r="BW13" s="78"/>
      <c r="BX13" s="78">
        <f t="shared" si="34"/>
        <v>0</v>
      </c>
      <c r="BY13" s="78"/>
      <c r="BZ13" s="64"/>
      <c r="CA13" s="64" t="e">
        <f t="shared" si="35"/>
        <v>#DIV/0!</v>
      </c>
      <c r="CB13" s="78"/>
      <c r="CC13" s="78">
        <f t="shared" si="36"/>
        <v>0</v>
      </c>
      <c r="CD13" s="78"/>
      <c r="CE13" s="64"/>
      <c r="CF13" s="64" t="e">
        <f t="shared" si="37"/>
        <v>#DIV/0!</v>
      </c>
      <c r="CG13" s="78"/>
      <c r="CH13" s="78">
        <f t="shared" si="38"/>
        <v>0</v>
      </c>
      <c r="CI13" s="78"/>
      <c r="CJ13" s="64"/>
      <c r="CK13" s="64" t="e">
        <f t="shared" si="39"/>
        <v>#DIV/0!</v>
      </c>
      <c r="CL13" s="78"/>
      <c r="CM13" s="78">
        <f t="shared" si="40"/>
        <v>0</v>
      </c>
      <c r="CN13" s="78"/>
      <c r="CO13" s="64"/>
      <c r="CP13" s="64" t="e">
        <f t="shared" si="41"/>
        <v>#DIV/0!</v>
      </c>
      <c r="CQ13" s="78"/>
      <c r="CR13" s="78">
        <f t="shared" si="42"/>
        <v>0</v>
      </c>
      <c r="CS13" s="78"/>
      <c r="CT13" s="64"/>
      <c r="CU13" s="64" t="e">
        <f t="shared" si="43"/>
        <v>#DIV/0!</v>
      </c>
      <c r="CV13" s="78"/>
      <c r="CW13" s="78">
        <f t="shared" si="44"/>
        <v>0</v>
      </c>
      <c r="CX13" s="78"/>
      <c r="CY13" s="64"/>
      <c r="CZ13" s="64" t="e">
        <f t="shared" si="45"/>
        <v>#DIV/0!</v>
      </c>
      <c r="DA13" s="78"/>
      <c r="DB13" s="78">
        <f t="shared" si="46"/>
        <v>0</v>
      </c>
      <c r="DC13" s="78"/>
      <c r="DD13" s="64"/>
      <c r="DE13" s="64" t="e">
        <f t="shared" si="47"/>
        <v>#DIV/0!</v>
      </c>
      <c r="DF13" s="78"/>
      <c r="DG13" s="78">
        <f t="shared" si="48"/>
        <v>0</v>
      </c>
      <c r="DH13" s="78"/>
      <c r="DI13" s="64"/>
      <c r="DJ13" s="64" t="e">
        <f t="shared" si="49"/>
        <v>#DIV/0!</v>
      </c>
      <c r="DK13" s="78"/>
      <c r="DL13" s="78">
        <f t="shared" si="50"/>
        <v>0</v>
      </c>
      <c r="DM13" s="78"/>
      <c r="DN13" s="64"/>
      <c r="DO13" s="64" t="e">
        <f t="shared" si="51"/>
        <v>#DIV/0!</v>
      </c>
      <c r="DP13" s="78"/>
      <c r="DQ13" s="78">
        <f t="shared" si="52"/>
        <v>0</v>
      </c>
      <c r="DR13" s="78"/>
      <c r="DS13" s="64"/>
      <c r="DT13" s="64" t="e">
        <f t="shared" si="53"/>
        <v>#DIV/0!</v>
      </c>
      <c r="DU13" s="78"/>
      <c r="DV13" s="78">
        <f t="shared" si="54"/>
        <v>0</v>
      </c>
      <c r="DW13" s="78"/>
      <c r="DX13" s="64"/>
      <c r="DY13" s="64" t="e">
        <f t="shared" si="55"/>
        <v>#DIV/0!</v>
      </c>
      <c r="DZ13" s="78"/>
      <c r="EA13" s="78">
        <f t="shared" si="56"/>
        <v>0</v>
      </c>
      <c r="EB13" s="78"/>
      <c r="EC13" s="64"/>
      <c r="ED13" s="64" t="e">
        <f t="shared" si="57"/>
        <v>#DIV/0!</v>
      </c>
      <c r="EE13" s="78"/>
      <c r="EF13" s="78">
        <f t="shared" si="58"/>
        <v>0</v>
      </c>
      <c r="EG13" s="78"/>
      <c r="EH13" s="64"/>
      <c r="EI13" s="64" t="e">
        <f t="shared" si="59"/>
        <v>#DIV/0!</v>
      </c>
      <c r="EJ13" s="78"/>
      <c r="EK13" s="78">
        <f t="shared" si="6"/>
        <v>0</v>
      </c>
      <c r="EL13" s="78"/>
      <c r="EM13" s="64"/>
      <c r="EN13" s="64" t="e">
        <f t="shared" si="60"/>
        <v>#DIV/0!</v>
      </c>
      <c r="EO13" s="78"/>
      <c r="EP13" s="78">
        <f t="shared" si="61"/>
        <v>0</v>
      </c>
      <c r="EQ13" s="78"/>
      <c r="ER13" s="64"/>
      <c r="ES13" s="64" t="e">
        <f t="shared" si="62"/>
        <v>#DIV/0!</v>
      </c>
      <c r="ET13" s="78"/>
      <c r="EU13" s="78">
        <f t="shared" si="63"/>
        <v>0</v>
      </c>
      <c r="EV13" s="78"/>
      <c r="EW13" s="64"/>
      <c r="EX13" s="64" t="e">
        <f t="shared" si="64"/>
        <v>#DIV/0!</v>
      </c>
      <c r="EY13" s="78"/>
      <c r="EZ13" s="78">
        <f t="shared" si="65"/>
        <v>0</v>
      </c>
      <c r="FA13" s="78"/>
      <c r="FB13" s="64"/>
      <c r="FC13" s="64" t="e">
        <f t="shared" si="66"/>
        <v>#DIV/0!</v>
      </c>
      <c r="FD13" s="78"/>
      <c r="FE13" s="78">
        <f t="shared" si="67"/>
        <v>0</v>
      </c>
      <c r="FF13" s="78"/>
      <c r="FG13" s="64"/>
      <c r="FH13" s="64" t="e">
        <f t="shared" si="68"/>
        <v>#DIV/0!</v>
      </c>
      <c r="FI13" s="78"/>
      <c r="FJ13" s="78">
        <f t="shared" si="69"/>
        <v>0</v>
      </c>
      <c r="FK13" s="78"/>
      <c r="FL13" s="64"/>
      <c r="FM13" s="64" t="e">
        <f t="shared" si="70"/>
        <v>#DIV/0!</v>
      </c>
      <c r="FN13" s="78"/>
      <c r="FO13" s="78">
        <f t="shared" si="71"/>
        <v>0</v>
      </c>
      <c r="FP13" s="78"/>
      <c r="FQ13" s="64"/>
      <c r="FR13" s="64" t="e">
        <f t="shared" si="72"/>
        <v>#DIV/0!</v>
      </c>
      <c r="FS13" s="78"/>
      <c r="FT13" s="78">
        <f t="shared" si="73"/>
        <v>0</v>
      </c>
      <c r="FU13" s="78"/>
      <c r="FV13" s="64"/>
      <c r="FW13" s="64" t="e">
        <f t="shared" si="74"/>
        <v>#DIV/0!</v>
      </c>
      <c r="FX13" s="78"/>
      <c r="FY13" s="78">
        <f t="shared" si="75"/>
        <v>0</v>
      </c>
      <c r="FZ13" s="78"/>
      <c r="GA13" s="64"/>
      <c r="GB13" s="64" t="e">
        <f t="shared" si="76"/>
        <v>#DIV/0!</v>
      </c>
      <c r="GC13" s="78"/>
      <c r="GD13" s="78">
        <f t="shared" si="77"/>
        <v>0</v>
      </c>
      <c r="GE13" s="78"/>
      <c r="GF13" s="64"/>
      <c r="GG13" s="64" t="e">
        <f t="shared" si="78"/>
        <v>#DIV/0!</v>
      </c>
      <c r="GH13" s="78"/>
      <c r="GI13" s="78">
        <f t="shared" si="79"/>
        <v>0</v>
      </c>
      <c r="GJ13" s="78"/>
      <c r="GK13" s="64"/>
      <c r="GL13" s="64" t="e">
        <f t="shared" si="80"/>
        <v>#DIV/0!</v>
      </c>
      <c r="GM13" s="78"/>
      <c r="GN13" s="78">
        <f t="shared" si="81"/>
        <v>0</v>
      </c>
      <c r="GO13" s="65">
        <f t="shared" si="82"/>
        <v>0</v>
      </c>
      <c r="GP13" s="65">
        <f t="shared" si="7"/>
        <v>0</v>
      </c>
      <c r="GQ13" s="95"/>
      <c r="GR13" s="87">
        <f t="shared" si="7"/>
        <v>0</v>
      </c>
      <c r="GS13" s="87">
        <f t="shared" si="7"/>
        <v>0</v>
      </c>
      <c r="GT13" s="78"/>
      <c r="GU13" s="64"/>
      <c r="GV13" s="64" t="e">
        <f t="shared" si="84"/>
        <v>#DIV/0!</v>
      </c>
      <c r="GW13" s="78"/>
      <c r="GX13" s="78">
        <f t="shared" si="85"/>
        <v>0</v>
      </c>
      <c r="GY13" s="65">
        <f t="shared" si="8"/>
        <v>0</v>
      </c>
      <c r="GZ13" s="65">
        <f t="shared" si="8"/>
        <v>0</v>
      </c>
      <c r="HA13" s="95"/>
      <c r="HB13" s="93">
        <f t="shared" si="86"/>
        <v>0</v>
      </c>
      <c r="HC13" s="93">
        <f t="shared" si="87"/>
        <v>0</v>
      </c>
      <c r="HD13" s="78"/>
      <c r="HE13" s="64"/>
      <c r="HF13" s="64" t="e">
        <f t="shared" si="88"/>
        <v>#DIV/0!</v>
      </c>
      <c r="HG13" s="78"/>
      <c r="HH13" s="78">
        <f t="shared" si="89"/>
        <v>0</v>
      </c>
      <c r="HI13" s="78"/>
      <c r="HJ13" s="64"/>
      <c r="HK13" s="64" t="e">
        <f t="shared" si="90"/>
        <v>#DIV/0!</v>
      </c>
      <c r="HL13" s="78"/>
      <c r="HM13" s="78">
        <f t="shared" si="91"/>
        <v>0</v>
      </c>
      <c r="HN13" s="78"/>
      <c r="HO13" s="64"/>
      <c r="HP13" s="64" t="e">
        <f t="shared" si="92"/>
        <v>#DIV/0!</v>
      </c>
      <c r="HQ13" s="78"/>
      <c r="HR13" s="78">
        <f t="shared" si="93"/>
        <v>0</v>
      </c>
      <c r="HS13" s="78"/>
      <c r="HT13" s="64"/>
      <c r="HU13" s="64" t="e">
        <f t="shared" si="94"/>
        <v>#DIV/0!</v>
      </c>
      <c r="HV13" s="78"/>
      <c r="HW13" s="78">
        <f t="shared" si="95"/>
        <v>0</v>
      </c>
      <c r="HX13" s="78"/>
      <c r="HY13" s="64"/>
      <c r="HZ13" s="64" t="e">
        <f t="shared" si="96"/>
        <v>#DIV/0!</v>
      </c>
      <c r="IA13" s="78"/>
      <c r="IB13" s="78">
        <f t="shared" si="97"/>
        <v>0</v>
      </c>
      <c r="IC13" s="78"/>
      <c r="ID13" s="64"/>
      <c r="IE13" s="64" t="e">
        <f t="shared" si="98"/>
        <v>#DIV/0!</v>
      </c>
      <c r="IF13" s="78"/>
      <c r="IG13" s="78">
        <f t="shared" si="99"/>
        <v>0</v>
      </c>
      <c r="IH13" s="78"/>
      <c r="II13" s="64"/>
      <c r="IJ13" s="64" t="e">
        <f t="shared" si="100"/>
        <v>#DIV/0!</v>
      </c>
      <c r="IK13" s="78"/>
      <c r="IL13" s="78">
        <f t="shared" si="101"/>
        <v>0</v>
      </c>
      <c r="IM13" s="78"/>
      <c r="IN13" s="64"/>
      <c r="IO13" s="64" t="e">
        <f t="shared" si="102"/>
        <v>#DIV/0!</v>
      </c>
      <c r="IP13" s="78"/>
      <c r="IQ13" s="78">
        <f t="shared" si="103"/>
        <v>0</v>
      </c>
      <c r="IR13" s="78"/>
      <c r="IS13" s="64"/>
      <c r="IT13" s="64" t="e">
        <f t="shared" si="104"/>
        <v>#DIV/0!</v>
      </c>
      <c r="IU13" s="78"/>
      <c r="IV13" s="78">
        <f t="shared" si="105"/>
        <v>0</v>
      </c>
      <c r="IW13" s="78"/>
      <c r="IX13" s="64"/>
      <c r="IY13" s="64" t="e">
        <f t="shared" si="106"/>
        <v>#DIV/0!</v>
      </c>
      <c r="IZ13" s="78"/>
      <c r="JA13" s="78">
        <f t="shared" si="107"/>
        <v>0</v>
      </c>
      <c r="JB13" s="78"/>
      <c r="JC13" s="64"/>
      <c r="JD13" s="64" t="e">
        <f t="shared" si="108"/>
        <v>#DIV/0!</v>
      </c>
      <c r="JE13" s="78"/>
      <c r="JF13" s="78">
        <f t="shared" si="109"/>
        <v>0</v>
      </c>
      <c r="JG13" s="78"/>
      <c r="JH13" s="64"/>
      <c r="JI13" s="64" t="e">
        <f t="shared" si="110"/>
        <v>#DIV/0!</v>
      </c>
      <c r="JJ13" s="78"/>
      <c r="JK13" s="78">
        <f t="shared" si="111"/>
        <v>0</v>
      </c>
      <c r="JL13" s="78"/>
      <c r="JM13" s="64"/>
      <c r="JN13" s="64" t="e">
        <f t="shared" si="112"/>
        <v>#DIV/0!</v>
      </c>
      <c r="JO13" s="78"/>
      <c r="JP13" s="78">
        <f t="shared" si="113"/>
        <v>0</v>
      </c>
      <c r="JQ13" s="78"/>
      <c r="JR13" s="64"/>
      <c r="JS13" s="64" t="e">
        <f t="shared" si="114"/>
        <v>#DIV/0!</v>
      </c>
      <c r="JT13" s="78"/>
      <c r="JU13" s="78">
        <f t="shared" si="115"/>
        <v>0</v>
      </c>
      <c r="JV13" s="78"/>
      <c r="JW13" s="64"/>
      <c r="JX13" s="64" t="e">
        <f t="shared" si="116"/>
        <v>#DIV/0!</v>
      </c>
      <c r="JY13" s="78"/>
      <c r="JZ13" s="78">
        <f t="shared" si="117"/>
        <v>0</v>
      </c>
      <c r="KA13" s="78"/>
      <c r="KB13" s="64"/>
      <c r="KC13" s="64" t="e">
        <f t="shared" si="118"/>
        <v>#DIV/0!</v>
      </c>
      <c r="KD13" s="78"/>
      <c r="KE13" s="78">
        <f t="shared" si="119"/>
        <v>0</v>
      </c>
      <c r="KF13" s="78"/>
      <c r="KG13" s="64"/>
      <c r="KH13" s="64" t="e">
        <f t="shared" si="120"/>
        <v>#DIV/0!</v>
      </c>
      <c r="KI13" s="78"/>
      <c r="KJ13" s="78">
        <f t="shared" si="121"/>
        <v>0</v>
      </c>
      <c r="KK13" s="78"/>
      <c r="KL13" s="64"/>
      <c r="KM13" s="64" t="e">
        <f t="shared" si="122"/>
        <v>#DIV/0!</v>
      </c>
      <c r="KN13" s="78"/>
      <c r="KO13" s="78">
        <f t="shared" si="123"/>
        <v>0</v>
      </c>
      <c r="KP13" s="78"/>
      <c r="KQ13" s="64"/>
      <c r="KR13" s="64" t="e">
        <f t="shared" si="124"/>
        <v>#DIV/0!</v>
      </c>
      <c r="KS13" s="78"/>
      <c r="KT13" s="78">
        <f t="shared" si="125"/>
        <v>0</v>
      </c>
      <c r="KU13" s="78"/>
      <c r="KV13" s="64"/>
      <c r="KW13" s="64" t="e">
        <f t="shared" si="126"/>
        <v>#DIV/0!</v>
      </c>
      <c r="KX13" s="78"/>
      <c r="KY13" s="78">
        <f t="shared" si="127"/>
        <v>0</v>
      </c>
      <c r="KZ13" s="78"/>
      <c r="LA13" s="64"/>
      <c r="LB13" s="64" t="e">
        <f t="shared" si="128"/>
        <v>#DIV/0!</v>
      </c>
      <c r="LC13" s="78"/>
      <c r="LD13" s="78">
        <f t="shared" si="129"/>
        <v>0</v>
      </c>
      <c r="LE13" s="78"/>
      <c r="LF13" s="64"/>
      <c r="LG13" s="64" t="e">
        <f t="shared" si="130"/>
        <v>#DIV/0!</v>
      </c>
      <c r="LH13" s="78"/>
      <c r="LI13" s="78">
        <f t="shared" si="131"/>
        <v>0</v>
      </c>
      <c r="LJ13" s="78"/>
      <c r="LK13" s="64"/>
      <c r="LL13" s="64" t="e">
        <f t="shared" si="132"/>
        <v>#DIV/0!</v>
      </c>
      <c r="LM13" s="78"/>
      <c r="LN13" s="78">
        <f t="shared" si="133"/>
        <v>0</v>
      </c>
      <c r="LO13" s="78"/>
      <c r="LP13" s="64"/>
      <c r="LQ13" s="64" t="e">
        <f t="shared" si="134"/>
        <v>#DIV/0!</v>
      </c>
      <c r="LR13" s="78"/>
      <c r="LS13" s="78">
        <f t="shared" si="135"/>
        <v>0</v>
      </c>
      <c r="LT13" s="78"/>
      <c r="LU13" s="64"/>
      <c r="LV13" s="64" t="e">
        <f t="shared" si="136"/>
        <v>#DIV/0!</v>
      </c>
      <c r="LW13" s="78"/>
      <c r="LX13" s="78">
        <f t="shared" si="137"/>
        <v>0</v>
      </c>
      <c r="LY13" s="78"/>
      <c r="LZ13" s="64"/>
      <c r="MA13" s="64" t="e">
        <f t="shared" si="138"/>
        <v>#DIV/0!</v>
      </c>
      <c r="MB13" s="78"/>
      <c r="MC13" s="78">
        <f t="shared" si="139"/>
        <v>0</v>
      </c>
      <c r="MD13" s="78"/>
      <c r="ME13" s="64"/>
      <c r="MF13" s="64" t="e">
        <f t="shared" si="140"/>
        <v>#DIV/0!</v>
      </c>
      <c r="MG13" s="78"/>
      <c r="MH13" s="78">
        <f t="shared" si="141"/>
        <v>0</v>
      </c>
      <c r="MI13" s="78"/>
      <c r="MJ13" s="64"/>
      <c r="MK13" s="64" t="e">
        <f t="shared" si="142"/>
        <v>#DIV/0!</v>
      </c>
      <c r="ML13" s="78"/>
      <c r="MM13" s="78">
        <f t="shared" si="143"/>
        <v>0</v>
      </c>
      <c r="MN13" s="78"/>
      <c r="MO13" s="64"/>
      <c r="MP13" s="64" t="e">
        <f t="shared" si="144"/>
        <v>#DIV/0!</v>
      </c>
      <c r="MQ13" s="78"/>
      <c r="MR13" s="78">
        <f t="shared" si="145"/>
        <v>0</v>
      </c>
      <c r="MS13" s="78"/>
      <c r="MT13" s="64"/>
      <c r="MU13" s="64" t="e">
        <f t="shared" si="146"/>
        <v>#DIV/0!</v>
      </c>
      <c r="MV13" s="78"/>
      <c r="MW13" s="78">
        <f t="shared" si="147"/>
        <v>0</v>
      </c>
      <c r="MX13" s="65">
        <f t="shared" si="148"/>
        <v>0</v>
      </c>
      <c r="MY13" s="65">
        <f t="shared" si="9"/>
        <v>0</v>
      </c>
      <c r="MZ13" s="95"/>
      <c r="NA13" s="87">
        <f t="shared" si="149"/>
        <v>0</v>
      </c>
      <c r="NB13" s="87">
        <f t="shared" si="150"/>
        <v>0</v>
      </c>
      <c r="NC13" s="78"/>
      <c r="ND13" s="64"/>
      <c r="NE13" s="64" t="e">
        <f t="shared" si="151"/>
        <v>#DIV/0!</v>
      </c>
      <c r="NF13" s="78"/>
      <c r="NG13" s="78">
        <f t="shared" si="152"/>
        <v>0</v>
      </c>
      <c r="NH13" s="78"/>
      <c r="NI13" s="64"/>
      <c r="NJ13" s="64" t="e">
        <f t="shared" si="153"/>
        <v>#DIV/0!</v>
      </c>
      <c r="NK13" s="78"/>
      <c r="NL13" s="78">
        <f t="shared" si="154"/>
        <v>0</v>
      </c>
      <c r="NM13" s="78"/>
      <c r="NN13" s="64"/>
      <c r="NO13" s="64" t="e">
        <f t="shared" si="155"/>
        <v>#DIV/0!</v>
      </c>
      <c r="NP13" s="78"/>
      <c r="NQ13" s="78">
        <f t="shared" si="156"/>
        <v>0</v>
      </c>
      <c r="NR13" s="78"/>
      <c r="NS13" s="64"/>
      <c r="NT13" s="64" t="e">
        <f t="shared" si="157"/>
        <v>#DIV/0!</v>
      </c>
      <c r="NU13" s="78"/>
      <c r="NV13" s="78">
        <f t="shared" si="158"/>
        <v>0</v>
      </c>
      <c r="NW13" s="78"/>
      <c r="NX13" s="64"/>
      <c r="NY13" s="64" t="e">
        <f t="shared" si="159"/>
        <v>#DIV/0!</v>
      </c>
      <c r="NZ13" s="78"/>
      <c r="OA13" s="78">
        <f t="shared" si="160"/>
        <v>0</v>
      </c>
      <c r="OB13" s="78"/>
      <c r="OC13" s="64"/>
      <c r="OD13" s="64" t="e">
        <f t="shared" si="161"/>
        <v>#DIV/0!</v>
      </c>
      <c r="OE13" s="78"/>
      <c r="OF13" s="78">
        <f t="shared" si="162"/>
        <v>0</v>
      </c>
      <c r="OG13" s="78"/>
      <c r="OH13" s="64"/>
      <c r="OI13" s="64" t="e">
        <f t="shared" si="163"/>
        <v>#DIV/0!</v>
      </c>
      <c r="OJ13" s="78"/>
      <c r="OK13" s="78">
        <f t="shared" si="164"/>
        <v>0</v>
      </c>
      <c r="OL13" s="78"/>
      <c r="OM13" s="64"/>
      <c r="ON13" s="64" t="e">
        <f t="shared" si="165"/>
        <v>#DIV/0!</v>
      </c>
      <c r="OO13" s="78"/>
      <c r="OP13" s="78">
        <f t="shared" si="166"/>
        <v>0</v>
      </c>
      <c r="OQ13" s="78"/>
      <c r="OR13" s="64"/>
      <c r="OS13" s="64" t="e">
        <f t="shared" si="167"/>
        <v>#DIV/0!</v>
      </c>
      <c r="OT13" s="78"/>
      <c r="OU13" s="78">
        <f t="shared" si="168"/>
        <v>0</v>
      </c>
      <c r="OV13" s="78"/>
      <c r="OW13" s="64"/>
      <c r="OX13" s="64" t="e">
        <f t="shared" si="169"/>
        <v>#DIV/0!</v>
      </c>
      <c r="OY13" s="78"/>
      <c r="OZ13" s="78">
        <f t="shared" si="170"/>
        <v>0</v>
      </c>
      <c r="PA13" s="78"/>
      <c r="PB13" s="64"/>
      <c r="PC13" s="64" t="e">
        <f t="shared" si="171"/>
        <v>#DIV/0!</v>
      </c>
      <c r="PD13" s="78"/>
      <c r="PE13" s="78">
        <f t="shared" si="172"/>
        <v>0</v>
      </c>
      <c r="PF13" s="78"/>
      <c r="PG13" s="64"/>
      <c r="PH13" s="64" t="e">
        <f t="shared" si="173"/>
        <v>#DIV/0!</v>
      </c>
      <c r="PI13" s="78"/>
      <c r="PJ13" s="78">
        <f t="shared" si="174"/>
        <v>0</v>
      </c>
      <c r="PK13" s="78"/>
      <c r="PL13" s="64"/>
      <c r="PM13" s="64" t="e">
        <f t="shared" si="175"/>
        <v>#DIV/0!</v>
      </c>
      <c r="PN13" s="78"/>
      <c r="PO13" s="78">
        <f t="shared" si="176"/>
        <v>0</v>
      </c>
      <c r="PP13" s="78"/>
      <c r="PQ13" s="64"/>
      <c r="PR13" s="64" t="e">
        <f t="shared" si="177"/>
        <v>#DIV/0!</v>
      </c>
      <c r="PS13" s="78"/>
      <c r="PT13" s="78">
        <f t="shared" si="178"/>
        <v>0</v>
      </c>
      <c r="PU13" s="78"/>
      <c r="PV13" s="64"/>
      <c r="PW13" s="64" t="e">
        <f t="shared" si="179"/>
        <v>#DIV/0!</v>
      </c>
      <c r="PX13" s="78"/>
      <c r="PY13" s="78">
        <f t="shared" si="180"/>
        <v>0</v>
      </c>
      <c r="PZ13" s="78"/>
      <c r="QA13" s="64"/>
      <c r="QB13" s="64" t="e">
        <f t="shared" si="181"/>
        <v>#DIV/0!</v>
      </c>
      <c r="QC13" s="78"/>
      <c r="QD13" s="78">
        <f t="shared" si="182"/>
        <v>0</v>
      </c>
      <c r="QE13" s="78"/>
      <c r="QF13" s="64"/>
      <c r="QG13" s="64" t="e">
        <f t="shared" si="183"/>
        <v>#DIV/0!</v>
      </c>
      <c r="QH13" s="78"/>
      <c r="QI13" s="78">
        <f t="shared" si="184"/>
        <v>0</v>
      </c>
      <c r="QJ13" s="78"/>
      <c r="QK13" s="64"/>
      <c r="QL13" s="64" t="e">
        <f t="shared" si="185"/>
        <v>#DIV/0!</v>
      </c>
      <c r="QM13" s="78"/>
      <c r="QN13" s="78">
        <f t="shared" si="186"/>
        <v>0</v>
      </c>
      <c r="QO13" s="65">
        <f t="shared" si="187"/>
        <v>0</v>
      </c>
      <c r="QP13" s="65">
        <f t="shared" si="187"/>
        <v>0</v>
      </c>
      <c r="QQ13" s="95"/>
      <c r="QR13" s="87">
        <f t="shared" si="10"/>
        <v>0</v>
      </c>
      <c r="QS13" s="87">
        <f t="shared" si="10"/>
        <v>0</v>
      </c>
      <c r="QT13" s="78"/>
      <c r="QU13" s="64"/>
      <c r="QV13" s="64" t="e">
        <f t="shared" si="188"/>
        <v>#DIV/0!</v>
      </c>
      <c r="QW13" s="78"/>
      <c r="QX13" s="78">
        <f t="shared" si="189"/>
        <v>0</v>
      </c>
      <c r="QY13" s="78"/>
      <c r="QZ13" s="64"/>
      <c r="RA13" s="64" t="e">
        <f t="shared" si="190"/>
        <v>#DIV/0!</v>
      </c>
      <c r="RB13" s="78"/>
      <c r="RC13" s="78">
        <f t="shared" si="191"/>
        <v>0</v>
      </c>
      <c r="RD13" s="78"/>
      <c r="RE13" s="64"/>
      <c r="RF13" s="64" t="e">
        <f t="shared" si="192"/>
        <v>#DIV/0!</v>
      </c>
      <c r="RG13" s="78"/>
      <c r="RH13" s="78">
        <f t="shared" si="193"/>
        <v>0</v>
      </c>
      <c r="RI13" s="78"/>
      <c r="RJ13" s="64"/>
      <c r="RK13" s="64" t="e">
        <f t="shared" si="194"/>
        <v>#DIV/0!</v>
      </c>
      <c r="RL13" s="78"/>
      <c r="RM13" s="78">
        <f t="shared" si="195"/>
        <v>0</v>
      </c>
      <c r="RN13" s="65">
        <f t="shared" si="196"/>
        <v>0</v>
      </c>
      <c r="RO13" s="65">
        <f t="shared" si="11"/>
        <v>0</v>
      </c>
      <c r="RP13" s="95"/>
      <c r="RQ13" s="87">
        <f t="shared" si="12"/>
        <v>0</v>
      </c>
      <c r="RR13" s="87">
        <f t="shared" si="12"/>
        <v>0</v>
      </c>
    </row>
    <row r="14" spans="1:540" s="2" customFormat="1" ht="24.95" customHeight="1" x14ac:dyDescent="0.25">
      <c r="A14" s="23">
        <v>311</v>
      </c>
      <c r="B14" s="24" t="s">
        <v>5</v>
      </c>
      <c r="C14" s="43">
        <f>SUM(C11:C13)</f>
        <v>567.35728507866475</v>
      </c>
      <c r="D14" s="43">
        <f>SUM(D11:D13)</f>
        <v>69623490.929999992</v>
      </c>
      <c r="E14" s="42">
        <f>SUM(E11:E13)</f>
        <v>77100000</v>
      </c>
      <c r="F14" s="43">
        <f>SUM(F11:F13)</f>
        <v>5740508.9727149205</v>
      </c>
      <c r="G14" s="67">
        <f t="shared" si="0"/>
        <v>5741076.3300000001</v>
      </c>
      <c r="H14" s="67">
        <f t="shared" si="1"/>
        <v>5531630.9729999993</v>
      </c>
      <c r="I14" s="67">
        <f t="shared" si="14"/>
        <v>96.351810271088993</v>
      </c>
      <c r="J14" s="84">
        <f t="shared" si="2"/>
        <v>6044821</v>
      </c>
      <c r="K14" s="84">
        <f t="shared" si="3"/>
        <v>303744.67</v>
      </c>
      <c r="L14" s="80">
        <f>SUM(L11:L13)</f>
        <v>5371571</v>
      </c>
      <c r="M14" s="65">
        <f>SUM(M11:M13)</f>
        <v>5139412.66</v>
      </c>
      <c r="N14" s="64">
        <f t="shared" si="197"/>
        <v>95.678017846175734</v>
      </c>
      <c r="O14" s="80">
        <f>SUM(O11:O13)</f>
        <v>5616370</v>
      </c>
      <c r="P14" s="80">
        <f>SUM(P11:P13)</f>
        <v>244799</v>
      </c>
      <c r="Q14" s="65">
        <f>SUM(Q11:Q13)</f>
        <v>30000</v>
      </c>
      <c r="R14" s="65">
        <f>SUM(R11:R13)</f>
        <v>61807.97</v>
      </c>
      <c r="S14" s="64">
        <f t="shared" si="16"/>
        <v>206.02656666666667</v>
      </c>
      <c r="T14" s="80">
        <f>SUM(T11:T13)</f>
        <v>61808</v>
      </c>
      <c r="U14" s="80">
        <f>SUM(U11:U13)</f>
        <v>31808</v>
      </c>
      <c r="V14" s="80">
        <f>SUM(V11:V13)</f>
        <v>1305.33</v>
      </c>
      <c r="W14" s="65">
        <f>SUM(W11:W13)</f>
        <v>1305.3330000000001</v>
      </c>
      <c r="X14" s="64">
        <f t="shared" ref="X14:X52" si="198">W14/V14%</f>
        <v>100.00022982694031</v>
      </c>
      <c r="Y14" s="80">
        <f>SUM(Y11:Y13)</f>
        <v>1306</v>
      </c>
      <c r="Z14" s="80">
        <f>SUM(Z11:Z13)</f>
        <v>0.67000000000007276</v>
      </c>
      <c r="AA14" s="80">
        <f>SUM(AA11:AA13)</f>
        <v>0</v>
      </c>
      <c r="AB14" s="65">
        <f>SUM(AB11:AB13)</f>
        <v>0</v>
      </c>
      <c r="AC14" s="64"/>
      <c r="AD14" s="80">
        <f>SUM(AD11:AD13)</f>
        <v>0</v>
      </c>
      <c r="AE14" s="80">
        <f>SUM(AE11:AE13)</f>
        <v>0</v>
      </c>
      <c r="AF14" s="65">
        <f>SUM(AF11:AF13)</f>
        <v>0</v>
      </c>
      <c r="AG14" s="65">
        <f>SUM(AG11:AG13)</f>
        <v>0</v>
      </c>
      <c r="AH14" s="64"/>
      <c r="AI14" s="80">
        <f>SUM(AI11:AI13)</f>
        <v>0</v>
      </c>
      <c r="AJ14" s="80">
        <f>SUM(AJ11:AJ13)</f>
        <v>0</v>
      </c>
      <c r="AK14" s="80">
        <f>SUM(AK11:AK13)</f>
        <v>0</v>
      </c>
      <c r="AL14" s="65">
        <f>SUM(AL11:AL13)</f>
        <v>0</v>
      </c>
      <c r="AM14" s="64"/>
      <c r="AN14" s="80">
        <f>SUM(AN11:AN13)</f>
        <v>0</v>
      </c>
      <c r="AO14" s="80">
        <f>SUM(AO11:AO13)</f>
        <v>0</v>
      </c>
      <c r="AP14" s="65">
        <f t="shared" si="4"/>
        <v>5402876.3300000001</v>
      </c>
      <c r="AQ14" s="65">
        <f t="shared" si="4"/>
        <v>5202525.9629999995</v>
      </c>
      <c r="AR14" s="95">
        <f t="shared" si="22"/>
        <v>96.29178321392375</v>
      </c>
      <c r="AS14" s="87">
        <f t="shared" si="5"/>
        <v>5679484</v>
      </c>
      <c r="AT14" s="87">
        <f t="shared" si="5"/>
        <v>276607.67</v>
      </c>
      <c r="AU14" s="80">
        <f>SUM(AU11:AU13)</f>
        <v>0</v>
      </c>
      <c r="AV14" s="65">
        <f>SUM(AV11:AV13)</f>
        <v>0</v>
      </c>
      <c r="AW14" s="64" t="e">
        <f t="shared" si="23"/>
        <v>#DIV/0!</v>
      </c>
      <c r="AX14" s="80">
        <f>SUM(AX11:AX13)</f>
        <v>0</v>
      </c>
      <c r="AY14" s="80">
        <f>SUM(AY11:AY13)</f>
        <v>0</v>
      </c>
      <c r="AZ14" s="80">
        <f>SUM(AZ11:AZ13)</f>
        <v>0</v>
      </c>
      <c r="BA14" s="65">
        <f>SUM(BA11:BA13)</f>
        <v>0</v>
      </c>
      <c r="BB14" s="64" t="e">
        <f t="shared" si="25"/>
        <v>#DIV/0!</v>
      </c>
      <c r="BC14" s="80">
        <f>SUM(BC11:BC13)</f>
        <v>0</v>
      </c>
      <c r="BD14" s="80">
        <f>SUM(BD11:BD13)</f>
        <v>0</v>
      </c>
      <c r="BE14" s="80">
        <f>SUM(BE11:BE13)</f>
        <v>13000</v>
      </c>
      <c r="BF14" s="65">
        <f>SUM(BF11:BF13)</f>
        <v>8740.17</v>
      </c>
      <c r="BG14" s="64">
        <f t="shared" si="27"/>
        <v>67.232076923076917</v>
      </c>
      <c r="BH14" s="80">
        <f>SUM(BH11:BH13)</f>
        <v>8800</v>
      </c>
      <c r="BI14" s="80">
        <f>SUM(BI11:BI13)</f>
        <v>-4200</v>
      </c>
      <c r="BJ14" s="80">
        <f>SUM(BJ11:BJ13)</f>
        <v>97000</v>
      </c>
      <c r="BK14" s="65">
        <f>SUM(BK11:BK13)</f>
        <v>70771.049999999988</v>
      </c>
      <c r="BL14" s="64">
        <f t="shared" si="29"/>
        <v>72.95984536082473</v>
      </c>
      <c r="BM14" s="80">
        <f>SUM(BM11:BM13)</f>
        <v>83000</v>
      </c>
      <c r="BN14" s="80">
        <f>SUM(BN11:BN13)</f>
        <v>-14000</v>
      </c>
      <c r="BO14" s="80">
        <f>SUM(BO11:BO13)</f>
        <v>8000</v>
      </c>
      <c r="BP14" s="65">
        <f>SUM(BP11:BP13)</f>
        <v>11782</v>
      </c>
      <c r="BQ14" s="64">
        <f t="shared" si="31"/>
        <v>147.27500000000001</v>
      </c>
      <c r="BR14" s="80">
        <f>SUM(BR11:BR13)</f>
        <v>12000</v>
      </c>
      <c r="BS14" s="80">
        <f>SUM(BS11:BS13)</f>
        <v>4000</v>
      </c>
      <c r="BT14" s="80">
        <f>SUM(BT11:BT13)</f>
        <v>2000</v>
      </c>
      <c r="BU14" s="65">
        <f>SUM(BU11:BU13)</f>
        <v>0</v>
      </c>
      <c r="BV14" s="64">
        <f t="shared" si="33"/>
        <v>0</v>
      </c>
      <c r="BW14" s="80">
        <f>SUM(BW11:BW13)</f>
        <v>0</v>
      </c>
      <c r="BX14" s="78">
        <f t="shared" si="34"/>
        <v>-2000</v>
      </c>
      <c r="BY14" s="80">
        <f>SUM(BY11:BY13)</f>
        <v>23000</v>
      </c>
      <c r="BZ14" s="65">
        <f>SUM(BZ11:BZ13)</f>
        <v>27251.119999999999</v>
      </c>
      <c r="CA14" s="64">
        <f t="shared" si="35"/>
        <v>118.48313043478261</v>
      </c>
      <c r="CB14" s="80">
        <f>SUM(CB11:CB13)</f>
        <v>28000</v>
      </c>
      <c r="CC14" s="80">
        <f>SUM(CC11:CC13)</f>
        <v>5000</v>
      </c>
      <c r="CD14" s="80">
        <f>SUM(CD11:CD13)</f>
        <v>1200</v>
      </c>
      <c r="CE14" s="65">
        <f>SUM(CE11:CE13)</f>
        <v>3107.2</v>
      </c>
      <c r="CF14" s="64">
        <f t="shared" si="37"/>
        <v>258.93333333333334</v>
      </c>
      <c r="CG14" s="80">
        <f>SUM(CG11:CG13)</f>
        <v>3200</v>
      </c>
      <c r="CH14" s="80">
        <f>SUM(CH11:CH13)</f>
        <v>2000</v>
      </c>
      <c r="CI14" s="80">
        <f>SUM(CI11:CI13)</f>
        <v>0</v>
      </c>
      <c r="CJ14" s="65">
        <f>SUM(CJ11:CJ13)</f>
        <v>1200</v>
      </c>
      <c r="CK14" s="64" t="e">
        <f t="shared" si="39"/>
        <v>#DIV/0!</v>
      </c>
      <c r="CL14" s="80">
        <f>SUM(CL11:CL13)</f>
        <v>1200</v>
      </c>
      <c r="CM14" s="80">
        <f>SUM(CM11:CM13)</f>
        <v>1200</v>
      </c>
      <c r="CN14" s="80">
        <f>SUM(CN11:CN13)</f>
        <v>0</v>
      </c>
      <c r="CO14" s="65">
        <f>SUM(CO11:CO13)</f>
        <v>0</v>
      </c>
      <c r="CP14" s="64" t="e">
        <f t="shared" si="41"/>
        <v>#DIV/0!</v>
      </c>
      <c r="CQ14" s="80">
        <f>SUM(CQ11:CQ13)</f>
        <v>0</v>
      </c>
      <c r="CR14" s="80">
        <f>SUM(CR11:CR13)</f>
        <v>0</v>
      </c>
      <c r="CS14" s="80">
        <f>SUM(CS11:CS13)</f>
        <v>0</v>
      </c>
      <c r="CT14" s="65">
        <f>SUM(CT11:CT13)</f>
        <v>4048.8</v>
      </c>
      <c r="CU14" s="64" t="e">
        <f t="shared" si="43"/>
        <v>#DIV/0!</v>
      </c>
      <c r="CV14" s="80">
        <f>SUM(CV11:CV13)</f>
        <v>4200</v>
      </c>
      <c r="CW14" s="80">
        <f>SUM(CW11:CW13)</f>
        <v>4200</v>
      </c>
      <c r="CX14" s="80">
        <f>SUM(CX11:CX13)</f>
        <v>9000</v>
      </c>
      <c r="CY14" s="65">
        <f>SUM(CY11:CY13)</f>
        <v>6049.32</v>
      </c>
      <c r="CZ14" s="64">
        <f t="shared" si="45"/>
        <v>67.214666666666659</v>
      </c>
      <c r="DA14" s="80">
        <f>SUM(DA11:DA13)</f>
        <v>6100</v>
      </c>
      <c r="DB14" s="80">
        <f>SUM(DB11:DB13)</f>
        <v>-2900</v>
      </c>
      <c r="DC14" s="80">
        <f>SUM(DC11:DC13)</f>
        <v>3000</v>
      </c>
      <c r="DD14" s="65">
        <f>SUM(DD11:DD13)</f>
        <v>2556</v>
      </c>
      <c r="DE14" s="64">
        <f t="shared" si="47"/>
        <v>85.2</v>
      </c>
      <c r="DF14" s="80">
        <f>SUM(DF11:DF13)</f>
        <v>2700</v>
      </c>
      <c r="DG14" s="80">
        <f>SUM(DG11:DG13)</f>
        <v>-300</v>
      </c>
      <c r="DH14" s="80">
        <f>SUM(DH11:DH13)</f>
        <v>0</v>
      </c>
      <c r="DI14" s="65">
        <f>SUM(DI11:DI13)</f>
        <v>0</v>
      </c>
      <c r="DJ14" s="64" t="e">
        <f t="shared" si="49"/>
        <v>#DIV/0!</v>
      </c>
      <c r="DK14" s="80">
        <f>SUM(DK11:DK13)</f>
        <v>0</v>
      </c>
      <c r="DL14" s="80">
        <f>SUM(DL11:DL13)</f>
        <v>0</v>
      </c>
      <c r="DM14" s="80">
        <f>SUM(DM11:DM13)</f>
        <v>0</v>
      </c>
      <c r="DN14" s="65">
        <f>SUM(DN11:DN13)</f>
        <v>0</v>
      </c>
      <c r="DO14" s="64" t="e">
        <f t="shared" si="51"/>
        <v>#DIV/0!</v>
      </c>
      <c r="DP14" s="80">
        <f>SUM(DP11:DP13)</f>
        <v>0</v>
      </c>
      <c r="DQ14" s="80">
        <f>SUM(DQ11:DQ13)</f>
        <v>0</v>
      </c>
      <c r="DR14" s="80">
        <f>SUM(DR11:DR13)</f>
        <v>0</v>
      </c>
      <c r="DS14" s="65">
        <f>SUM(DS11:DS13)</f>
        <v>0</v>
      </c>
      <c r="DT14" s="64" t="e">
        <f t="shared" si="53"/>
        <v>#DIV/0!</v>
      </c>
      <c r="DU14" s="80">
        <f>SUM(DU11:DU13)</f>
        <v>0</v>
      </c>
      <c r="DV14" s="80">
        <f>SUM(DV11:DV13)</f>
        <v>0</v>
      </c>
      <c r="DW14" s="80">
        <f>SUM(DW11:DW13)</f>
        <v>0</v>
      </c>
      <c r="DX14" s="65">
        <f>SUM(DX11:DX13)</f>
        <v>0</v>
      </c>
      <c r="DY14" s="64" t="e">
        <f t="shared" si="55"/>
        <v>#DIV/0!</v>
      </c>
      <c r="DZ14" s="80">
        <f>SUM(DZ11:DZ13)</f>
        <v>0</v>
      </c>
      <c r="EA14" s="80">
        <f>SUM(EA11:EA13)</f>
        <v>0</v>
      </c>
      <c r="EB14" s="80">
        <f>SUM(EB11:EB13)</f>
        <v>0</v>
      </c>
      <c r="EC14" s="65">
        <f>SUM(EC11:EC13)</f>
        <v>0</v>
      </c>
      <c r="ED14" s="64" t="e">
        <f t="shared" si="57"/>
        <v>#DIV/0!</v>
      </c>
      <c r="EE14" s="80">
        <f>SUM(EE11:EE13)</f>
        <v>0</v>
      </c>
      <c r="EF14" s="80">
        <f>SUM(EF11:EF13)</f>
        <v>0</v>
      </c>
      <c r="EG14" s="80">
        <f>SUM(EG11:EG13)</f>
        <v>5000</v>
      </c>
      <c r="EH14" s="65">
        <f>SUM(EH11:EH13)</f>
        <v>4336.95</v>
      </c>
      <c r="EI14" s="64">
        <f t="shared" si="59"/>
        <v>86.73899999999999</v>
      </c>
      <c r="EJ14" s="80">
        <f>SUM(EJ11:EJ13)</f>
        <v>4337</v>
      </c>
      <c r="EK14" s="80">
        <f>SUM(EK11:EK13)</f>
        <v>-663</v>
      </c>
      <c r="EL14" s="80">
        <f>SUM(EL11:EL13)</f>
        <v>0</v>
      </c>
      <c r="EM14" s="65">
        <f>SUM(EM11:EM13)</f>
        <v>0</v>
      </c>
      <c r="EN14" s="64" t="e">
        <f t="shared" si="60"/>
        <v>#DIV/0!</v>
      </c>
      <c r="EO14" s="80">
        <f>SUM(EO11:EO13)</f>
        <v>0</v>
      </c>
      <c r="EP14" s="80">
        <f>SUM(EP11:EP13)</f>
        <v>0</v>
      </c>
      <c r="EQ14" s="80">
        <f>SUM(EQ11:EQ13)</f>
        <v>0</v>
      </c>
      <c r="ER14" s="65">
        <f>SUM(ER11:ER13)</f>
        <v>0</v>
      </c>
      <c r="ES14" s="64" t="e">
        <f t="shared" si="62"/>
        <v>#DIV/0!</v>
      </c>
      <c r="ET14" s="80">
        <f>SUM(ET11:ET13)</f>
        <v>0</v>
      </c>
      <c r="EU14" s="80">
        <f>SUM(EU11:EU13)</f>
        <v>0</v>
      </c>
      <c r="EV14" s="80">
        <f>SUM(EV11:EV13)</f>
        <v>0</v>
      </c>
      <c r="EW14" s="65">
        <f>SUM(EW11:EW13)</f>
        <v>0</v>
      </c>
      <c r="EX14" s="64" t="e">
        <f t="shared" si="64"/>
        <v>#DIV/0!</v>
      </c>
      <c r="EY14" s="80">
        <f>SUM(EY11:EY13)</f>
        <v>0</v>
      </c>
      <c r="EZ14" s="80">
        <f>SUM(EZ11:EZ13)</f>
        <v>0</v>
      </c>
      <c r="FA14" s="80">
        <f>SUM(FA11:FA13)</f>
        <v>0</v>
      </c>
      <c r="FB14" s="65">
        <f>SUM(FB11:FB13)</f>
        <v>0</v>
      </c>
      <c r="FC14" s="64" t="e">
        <f t="shared" si="66"/>
        <v>#DIV/0!</v>
      </c>
      <c r="FD14" s="80">
        <f>SUM(FD11:FD13)</f>
        <v>0</v>
      </c>
      <c r="FE14" s="80">
        <f>SUM(FE11:FE13)</f>
        <v>0</v>
      </c>
      <c r="FF14" s="80">
        <f>SUM(FF11:FF13)</f>
        <v>0</v>
      </c>
      <c r="FG14" s="65">
        <f>SUM(FG11:FG13)</f>
        <v>0</v>
      </c>
      <c r="FH14" s="64" t="e">
        <f t="shared" si="68"/>
        <v>#DIV/0!</v>
      </c>
      <c r="FI14" s="80">
        <f>SUM(FI11:FI13)</f>
        <v>0</v>
      </c>
      <c r="FJ14" s="80">
        <f>SUM(FJ11:FJ13)</f>
        <v>0</v>
      </c>
      <c r="FK14" s="80">
        <f>SUM(FK11:FK13)</f>
        <v>0</v>
      </c>
      <c r="FL14" s="65">
        <f>SUM(FL11:FL13)</f>
        <v>0</v>
      </c>
      <c r="FM14" s="64" t="e">
        <f t="shared" si="70"/>
        <v>#DIV/0!</v>
      </c>
      <c r="FN14" s="80">
        <f>SUM(FN11:FN13)</f>
        <v>0</v>
      </c>
      <c r="FO14" s="80">
        <f>SUM(FO11:FO13)</f>
        <v>0</v>
      </c>
      <c r="FP14" s="80">
        <f>SUM(FP11:FP13)</f>
        <v>0</v>
      </c>
      <c r="FQ14" s="65">
        <f>SUM(FQ11:FQ13)</f>
        <v>0</v>
      </c>
      <c r="FR14" s="64" t="e">
        <f t="shared" si="72"/>
        <v>#DIV/0!</v>
      </c>
      <c r="FS14" s="80">
        <f>SUM(FS11:FS13)</f>
        <v>0</v>
      </c>
      <c r="FT14" s="80">
        <f>SUM(FT11:FT13)</f>
        <v>0</v>
      </c>
      <c r="FU14" s="80">
        <f>SUM(FU11:FU13)</f>
        <v>0</v>
      </c>
      <c r="FV14" s="65">
        <f>SUM(FV11:FV13)</f>
        <v>0</v>
      </c>
      <c r="FW14" s="64" t="e">
        <f t="shared" si="74"/>
        <v>#DIV/0!</v>
      </c>
      <c r="FX14" s="80">
        <f>SUM(FX11:FX13)</f>
        <v>0</v>
      </c>
      <c r="FY14" s="80">
        <f>SUM(FY11:FY13)</f>
        <v>0</v>
      </c>
      <c r="FZ14" s="80">
        <f>SUM(FZ11:FZ13)</f>
        <v>0</v>
      </c>
      <c r="GA14" s="65">
        <f>SUM(GA11:GA13)</f>
        <v>0</v>
      </c>
      <c r="GB14" s="64" t="e">
        <f t="shared" si="76"/>
        <v>#DIV/0!</v>
      </c>
      <c r="GC14" s="80">
        <f>SUM(GC11:GC13)</f>
        <v>0</v>
      </c>
      <c r="GD14" s="80">
        <f>SUM(GD11:GD13)</f>
        <v>0</v>
      </c>
      <c r="GE14" s="80">
        <f>SUM(GE11:GE13)</f>
        <v>0</v>
      </c>
      <c r="GF14" s="65">
        <f>SUM(GF11:GF13)</f>
        <v>0</v>
      </c>
      <c r="GG14" s="64" t="e">
        <f t="shared" si="78"/>
        <v>#DIV/0!</v>
      </c>
      <c r="GH14" s="80">
        <f>SUM(GH11:GH13)</f>
        <v>0</v>
      </c>
      <c r="GI14" s="80">
        <f>SUM(GI11:GI13)</f>
        <v>0</v>
      </c>
      <c r="GJ14" s="80">
        <f>SUM(GJ11:GJ13)</f>
        <v>155000</v>
      </c>
      <c r="GK14" s="65">
        <f>SUM(GK11:GK13)</f>
        <v>161947.06999999998</v>
      </c>
      <c r="GL14" s="64">
        <f t="shared" si="80"/>
        <v>104.48198064516127</v>
      </c>
      <c r="GM14" s="80">
        <f>SUM(GM11:GM13)</f>
        <v>178200</v>
      </c>
      <c r="GN14" s="80">
        <f>SUM(GN11:GN13)</f>
        <v>23200</v>
      </c>
      <c r="GO14" s="65">
        <f t="shared" si="82"/>
        <v>316200</v>
      </c>
      <c r="GP14" s="65">
        <f t="shared" si="7"/>
        <v>301789.67999999993</v>
      </c>
      <c r="GQ14" s="95">
        <f t="shared" si="83"/>
        <v>95.442656546489545</v>
      </c>
      <c r="GR14" s="87">
        <f t="shared" si="7"/>
        <v>331737</v>
      </c>
      <c r="GS14" s="87">
        <f t="shared" si="7"/>
        <v>15537</v>
      </c>
      <c r="GT14" s="80">
        <f>SUM(GT11:GT13)</f>
        <v>0</v>
      </c>
      <c r="GU14" s="65">
        <f>SUM(GU11:GU13)</f>
        <v>0</v>
      </c>
      <c r="GV14" s="64" t="e">
        <f t="shared" si="84"/>
        <v>#DIV/0!</v>
      </c>
      <c r="GW14" s="80">
        <f>SUM(GW11:GW13)</f>
        <v>0</v>
      </c>
      <c r="GX14" s="80">
        <f>SUM(GX11:GX13)</f>
        <v>0</v>
      </c>
      <c r="GY14" s="65">
        <f t="shared" si="8"/>
        <v>0</v>
      </c>
      <c r="GZ14" s="65">
        <f t="shared" si="8"/>
        <v>0</v>
      </c>
      <c r="HA14" s="95"/>
      <c r="HB14" s="87">
        <f>SUM(HB11:HB13)</f>
        <v>0</v>
      </c>
      <c r="HC14" s="87">
        <f>SUM(HC11:HC13)</f>
        <v>0</v>
      </c>
      <c r="HD14" s="80">
        <f>SUM(HD11:HD13)</f>
        <v>0</v>
      </c>
      <c r="HE14" s="65">
        <f>SUM(HE11:HE13)</f>
        <v>0</v>
      </c>
      <c r="HF14" s="64" t="e">
        <f t="shared" si="88"/>
        <v>#DIV/0!</v>
      </c>
      <c r="HG14" s="80">
        <f>SUM(HG11:HG13)</f>
        <v>0</v>
      </c>
      <c r="HH14" s="80">
        <f>SUM(HH11:HH13)</f>
        <v>0</v>
      </c>
      <c r="HI14" s="80">
        <f>SUM(HI11:HI13)</f>
        <v>0</v>
      </c>
      <c r="HJ14" s="65">
        <f>SUM(HJ11:HJ13)</f>
        <v>0</v>
      </c>
      <c r="HK14" s="64" t="e">
        <f t="shared" si="90"/>
        <v>#DIV/0!</v>
      </c>
      <c r="HL14" s="80">
        <f>SUM(HL11:HL13)</f>
        <v>0</v>
      </c>
      <c r="HM14" s="80">
        <f>SUM(HM11:HM13)</f>
        <v>0</v>
      </c>
      <c r="HN14" s="80">
        <f>SUM(HN11:HN13)</f>
        <v>5000</v>
      </c>
      <c r="HO14" s="65">
        <f>SUM(HO11:HO13)</f>
        <v>2671.84</v>
      </c>
      <c r="HP14" s="64">
        <f t="shared" si="92"/>
        <v>53.436800000000005</v>
      </c>
      <c r="HQ14" s="80">
        <f>SUM(HQ11:HQ13)</f>
        <v>5000</v>
      </c>
      <c r="HR14" s="80">
        <f>SUM(HR11:HR13)</f>
        <v>0</v>
      </c>
      <c r="HS14" s="80">
        <f>SUM(HS11:HS13)</f>
        <v>0</v>
      </c>
      <c r="HT14" s="65">
        <f>SUM(HT11:HT13)</f>
        <v>0</v>
      </c>
      <c r="HU14" s="64" t="e">
        <f t="shared" si="94"/>
        <v>#DIV/0!</v>
      </c>
      <c r="HV14" s="80">
        <f>SUM(HV11:HV13)</f>
        <v>0</v>
      </c>
      <c r="HW14" s="80">
        <f>SUM(HW11:HW13)</f>
        <v>0</v>
      </c>
      <c r="HX14" s="80">
        <f>SUM(HX11:HX13)</f>
        <v>0</v>
      </c>
      <c r="HY14" s="65">
        <f>SUM(HY11:HY13)</f>
        <v>0</v>
      </c>
      <c r="HZ14" s="64" t="e">
        <f t="shared" si="96"/>
        <v>#DIV/0!</v>
      </c>
      <c r="IA14" s="80">
        <f>SUM(IA11:IA13)</f>
        <v>0</v>
      </c>
      <c r="IB14" s="80">
        <f>SUM(IB11:IB13)</f>
        <v>0</v>
      </c>
      <c r="IC14" s="80">
        <f>SUM(IC11:IC13)</f>
        <v>0</v>
      </c>
      <c r="ID14" s="65">
        <f>SUM(ID11:ID13)</f>
        <v>0</v>
      </c>
      <c r="IE14" s="64" t="e">
        <f t="shared" si="98"/>
        <v>#DIV/0!</v>
      </c>
      <c r="IF14" s="80">
        <f>SUM(IF11:IF13)</f>
        <v>0</v>
      </c>
      <c r="IG14" s="80">
        <f>SUM(IG11:IG13)</f>
        <v>0</v>
      </c>
      <c r="IH14" s="80">
        <f>SUM(IH11:IH13)</f>
        <v>0</v>
      </c>
      <c r="II14" s="65">
        <f>SUM(II11:II13)</f>
        <v>0</v>
      </c>
      <c r="IJ14" s="64" t="e">
        <f t="shared" si="100"/>
        <v>#DIV/0!</v>
      </c>
      <c r="IK14" s="80">
        <f>SUM(IK11:IK13)</f>
        <v>0</v>
      </c>
      <c r="IL14" s="80">
        <f>SUM(IL11:IL13)</f>
        <v>0</v>
      </c>
      <c r="IM14" s="80">
        <f>SUM(IM11:IM13)</f>
        <v>0</v>
      </c>
      <c r="IN14" s="65">
        <f>SUM(IN11:IN13)</f>
        <v>0</v>
      </c>
      <c r="IO14" s="64" t="e">
        <f t="shared" si="102"/>
        <v>#DIV/0!</v>
      </c>
      <c r="IP14" s="80">
        <f>SUM(IP11:IP13)</f>
        <v>0</v>
      </c>
      <c r="IQ14" s="80">
        <f>SUM(IQ11:IQ13)</f>
        <v>0</v>
      </c>
      <c r="IR14" s="80">
        <f>SUM(IR11:IR13)</f>
        <v>0</v>
      </c>
      <c r="IS14" s="65">
        <f>SUM(IS11:IS13)</f>
        <v>0</v>
      </c>
      <c r="IT14" s="64" t="e">
        <f t="shared" si="104"/>
        <v>#DIV/0!</v>
      </c>
      <c r="IU14" s="80">
        <f>SUM(IU11:IU13)</f>
        <v>0</v>
      </c>
      <c r="IV14" s="80">
        <f>SUM(IV11:IV13)</f>
        <v>0</v>
      </c>
      <c r="IW14" s="80">
        <f>SUM(IW11:IW13)</f>
        <v>0</v>
      </c>
      <c r="IX14" s="65">
        <f>SUM(IX11:IX13)</f>
        <v>0</v>
      </c>
      <c r="IY14" s="64" t="e">
        <f t="shared" si="106"/>
        <v>#DIV/0!</v>
      </c>
      <c r="IZ14" s="80">
        <f>SUM(IZ11:IZ13)</f>
        <v>0</v>
      </c>
      <c r="JA14" s="80">
        <f>SUM(JA11:JA13)</f>
        <v>0</v>
      </c>
      <c r="JB14" s="80">
        <f>SUM(JB11:JB13)</f>
        <v>0</v>
      </c>
      <c r="JC14" s="65">
        <f>SUM(JC11:JC13)</f>
        <v>0</v>
      </c>
      <c r="JD14" s="64" t="e">
        <f t="shared" si="108"/>
        <v>#DIV/0!</v>
      </c>
      <c r="JE14" s="80">
        <f>SUM(JE11:JE13)</f>
        <v>0</v>
      </c>
      <c r="JF14" s="80">
        <f>SUM(JF11:JF13)</f>
        <v>0</v>
      </c>
      <c r="JG14" s="80">
        <f>SUM(JG11:JG13)</f>
        <v>0</v>
      </c>
      <c r="JH14" s="65">
        <f>SUM(JH11:JH13)</f>
        <v>0</v>
      </c>
      <c r="JI14" s="64" t="e">
        <f t="shared" si="110"/>
        <v>#DIV/0!</v>
      </c>
      <c r="JJ14" s="80">
        <f>SUM(JJ11:JJ13)</f>
        <v>0</v>
      </c>
      <c r="JK14" s="80">
        <f>SUM(JK11:JK13)</f>
        <v>0</v>
      </c>
      <c r="JL14" s="80">
        <f>SUM(JL11:JL13)</f>
        <v>0</v>
      </c>
      <c r="JM14" s="65">
        <f>SUM(JM11:JM13)</f>
        <v>0</v>
      </c>
      <c r="JN14" s="64" t="e">
        <f t="shared" si="112"/>
        <v>#DIV/0!</v>
      </c>
      <c r="JO14" s="80">
        <f>SUM(JO11:JO13)</f>
        <v>0</v>
      </c>
      <c r="JP14" s="80">
        <f>SUM(JP11:JP13)</f>
        <v>0</v>
      </c>
      <c r="JQ14" s="80">
        <f>SUM(JQ11:JQ13)</f>
        <v>0</v>
      </c>
      <c r="JR14" s="65">
        <f>SUM(JR11:JR13)</f>
        <v>0</v>
      </c>
      <c r="JS14" s="64" t="e">
        <f t="shared" si="114"/>
        <v>#DIV/0!</v>
      </c>
      <c r="JT14" s="80">
        <f>SUM(JT11:JT13)</f>
        <v>0</v>
      </c>
      <c r="JU14" s="80">
        <f>SUM(JU11:JU13)</f>
        <v>0</v>
      </c>
      <c r="JV14" s="80">
        <f>SUM(JV11:JV13)</f>
        <v>0</v>
      </c>
      <c r="JW14" s="65">
        <f>SUM(JW11:JW13)</f>
        <v>0</v>
      </c>
      <c r="JX14" s="64" t="e">
        <f t="shared" si="116"/>
        <v>#DIV/0!</v>
      </c>
      <c r="JY14" s="80">
        <f>SUM(JY11:JY13)</f>
        <v>0</v>
      </c>
      <c r="JZ14" s="80">
        <f>SUM(JZ11:JZ13)</f>
        <v>0</v>
      </c>
      <c r="KA14" s="80">
        <f>SUM(KA11:KA13)</f>
        <v>0</v>
      </c>
      <c r="KB14" s="65">
        <f>SUM(KB11:KB13)</f>
        <v>0</v>
      </c>
      <c r="KC14" s="64" t="e">
        <f t="shared" si="118"/>
        <v>#DIV/0!</v>
      </c>
      <c r="KD14" s="80">
        <f>SUM(KD11:KD13)</f>
        <v>0</v>
      </c>
      <c r="KE14" s="80">
        <f>SUM(KE11:KE13)</f>
        <v>0</v>
      </c>
      <c r="KF14" s="80">
        <f>SUM(KF11:KF13)</f>
        <v>0</v>
      </c>
      <c r="KG14" s="65">
        <f>SUM(KG11:KG13)</f>
        <v>0</v>
      </c>
      <c r="KH14" s="64" t="e">
        <f t="shared" si="120"/>
        <v>#DIV/0!</v>
      </c>
      <c r="KI14" s="80">
        <f>SUM(KI11:KI13)</f>
        <v>0</v>
      </c>
      <c r="KJ14" s="80">
        <f>SUM(KJ11:KJ13)</f>
        <v>0</v>
      </c>
      <c r="KK14" s="80">
        <f>SUM(KK11:KK13)</f>
        <v>0</v>
      </c>
      <c r="KL14" s="65">
        <f>SUM(KL11:KL13)</f>
        <v>0</v>
      </c>
      <c r="KM14" s="64" t="e">
        <f t="shared" si="122"/>
        <v>#DIV/0!</v>
      </c>
      <c r="KN14" s="80">
        <f>SUM(KN11:KN13)</f>
        <v>0</v>
      </c>
      <c r="KO14" s="80">
        <f>SUM(KO11:KO13)</f>
        <v>0</v>
      </c>
      <c r="KP14" s="80">
        <f>SUM(KP11:KP13)</f>
        <v>0</v>
      </c>
      <c r="KQ14" s="65">
        <f>SUM(KQ11:KQ13)</f>
        <v>0</v>
      </c>
      <c r="KR14" s="64" t="e">
        <f t="shared" si="124"/>
        <v>#DIV/0!</v>
      </c>
      <c r="KS14" s="80">
        <f>SUM(KS11:KS13)</f>
        <v>0</v>
      </c>
      <c r="KT14" s="80">
        <f>SUM(KT11:KT13)</f>
        <v>0</v>
      </c>
      <c r="KU14" s="80">
        <f>SUM(KU11:KU13)</f>
        <v>0</v>
      </c>
      <c r="KV14" s="65">
        <f>SUM(KV11:KV13)</f>
        <v>0</v>
      </c>
      <c r="KW14" s="64" t="e">
        <f t="shared" si="126"/>
        <v>#DIV/0!</v>
      </c>
      <c r="KX14" s="80">
        <f>SUM(KX11:KX13)</f>
        <v>0</v>
      </c>
      <c r="KY14" s="80">
        <f>SUM(KY11:KY13)</f>
        <v>0</v>
      </c>
      <c r="KZ14" s="80">
        <f>SUM(KZ11:KZ13)</f>
        <v>0</v>
      </c>
      <c r="LA14" s="65">
        <f>SUM(LA11:LA13)</f>
        <v>0</v>
      </c>
      <c r="LB14" s="64" t="e">
        <f t="shared" si="128"/>
        <v>#DIV/0!</v>
      </c>
      <c r="LC14" s="80">
        <f>SUM(LC11:LC13)</f>
        <v>0</v>
      </c>
      <c r="LD14" s="80">
        <f>SUM(LD11:LD13)</f>
        <v>0</v>
      </c>
      <c r="LE14" s="80">
        <f>SUM(LE11:LE13)</f>
        <v>0</v>
      </c>
      <c r="LF14" s="65">
        <f>SUM(LF11:LF13)</f>
        <v>0</v>
      </c>
      <c r="LG14" s="64" t="e">
        <f t="shared" si="130"/>
        <v>#DIV/0!</v>
      </c>
      <c r="LH14" s="80">
        <f>SUM(LH11:LH13)</f>
        <v>0</v>
      </c>
      <c r="LI14" s="80">
        <f>SUM(LI11:LI13)</f>
        <v>0</v>
      </c>
      <c r="LJ14" s="80">
        <f>SUM(LJ11:LJ13)</f>
        <v>0</v>
      </c>
      <c r="LK14" s="65">
        <f>SUM(LK11:LK13)</f>
        <v>0</v>
      </c>
      <c r="LL14" s="64" t="e">
        <f t="shared" si="132"/>
        <v>#DIV/0!</v>
      </c>
      <c r="LM14" s="80">
        <f>SUM(LM11:LM13)</f>
        <v>0</v>
      </c>
      <c r="LN14" s="80">
        <f>SUM(LN11:LN13)</f>
        <v>0</v>
      </c>
      <c r="LO14" s="80">
        <f>SUM(LO11:LO13)</f>
        <v>0</v>
      </c>
      <c r="LP14" s="65">
        <f>SUM(LP11:LP13)</f>
        <v>0</v>
      </c>
      <c r="LQ14" s="64" t="e">
        <f t="shared" si="134"/>
        <v>#DIV/0!</v>
      </c>
      <c r="LR14" s="80">
        <f>SUM(LR11:LR13)</f>
        <v>0</v>
      </c>
      <c r="LS14" s="80">
        <f>SUM(LS11:LS13)</f>
        <v>0</v>
      </c>
      <c r="LT14" s="80">
        <f>SUM(LT11:LT13)</f>
        <v>17000</v>
      </c>
      <c r="LU14" s="65">
        <f>SUM(LU11:LU13)</f>
        <v>16189.25</v>
      </c>
      <c r="LV14" s="64">
        <f t="shared" si="136"/>
        <v>95.23088235294118</v>
      </c>
      <c r="LW14" s="80">
        <f>SUM(LW11:LW13)</f>
        <v>17600</v>
      </c>
      <c r="LX14" s="80">
        <f>SUM(LX11:LX13)</f>
        <v>600</v>
      </c>
      <c r="LY14" s="80">
        <f>SUM(LY11:LY13)</f>
        <v>0</v>
      </c>
      <c r="LZ14" s="65">
        <f>SUM(LZ11:LZ13)</f>
        <v>0</v>
      </c>
      <c r="MA14" s="64" t="e">
        <f t="shared" si="138"/>
        <v>#DIV/0!</v>
      </c>
      <c r="MB14" s="80">
        <f>SUM(MB11:MB13)</f>
        <v>0</v>
      </c>
      <c r="MC14" s="80">
        <f>SUM(MC11:MC13)</f>
        <v>0</v>
      </c>
      <c r="MD14" s="80">
        <f>SUM(MD11:MD13)</f>
        <v>0</v>
      </c>
      <c r="ME14" s="65">
        <f>SUM(ME11:ME13)</f>
        <v>0</v>
      </c>
      <c r="MF14" s="64" t="e">
        <f t="shared" si="140"/>
        <v>#DIV/0!</v>
      </c>
      <c r="MG14" s="80">
        <f>SUM(MG11:MG13)</f>
        <v>0</v>
      </c>
      <c r="MH14" s="80">
        <f>SUM(MH11:MH13)</f>
        <v>0</v>
      </c>
      <c r="MI14" s="80">
        <f>SUM(MI11:MI13)</f>
        <v>0</v>
      </c>
      <c r="MJ14" s="65">
        <f>SUM(MJ11:MJ13)</f>
        <v>0</v>
      </c>
      <c r="MK14" s="64" t="e">
        <f t="shared" si="142"/>
        <v>#DIV/0!</v>
      </c>
      <c r="ML14" s="80">
        <f>SUM(ML11:ML13)</f>
        <v>0</v>
      </c>
      <c r="MM14" s="80">
        <f>SUM(MM11:MM13)</f>
        <v>0</v>
      </c>
      <c r="MN14" s="80">
        <f>SUM(MN11:MN13)</f>
        <v>0</v>
      </c>
      <c r="MO14" s="65">
        <f>SUM(MO11:MO13)</f>
        <v>0</v>
      </c>
      <c r="MP14" s="64" t="e">
        <f t="shared" si="144"/>
        <v>#DIV/0!</v>
      </c>
      <c r="MQ14" s="80">
        <f>SUM(MQ11:MQ13)</f>
        <v>0</v>
      </c>
      <c r="MR14" s="80">
        <f>SUM(MR11:MR13)</f>
        <v>0</v>
      </c>
      <c r="MS14" s="80">
        <f>SUM(MS11:MS13)</f>
        <v>0</v>
      </c>
      <c r="MT14" s="65">
        <f>SUM(MT11:MT13)</f>
        <v>8454.24</v>
      </c>
      <c r="MU14" s="64" t="e">
        <f t="shared" si="146"/>
        <v>#DIV/0!</v>
      </c>
      <c r="MV14" s="80">
        <f>SUM(MV11:MV13)</f>
        <v>11000</v>
      </c>
      <c r="MW14" s="80">
        <f>SUM(MW11:MW13)</f>
        <v>11000</v>
      </c>
      <c r="MX14" s="65">
        <f t="shared" si="148"/>
        <v>22000</v>
      </c>
      <c r="MY14" s="65">
        <f t="shared" si="9"/>
        <v>27315.33</v>
      </c>
      <c r="MZ14" s="95">
        <f t="shared" ref="MZ14:MZ75" si="199">MY14/MX14%</f>
        <v>124.16059090909091</v>
      </c>
      <c r="NA14" s="87">
        <f t="shared" si="149"/>
        <v>33600</v>
      </c>
      <c r="NB14" s="87">
        <f t="shared" si="150"/>
        <v>11600</v>
      </c>
      <c r="NC14" s="80">
        <f>SUM(NC11:NC13)</f>
        <v>0</v>
      </c>
      <c r="ND14" s="65">
        <f>SUM(ND11:ND13)</f>
        <v>0</v>
      </c>
      <c r="NE14" s="64" t="e">
        <f t="shared" si="151"/>
        <v>#DIV/0!</v>
      </c>
      <c r="NF14" s="80">
        <f>SUM(NF11:NF13)</f>
        <v>0</v>
      </c>
      <c r="NG14" s="80">
        <f>SUM(NG11:NG13)</f>
        <v>0</v>
      </c>
      <c r="NH14" s="80">
        <f>SUM(NH11:NH13)</f>
        <v>0</v>
      </c>
      <c r="NI14" s="65">
        <f>SUM(NI11:NI13)</f>
        <v>0</v>
      </c>
      <c r="NJ14" s="64" t="e">
        <f t="shared" si="153"/>
        <v>#DIV/0!</v>
      </c>
      <c r="NK14" s="80">
        <f>SUM(NK11:NK13)</f>
        <v>0</v>
      </c>
      <c r="NL14" s="80">
        <f>SUM(NL11:NL13)</f>
        <v>0</v>
      </c>
      <c r="NM14" s="80">
        <f>SUM(NM11:NM13)</f>
        <v>0</v>
      </c>
      <c r="NN14" s="65">
        <f>SUM(NN11:NN13)</f>
        <v>0</v>
      </c>
      <c r="NO14" s="64" t="e">
        <f t="shared" si="155"/>
        <v>#DIV/0!</v>
      </c>
      <c r="NP14" s="80">
        <f>SUM(NP11:NP13)</f>
        <v>0</v>
      </c>
      <c r="NQ14" s="80">
        <f>SUM(NQ11:NQ13)</f>
        <v>0</v>
      </c>
      <c r="NR14" s="80">
        <f>SUM(NR11:NR13)</f>
        <v>0</v>
      </c>
      <c r="NS14" s="65">
        <f>SUM(NS11:NS13)</f>
        <v>0</v>
      </c>
      <c r="NT14" s="64" t="e">
        <f t="shared" si="157"/>
        <v>#DIV/0!</v>
      </c>
      <c r="NU14" s="80">
        <f>SUM(NU11:NU13)</f>
        <v>0</v>
      </c>
      <c r="NV14" s="80">
        <f>SUM(NV11:NV13)</f>
        <v>0</v>
      </c>
      <c r="NW14" s="80">
        <f>SUM(NW11:NW13)</f>
        <v>0</v>
      </c>
      <c r="NX14" s="65">
        <f>SUM(NX11:NX13)</f>
        <v>0</v>
      </c>
      <c r="NY14" s="64" t="e">
        <f t="shared" si="159"/>
        <v>#DIV/0!</v>
      </c>
      <c r="NZ14" s="80">
        <f>SUM(NZ11:NZ13)</f>
        <v>0</v>
      </c>
      <c r="OA14" s="80">
        <f>SUM(OA11:OA13)</f>
        <v>0</v>
      </c>
      <c r="OB14" s="80">
        <f>SUM(OB11:OB13)</f>
        <v>0</v>
      </c>
      <c r="OC14" s="65">
        <f>SUM(OC11:OC13)</f>
        <v>0</v>
      </c>
      <c r="OD14" s="64" t="e">
        <f t="shared" si="161"/>
        <v>#DIV/0!</v>
      </c>
      <c r="OE14" s="80">
        <f>SUM(OE11:OE13)</f>
        <v>0</v>
      </c>
      <c r="OF14" s="80">
        <f>SUM(OF11:OF13)</f>
        <v>0</v>
      </c>
      <c r="OG14" s="80">
        <f>SUM(OG11:OG13)</f>
        <v>0</v>
      </c>
      <c r="OH14" s="65">
        <f>SUM(OH11:OH13)</f>
        <v>0</v>
      </c>
      <c r="OI14" s="64" t="e">
        <f t="shared" si="163"/>
        <v>#DIV/0!</v>
      </c>
      <c r="OJ14" s="80">
        <f>SUM(OJ11:OJ13)</f>
        <v>0</v>
      </c>
      <c r="OK14" s="80">
        <f>SUM(OK11:OK13)</f>
        <v>0</v>
      </c>
      <c r="OL14" s="80">
        <f>SUM(OL11:OL13)</f>
        <v>0</v>
      </c>
      <c r="OM14" s="65">
        <f>SUM(OM11:OM13)</f>
        <v>0</v>
      </c>
      <c r="ON14" s="64" t="e">
        <f t="shared" si="165"/>
        <v>#DIV/0!</v>
      </c>
      <c r="OO14" s="80">
        <f>SUM(OO11:OO13)</f>
        <v>0</v>
      </c>
      <c r="OP14" s="80">
        <f>SUM(OP11:OP13)</f>
        <v>0</v>
      </c>
      <c r="OQ14" s="80">
        <f>SUM(OQ11:OQ13)</f>
        <v>0</v>
      </c>
      <c r="OR14" s="65">
        <f>SUM(OR11:OR13)</f>
        <v>0</v>
      </c>
      <c r="OS14" s="64" t="e">
        <f t="shared" si="167"/>
        <v>#DIV/0!</v>
      </c>
      <c r="OT14" s="80">
        <f>SUM(OT11:OT13)</f>
        <v>0</v>
      </c>
      <c r="OU14" s="80">
        <f>SUM(OU11:OU13)</f>
        <v>0</v>
      </c>
      <c r="OV14" s="80">
        <f>SUM(OV11:OV13)</f>
        <v>0</v>
      </c>
      <c r="OW14" s="65">
        <f>SUM(OW11:OW13)</f>
        <v>0</v>
      </c>
      <c r="OX14" s="64" t="e">
        <f t="shared" si="169"/>
        <v>#DIV/0!</v>
      </c>
      <c r="OY14" s="80">
        <f>SUM(OY11:OY13)</f>
        <v>0</v>
      </c>
      <c r="OZ14" s="80">
        <f>SUM(OZ11:OZ13)</f>
        <v>0</v>
      </c>
      <c r="PA14" s="80">
        <f>SUM(PA11:PA13)</f>
        <v>0</v>
      </c>
      <c r="PB14" s="65">
        <f>SUM(PB11:PB13)</f>
        <v>0</v>
      </c>
      <c r="PC14" s="64" t="e">
        <f t="shared" si="171"/>
        <v>#DIV/0!</v>
      </c>
      <c r="PD14" s="80">
        <f>SUM(PD11:PD13)</f>
        <v>0</v>
      </c>
      <c r="PE14" s="80">
        <f>SUM(PE11:PE13)</f>
        <v>0</v>
      </c>
      <c r="PF14" s="80">
        <f>SUM(PF11:PF13)</f>
        <v>0</v>
      </c>
      <c r="PG14" s="65">
        <f>SUM(PG11:PG13)</f>
        <v>0</v>
      </c>
      <c r="PH14" s="64" t="e">
        <f t="shared" si="173"/>
        <v>#DIV/0!</v>
      </c>
      <c r="PI14" s="80">
        <f>SUM(PI11:PI13)</f>
        <v>0</v>
      </c>
      <c r="PJ14" s="80">
        <f>SUM(PJ11:PJ13)</f>
        <v>0</v>
      </c>
      <c r="PK14" s="80">
        <f>SUM(PK11:PK13)</f>
        <v>0</v>
      </c>
      <c r="PL14" s="65">
        <f>SUM(PL11:PL13)</f>
        <v>0</v>
      </c>
      <c r="PM14" s="64" t="e">
        <f t="shared" si="175"/>
        <v>#DIV/0!</v>
      </c>
      <c r="PN14" s="80">
        <f>SUM(PN11:PN13)</f>
        <v>0</v>
      </c>
      <c r="PO14" s="80">
        <f>SUM(PO11:PO13)</f>
        <v>0</v>
      </c>
      <c r="PP14" s="80">
        <f>SUM(PP11:PP13)</f>
        <v>0</v>
      </c>
      <c r="PQ14" s="65">
        <f>SUM(PQ11:PQ13)</f>
        <v>0</v>
      </c>
      <c r="PR14" s="64" t="e">
        <f t="shared" si="177"/>
        <v>#DIV/0!</v>
      </c>
      <c r="PS14" s="80">
        <f>SUM(PS11:PS13)</f>
        <v>0</v>
      </c>
      <c r="PT14" s="80">
        <f>SUM(PT11:PT13)</f>
        <v>0</v>
      </c>
      <c r="PU14" s="80">
        <f>SUM(PU11:PU13)</f>
        <v>0</v>
      </c>
      <c r="PV14" s="65">
        <f>SUM(PV11:PV13)</f>
        <v>0</v>
      </c>
      <c r="PW14" s="64" t="e">
        <f t="shared" si="179"/>
        <v>#DIV/0!</v>
      </c>
      <c r="PX14" s="80">
        <f>SUM(PX11:PX13)</f>
        <v>0</v>
      </c>
      <c r="PY14" s="80">
        <f>SUM(PY11:PY13)</f>
        <v>0</v>
      </c>
      <c r="PZ14" s="80">
        <f>SUM(PZ11:PZ13)</f>
        <v>0</v>
      </c>
      <c r="QA14" s="65">
        <f>SUM(QA11:QA13)</f>
        <v>0</v>
      </c>
      <c r="QB14" s="64" t="e">
        <f t="shared" si="181"/>
        <v>#DIV/0!</v>
      </c>
      <c r="QC14" s="80">
        <f>SUM(QC11:QC13)</f>
        <v>0</v>
      </c>
      <c r="QD14" s="80">
        <f>SUM(QD11:QD13)</f>
        <v>0</v>
      </c>
      <c r="QE14" s="80">
        <f>SUM(QE11:QE13)</f>
        <v>0</v>
      </c>
      <c r="QF14" s="65">
        <f>SUM(QF11:QF13)</f>
        <v>0</v>
      </c>
      <c r="QG14" s="64" t="e">
        <f t="shared" si="183"/>
        <v>#DIV/0!</v>
      </c>
      <c r="QH14" s="80">
        <f>SUM(QH11:QH13)</f>
        <v>0</v>
      </c>
      <c r="QI14" s="80">
        <f>SUM(QI11:QI13)</f>
        <v>0</v>
      </c>
      <c r="QJ14" s="80">
        <f>SUM(QJ11:QJ13)</f>
        <v>0</v>
      </c>
      <c r="QK14" s="65">
        <f>SUM(QK11:QK13)</f>
        <v>0</v>
      </c>
      <c r="QL14" s="64" t="e">
        <f t="shared" si="185"/>
        <v>#DIV/0!</v>
      </c>
      <c r="QM14" s="80">
        <f>SUM(QM11:QM13)</f>
        <v>0</v>
      </c>
      <c r="QN14" s="80">
        <f>SUM(QN11:QN13)</f>
        <v>0</v>
      </c>
      <c r="QO14" s="65">
        <f t="shared" si="187"/>
        <v>0</v>
      </c>
      <c r="QP14" s="65">
        <f t="shared" si="187"/>
        <v>0</v>
      </c>
      <c r="QQ14" s="95"/>
      <c r="QR14" s="87">
        <f t="shared" si="10"/>
        <v>0</v>
      </c>
      <c r="QS14" s="87">
        <f t="shared" si="10"/>
        <v>0</v>
      </c>
      <c r="QT14" s="80">
        <f>SUM(QT11:QT13)</f>
        <v>0</v>
      </c>
      <c r="QU14" s="65">
        <f>SUM(QU11:QU13)</f>
        <v>0</v>
      </c>
      <c r="QV14" s="64" t="e">
        <f t="shared" si="188"/>
        <v>#DIV/0!</v>
      </c>
      <c r="QW14" s="80">
        <f>SUM(QW11:QW13)</f>
        <v>0</v>
      </c>
      <c r="QX14" s="80">
        <f>SUM(QX11:QX13)</f>
        <v>0</v>
      </c>
      <c r="QY14" s="80">
        <f>SUM(QY11:QY13)</f>
        <v>0</v>
      </c>
      <c r="QZ14" s="65">
        <f>SUM(QZ11:QZ13)</f>
        <v>0</v>
      </c>
      <c r="RA14" s="64" t="e">
        <f t="shared" si="190"/>
        <v>#DIV/0!</v>
      </c>
      <c r="RB14" s="80">
        <f>SUM(RB11:RB13)</f>
        <v>0</v>
      </c>
      <c r="RC14" s="80">
        <f>SUM(RC11:RC13)</f>
        <v>0</v>
      </c>
      <c r="RD14" s="80">
        <f>SUM(RD11:RD13)</f>
        <v>0</v>
      </c>
      <c r="RE14" s="65">
        <f>SUM(RE11:RE13)</f>
        <v>0</v>
      </c>
      <c r="RF14" s="64" t="e">
        <f t="shared" si="192"/>
        <v>#DIV/0!</v>
      </c>
      <c r="RG14" s="80">
        <f>SUM(RG11:RG13)</f>
        <v>0</v>
      </c>
      <c r="RH14" s="80">
        <f>SUM(RH11:RH13)</f>
        <v>0</v>
      </c>
      <c r="RI14" s="80">
        <f>SUM(RI11:RI13)</f>
        <v>0</v>
      </c>
      <c r="RJ14" s="65">
        <f>SUM(RJ11:RJ13)</f>
        <v>0</v>
      </c>
      <c r="RK14" s="64" t="e">
        <f t="shared" si="194"/>
        <v>#DIV/0!</v>
      </c>
      <c r="RL14" s="80">
        <f>SUM(RL11:RL13)</f>
        <v>0</v>
      </c>
      <c r="RM14" s="80">
        <f>SUM(RM11:RM13)</f>
        <v>0</v>
      </c>
      <c r="RN14" s="65">
        <f t="shared" si="196"/>
        <v>0</v>
      </c>
      <c r="RO14" s="65">
        <f t="shared" si="11"/>
        <v>0</v>
      </c>
      <c r="RP14" s="95"/>
      <c r="RQ14" s="87">
        <f t="shared" si="12"/>
        <v>0</v>
      </c>
      <c r="RR14" s="87">
        <f t="shared" si="12"/>
        <v>0</v>
      </c>
    </row>
    <row r="15" spans="1:540" s="2" customFormat="1" ht="24.95" customHeight="1" x14ac:dyDescent="0.25">
      <c r="A15" s="21">
        <v>3121</v>
      </c>
      <c r="B15" s="22" t="s">
        <v>1</v>
      </c>
      <c r="C15" s="41">
        <f>SUM(AR15,GQ15,HA15,QQ15,RP15)</f>
        <v>63.004867431850791</v>
      </c>
      <c r="D15" s="41">
        <v>23207830.309999999</v>
      </c>
      <c r="E15" s="42">
        <v>25700000</v>
      </c>
      <c r="F15" s="41">
        <f>G15-C15</f>
        <v>232436.99513256815</v>
      </c>
      <c r="G15" s="67">
        <f t="shared" si="0"/>
        <v>232500</v>
      </c>
      <c r="H15" s="67">
        <f t="shared" si="1"/>
        <v>100731.1</v>
      </c>
      <c r="I15" s="67">
        <f t="shared" si="14"/>
        <v>43.325204301075274</v>
      </c>
      <c r="J15" s="84">
        <f t="shared" si="2"/>
        <v>165300</v>
      </c>
      <c r="K15" s="84">
        <f t="shared" si="3"/>
        <v>-67200</v>
      </c>
      <c r="L15" s="78">
        <v>170000</v>
      </c>
      <c r="M15" s="64">
        <v>96489.66</v>
      </c>
      <c r="N15" s="64">
        <f t="shared" si="197"/>
        <v>56.758623529411764</v>
      </c>
      <c r="O15" s="78">
        <v>155000</v>
      </c>
      <c r="P15" s="78">
        <f t="shared" si="15"/>
        <v>-15000</v>
      </c>
      <c r="Q15" s="64"/>
      <c r="R15" s="64"/>
      <c r="S15" s="64"/>
      <c r="T15" s="78"/>
      <c r="U15" s="78">
        <f t="shared" ref="U15" si="200">T15-Q15</f>
        <v>0</v>
      </c>
      <c r="V15" s="78"/>
      <c r="W15" s="64"/>
      <c r="X15" s="64"/>
      <c r="Y15" s="78"/>
      <c r="Z15" s="78">
        <f t="shared" ref="Z15" si="201">Y15-V15</f>
        <v>0</v>
      </c>
      <c r="AA15" s="78"/>
      <c r="AB15" s="64"/>
      <c r="AC15" s="64"/>
      <c r="AD15" s="78"/>
      <c r="AE15" s="78">
        <f t="shared" ref="AE15" si="202">AD15-AA15</f>
        <v>0</v>
      </c>
      <c r="AF15" s="64"/>
      <c r="AG15" s="64"/>
      <c r="AH15" s="64"/>
      <c r="AI15" s="78"/>
      <c r="AJ15" s="78">
        <f t="shared" ref="AJ15" si="203">AI15-AF15</f>
        <v>0</v>
      </c>
      <c r="AK15" s="78"/>
      <c r="AL15" s="64"/>
      <c r="AM15" s="64"/>
      <c r="AN15" s="78"/>
      <c r="AO15" s="78">
        <f t="shared" ref="AO15" si="204">AN15-AK15</f>
        <v>0</v>
      </c>
      <c r="AP15" s="65">
        <f t="shared" si="4"/>
        <v>170000</v>
      </c>
      <c r="AQ15" s="65">
        <f t="shared" si="4"/>
        <v>96489.66</v>
      </c>
      <c r="AR15" s="95">
        <f t="shared" si="22"/>
        <v>56.758623529411764</v>
      </c>
      <c r="AS15" s="87">
        <f t="shared" si="5"/>
        <v>155000</v>
      </c>
      <c r="AT15" s="87">
        <f t="shared" si="5"/>
        <v>-15000</v>
      </c>
      <c r="AU15" s="78"/>
      <c r="AV15" s="64"/>
      <c r="AW15" s="64" t="e">
        <f t="shared" si="23"/>
        <v>#DIV/0!</v>
      </c>
      <c r="AX15" s="78"/>
      <c r="AY15" s="78">
        <f t="shared" ref="AY15" si="205">AX15-AU15</f>
        <v>0</v>
      </c>
      <c r="AZ15" s="78"/>
      <c r="BA15" s="64"/>
      <c r="BB15" s="64" t="e">
        <f t="shared" si="25"/>
        <v>#DIV/0!</v>
      </c>
      <c r="BC15" s="78"/>
      <c r="BD15" s="78">
        <f t="shared" ref="BD15" si="206">BC15-AZ15</f>
        <v>0</v>
      </c>
      <c r="BE15" s="78"/>
      <c r="BF15" s="64"/>
      <c r="BG15" s="64" t="e">
        <f t="shared" si="27"/>
        <v>#DIV/0!</v>
      </c>
      <c r="BH15" s="78"/>
      <c r="BI15" s="78">
        <f t="shared" ref="BI15" si="207">BH15-BE15</f>
        <v>0</v>
      </c>
      <c r="BJ15" s="78">
        <v>1500</v>
      </c>
      <c r="BK15" s="64">
        <v>400</v>
      </c>
      <c r="BL15" s="64">
        <f t="shared" si="29"/>
        <v>26.666666666666668</v>
      </c>
      <c r="BM15" s="78">
        <v>800</v>
      </c>
      <c r="BN15" s="78">
        <f t="shared" ref="BN15" si="208">BM15-BJ15</f>
        <v>-700</v>
      </c>
      <c r="BO15" s="78"/>
      <c r="BP15" s="64"/>
      <c r="BQ15" s="64" t="e">
        <f t="shared" si="31"/>
        <v>#DIV/0!</v>
      </c>
      <c r="BR15" s="78"/>
      <c r="BS15" s="78">
        <f t="shared" ref="BS15" si="209">BR15-BO15</f>
        <v>0</v>
      </c>
      <c r="BT15" s="78"/>
      <c r="BU15" s="64"/>
      <c r="BV15" s="64" t="e">
        <f t="shared" si="33"/>
        <v>#DIV/0!</v>
      </c>
      <c r="BW15" s="78"/>
      <c r="BX15" s="78">
        <f t="shared" si="34"/>
        <v>0</v>
      </c>
      <c r="BY15" s="78"/>
      <c r="BZ15" s="64"/>
      <c r="CA15" s="64" t="e">
        <f t="shared" si="35"/>
        <v>#DIV/0!</v>
      </c>
      <c r="CB15" s="78"/>
      <c r="CC15" s="78">
        <f t="shared" ref="CC15" si="210">CB15-BY15</f>
        <v>0</v>
      </c>
      <c r="CD15" s="78"/>
      <c r="CE15" s="64"/>
      <c r="CF15" s="64" t="e">
        <f t="shared" si="37"/>
        <v>#DIV/0!</v>
      </c>
      <c r="CG15" s="78"/>
      <c r="CH15" s="78">
        <f t="shared" ref="CH15" si="211">CG15-CD15</f>
        <v>0</v>
      </c>
      <c r="CI15" s="78"/>
      <c r="CJ15" s="64"/>
      <c r="CK15" s="64" t="e">
        <f t="shared" si="39"/>
        <v>#DIV/0!</v>
      </c>
      <c r="CL15" s="78"/>
      <c r="CM15" s="78">
        <f t="shared" ref="CM15" si="212">CL15-CI15</f>
        <v>0</v>
      </c>
      <c r="CN15" s="78"/>
      <c r="CO15" s="64"/>
      <c r="CP15" s="64" t="e">
        <f t="shared" si="41"/>
        <v>#DIV/0!</v>
      </c>
      <c r="CQ15" s="78"/>
      <c r="CR15" s="78">
        <f t="shared" ref="CR15" si="213">CQ15-CN15</f>
        <v>0</v>
      </c>
      <c r="CS15" s="78"/>
      <c r="CT15" s="64"/>
      <c r="CU15" s="64" t="e">
        <f t="shared" si="43"/>
        <v>#DIV/0!</v>
      </c>
      <c r="CV15" s="78"/>
      <c r="CW15" s="78">
        <f t="shared" ref="CW15" si="214">CV15-CS15</f>
        <v>0</v>
      </c>
      <c r="CX15" s="78"/>
      <c r="CY15" s="64"/>
      <c r="CZ15" s="64" t="e">
        <f t="shared" si="45"/>
        <v>#DIV/0!</v>
      </c>
      <c r="DA15" s="78"/>
      <c r="DB15" s="78">
        <f t="shared" ref="DB15" si="215">DA15-CX15</f>
        <v>0</v>
      </c>
      <c r="DC15" s="78"/>
      <c r="DD15" s="64"/>
      <c r="DE15" s="64" t="e">
        <f t="shared" si="47"/>
        <v>#DIV/0!</v>
      </c>
      <c r="DF15" s="78"/>
      <c r="DG15" s="78">
        <f t="shared" ref="DG15" si="216">DF15-DC15</f>
        <v>0</v>
      </c>
      <c r="DH15" s="78"/>
      <c r="DI15" s="64"/>
      <c r="DJ15" s="64" t="e">
        <f t="shared" si="49"/>
        <v>#DIV/0!</v>
      </c>
      <c r="DK15" s="78"/>
      <c r="DL15" s="78">
        <f t="shared" ref="DL15" si="217">DK15-DH15</f>
        <v>0</v>
      </c>
      <c r="DM15" s="78"/>
      <c r="DN15" s="64"/>
      <c r="DO15" s="64" t="e">
        <f t="shared" si="51"/>
        <v>#DIV/0!</v>
      </c>
      <c r="DP15" s="78"/>
      <c r="DQ15" s="78">
        <f t="shared" ref="DQ15" si="218">DP15-DM15</f>
        <v>0</v>
      </c>
      <c r="DR15" s="78"/>
      <c r="DS15" s="64"/>
      <c r="DT15" s="64" t="e">
        <f t="shared" si="53"/>
        <v>#DIV/0!</v>
      </c>
      <c r="DU15" s="78"/>
      <c r="DV15" s="78">
        <f t="shared" ref="DV15" si="219">DU15-DR15</f>
        <v>0</v>
      </c>
      <c r="DW15" s="78"/>
      <c r="DX15" s="64"/>
      <c r="DY15" s="64" t="e">
        <f t="shared" si="55"/>
        <v>#DIV/0!</v>
      </c>
      <c r="DZ15" s="78"/>
      <c r="EA15" s="78">
        <f t="shared" ref="EA15" si="220">DZ15-DW15</f>
        <v>0</v>
      </c>
      <c r="EB15" s="78"/>
      <c r="EC15" s="64"/>
      <c r="ED15" s="64" t="e">
        <f t="shared" si="57"/>
        <v>#DIV/0!</v>
      </c>
      <c r="EE15" s="78"/>
      <c r="EF15" s="78">
        <f t="shared" ref="EF15" si="221">EE15-EB15</f>
        <v>0</v>
      </c>
      <c r="EG15" s="78"/>
      <c r="EH15" s="64"/>
      <c r="EI15" s="64" t="e">
        <f t="shared" si="59"/>
        <v>#DIV/0!</v>
      </c>
      <c r="EJ15" s="78"/>
      <c r="EK15" s="78">
        <f t="shared" ref="EK15" si="222">EJ15-EG15</f>
        <v>0</v>
      </c>
      <c r="EL15" s="78"/>
      <c r="EM15" s="64"/>
      <c r="EN15" s="64" t="e">
        <f t="shared" si="60"/>
        <v>#DIV/0!</v>
      </c>
      <c r="EO15" s="78"/>
      <c r="EP15" s="78">
        <f t="shared" ref="EP15" si="223">EO15-EL15</f>
        <v>0</v>
      </c>
      <c r="EQ15" s="78"/>
      <c r="ER15" s="64"/>
      <c r="ES15" s="64" t="e">
        <f t="shared" si="62"/>
        <v>#DIV/0!</v>
      </c>
      <c r="ET15" s="78"/>
      <c r="EU15" s="78">
        <f t="shared" ref="EU15" si="224">ET15-EQ15</f>
        <v>0</v>
      </c>
      <c r="EV15" s="78"/>
      <c r="EW15" s="64"/>
      <c r="EX15" s="64" t="e">
        <f t="shared" si="64"/>
        <v>#DIV/0!</v>
      </c>
      <c r="EY15" s="78"/>
      <c r="EZ15" s="78">
        <f t="shared" ref="EZ15" si="225">EY15-EV15</f>
        <v>0</v>
      </c>
      <c r="FA15" s="78"/>
      <c r="FB15" s="64"/>
      <c r="FC15" s="64" t="e">
        <f t="shared" si="66"/>
        <v>#DIV/0!</v>
      </c>
      <c r="FD15" s="78"/>
      <c r="FE15" s="78">
        <f t="shared" ref="FE15" si="226">FD15-FA15</f>
        <v>0</v>
      </c>
      <c r="FF15" s="78"/>
      <c r="FG15" s="64"/>
      <c r="FH15" s="64" t="e">
        <f t="shared" si="68"/>
        <v>#DIV/0!</v>
      </c>
      <c r="FI15" s="78"/>
      <c r="FJ15" s="78">
        <f t="shared" ref="FJ15" si="227">FI15-FF15</f>
        <v>0</v>
      </c>
      <c r="FK15" s="78"/>
      <c r="FL15" s="64"/>
      <c r="FM15" s="64" t="e">
        <f t="shared" si="70"/>
        <v>#DIV/0!</v>
      </c>
      <c r="FN15" s="78"/>
      <c r="FO15" s="78">
        <f t="shared" ref="FO15" si="228">FN15-FK15</f>
        <v>0</v>
      </c>
      <c r="FP15" s="78"/>
      <c r="FQ15" s="64"/>
      <c r="FR15" s="64" t="e">
        <f t="shared" si="72"/>
        <v>#DIV/0!</v>
      </c>
      <c r="FS15" s="78"/>
      <c r="FT15" s="78">
        <f t="shared" ref="FT15" si="229">FS15-FP15</f>
        <v>0</v>
      </c>
      <c r="FU15" s="78"/>
      <c r="FV15" s="64"/>
      <c r="FW15" s="64" t="e">
        <f t="shared" si="74"/>
        <v>#DIV/0!</v>
      </c>
      <c r="FX15" s="78"/>
      <c r="FY15" s="78">
        <f t="shared" ref="FY15" si="230">FX15-FU15</f>
        <v>0</v>
      </c>
      <c r="FZ15" s="78"/>
      <c r="GA15" s="64"/>
      <c r="GB15" s="64" t="e">
        <f t="shared" si="76"/>
        <v>#DIV/0!</v>
      </c>
      <c r="GC15" s="78"/>
      <c r="GD15" s="78">
        <f t="shared" ref="GD15" si="231">GC15-FZ15</f>
        <v>0</v>
      </c>
      <c r="GE15" s="78"/>
      <c r="GF15" s="64"/>
      <c r="GG15" s="64" t="e">
        <f t="shared" si="78"/>
        <v>#DIV/0!</v>
      </c>
      <c r="GH15" s="78"/>
      <c r="GI15" s="78">
        <f t="shared" ref="GI15" si="232">GH15-GE15</f>
        <v>0</v>
      </c>
      <c r="GJ15" s="78">
        <v>60000</v>
      </c>
      <c r="GK15" s="64">
        <f>3441.44</f>
        <v>3441.44</v>
      </c>
      <c r="GL15" s="64">
        <f t="shared" si="80"/>
        <v>5.7357333333333331</v>
      </c>
      <c r="GM15" s="78">
        <v>8000</v>
      </c>
      <c r="GN15" s="78">
        <f t="shared" ref="GN15" si="233">GM15-GJ15</f>
        <v>-52000</v>
      </c>
      <c r="GO15" s="65">
        <f t="shared" si="82"/>
        <v>61500</v>
      </c>
      <c r="GP15" s="65">
        <f t="shared" si="7"/>
        <v>3841.44</v>
      </c>
      <c r="GQ15" s="95">
        <f t="shared" si="83"/>
        <v>6.2462439024390246</v>
      </c>
      <c r="GR15" s="87">
        <f t="shared" si="7"/>
        <v>8800</v>
      </c>
      <c r="GS15" s="87">
        <f t="shared" si="7"/>
        <v>-52700</v>
      </c>
      <c r="GT15" s="78"/>
      <c r="GU15" s="64"/>
      <c r="GV15" s="64" t="e">
        <f t="shared" si="84"/>
        <v>#DIV/0!</v>
      </c>
      <c r="GW15" s="78"/>
      <c r="GX15" s="78">
        <f t="shared" ref="GX15" si="234">GW15-GT15</f>
        <v>0</v>
      </c>
      <c r="GY15" s="65">
        <f t="shared" si="8"/>
        <v>0</v>
      </c>
      <c r="GZ15" s="65">
        <f t="shared" si="8"/>
        <v>0</v>
      </c>
      <c r="HA15" s="95"/>
      <c r="HB15" s="93">
        <f>SUM(GW15)</f>
        <v>0</v>
      </c>
      <c r="HC15" s="93">
        <f t="shared" ref="HC15" si="235">HB15-GY15</f>
        <v>0</v>
      </c>
      <c r="HD15" s="78"/>
      <c r="HE15" s="64"/>
      <c r="HF15" s="64" t="e">
        <f t="shared" si="88"/>
        <v>#DIV/0!</v>
      </c>
      <c r="HG15" s="78"/>
      <c r="HH15" s="78">
        <f t="shared" ref="HH15" si="236">HG15-HD15</f>
        <v>0</v>
      </c>
      <c r="HI15" s="78"/>
      <c r="HJ15" s="64"/>
      <c r="HK15" s="64" t="e">
        <f t="shared" si="90"/>
        <v>#DIV/0!</v>
      </c>
      <c r="HL15" s="78"/>
      <c r="HM15" s="78">
        <f t="shared" ref="HM15" si="237">HL15-HI15</f>
        <v>0</v>
      </c>
      <c r="HN15" s="78"/>
      <c r="HO15" s="64"/>
      <c r="HP15" s="64" t="e">
        <f t="shared" si="92"/>
        <v>#DIV/0!</v>
      </c>
      <c r="HQ15" s="78"/>
      <c r="HR15" s="78">
        <f t="shared" ref="HR15" si="238">HQ15-HN15</f>
        <v>0</v>
      </c>
      <c r="HS15" s="78"/>
      <c r="HT15" s="64"/>
      <c r="HU15" s="64" t="e">
        <f t="shared" si="94"/>
        <v>#DIV/0!</v>
      </c>
      <c r="HV15" s="78"/>
      <c r="HW15" s="78">
        <f t="shared" ref="HW15" si="239">HV15-HS15</f>
        <v>0</v>
      </c>
      <c r="HX15" s="78"/>
      <c r="HY15" s="64"/>
      <c r="HZ15" s="64" t="e">
        <f t="shared" si="96"/>
        <v>#DIV/0!</v>
      </c>
      <c r="IA15" s="78"/>
      <c r="IB15" s="78">
        <f t="shared" ref="IB15" si="240">IA15-HX15</f>
        <v>0</v>
      </c>
      <c r="IC15" s="78"/>
      <c r="ID15" s="64"/>
      <c r="IE15" s="64" t="e">
        <f t="shared" si="98"/>
        <v>#DIV/0!</v>
      </c>
      <c r="IF15" s="78"/>
      <c r="IG15" s="78">
        <f t="shared" ref="IG15" si="241">IF15-IC15</f>
        <v>0</v>
      </c>
      <c r="IH15" s="78"/>
      <c r="II15" s="64"/>
      <c r="IJ15" s="64" t="e">
        <f t="shared" si="100"/>
        <v>#DIV/0!</v>
      </c>
      <c r="IK15" s="78"/>
      <c r="IL15" s="78">
        <f t="shared" ref="IL15" si="242">IK15-IH15</f>
        <v>0</v>
      </c>
      <c r="IM15" s="78"/>
      <c r="IN15" s="64"/>
      <c r="IO15" s="64" t="e">
        <f t="shared" si="102"/>
        <v>#DIV/0!</v>
      </c>
      <c r="IP15" s="78"/>
      <c r="IQ15" s="78">
        <f t="shared" ref="IQ15" si="243">IP15-IM15</f>
        <v>0</v>
      </c>
      <c r="IR15" s="78"/>
      <c r="IS15" s="64"/>
      <c r="IT15" s="64" t="e">
        <f t="shared" si="104"/>
        <v>#DIV/0!</v>
      </c>
      <c r="IU15" s="78"/>
      <c r="IV15" s="78">
        <f t="shared" ref="IV15" si="244">IU15-IR15</f>
        <v>0</v>
      </c>
      <c r="IW15" s="78"/>
      <c r="IX15" s="64"/>
      <c r="IY15" s="64" t="e">
        <f t="shared" si="106"/>
        <v>#DIV/0!</v>
      </c>
      <c r="IZ15" s="78"/>
      <c r="JA15" s="78">
        <f t="shared" ref="JA15" si="245">IZ15-IW15</f>
        <v>0</v>
      </c>
      <c r="JB15" s="78"/>
      <c r="JC15" s="64"/>
      <c r="JD15" s="64" t="e">
        <f t="shared" si="108"/>
        <v>#DIV/0!</v>
      </c>
      <c r="JE15" s="78"/>
      <c r="JF15" s="78">
        <f t="shared" ref="JF15" si="246">JE15-JB15</f>
        <v>0</v>
      </c>
      <c r="JG15" s="78"/>
      <c r="JH15" s="64"/>
      <c r="JI15" s="64" t="e">
        <f t="shared" si="110"/>
        <v>#DIV/0!</v>
      </c>
      <c r="JJ15" s="78"/>
      <c r="JK15" s="78">
        <f t="shared" ref="JK15" si="247">JJ15-JG15</f>
        <v>0</v>
      </c>
      <c r="JL15" s="78"/>
      <c r="JM15" s="64"/>
      <c r="JN15" s="64" t="e">
        <f t="shared" si="112"/>
        <v>#DIV/0!</v>
      </c>
      <c r="JO15" s="78"/>
      <c r="JP15" s="78">
        <f t="shared" ref="JP15" si="248">JO15-JL15</f>
        <v>0</v>
      </c>
      <c r="JQ15" s="78"/>
      <c r="JR15" s="64"/>
      <c r="JS15" s="64" t="e">
        <f t="shared" si="114"/>
        <v>#DIV/0!</v>
      </c>
      <c r="JT15" s="78"/>
      <c r="JU15" s="78">
        <f t="shared" ref="JU15" si="249">JT15-JQ15</f>
        <v>0</v>
      </c>
      <c r="JV15" s="78"/>
      <c r="JW15" s="64"/>
      <c r="JX15" s="64" t="e">
        <f t="shared" si="116"/>
        <v>#DIV/0!</v>
      </c>
      <c r="JY15" s="78"/>
      <c r="JZ15" s="78">
        <f t="shared" ref="JZ15" si="250">JY15-JV15</f>
        <v>0</v>
      </c>
      <c r="KA15" s="78"/>
      <c r="KB15" s="64"/>
      <c r="KC15" s="64" t="e">
        <f t="shared" si="118"/>
        <v>#DIV/0!</v>
      </c>
      <c r="KD15" s="78"/>
      <c r="KE15" s="78">
        <f t="shared" ref="KE15" si="251">KD15-KA15</f>
        <v>0</v>
      </c>
      <c r="KF15" s="78"/>
      <c r="KG15" s="64"/>
      <c r="KH15" s="64" t="e">
        <f t="shared" si="120"/>
        <v>#DIV/0!</v>
      </c>
      <c r="KI15" s="78"/>
      <c r="KJ15" s="78">
        <f t="shared" ref="KJ15" si="252">KI15-KF15</f>
        <v>0</v>
      </c>
      <c r="KK15" s="78"/>
      <c r="KL15" s="64"/>
      <c r="KM15" s="64" t="e">
        <f t="shared" si="122"/>
        <v>#DIV/0!</v>
      </c>
      <c r="KN15" s="78"/>
      <c r="KO15" s="78">
        <f t="shared" ref="KO15" si="253">KN15-KK15</f>
        <v>0</v>
      </c>
      <c r="KP15" s="78"/>
      <c r="KQ15" s="64"/>
      <c r="KR15" s="64" t="e">
        <f t="shared" si="124"/>
        <v>#DIV/0!</v>
      </c>
      <c r="KS15" s="78"/>
      <c r="KT15" s="78">
        <f t="shared" ref="KT15" si="254">KS15-KP15</f>
        <v>0</v>
      </c>
      <c r="KU15" s="78"/>
      <c r="KV15" s="64"/>
      <c r="KW15" s="64" t="e">
        <f t="shared" si="126"/>
        <v>#DIV/0!</v>
      </c>
      <c r="KX15" s="78"/>
      <c r="KY15" s="78">
        <f t="shared" ref="KY15" si="255">KX15-KU15</f>
        <v>0</v>
      </c>
      <c r="KZ15" s="78"/>
      <c r="LA15" s="64"/>
      <c r="LB15" s="64" t="e">
        <f t="shared" si="128"/>
        <v>#DIV/0!</v>
      </c>
      <c r="LC15" s="78"/>
      <c r="LD15" s="78">
        <f t="shared" ref="LD15" si="256">LC15-KZ15</f>
        <v>0</v>
      </c>
      <c r="LE15" s="78"/>
      <c r="LF15" s="64"/>
      <c r="LG15" s="64" t="e">
        <f t="shared" si="130"/>
        <v>#DIV/0!</v>
      </c>
      <c r="LH15" s="78"/>
      <c r="LI15" s="78">
        <f t="shared" ref="LI15" si="257">LH15-LE15</f>
        <v>0</v>
      </c>
      <c r="LJ15" s="78"/>
      <c r="LK15" s="64"/>
      <c r="LL15" s="64" t="e">
        <f t="shared" si="132"/>
        <v>#DIV/0!</v>
      </c>
      <c r="LM15" s="78"/>
      <c r="LN15" s="78">
        <f t="shared" ref="LN15" si="258">LM15-LJ15</f>
        <v>0</v>
      </c>
      <c r="LO15" s="78"/>
      <c r="LP15" s="64"/>
      <c r="LQ15" s="64" t="e">
        <f t="shared" si="134"/>
        <v>#DIV/0!</v>
      </c>
      <c r="LR15" s="78"/>
      <c r="LS15" s="78">
        <f t="shared" ref="LS15" si="259">LR15-LO15</f>
        <v>0</v>
      </c>
      <c r="LT15" s="78">
        <v>1000</v>
      </c>
      <c r="LU15" s="64">
        <v>400</v>
      </c>
      <c r="LV15" s="64">
        <f t="shared" si="136"/>
        <v>40</v>
      </c>
      <c r="LW15" s="78">
        <v>1000</v>
      </c>
      <c r="LX15" s="78">
        <f t="shared" ref="LX15" si="260">LW15-LT15</f>
        <v>0</v>
      </c>
      <c r="LY15" s="78"/>
      <c r="LZ15" s="64"/>
      <c r="MA15" s="64" t="e">
        <f t="shared" si="138"/>
        <v>#DIV/0!</v>
      </c>
      <c r="MB15" s="78"/>
      <c r="MC15" s="78">
        <f t="shared" ref="MC15" si="261">MB15-LY15</f>
        <v>0</v>
      </c>
      <c r="MD15" s="78"/>
      <c r="ME15" s="64"/>
      <c r="MF15" s="64" t="e">
        <f t="shared" si="140"/>
        <v>#DIV/0!</v>
      </c>
      <c r="MG15" s="78"/>
      <c r="MH15" s="78">
        <f t="shared" ref="MH15" si="262">MG15-MD15</f>
        <v>0</v>
      </c>
      <c r="MI15" s="78"/>
      <c r="MJ15" s="64"/>
      <c r="MK15" s="64" t="e">
        <f t="shared" si="142"/>
        <v>#DIV/0!</v>
      </c>
      <c r="ML15" s="78"/>
      <c r="MM15" s="78">
        <f t="shared" ref="MM15" si="263">ML15-MI15</f>
        <v>0</v>
      </c>
      <c r="MN15" s="78"/>
      <c r="MO15" s="64"/>
      <c r="MP15" s="64" t="e">
        <f t="shared" si="144"/>
        <v>#DIV/0!</v>
      </c>
      <c r="MQ15" s="78"/>
      <c r="MR15" s="78">
        <f t="shared" ref="MR15" si="264">MQ15-MN15</f>
        <v>0</v>
      </c>
      <c r="MS15" s="78"/>
      <c r="MT15" s="64"/>
      <c r="MU15" s="64" t="e">
        <f t="shared" si="146"/>
        <v>#DIV/0!</v>
      </c>
      <c r="MV15" s="78">
        <v>500</v>
      </c>
      <c r="MW15" s="78">
        <f t="shared" ref="MW15" si="265">MV15-MS15</f>
        <v>500</v>
      </c>
      <c r="MX15" s="65">
        <f t="shared" si="148"/>
        <v>1000</v>
      </c>
      <c r="MY15" s="65">
        <f t="shared" si="9"/>
        <v>400</v>
      </c>
      <c r="MZ15" s="95">
        <f t="shared" si="199"/>
        <v>40</v>
      </c>
      <c r="NA15" s="87">
        <f t="shared" si="149"/>
        <v>1500</v>
      </c>
      <c r="NB15" s="87">
        <f t="shared" si="150"/>
        <v>500</v>
      </c>
      <c r="NC15" s="78"/>
      <c r="ND15" s="64"/>
      <c r="NE15" s="64" t="e">
        <f t="shared" si="151"/>
        <v>#DIV/0!</v>
      </c>
      <c r="NF15" s="78"/>
      <c r="NG15" s="78">
        <f t="shared" ref="NG15" si="266">NF15-NC15</f>
        <v>0</v>
      </c>
      <c r="NH15" s="78"/>
      <c r="NI15" s="64"/>
      <c r="NJ15" s="64" t="e">
        <f t="shared" si="153"/>
        <v>#DIV/0!</v>
      </c>
      <c r="NK15" s="78"/>
      <c r="NL15" s="78">
        <f t="shared" ref="NL15" si="267">NK15-NH15</f>
        <v>0</v>
      </c>
      <c r="NM15" s="78"/>
      <c r="NN15" s="64"/>
      <c r="NO15" s="64" t="e">
        <f t="shared" si="155"/>
        <v>#DIV/0!</v>
      </c>
      <c r="NP15" s="78"/>
      <c r="NQ15" s="78">
        <f t="shared" ref="NQ15" si="268">NP15-NM15</f>
        <v>0</v>
      </c>
      <c r="NR15" s="78"/>
      <c r="NS15" s="64"/>
      <c r="NT15" s="64" t="e">
        <f t="shared" si="157"/>
        <v>#DIV/0!</v>
      </c>
      <c r="NU15" s="78"/>
      <c r="NV15" s="78">
        <f t="shared" ref="NV15" si="269">NU15-NR15</f>
        <v>0</v>
      </c>
      <c r="NW15" s="78"/>
      <c r="NX15" s="64"/>
      <c r="NY15" s="64" t="e">
        <f t="shared" si="159"/>
        <v>#DIV/0!</v>
      </c>
      <c r="NZ15" s="78"/>
      <c r="OA15" s="78">
        <f t="shared" ref="OA15" si="270">NZ15-NW15</f>
        <v>0</v>
      </c>
      <c r="OB15" s="78"/>
      <c r="OC15" s="64"/>
      <c r="OD15" s="64" t="e">
        <f t="shared" si="161"/>
        <v>#DIV/0!</v>
      </c>
      <c r="OE15" s="78"/>
      <c r="OF15" s="78">
        <f t="shared" ref="OF15" si="271">OE15-OB15</f>
        <v>0</v>
      </c>
      <c r="OG15" s="78"/>
      <c r="OH15" s="64"/>
      <c r="OI15" s="64" t="e">
        <f t="shared" si="163"/>
        <v>#DIV/0!</v>
      </c>
      <c r="OJ15" s="78"/>
      <c r="OK15" s="78">
        <f t="shared" ref="OK15" si="272">OJ15-OG15</f>
        <v>0</v>
      </c>
      <c r="OL15" s="78"/>
      <c r="OM15" s="64"/>
      <c r="ON15" s="64" t="e">
        <f t="shared" si="165"/>
        <v>#DIV/0!</v>
      </c>
      <c r="OO15" s="78"/>
      <c r="OP15" s="78">
        <f t="shared" ref="OP15" si="273">OO15-OL15</f>
        <v>0</v>
      </c>
      <c r="OQ15" s="78"/>
      <c r="OR15" s="64"/>
      <c r="OS15" s="64" t="e">
        <f t="shared" si="167"/>
        <v>#DIV/0!</v>
      </c>
      <c r="OT15" s="78"/>
      <c r="OU15" s="78">
        <f t="shared" ref="OU15" si="274">OT15-OQ15</f>
        <v>0</v>
      </c>
      <c r="OV15" s="78"/>
      <c r="OW15" s="64"/>
      <c r="OX15" s="64" t="e">
        <f t="shared" si="169"/>
        <v>#DIV/0!</v>
      </c>
      <c r="OY15" s="78"/>
      <c r="OZ15" s="78">
        <f t="shared" ref="OZ15" si="275">OY15-OV15</f>
        <v>0</v>
      </c>
      <c r="PA15" s="78"/>
      <c r="PB15" s="64"/>
      <c r="PC15" s="64" t="e">
        <f t="shared" si="171"/>
        <v>#DIV/0!</v>
      </c>
      <c r="PD15" s="78"/>
      <c r="PE15" s="78">
        <f t="shared" ref="PE15" si="276">PD15-PA15</f>
        <v>0</v>
      </c>
      <c r="PF15" s="78"/>
      <c r="PG15" s="64"/>
      <c r="PH15" s="64" t="e">
        <f t="shared" si="173"/>
        <v>#DIV/0!</v>
      </c>
      <c r="PI15" s="78"/>
      <c r="PJ15" s="78">
        <f t="shared" ref="PJ15" si="277">PI15-PF15</f>
        <v>0</v>
      </c>
      <c r="PK15" s="78"/>
      <c r="PL15" s="64"/>
      <c r="PM15" s="64" t="e">
        <f t="shared" si="175"/>
        <v>#DIV/0!</v>
      </c>
      <c r="PN15" s="78"/>
      <c r="PO15" s="78">
        <f t="shared" ref="PO15" si="278">PN15-PK15</f>
        <v>0</v>
      </c>
      <c r="PP15" s="78"/>
      <c r="PQ15" s="64"/>
      <c r="PR15" s="64" t="e">
        <f t="shared" si="177"/>
        <v>#DIV/0!</v>
      </c>
      <c r="PS15" s="78"/>
      <c r="PT15" s="78">
        <f t="shared" ref="PT15" si="279">PS15-PP15</f>
        <v>0</v>
      </c>
      <c r="PU15" s="78"/>
      <c r="PV15" s="64"/>
      <c r="PW15" s="64" t="e">
        <f t="shared" si="179"/>
        <v>#DIV/0!</v>
      </c>
      <c r="PX15" s="78"/>
      <c r="PY15" s="78">
        <f t="shared" ref="PY15" si="280">PX15-PU15</f>
        <v>0</v>
      </c>
      <c r="PZ15" s="78"/>
      <c r="QA15" s="64"/>
      <c r="QB15" s="64" t="e">
        <f t="shared" si="181"/>
        <v>#DIV/0!</v>
      </c>
      <c r="QC15" s="78"/>
      <c r="QD15" s="78">
        <f t="shared" ref="QD15" si="281">QC15-PZ15</f>
        <v>0</v>
      </c>
      <c r="QE15" s="78"/>
      <c r="QF15" s="64"/>
      <c r="QG15" s="64" t="e">
        <f t="shared" si="183"/>
        <v>#DIV/0!</v>
      </c>
      <c r="QH15" s="78"/>
      <c r="QI15" s="78">
        <f t="shared" ref="QI15" si="282">QH15-QE15</f>
        <v>0</v>
      </c>
      <c r="QJ15" s="78"/>
      <c r="QK15" s="64"/>
      <c r="QL15" s="64" t="e">
        <f t="shared" si="185"/>
        <v>#DIV/0!</v>
      </c>
      <c r="QM15" s="78"/>
      <c r="QN15" s="78">
        <f t="shared" ref="QN15" si="283">QM15-QJ15</f>
        <v>0</v>
      </c>
      <c r="QO15" s="65">
        <f t="shared" si="187"/>
        <v>0</v>
      </c>
      <c r="QP15" s="65">
        <f t="shared" si="187"/>
        <v>0</v>
      </c>
      <c r="QQ15" s="95"/>
      <c r="QR15" s="87">
        <f t="shared" si="10"/>
        <v>0</v>
      </c>
      <c r="QS15" s="87">
        <f t="shared" si="10"/>
        <v>0</v>
      </c>
      <c r="QT15" s="78"/>
      <c r="QU15" s="64"/>
      <c r="QV15" s="64" t="e">
        <f t="shared" si="188"/>
        <v>#DIV/0!</v>
      </c>
      <c r="QW15" s="78"/>
      <c r="QX15" s="78">
        <f t="shared" ref="QX15" si="284">QW15-QT15</f>
        <v>0</v>
      </c>
      <c r="QY15" s="78"/>
      <c r="QZ15" s="64"/>
      <c r="RA15" s="64" t="e">
        <f t="shared" si="190"/>
        <v>#DIV/0!</v>
      </c>
      <c r="RB15" s="78"/>
      <c r="RC15" s="78">
        <f t="shared" ref="RC15" si="285">RB15-QY15</f>
        <v>0</v>
      </c>
      <c r="RD15" s="78"/>
      <c r="RE15" s="64"/>
      <c r="RF15" s="64" t="e">
        <f t="shared" si="192"/>
        <v>#DIV/0!</v>
      </c>
      <c r="RG15" s="78"/>
      <c r="RH15" s="78">
        <f t="shared" ref="RH15" si="286">RG15-RD15</f>
        <v>0</v>
      </c>
      <c r="RI15" s="78"/>
      <c r="RJ15" s="64"/>
      <c r="RK15" s="64" t="e">
        <f t="shared" si="194"/>
        <v>#DIV/0!</v>
      </c>
      <c r="RL15" s="78"/>
      <c r="RM15" s="78">
        <f t="shared" ref="RM15" si="287">RL15-RI15</f>
        <v>0</v>
      </c>
      <c r="RN15" s="65">
        <f t="shared" si="196"/>
        <v>0</v>
      </c>
      <c r="RO15" s="65">
        <f t="shared" si="11"/>
        <v>0</v>
      </c>
      <c r="RP15" s="95"/>
      <c r="RQ15" s="87">
        <f t="shared" si="12"/>
        <v>0</v>
      </c>
      <c r="RR15" s="87">
        <f t="shared" si="12"/>
        <v>0</v>
      </c>
    </row>
    <row r="16" spans="1:540" s="3" customFormat="1" ht="24.95" customHeight="1" x14ac:dyDescent="0.25">
      <c r="A16" s="23">
        <v>312</v>
      </c>
      <c r="B16" s="24" t="s">
        <v>1</v>
      </c>
      <c r="C16" s="43">
        <f t="shared" ref="C16:E16" si="288">SUM(C15)</f>
        <v>63.004867431850791</v>
      </c>
      <c r="D16" s="43">
        <f t="shared" si="288"/>
        <v>23207830.309999999</v>
      </c>
      <c r="E16" s="42">
        <f t="shared" si="288"/>
        <v>25700000</v>
      </c>
      <c r="F16" s="43">
        <f>SUM(F15)</f>
        <v>232436.99513256815</v>
      </c>
      <c r="G16" s="67">
        <f t="shared" si="0"/>
        <v>232500</v>
      </c>
      <c r="H16" s="67">
        <f t="shared" si="1"/>
        <v>100731.1</v>
      </c>
      <c r="I16" s="67">
        <f t="shared" si="14"/>
        <v>43.325204301075274</v>
      </c>
      <c r="J16" s="84">
        <f t="shared" si="2"/>
        <v>165300</v>
      </c>
      <c r="K16" s="84">
        <f t="shared" si="3"/>
        <v>-67200</v>
      </c>
      <c r="L16" s="80">
        <f t="shared" ref="L16:M16" si="289">SUM(L15)</f>
        <v>170000</v>
      </c>
      <c r="M16" s="65">
        <f t="shared" si="289"/>
        <v>96489.66</v>
      </c>
      <c r="N16" s="64">
        <f t="shared" si="197"/>
        <v>56.758623529411764</v>
      </c>
      <c r="O16" s="80">
        <f t="shared" ref="O16:R16" si="290">SUM(O15)</f>
        <v>155000</v>
      </c>
      <c r="P16" s="80">
        <f t="shared" si="290"/>
        <v>-15000</v>
      </c>
      <c r="Q16" s="65">
        <f t="shared" si="290"/>
        <v>0</v>
      </c>
      <c r="R16" s="65">
        <f t="shared" si="290"/>
        <v>0</v>
      </c>
      <c r="S16" s="64"/>
      <c r="T16" s="80">
        <f t="shared" ref="T16:W16" si="291">SUM(T15)</f>
        <v>0</v>
      </c>
      <c r="U16" s="80">
        <f t="shared" si="291"/>
        <v>0</v>
      </c>
      <c r="V16" s="80">
        <f t="shared" si="291"/>
        <v>0</v>
      </c>
      <c r="W16" s="65">
        <f t="shared" si="291"/>
        <v>0</v>
      </c>
      <c r="X16" s="64"/>
      <c r="Y16" s="80">
        <f t="shared" ref="Y16:AG16" si="292">SUM(Y15)</f>
        <v>0</v>
      </c>
      <c r="Z16" s="80">
        <f t="shared" si="292"/>
        <v>0</v>
      </c>
      <c r="AA16" s="80">
        <f t="shared" si="292"/>
        <v>0</v>
      </c>
      <c r="AB16" s="65">
        <f t="shared" si="292"/>
        <v>0</v>
      </c>
      <c r="AC16" s="64"/>
      <c r="AD16" s="80">
        <f t="shared" ref="AD16:AE16" si="293">SUM(AD15)</f>
        <v>0</v>
      </c>
      <c r="AE16" s="80">
        <f t="shared" si="293"/>
        <v>0</v>
      </c>
      <c r="AF16" s="65">
        <f t="shared" si="292"/>
        <v>0</v>
      </c>
      <c r="AG16" s="65">
        <f t="shared" si="292"/>
        <v>0</v>
      </c>
      <c r="AH16" s="64"/>
      <c r="AI16" s="80">
        <f t="shared" ref="AI16:AL16" si="294">SUM(AI15)</f>
        <v>0</v>
      </c>
      <c r="AJ16" s="80">
        <f t="shared" si="294"/>
        <v>0</v>
      </c>
      <c r="AK16" s="80">
        <f t="shared" si="294"/>
        <v>0</v>
      </c>
      <c r="AL16" s="65">
        <f t="shared" si="294"/>
        <v>0</v>
      </c>
      <c r="AM16" s="64"/>
      <c r="AN16" s="80">
        <f t="shared" ref="AN16:AO16" si="295">SUM(AN15)</f>
        <v>0</v>
      </c>
      <c r="AO16" s="80">
        <f t="shared" si="295"/>
        <v>0</v>
      </c>
      <c r="AP16" s="65">
        <f t="shared" si="4"/>
        <v>170000</v>
      </c>
      <c r="AQ16" s="65">
        <f t="shared" si="4"/>
        <v>96489.66</v>
      </c>
      <c r="AR16" s="95">
        <f t="shared" si="22"/>
        <v>56.758623529411764</v>
      </c>
      <c r="AS16" s="87">
        <f t="shared" si="5"/>
        <v>155000</v>
      </c>
      <c r="AT16" s="87">
        <f t="shared" si="5"/>
        <v>-15000</v>
      </c>
      <c r="AU16" s="80">
        <f t="shared" ref="AU16:DD16" si="296">SUM(AU15)</f>
        <v>0</v>
      </c>
      <c r="AV16" s="65">
        <f t="shared" si="296"/>
        <v>0</v>
      </c>
      <c r="AW16" s="64" t="e">
        <f t="shared" si="23"/>
        <v>#DIV/0!</v>
      </c>
      <c r="AX16" s="80">
        <f t="shared" ref="AX16:AZ16" si="297">SUM(AX15)</f>
        <v>0</v>
      </c>
      <c r="AY16" s="80">
        <f t="shared" si="297"/>
        <v>0</v>
      </c>
      <c r="AZ16" s="80">
        <f t="shared" si="297"/>
        <v>0</v>
      </c>
      <c r="BA16" s="65">
        <f t="shared" si="296"/>
        <v>0</v>
      </c>
      <c r="BB16" s="64" t="e">
        <f t="shared" si="25"/>
        <v>#DIV/0!</v>
      </c>
      <c r="BC16" s="80">
        <f t="shared" ref="BC16:BE16" si="298">SUM(BC15)</f>
        <v>0</v>
      </c>
      <c r="BD16" s="80">
        <f t="shared" si="298"/>
        <v>0</v>
      </c>
      <c r="BE16" s="80">
        <f t="shared" si="298"/>
        <v>0</v>
      </c>
      <c r="BF16" s="65">
        <f t="shared" si="296"/>
        <v>0</v>
      </c>
      <c r="BG16" s="64" t="e">
        <f t="shared" si="27"/>
        <v>#DIV/0!</v>
      </c>
      <c r="BH16" s="80">
        <f t="shared" ref="BH16:BJ16" si="299">SUM(BH15)</f>
        <v>0</v>
      </c>
      <c r="BI16" s="80">
        <f t="shared" si="299"/>
        <v>0</v>
      </c>
      <c r="BJ16" s="80">
        <f t="shared" si="299"/>
        <v>1500</v>
      </c>
      <c r="BK16" s="65">
        <f t="shared" si="296"/>
        <v>400</v>
      </c>
      <c r="BL16" s="64">
        <f t="shared" si="29"/>
        <v>26.666666666666668</v>
      </c>
      <c r="BM16" s="80">
        <f t="shared" ref="BM16:BO16" si="300">SUM(BM15)</f>
        <v>800</v>
      </c>
      <c r="BN16" s="80">
        <f t="shared" si="300"/>
        <v>-700</v>
      </c>
      <c r="BO16" s="80">
        <f t="shared" si="300"/>
        <v>0</v>
      </c>
      <c r="BP16" s="65">
        <f t="shared" si="296"/>
        <v>0</v>
      </c>
      <c r="BQ16" s="64" t="e">
        <f t="shared" si="31"/>
        <v>#DIV/0!</v>
      </c>
      <c r="BR16" s="80">
        <f t="shared" ref="BR16:BT16" si="301">SUM(BR15)</f>
        <v>0</v>
      </c>
      <c r="BS16" s="80">
        <f t="shared" si="301"/>
        <v>0</v>
      </c>
      <c r="BT16" s="80">
        <f t="shared" si="301"/>
        <v>0</v>
      </c>
      <c r="BU16" s="65">
        <f t="shared" si="296"/>
        <v>0</v>
      </c>
      <c r="BV16" s="64" t="e">
        <f t="shared" si="33"/>
        <v>#DIV/0!</v>
      </c>
      <c r="BW16" s="80">
        <f t="shared" ref="BW16" si="302">SUM(BW15)</f>
        <v>0</v>
      </c>
      <c r="BX16" s="78">
        <f t="shared" si="34"/>
        <v>0</v>
      </c>
      <c r="BY16" s="80">
        <f t="shared" ref="BY16" si="303">SUM(BY15)</f>
        <v>0</v>
      </c>
      <c r="BZ16" s="65">
        <f t="shared" si="296"/>
        <v>0</v>
      </c>
      <c r="CA16" s="64" t="e">
        <f t="shared" si="35"/>
        <v>#DIV/0!</v>
      </c>
      <c r="CB16" s="80">
        <f t="shared" ref="CB16:CD16" si="304">SUM(CB15)</f>
        <v>0</v>
      </c>
      <c r="CC16" s="80">
        <f t="shared" si="304"/>
        <v>0</v>
      </c>
      <c r="CD16" s="80">
        <f t="shared" si="304"/>
        <v>0</v>
      </c>
      <c r="CE16" s="65">
        <f t="shared" si="296"/>
        <v>0</v>
      </c>
      <c r="CF16" s="64" t="e">
        <f t="shared" si="37"/>
        <v>#DIV/0!</v>
      </c>
      <c r="CG16" s="80">
        <f t="shared" ref="CG16:CI16" si="305">SUM(CG15)</f>
        <v>0</v>
      </c>
      <c r="CH16" s="80">
        <f t="shared" si="305"/>
        <v>0</v>
      </c>
      <c r="CI16" s="80">
        <f t="shared" si="305"/>
        <v>0</v>
      </c>
      <c r="CJ16" s="65">
        <f t="shared" si="296"/>
        <v>0</v>
      </c>
      <c r="CK16" s="64" t="e">
        <f t="shared" si="39"/>
        <v>#DIV/0!</v>
      </c>
      <c r="CL16" s="80">
        <f t="shared" ref="CL16:CN16" si="306">SUM(CL15)</f>
        <v>0</v>
      </c>
      <c r="CM16" s="80">
        <f t="shared" si="306"/>
        <v>0</v>
      </c>
      <c r="CN16" s="80">
        <f t="shared" si="306"/>
        <v>0</v>
      </c>
      <c r="CO16" s="65">
        <f t="shared" si="296"/>
        <v>0</v>
      </c>
      <c r="CP16" s="64" t="e">
        <f t="shared" si="41"/>
        <v>#DIV/0!</v>
      </c>
      <c r="CQ16" s="80">
        <f t="shared" ref="CQ16:CS16" si="307">SUM(CQ15)</f>
        <v>0</v>
      </c>
      <c r="CR16" s="80">
        <f t="shared" si="307"/>
        <v>0</v>
      </c>
      <c r="CS16" s="80">
        <f t="shared" si="307"/>
        <v>0</v>
      </c>
      <c r="CT16" s="65">
        <f t="shared" si="296"/>
        <v>0</v>
      </c>
      <c r="CU16" s="64" t="e">
        <f t="shared" si="43"/>
        <v>#DIV/0!</v>
      </c>
      <c r="CV16" s="80">
        <f t="shared" ref="CV16:CX16" si="308">SUM(CV15)</f>
        <v>0</v>
      </c>
      <c r="CW16" s="80">
        <f t="shared" si="308"/>
        <v>0</v>
      </c>
      <c r="CX16" s="80">
        <f t="shared" si="308"/>
        <v>0</v>
      </c>
      <c r="CY16" s="65">
        <f t="shared" si="296"/>
        <v>0</v>
      </c>
      <c r="CZ16" s="64" t="e">
        <f t="shared" si="45"/>
        <v>#DIV/0!</v>
      </c>
      <c r="DA16" s="80">
        <f t="shared" ref="DA16:DC16" si="309">SUM(DA15)</f>
        <v>0</v>
      </c>
      <c r="DB16" s="80">
        <f t="shared" si="309"/>
        <v>0</v>
      </c>
      <c r="DC16" s="80">
        <f t="shared" si="309"/>
        <v>0</v>
      </c>
      <c r="DD16" s="65">
        <f t="shared" si="296"/>
        <v>0</v>
      </c>
      <c r="DE16" s="64" t="e">
        <f t="shared" si="47"/>
        <v>#DIV/0!</v>
      </c>
      <c r="DF16" s="80">
        <f t="shared" ref="DF16:DN16" si="310">SUM(DF15)</f>
        <v>0</v>
      </c>
      <c r="DG16" s="80">
        <f t="shared" si="310"/>
        <v>0</v>
      </c>
      <c r="DH16" s="80">
        <f t="shared" si="310"/>
        <v>0</v>
      </c>
      <c r="DI16" s="65">
        <f t="shared" si="310"/>
        <v>0</v>
      </c>
      <c r="DJ16" s="64" t="e">
        <f t="shared" si="49"/>
        <v>#DIV/0!</v>
      </c>
      <c r="DK16" s="80">
        <f t="shared" ref="DK16:DM16" si="311">SUM(DK15)</f>
        <v>0</v>
      </c>
      <c r="DL16" s="80">
        <f t="shared" si="311"/>
        <v>0</v>
      </c>
      <c r="DM16" s="80">
        <f t="shared" si="311"/>
        <v>0</v>
      </c>
      <c r="DN16" s="65">
        <f t="shared" si="310"/>
        <v>0</v>
      </c>
      <c r="DO16" s="64" t="e">
        <f t="shared" si="51"/>
        <v>#DIV/0!</v>
      </c>
      <c r="DP16" s="80">
        <f t="shared" ref="DP16:DS16" si="312">SUM(DP15)</f>
        <v>0</v>
      </c>
      <c r="DQ16" s="80">
        <f t="shared" si="312"/>
        <v>0</v>
      </c>
      <c r="DR16" s="80">
        <f t="shared" si="312"/>
        <v>0</v>
      </c>
      <c r="DS16" s="65">
        <f t="shared" si="312"/>
        <v>0</v>
      </c>
      <c r="DT16" s="64" t="e">
        <f t="shared" si="53"/>
        <v>#DIV/0!</v>
      </c>
      <c r="DU16" s="80">
        <f t="shared" ref="DU16:DX16" si="313">SUM(DU15)</f>
        <v>0</v>
      </c>
      <c r="DV16" s="80">
        <f t="shared" si="313"/>
        <v>0</v>
      </c>
      <c r="DW16" s="80">
        <f t="shared" si="313"/>
        <v>0</v>
      </c>
      <c r="DX16" s="65">
        <f t="shared" si="313"/>
        <v>0</v>
      </c>
      <c r="DY16" s="64" t="e">
        <f t="shared" si="55"/>
        <v>#DIV/0!</v>
      </c>
      <c r="DZ16" s="80">
        <f t="shared" ref="DZ16:EC16" si="314">SUM(DZ15)</f>
        <v>0</v>
      </c>
      <c r="EA16" s="80">
        <f t="shared" si="314"/>
        <v>0</v>
      </c>
      <c r="EB16" s="80">
        <f t="shared" si="314"/>
        <v>0</v>
      </c>
      <c r="EC16" s="65">
        <f t="shared" si="314"/>
        <v>0</v>
      </c>
      <c r="ED16" s="64" t="e">
        <f t="shared" si="57"/>
        <v>#DIV/0!</v>
      </c>
      <c r="EE16" s="80">
        <f t="shared" ref="EE16:EH16" si="315">SUM(EE15)</f>
        <v>0</v>
      </c>
      <c r="EF16" s="80">
        <f t="shared" si="315"/>
        <v>0</v>
      </c>
      <c r="EG16" s="80">
        <f t="shared" si="315"/>
        <v>0</v>
      </c>
      <c r="EH16" s="65">
        <f t="shared" si="315"/>
        <v>0</v>
      </c>
      <c r="EI16" s="64" t="e">
        <f t="shared" si="59"/>
        <v>#DIV/0!</v>
      </c>
      <c r="EJ16" s="80">
        <f t="shared" ref="EJ16:EM16" si="316">SUM(EJ15)</f>
        <v>0</v>
      </c>
      <c r="EK16" s="80">
        <f t="shared" si="316"/>
        <v>0</v>
      </c>
      <c r="EL16" s="80">
        <f t="shared" si="316"/>
        <v>0</v>
      </c>
      <c r="EM16" s="65">
        <f t="shared" si="316"/>
        <v>0</v>
      </c>
      <c r="EN16" s="64" t="e">
        <f t="shared" si="60"/>
        <v>#DIV/0!</v>
      </c>
      <c r="EO16" s="80">
        <f t="shared" ref="EO16:GA16" si="317">SUM(EO15)</f>
        <v>0</v>
      </c>
      <c r="EP16" s="80">
        <f t="shared" si="317"/>
        <v>0</v>
      </c>
      <c r="EQ16" s="80">
        <f t="shared" si="317"/>
        <v>0</v>
      </c>
      <c r="ER16" s="65">
        <f t="shared" si="317"/>
        <v>0</v>
      </c>
      <c r="ES16" s="64" t="e">
        <f t="shared" si="62"/>
        <v>#DIV/0!</v>
      </c>
      <c r="ET16" s="80">
        <f t="shared" ref="ET16:EV16" si="318">SUM(ET15)</f>
        <v>0</v>
      </c>
      <c r="EU16" s="80">
        <f t="shared" si="318"/>
        <v>0</v>
      </c>
      <c r="EV16" s="80">
        <f t="shared" si="318"/>
        <v>0</v>
      </c>
      <c r="EW16" s="65">
        <f t="shared" si="317"/>
        <v>0</v>
      </c>
      <c r="EX16" s="64" t="e">
        <f t="shared" si="64"/>
        <v>#DIV/0!</v>
      </c>
      <c r="EY16" s="80">
        <f t="shared" ref="EY16:FL16" si="319">SUM(EY15)</f>
        <v>0</v>
      </c>
      <c r="EZ16" s="80">
        <f t="shared" si="319"/>
        <v>0</v>
      </c>
      <c r="FA16" s="80">
        <f t="shared" si="319"/>
        <v>0</v>
      </c>
      <c r="FB16" s="65">
        <f t="shared" si="319"/>
        <v>0</v>
      </c>
      <c r="FC16" s="64" t="e">
        <f t="shared" si="66"/>
        <v>#DIV/0!</v>
      </c>
      <c r="FD16" s="80">
        <f t="shared" ref="FD16:FG16" si="320">SUM(FD15)</f>
        <v>0</v>
      </c>
      <c r="FE16" s="80">
        <f t="shared" si="320"/>
        <v>0</v>
      </c>
      <c r="FF16" s="80">
        <f t="shared" si="320"/>
        <v>0</v>
      </c>
      <c r="FG16" s="65">
        <f t="shared" si="320"/>
        <v>0</v>
      </c>
      <c r="FH16" s="64" t="e">
        <f t="shared" si="68"/>
        <v>#DIV/0!</v>
      </c>
      <c r="FI16" s="80">
        <f t="shared" ref="FI16:FK16" si="321">SUM(FI15)</f>
        <v>0</v>
      </c>
      <c r="FJ16" s="80">
        <f t="shared" si="321"/>
        <v>0</v>
      </c>
      <c r="FK16" s="80">
        <f t="shared" si="321"/>
        <v>0</v>
      </c>
      <c r="FL16" s="65">
        <f t="shared" si="319"/>
        <v>0</v>
      </c>
      <c r="FM16" s="64" t="e">
        <f t="shared" si="70"/>
        <v>#DIV/0!</v>
      </c>
      <c r="FN16" s="80">
        <f t="shared" ref="FN16:FQ16" si="322">SUM(FN15)</f>
        <v>0</v>
      </c>
      <c r="FO16" s="80">
        <f t="shared" si="322"/>
        <v>0</v>
      </c>
      <c r="FP16" s="80">
        <f t="shared" si="322"/>
        <v>0</v>
      </c>
      <c r="FQ16" s="65">
        <f t="shared" si="322"/>
        <v>0</v>
      </c>
      <c r="FR16" s="64" t="e">
        <f t="shared" si="72"/>
        <v>#DIV/0!</v>
      </c>
      <c r="FS16" s="80">
        <f t="shared" ref="FS16:FU16" si="323">SUM(FS15)</f>
        <v>0</v>
      </c>
      <c r="FT16" s="80">
        <f t="shared" si="323"/>
        <v>0</v>
      </c>
      <c r="FU16" s="80">
        <f t="shared" si="323"/>
        <v>0</v>
      </c>
      <c r="FV16" s="65">
        <f t="shared" si="317"/>
        <v>0</v>
      </c>
      <c r="FW16" s="64" t="e">
        <f t="shared" si="74"/>
        <v>#DIV/0!</v>
      </c>
      <c r="FX16" s="80">
        <f t="shared" ref="FX16:FZ16" si="324">SUM(FX15)</f>
        <v>0</v>
      </c>
      <c r="FY16" s="80">
        <f t="shared" si="324"/>
        <v>0</v>
      </c>
      <c r="FZ16" s="80">
        <f t="shared" si="324"/>
        <v>0</v>
      </c>
      <c r="GA16" s="65">
        <f t="shared" si="317"/>
        <v>0</v>
      </c>
      <c r="GB16" s="64" t="e">
        <f t="shared" si="76"/>
        <v>#DIV/0!</v>
      </c>
      <c r="GC16" s="80">
        <f t="shared" ref="GC16:GK16" si="325">SUM(GC15)</f>
        <v>0</v>
      </c>
      <c r="GD16" s="80">
        <f t="shared" si="325"/>
        <v>0</v>
      </c>
      <c r="GE16" s="80">
        <f t="shared" si="325"/>
        <v>0</v>
      </c>
      <c r="GF16" s="65">
        <f t="shared" si="325"/>
        <v>0</v>
      </c>
      <c r="GG16" s="64" t="e">
        <f t="shared" si="78"/>
        <v>#DIV/0!</v>
      </c>
      <c r="GH16" s="80">
        <f t="shared" ref="GH16:GJ16" si="326">SUM(GH15)</f>
        <v>0</v>
      </c>
      <c r="GI16" s="80">
        <f t="shared" si="326"/>
        <v>0</v>
      </c>
      <c r="GJ16" s="80">
        <f t="shared" si="326"/>
        <v>60000</v>
      </c>
      <c r="GK16" s="65">
        <f t="shared" si="325"/>
        <v>3441.44</v>
      </c>
      <c r="GL16" s="64">
        <f t="shared" si="80"/>
        <v>5.7357333333333331</v>
      </c>
      <c r="GM16" s="80">
        <f t="shared" ref="GM16:GN16" si="327">SUM(GM15)</f>
        <v>8000</v>
      </c>
      <c r="GN16" s="80">
        <f t="shared" si="327"/>
        <v>-52000</v>
      </c>
      <c r="GO16" s="65">
        <f t="shared" si="82"/>
        <v>61500</v>
      </c>
      <c r="GP16" s="65">
        <f t="shared" si="7"/>
        <v>3841.44</v>
      </c>
      <c r="GQ16" s="95">
        <f t="shared" si="83"/>
        <v>6.2462439024390246</v>
      </c>
      <c r="GR16" s="87">
        <f t="shared" si="7"/>
        <v>8800</v>
      </c>
      <c r="GS16" s="87">
        <f t="shared" si="7"/>
        <v>-52700</v>
      </c>
      <c r="GT16" s="80">
        <f t="shared" ref="GT16:GU16" si="328">SUM(GT15)</f>
        <v>0</v>
      </c>
      <c r="GU16" s="65">
        <f t="shared" si="328"/>
        <v>0</v>
      </c>
      <c r="GV16" s="64" t="e">
        <f t="shared" si="84"/>
        <v>#DIV/0!</v>
      </c>
      <c r="GW16" s="80">
        <f t="shared" ref="GW16:GX16" si="329">SUM(GW15)</f>
        <v>0</v>
      </c>
      <c r="GX16" s="80">
        <f t="shared" si="329"/>
        <v>0</v>
      </c>
      <c r="GY16" s="65">
        <f t="shared" si="8"/>
        <v>0</v>
      </c>
      <c r="GZ16" s="65">
        <f t="shared" si="8"/>
        <v>0</v>
      </c>
      <c r="HA16" s="95"/>
      <c r="HB16" s="87">
        <f t="shared" ref="HB16:HE16" si="330">SUM(HB15)</f>
        <v>0</v>
      </c>
      <c r="HC16" s="87">
        <f t="shared" si="330"/>
        <v>0</v>
      </c>
      <c r="HD16" s="80">
        <f t="shared" si="330"/>
        <v>0</v>
      </c>
      <c r="HE16" s="65">
        <f t="shared" si="330"/>
        <v>0</v>
      </c>
      <c r="HF16" s="64" t="e">
        <f t="shared" si="88"/>
        <v>#DIV/0!</v>
      </c>
      <c r="HG16" s="80">
        <f t="shared" ref="HG16:JR16" si="331">SUM(HG15)</f>
        <v>0</v>
      </c>
      <c r="HH16" s="80">
        <f t="shared" si="331"/>
        <v>0</v>
      </c>
      <c r="HI16" s="80">
        <f t="shared" si="331"/>
        <v>0</v>
      </c>
      <c r="HJ16" s="65">
        <f t="shared" si="331"/>
        <v>0</v>
      </c>
      <c r="HK16" s="64" t="e">
        <f t="shared" si="90"/>
        <v>#DIV/0!</v>
      </c>
      <c r="HL16" s="80">
        <f t="shared" ref="HL16:ID16" si="332">SUM(HL15)</f>
        <v>0</v>
      </c>
      <c r="HM16" s="80">
        <f t="shared" si="332"/>
        <v>0</v>
      </c>
      <c r="HN16" s="80">
        <f t="shared" si="332"/>
        <v>0</v>
      </c>
      <c r="HO16" s="65">
        <f t="shared" si="332"/>
        <v>0</v>
      </c>
      <c r="HP16" s="64" t="e">
        <f t="shared" si="92"/>
        <v>#DIV/0!</v>
      </c>
      <c r="HQ16" s="80">
        <f t="shared" ref="HQ16:HT16" si="333">SUM(HQ15)</f>
        <v>0</v>
      </c>
      <c r="HR16" s="80">
        <f t="shared" si="333"/>
        <v>0</v>
      </c>
      <c r="HS16" s="80">
        <f t="shared" si="333"/>
        <v>0</v>
      </c>
      <c r="HT16" s="65">
        <f t="shared" si="333"/>
        <v>0</v>
      </c>
      <c r="HU16" s="64" t="e">
        <f t="shared" si="94"/>
        <v>#DIV/0!</v>
      </c>
      <c r="HV16" s="80">
        <f t="shared" ref="HV16:HX16" si="334">SUM(HV15)</f>
        <v>0</v>
      </c>
      <c r="HW16" s="80">
        <f t="shared" si="334"/>
        <v>0</v>
      </c>
      <c r="HX16" s="80">
        <f t="shared" si="334"/>
        <v>0</v>
      </c>
      <c r="HY16" s="65">
        <f t="shared" si="332"/>
        <v>0</v>
      </c>
      <c r="HZ16" s="64" t="e">
        <f t="shared" si="96"/>
        <v>#DIV/0!</v>
      </c>
      <c r="IA16" s="80">
        <f t="shared" ref="IA16:IC16" si="335">SUM(IA15)</f>
        <v>0</v>
      </c>
      <c r="IB16" s="80">
        <f t="shared" si="335"/>
        <v>0</v>
      </c>
      <c r="IC16" s="80">
        <f t="shared" si="335"/>
        <v>0</v>
      </c>
      <c r="ID16" s="65">
        <f t="shared" si="332"/>
        <v>0</v>
      </c>
      <c r="IE16" s="64" t="e">
        <f t="shared" si="98"/>
        <v>#DIV/0!</v>
      </c>
      <c r="IF16" s="80">
        <f t="shared" ref="IF16:JH16" si="336">SUM(IF15)</f>
        <v>0</v>
      </c>
      <c r="IG16" s="80">
        <f t="shared" si="336"/>
        <v>0</v>
      </c>
      <c r="IH16" s="80">
        <f t="shared" si="336"/>
        <v>0</v>
      </c>
      <c r="II16" s="65">
        <f t="shared" si="336"/>
        <v>0</v>
      </c>
      <c r="IJ16" s="64" t="e">
        <f t="shared" si="100"/>
        <v>#DIV/0!</v>
      </c>
      <c r="IK16" s="80">
        <f t="shared" ref="IK16:IM16" si="337">SUM(IK15)</f>
        <v>0</v>
      </c>
      <c r="IL16" s="80">
        <f t="shared" si="337"/>
        <v>0</v>
      </c>
      <c r="IM16" s="80">
        <f t="shared" si="337"/>
        <v>0</v>
      </c>
      <c r="IN16" s="65">
        <f t="shared" si="336"/>
        <v>0</v>
      </c>
      <c r="IO16" s="64" t="e">
        <f t="shared" si="102"/>
        <v>#DIV/0!</v>
      </c>
      <c r="IP16" s="80">
        <f t="shared" ref="IP16:IR16" si="338">SUM(IP15)</f>
        <v>0</v>
      </c>
      <c r="IQ16" s="80">
        <f t="shared" si="338"/>
        <v>0</v>
      </c>
      <c r="IR16" s="80">
        <f t="shared" si="338"/>
        <v>0</v>
      </c>
      <c r="IS16" s="65">
        <f t="shared" si="336"/>
        <v>0</v>
      </c>
      <c r="IT16" s="64" t="e">
        <f t="shared" si="104"/>
        <v>#DIV/0!</v>
      </c>
      <c r="IU16" s="80">
        <f t="shared" ref="IU16:IW16" si="339">SUM(IU15)</f>
        <v>0</v>
      </c>
      <c r="IV16" s="80">
        <f t="shared" si="339"/>
        <v>0</v>
      </c>
      <c r="IW16" s="80">
        <f t="shared" si="339"/>
        <v>0</v>
      </c>
      <c r="IX16" s="65">
        <f t="shared" si="336"/>
        <v>0</v>
      </c>
      <c r="IY16" s="64" t="e">
        <f t="shared" si="106"/>
        <v>#DIV/0!</v>
      </c>
      <c r="IZ16" s="80">
        <f t="shared" ref="IZ16:JB16" si="340">SUM(IZ15)</f>
        <v>0</v>
      </c>
      <c r="JA16" s="80">
        <f t="shared" si="340"/>
        <v>0</v>
      </c>
      <c r="JB16" s="80">
        <f t="shared" si="340"/>
        <v>0</v>
      </c>
      <c r="JC16" s="65">
        <f t="shared" si="336"/>
        <v>0</v>
      </c>
      <c r="JD16" s="64" t="e">
        <f t="shared" si="108"/>
        <v>#DIV/0!</v>
      </c>
      <c r="JE16" s="80">
        <f t="shared" ref="JE16:JG16" si="341">SUM(JE15)</f>
        <v>0</v>
      </c>
      <c r="JF16" s="80">
        <f t="shared" si="341"/>
        <v>0</v>
      </c>
      <c r="JG16" s="80">
        <f t="shared" si="341"/>
        <v>0</v>
      </c>
      <c r="JH16" s="65">
        <f t="shared" si="336"/>
        <v>0</v>
      </c>
      <c r="JI16" s="64" t="e">
        <f t="shared" si="110"/>
        <v>#DIV/0!</v>
      </c>
      <c r="JJ16" s="80">
        <f t="shared" ref="JJ16:JM16" si="342">SUM(JJ15)</f>
        <v>0</v>
      </c>
      <c r="JK16" s="80">
        <f t="shared" si="342"/>
        <v>0</v>
      </c>
      <c r="JL16" s="80">
        <f t="shared" si="342"/>
        <v>0</v>
      </c>
      <c r="JM16" s="65">
        <f t="shared" si="342"/>
        <v>0</v>
      </c>
      <c r="JN16" s="64" t="e">
        <f t="shared" si="112"/>
        <v>#DIV/0!</v>
      </c>
      <c r="JO16" s="80">
        <f t="shared" ref="JO16:JQ16" si="343">SUM(JO15)</f>
        <v>0</v>
      </c>
      <c r="JP16" s="80">
        <f t="shared" si="343"/>
        <v>0</v>
      </c>
      <c r="JQ16" s="80">
        <f t="shared" si="343"/>
        <v>0</v>
      </c>
      <c r="JR16" s="65">
        <f t="shared" si="331"/>
        <v>0</v>
      </c>
      <c r="JS16" s="64" t="e">
        <f t="shared" si="114"/>
        <v>#DIV/0!</v>
      </c>
      <c r="JT16" s="80">
        <f t="shared" ref="JT16:KV16" si="344">SUM(JT15)</f>
        <v>0</v>
      </c>
      <c r="JU16" s="80">
        <f t="shared" si="344"/>
        <v>0</v>
      </c>
      <c r="JV16" s="80">
        <f t="shared" si="344"/>
        <v>0</v>
      </c>
      <c r="JW16" s="65">
        <f t="shared" si="344"/>
        <v>0</v>
      </c>
      <c r="JX16" s="64" t="e">
        <f t="shared" si="116"/>
        <v>#DIV/0!</v>
      </c>
      <c r="JY16" s="80">
        <f t="shared" ref="JY16:KA16" si="345">SUM(JY15)</f>
        <v>0</v>
      </c>
      <c r="JZ16" s="80">
        <f t="shared" si="345"/>
        <v>0</v>
      </c>
      <c r="KA16" s="80">
        <f t="shared" si="345"/>
        <v>0</v>
      </c>
      <c r="KB16" s="65">
        <f t="shared" si="344"/>
        <v>0</v>
      </c>
      <c r="KC16" s="64" t="e">
        <f t="shared" si="118"/>
        <v>#DIV/0!</v>
      </c>
      <c r="KD16" s="80">
        <f t="shared" ref="KD16:KF16" si="346">SUM(KD15)</f>
        <v>0</v>
      </c>
      <c r="KE16" s="80">
        <f t="shared" si="346"/>
        <v>0</v>
      </c>
      <c r="KF16" s="80">
        <f t="shared" si="346"/>
        <v>0</v>
      </c>
      <c r="KG16" s="65">
        <f t="shared" si="344"/>
        <v>0</v>
      </c>
      <c r="KH16" s="64" t="e">
        <f t="shared" si="120"/>
        <v>#DIV/0!</v>
      </c>
      <c r="KI16" s="80">
        <f t="shared" ref="KI16:KK16" si="347">SUM(KI15)</f>
        <v>0</v>
      </c>
      <c r="KJ16" s="80">
        <f t="shared" si="347"/>
        <v>0</v>
      </c>
      <c r="KK16" s="80">
        <f t="shared" si="347"/>
        <v>0</v>
      </c>
      <c r="KL16" s="65">
        <f t="shared" si="344"/>
        <v>0</v>
      </c>
      <c r="KM16" s="64" t="e">
        <f t="shared" si="122"/>
        <v>#DIV/0!</v>
      </c>
      <c r="KN16" s="80">
        <f t="shared" ref="KN16:KQ16" si="348">SUM(KN15)</f>
        <v>0</v>
      </c>
      <c r="KO16" s="80">
        <f t="shared" si="348"/>
        <v>0</v>
      </c>
      <c r="KP16" s="80">
        <f t="shared" si="348"/>
        <v>0</v>
      </c>
      <c r="KQ16" s="65">
        <f t="shared" si="348"/>
        <v>0</v>
      </c>
      <c r="KR16" s="64" t="e">
        <f t="shared" si="124"/>
        <v>#DIV/0!</v>
      </c>
      <c r="KS16" s="80">
        <f t="shared" ref="KS16:KU16" si="349">SUM(KS15)</f>
        <v>0</v>
      </c>
      <c r="KT16" s="80">
        <f t="shared" si="349"/>
        <v>0</v>
      </c>
      <c r="KU16" s="80">
        <f t="shared" si="349"/>
        <v>0</v>
      </c>
      <c r="KV16" s="65">
        <f t="shared" si="344"/>
        <v>0</v>
      </c>
      <c r="KW16" s="64" t="e">
        <f t="shared" si="126"/>
        <v>#DIV/0!</v>
      </c>
      <c r="KX16" s="80">
        <f t="shared" ref="KX16:LA16" si="350">SUM(KX15)</f>
        <v>0</v>
      </c>
      <c r="KY16" s="80">
        <f t="shared" si="350"/>
        <v>0</v>
      </c>
      <c r="KZ16" s="80">
        <f t="shared" si="350"/>
        <v>0</v>
      </c>
      <c r="LA16" s="65">
        <f t="shared" si="350"/>
        <v>0</v>
      </c>
      <c r="LB16" s="64" t="e">
        <f t="shared" si="128"/>
        <v>#DIV/0!</v>
      </c>
      <c r="LC16" s="80">
        <f t="shared" ref="LC16:LF16" si="351">SUM(LC15)</f>
        <v>0</v>
      </c>
      <c r="LD16" s="80">
        <f t="shared" si="351"/>
        <v>0</v>
      </c>
      <c r="LE16" s="80">
        <f t="shared" si="351"/>
        <v>0</v>
      </c>
      <c r="LF16" s="65">
        <f t="shared" si="351"/>
        <v>0</v>
      </c>
      <c r="LG16" s="64" t="e">
        <f t="shared" si="130"/>
        <v>#DIV/0!</v>
      </c>
      <c r="LH16" s="80">
        <f t="shared" ref="LH16:NN16" si="352">SUM(LH15)</f>
        <v>0</v>
      </c>
      <c r="LI16" s="80">
        <f t="shared" si="352"/>
        <v>0</v>
      </c>
      <c r="LJ16" s="80">
        <f t="shared" si="352"/>
        <v>0</v>
      </c>
      <c r="LK16" s="65">
        <f t="shared" si="352"/>
        <v>0</v>
      </c>
      <c r="LL16" s="64" t="e">
        <f t="shared" si="132"/>
        <v>#DIV/0!</v>
      </c>
      <c r="LM16" s="80">
        <f t="shared" ref="LM16:LO16" si="353">SUM(LM15)</f>
        <v>0</v>
      </c>
      <c r="LN16" s="80">
        <f t="shared" si="353"/>
        <v>0</v>
      </c>
      <c r="LO16" s="80">
        <f t="shared" si="353"/>
        <v>0</v>
      </c>
      <c r="LP16" s="65">
        <f t="shared" si="352"/>
        <v>0</v>
      </c>
      <c r="LQ16" s="64" t="e">
        <f t="shared" si="134"/>
        <v>#DIV/0!</v>
      </c>
      <c r="LR16" s="80">
        <f t="shared" ref="LR16:LT16" si="354">SUM(LR15)</f>
        <v>0</v>
      </c>
      <c r="LS16" s="80">
        <f t="shared" si="354"/>
        <v>0</v>
      </c>
      <c r="LT16" s="80">
        <f t="shared" si="354"/>
        <v>1000</v>
      </c>
      <c r="LU16" s="65">
        <f t="shared" si="352"/>
        <v>400</v>
      </c>
      <c r="LV16" s="64">
        <f t="shared" si="136"/>
        <v>40</v>
      </c>
      <c r="LW16" s="80">
        <f t="shared" ref="LW16:LZ16" si="355">SUM(LW15)</f>
        <v>1000</v>
      </c>
      <c r="LX16" s="80">
        <f t="shared" si="355"/>
        <v>0</v>
      </c>
      <c r="LY16" s="80">
        <f t="shared" si="355"/>
        <v>0</v>
      </c>
      <c r="LZ16" s="65">
        <f t="shared" si="355"/>
        <v>0</v>
      </c>
      <c r="MA16" s="64" t="e">
        <f t="shared" si="138"/>
        <v>#DIV/0!</v>
      </c>
      <c r="MB16" s="80">
        <f t="shared" ref="MB16:ME16" si="356">SUM(MB15)</f>
        <v>0</v>
      </c>
      <c r="MC16" s="80">
        <f t="shared" si="356"/>
        <v>0</v>
      </c>
      <c r="MD16" s="80">
        <f t="shared" si="356"/>
        <v>0</v>
      </c>
      <c r="ME16" s="65">
        <f t="shared" si="356"/>
        <v>0</v>
      </c>
      <c r="MF16" s="64" t="e">
        <f t="shared" si="140"/>
        <v>#DIV/0!</v>
      </c>
      <c r="MG16" s="80">
        <f t="shared" ref="MG16:MJ16" si="357">SUM(MG15)</f>
        <v>0</v>
      </c>
      <c r="MH16" s="80">
        <f t="shared" si="357"/>
        <v>0</v>
      </c>
      <c r="MI16" s="80">
        <f t="shared" si="357"/>
        <v>0</v>
      </c>
      <c r="MJ16" s="65">
        <f t="shared" si="357"/>
        <v>0</v>
      </c>
      <c r="MK16" s="64" t="e">
        <f t="shared" si="142"/>
        <v>#DIV/0!</v>
      </c>
      <c r="ML16" s="80">
        <f t="shared" ref="ML16:MO16" si="358">SUM(ML15)</f>
        <v>0</v>
      </c>
      <c r="MM16" s="80">
        <f t="shared" si="358"/>
        <v>0</v>
      </c>
      <c r="MN16" s="80">
        <f t="shared" si="358"/>
        <v>0</v>
      </c>
      <c r="MO16" s="65">
        <f t="shared" si="358"/>
        <v>0</v>
      </c>
      <c r="MP16" s="64" t="e">
        <f t="shared" si="144"/>
        <v>#DIV/0!</v>
      </c>
      <c r="MQ16" s="80">
        <f t="shared" ref="MQ16:MT16" si="359">SUM(MQ15)</f>
        <v>0</v>
      </c>
      <c r="MR16" s="80">
        <f t="shared" si="359"/>
        <v>0</v>
      </c>
      <c r="MS16" s="80">
        <f t="shared" si="359"/>
        <v>0</v>
      </c>
      <c r="MT16" s="65">
        <f t="shared" si="359"/>
        <v>0</v>
      </c>
      <c r="MU16" s="64" t="e">
        <f t="shared" si="146"/>
        <v>#DIV/0!</v>
      </c>
      <c r="MV16" s="80">
        <f t="shared" ref="MV16:MW16" si="360">SUM(MV15)</f>
        <v>500</v>
      </c>
      <c r="MW16" s="80">
        <f t="shared" si="360"/>
        <v>500</v>
      </c>
      <c r="MX16" s="65">
        <f t="shared" si="148"/>
        <v>1000</v>
      </c>
      <c r="MY16" s="65">
        <f t="shared" si="9"/>
        <v>400</v>
      </c>
      <c r="MZ16" s="95">
        <f t="shared" si="199"/>
        <v>40</v>
      </c>
      <c r="NA16" s="87">
        <f t="shared" si="149"/>
        <v>1500</v>
      </c>
      <c r="NB16" s="87">
        <f t="shared" si="150"/>
        <v>500</v>
      </c>
      <c r="NC16" s="80">
        <f t="shared" ref="NC16" si="361">SUM(NC15)</f>
        <v>0</v>
      </c>
      <c r="ND16" s="65">
        <f t="shared" si="352"/>
        <v>0</v>
      </c>
      <c r="NE16" s="64" t="e">
        <f t="shared" si="151"/>
        <v>#DIV/0!</v>
      </c>
      <c r="NF16" s="80">
        <f t="shared" ref="NF16:NH16" si="362">SUM(NF15)</f>
        <v>0</v>
      </c>
      <c r="NG16" s="80">
        <f t="shared" si="362"/>
        <v>0</v>
      </c>
      <c r="NH16" s="80">
        <f t="shared" si="362"/>
        <v>0</v>
      </c>
      <c r="NI16" s="65">
        <f t="shared" si="352"/>
        <v>0</v>
      </c>
      <c r="NJ16" s="64" t="e">
        <f t="shared" si="153"/>
        <v>#DIV/0!</v>
      </c>
      <c r="NK16" s="80">
        <f t="shared" ref="NK16:NM16" si="363">SUM(NK15)</f>
        <v>0</v>
      </c>
      <c r="NL16" s="80">
        <f t="shared" si="363"/>
        <v>0</v>
      </c>
      <c r="NM16" s="80">
        <f t="shared" si="363"/>
        <v>0</v>
      </c>
      <c r="NN16" s="65">
        <f t="shared" si="352"/>
        <v>0</v>
      </c>
      <c r="NO16" s="64" t="e">
        <f t="shared" si="155"/>
        <v>#DIV/0!</v>
      </c>
      <c r="NP16" s="80">
        <f t="shared" ref="NP16:OH16" si="364">SUM(NP15)</f>
        <v>0</v>
      </c>
      <c r="NQ16" s="80">
        <f t="shared" si="364"/>
        <v>0</v>
      </c>
      <c r="NR16" s="80">
        <f t="shared" si="364"/>
        <v>0</v>
      </c>
      <c r="NS16" s="65">
        <f t="shared" si="364"/>
        <v>0</v>
      </c>
      <c r="NT16" s="64" t="e">
        <f t="shared" si="157"/>
        <v>#DIV/0!</v>
      </c>
      <c r="NU16" s="80">
        <f t="shared" ref="NU16:NW16" si="365">SUM(NU15)</f>
        <v>0</v>
      </c>
      <c r="NV16" s="80">
        <f t="shared" si="365"/>
        <v>0</v>
      </c>
      <c r="NW16" s="80">
        <f t="shared" si="365"/>
        <v>0</v>
      </c>
      <c r="NX16" s="65">
        <f t="shared" si="364"/>
        <v>0</v>
      </c>
      <c r="NY16" s="64" t="e">
        <f t="shared" si="159"/>
        <v>#DIV/0!</v>
      </c>
      <c r="NZ16" s="80">
        <f t="shared" ref="NZ16:OB16" si="366">SUM(NZ15)</f>
        <v>0</v>
      </c>
      <c r="OA16" s="80">
        <f t="shared" si="366"/>
        <v>0</v>
      </c>
      <c r="OB16" s="80">
        <f t="shared" si="366"/>
        <v>0</v>
      </c>
      <c r="OC16" s="65">
        <f t="shared" si="364"/>
        <v>0</v>
      </c>
      <c r="OD16" s="64" t="e">
        <f t="shared" si="161"/>
        <v>#DIV/0!</v>
      </c>
      <c r="OE16" s="80">
        <f t="shared" ref="OE16:OG16" si="367">SUM(OE15)</f>
        <v>0</v>
      </c>
      <c r="OF16" s="80">
        <f t="shared" si="367"/>
        <v>0</v>
      </c>
      <c r="OG16" s="80">
        <f t="shared" si="367"/>
        <v>0</v>
      </c>
      <c r="OH16" s="65">
        <f t="shared" si="364"/>
        <v>0</v>
      </c>
      <c r="OI16" s="64" t="e">
        <f t="shared" si="163"/>
        <v>#DIV/0!</v>
      </c>
      <c r="OJ16" s="80">
        <f t="shared" ref="OJ16:QU16" si="368">SUM(OJ15)</f>
        <v>0</v>
      </c>
      <c r="OK16" s="80">
        <f t="shared" si="368"/>
        <v>0</v>
      </c>
      <c r="OL16" s="80">
        <f t="shared" si="368"/>
        <v>0</v>
      </c>
      <c r="OM16" s="65">
        <f t="shared" si="368"/>
        <v>0</v>
      </c>
      <c r="ON16" s="64" t="e">
        <f t="shared" si="165"/>
        <v>#DIV/0!</v>
      </c>
      <c r="OO16" s="80">
        <f t="shared" ref="OO16:OR16" si="369">SUM(OO15)</f>
        <v>0</v>
      </c>
      <c r="OP16" s="80">
        <f t="shared" si="369"/>
        <v>0</v>
      </c>
      <c r="OQ16" s="80">
        <f t="shared" si="369"/>
        <v>0</v>
      </c>
      <c r="OR16" s="65">
        <f t="shared" si="369"/>
        <v>0</v>
      </c>
      <c r="OS16" s="64" t="e">
        <f t="shared" si="167"/>
        <v>#DIV/0!</v>
      </c>
      <c r="OT16" s="80">
        <f t="shared" ref="OT16:OW16" si="370">SUM(OT15)</f>
        <v>0</v>
      </c>
      <c r="OU16" s="80">
        <f t="shared" si="370"/>
        <v>0</v>
      </c>
      <c r="OV16" s="80">
        <f t="shared" si="370"/>
        <v>0</v>
      </c>
      <c r="OW16" s="65">
        <f t="shared" si="370"/>
        <v>0</v>
      </c>
      <c r="OX16" s="64" t="e">
        <f t="shared" si="169"/>
        <v>#DIV/0!</v>
      </c>
      <c r="OY16" s="80">
        <f t="shared" ref="OY16:PB16" si="371">SUM(OY15)</f>
        <v>0</v>
      </c>
      <c r="OZ16" s="80">
        <f t="shared" si="371"/>
        <v>0</v>
      </c>
      <c r="PA16" s="80">
        <f t="shared" si="371"/>
        <v>0</v>
      </c>
      <c r="PB16" s="65">
        <f t="shared" si="371"/>
        <v>0</v>
      </c>
      <c r="PC16" s="64" t="e">
        <f t="shared" si="171"/>
        <v>#DIV/0!</v>
      </c>
      <c r="PD16" s="80">
        <f t="shared" ref="PD16:PG16" si="372">SUM(PD15)</f>
        <v>0</v>
      </c>
      <c r="PE16" s="80">
        <f t="shared" si="372"/>
        <v>0</v>
      </c>
      <c r="PF16" s="80">
        <f t="shared" si="372"/>
        <v>0</v>
      </c>
      <c r="PG16" s="65">
        <f t="shared" si="372"/>
        <v>0</v>
      </c>
      <c r="PH16" s="64" t="e">
        <f t="shared" si="173"/>
        <v>#DIV/0!</v>
      </c>
      <c r="PI16" s="80">
        <f t="shared" ref="PI16:PK16" si="373">SUM(PI15)</f>
        <v>0</v>
      </c>
      <c r="PJ16" s="80">
        <f t="shared" si="373"/>
        <v>0</v>
      </c>
      <c r="PK16" s="80">
        <f t="shared" si="373"/>
        <v>0</v>
      </c>
      <c r="PL16" s="65">
        <f t="shared" si="368"/>
        <v>0</v>
      </c>
      <c r="PM16" s="64" t="e">
        <f t="shared" si="175"/>
        <v>#DIV/0!</v>
      </c>
      <c r="PN16" s="80">
        <f t="shared" ref="PN16:PP16" si="374">SUM(PN15)</f>
        <v>0</v>
      </c>
      <c r="PO16" s="80">
        <f t="shared" si="374"/>
        <v>0</v>
      </c>
      <c r="PP16" s="80">
        <f t="shared" si="374"/>
        <v>0</v>
      </c>
      <c r="PQ16" s="65">
        <f t="shared" si="368"/>
        <v>0</v>
      </c>
      <c r="PR16" s="64" t="e">
        <f t="shared" si="177"/>
        <v>#DIV/0!</v>
      </c>
      <c r="PS16" s="80">
        <f t="shared" ref="PS16:PU16" si="375">SUM(PS15)</f>
        <v>0</v>
      </c>
      <c r="PT16" s="80">
        <f t="shared" si="375"/>
        <v>0</v>
      </c>
      <c r="PU16" s="80">
        <f t="shared" si="375"/>
        <v>0</v>
      </c>
      <c r="PV16" s="65">
        <f t="shared" si="368"/>
        <v>0</v>
      </c>
      <c r="PW16" s="64" t="e">
        <f t="shared" si="179"/>
        <v>#DIV/0!</v>
      </c>
      <c r="PX16" s="80">
        <f t="shared" ref="PX16:QA16" si="376">SUM(PX15)</f>
        <v>0</v>
      </c>
      <c r="PY16" s="80">
        <f t="shared" si="376"/>
        <v>0</v>
      </c>
      <c r="PZ16" s="80">
        <f t="shared" si="376"/>
        <v>0</v>
      </c>
      <c r="QA16" s="65">
        <f t="shared" si="376"/>
        <v>0</v>
      </c>
      <c r="QB16" s="64" t="e">
        <f t="shared" si="181"/>
        <v>#DIV/0!</v>
      </c>
      <c r="QC16" s="80">
        <f t="shared" ref="QC16:QF16" si="377">SUM(QC15)</f>
        <v>0</v>
      </c>
      <c r="QD16" s="80">
        <f t="shared" si="377"/>
        <v>0</v>
      </c>
      <c r="QE16" s="80">
        <f t="shared" si="377"/>
        <v>0</v>
      </c>
      <c r="QF16" s="65">
        <f t="shared" si="377"/>
        <v>0</v>
      </c>
      <c r="QG16" s="64" t="e">
        <f t="shared" si="183"/>
        <v>#DIV/0!</v>
      </c>
      <c r="QH16" s="80">
        <f t="shared" ref="QH16:QK16" si="378">SUM(QH15)</f>
        <v>0</v>
      </c>
      <c r="QI16" s="80">
        <f t="shared" si="378"/>
        <v>0</v>
      </c>
      <c r="QJ16" s="80">
        <f t="shared" si="378"/>
        <v>0</v>
      </c>
      <c r="QK16" s="65">
        <f t="shared" si="378"/>
        <v>0</v>
      </c>
      <c r="QL16" s="64" t="e">
        <f t="shared" si="185"/>
        <v>#DIV/0!</v>
      </c>
      <c r="QM16" s="80">
        <f t="shared" ref="QM16:QN16" si="379">SUM(QM15)</f>
        <v>0</v>
      </c>
      <c r="QN16" s="80">
        <f t="shared" si="379"/>
        <v>0</v>
      </c>
      <c r="QO16" s="65">
        <f t="shared" si="187"/>
        <v>0</v>
      </c>
      <c r="QP16" s="65">
        <f t="shared" si="187"/>
        <v>0</v>
      </c>
      <c r="QQ16" s="95"/>
      <c r="QR16" s="87">
        <f t="shared" si="10"/>
        <v>0</v>
      </c>
      <c r="QS16" s="87">
        <f t="shared" si="10"/>
        <v>0</v>
      </c>
      <c r="QT16" s="80">
        <f t="shared" ref="QT16" si="380">SUM(QT15)</f>
        <v>0</v>
      </c>
      <c r="QU16" s="65">
        <f t="shared" si="368"/>
        <v>0</v>
      </c>
      <c r="QV16" s="64" t="e">
        <f t="shared" si="188"/>
        <v>#DIV/0!</v>
      </c>
      <c r="QW16" s="80">
        <f t="shared" ref="QW16:RJ16" si="381">SUM(QW15)</f>
        <v>0</v>
      </c>
      <c r="QX16" s="80">
        <f t="shared" si="381"/>
        <v>0</v>
      </c>
      <c r="QY16" s="80">
        <f t="shared" si="381"/>
        <v>0</v>
      </c>
      <c r="QZ16" s="65">
        <f t="shared" si="381"/>
        <v>0</v>
      </c>
      <c r="RA16" s="64" t="e">
        <f t="shared" si="190"/>
        <v>#DIV/0!</v>
      </c>
      <c r="RB16" s="80">
        <f t="shared" ref="RB16:RE16" si="382">SUM(RB15)</f>
        <v>0</v>
      </c>
      <c r="RC16" s="80">
        <f t="shared" si="382"/>
        <v>0</v>
      </c>
      <c r="RD16" s="80">
        <f t="shared" si="382"/>
        <v>0</v>
      </c>
      <c r="RE16" s="65">
        <f t="shared" si="382"/>
        <v>0</v>
      </c>
      <c r="RF16" s="64" t="e">
        <f t="shared" si="192"/>
        <v>#DIV/0!</v>
      </c>
      <c r="RG16" s="80">
        <f t="shared" ref="RG16:RI16" si="383">SUM(RG15)</f>
        <v>0</v>
      </c>
      <c r="RH16" s="80">
        <f t="shared" si="383"/>
        <v>0</v>
      </c>
      <c r="RI16" s="80">
        <f t="shared" si="383"/>
        <v>0</v>
      </c>
      <c r="RJ16" s="65">
        <f t="shared" si="381"/>
        <v>0</v>
      </c>
      <c r="RK16" s="64" t="e">
        <f t="shared" si="194"/>
        <v>#DIV/0!</v>
      </c>
      <c r="RL16" s="80">
        <f t="shared" ref="RL16:RM16" si="384">SUM(RL15)</f>
        <v>0</v>
      </c>
      <c r="RM16" s="80">
        <f t="shared" si="384"/>
        <v>0</v>
      </c>
      <c r="RN16" s="65">
        <f t="shared" si="196"/>
        <v>0</v>
      </c>
      <c r="RO16" s="65">
        <f t="shared" si="11"/>
        <v>0</v>
      </c>
      <c r="RP16" s="95"/>
      <c r="RQ16" s="87">
        <f t="shared" si="12"/>
        <v>0</v>
      </c>
      <c r="RR16" s="87">
        <f t="shared" si="12"/>
        <v>0</v>
      </c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</row>
    <row r="17" spans="1:540" s="2" customFormat="1" ht="24.95" customHeight="1" x14ac:dyDescent="0.25">
      <c r="A17" s="21">
        <v>3132</v>
      </c>
      <c r="B17" s="22" t="s">
        <v>62</v>
      </c>
      <c r="C17" s="41">
        <f>SUM(AR17,GQ17,HA17,QQ17,RP17)</f>
        <v>191.85475385376765</v>
      </c>
      <c r="D17" s="41">
        <v>23207830.309999999</v>
      </c>
      <c r="E17" s="42">
        <v>25700000</v>
      </c>
      <c r="F17" s="41">
        <f t="shared" ref="F17:F18" si="385">G17-C17</f>
        <v>945828.4552461463</v>
      </c>
      <c r="G17" s="67">
        <f t="shared" si="0"/>
        <v>946020.31</v>
      </c>
      <c r="H17" s="67">
        <f t="shared" si="1"/>
        <v>911533.1100000001</v>
      </c>
      <c r="I17" s="67">
        <f t="shared" si="14"/>
        <v>96.35449687121411</v>
      </c>
      <c r="J17" s="84">
        <f t="shared" si="2"/>
        <v>996802</v>
      </c>
      <c r="K17" s="84">
        <f t="shared" si="3"/>
        <v>50781.69</v>
      </c>
      <c r="L17" s="78">
        <f>L11*16.5%</f>
        <v>886050</v>
      </c>
      <c r="M17" s="64">
        <v>848002.84</v>
      </c>
      <c r="N17" s="64">
        <f t="shared" si="197"/>
        <v>95.705980475142482</v>
      </c>
      <c r="O17" s="78">
        <v>926120</v>
      </c>
      <c r="P17" s="78">
        <f t="shared" ref="P17:P18" si="386">O17-L17</f>
        <v>40070</v>
      </c>
      <c r="Q17" s="64">
        <f t="shared" ref="Q17" si="387">Q14*16.5%</f>
        <v>4950</v>
      </c>
      <c r="R17" s="64">
        <v>10198.299999999999</v>
      </c>
      <c r="S17" s="64">
        <f t="shared" si="16"/>
        <v>206.02626262626262</v>
      </c>
      <c r="T17" s="78">
        <v>10198</v>
      </c>
      <c r="U17" s="78">
        <f>T17-Q17</f>
        <v>5248</v>
      </c>
      <c r="V17" s="78">
        <v>202.31</v>
      </c>
      <c r="W17" s="64">
        <v>202.31</v>
      </c>
      <c r="X17" s="64">
        <f t="shared" si="198"/>
        <v>100</v>
      </c>
      <c r="Y17" s="78">
        <v>202</v>
      </c>
      <c r="Z17" s="78">
        <f t="shared" ref="Z17:Z18" si="388">Y17-V17</f>
        <v>-0.31000000000000227</v>
      </c>
      <c r="AA17" s="78">
        <f>AA11*16.5%</f>
        <v>0</v>
      </c>
      <c r="AB17" s="64">
        <f>AB11*16.5%</f>
        <v>0</v>
      </c>
      <c r="AC17" s="64"/>
      <c r="AD17" s="78">
        <f>AD11*16.5%</f>
        <v>0</v>
      </c>
      <c r="AE17" s="78">
        <f t="shared" ref="AE17:AE18" si="389">AD17-AA17</f>
        <v>0</v>
      </c>
      <c r="AF17" s="64"/>
      <c r="AG17" s="64"/>
      <c r="AH17" s="64"/>
      <c r="AI17" s="78">
        <f>AI11*16.5%</f>
        <v>0</v>
      </c>
      <c r="AJ17" s="78">
        <f t="shared" ref="AJ17:AJ18" si="390">AI17-AF17</f>
        <v>0</v>
      </c>
      <c r="AK17" s="78">
        <f>AK11*16.5%</f>
        <v>0</v>
      </c>
      <c r="AL17" s="64"/>
      <c r="AM17" s="64"/>
      <c r="AN17" s="78">
        <f>AN11*16.5%</f>
        <v>0</v>
      </c>
      <c r="AO17" s="78">
        <f t="shared" ref="AO17:AO18" si="391">AN17-AK17</f>
        <v>0</v>
      </c>
      <c r="AP17" s="65">
        <f t="shared" si="4"/>
        <v>891202.31</v>
      </c>
      <c r="AQ17" s="65">
        <f t="shared" si="4"/>
        <v>858403.45000000007</v>
      </c>
      <c r="AR17" s="95">
        <f t="shared" si="22"/>
        <v>96.319706577062178</v>
      </c>
      <c r="AS17" s="87">
        <f t="shared" si="5"/>
        <v>936520</v>
      </c>
      <c r="AT17" s="87">
        <f t="shared" si="5"/>
        <v>45317.69</v>
      </c>
      <c r="AU17" s="78">
        <f>AU11*16.5%</f>
        <v>0</v>
      </c>
      <c r="AV17" s="64"/>
      <c r="AW17" s="64" t="e">
        <f t="shared" si="23"/>
        <v>#DIV/0!</v>
      </c>
      <c r="AX17" s="78">
        <f>AX11*16.5%</f>
        <v>0</v>
      </c>
      <c r="AY17" s="78">
        <f t="shared" ref="AY17:AY18" si="392">AX17-AU17</f>
        <v>0</v>
      </c>
      <c r="AZ17" s="78">
        <f>AZ11*16.5%</f>
        <v>0</v>
      </c>
      <c r="BA17" s="64"/>
      <c r="BB17" s="64" t="e">
        <f t="shared" si="25"/>
        <v>#DIV/0!</v>
      </c>
      <c r="BC17" s="78">
        <f>BC11*16.5%</f>
        <v>0</v>
      </c>
      <c r="BD17" s="78">
        <f t="shared" ref="BD17:BD18" si="393">BC17-AZ17</f>
        <v>0</v>
      </c>
      <c r="BE17" s="78">
        <v>2145</v>
      </c>
      <c r="BF17" s="64">
        <v>1442.1</v>
      </c>
      <c r="BG17" s="64">
        <f t="shared" si="27"/>
        <v>67.230769230769226</v>
      </c>
      <c r="BH17" s="78">
        <f>BH12*0.165</f>
        <v>1452</v>
      </c>
      <c r="BI17" s="78">
        <f t="shared" ref="BI17:BI18" si="394">BH17-BE17</f>
        <v>-693</v>
      </c>
      <c r="BJ17" s="78">
        <v>16005</v>
      </c>
      <c r="BK17" s="64">
        <v>11716.5</v>
      </c>
      <c r="BL17" s="64">
        <f t="shared" si="29"/>
        <v>73.205248359887534</v>
      </c>
      <c r="BM17" s="78">
        <f>BM14*0.165</f>
        <v>13695</v>
      </c>
      <c r="BN17" s="78">
        <f t="shared" ref="BN17:BN18" si="395">BM17-BJ17</f>
        <v>-2310</v>
      </c>
      <c r="BO17" s="78">
        <f>BO11*16.5%</f>
        <v>1320</v>
      </c>
      <c r="BP17" s="64">
        <v>1944.03</v>
      </c>
      <c r="BQ17" s="64">
        <f t="shared" si="31"/>
        <v>147.27500000000001</v>
      </c>
      <c r="BR17" s="78">
        <f>BR14*16.5%</f>
        <v>1980</v>
      </c>
      <c r="BS17" s="78">
        <f t="shared" ref="BS17:BS18" si="396">BR17-BO17</f>
        <v>660</v>
      </c>
      <c r="BT17" s="78">
        <f>BT11*16.5%</f>
        <v>330</v>
      </c>
      <c r="BU17" s="64"/>
      <c r="BV17" s="64">
        <f t="shared" si="33"/>
        <v>0</v>
      </c>
      <c r="BW17" s="78">
        <f>BW11*16.5%</f>
        <v>0</v>
      </c>
      <c r="BX17" s="78">
        <f t="shared" si="34"/>
        <v>-330</v>
      </c>
      <c r="BY17" s="78">
        <v>3795</v>
      </c>
      <c r="BZ17" s="64">
        <v>4496.42</v>
      </c>
      <c r="CA17" s="64">
        <f t="shared" si="35"/>
        <v>118.48274044795784</v>
      </c>
      <c r="CB17" s="78">
        <f>CB14*0.165</f>
        <v>4620</v>
      </c>
      <c r="CC17" s="78">
        <f t="shared" ref="CC17:CC18" si="397">CB17-BY17</f>
        <v>825</v>
      </c>
      <c r="CD17" s="78">
        <f>CD11*16.5%</f>
        <v>198</v>
      </c>
      <c r="CE17" s="64">
        <v>512.69000000000005</v>
      </c>
      <c r="CF17" s="64">
        <f t="shared" si="37"/>
        <v>258.93434343434348</v>
      </c>
      <c r="CG17" s="78">
        <f>CG14*16.5%</f>
        <v>528</v>
      </c>
      <c r="CH17" s="78">
        <f t="shared" ref="CH17:CH18" si="398">CG17-CD17</f>
        <v>330</v>
      </c>
      <c r="CI17" s="78">
        <f>CI11*16.5%</f>
        <v>0</v>
      </c>
      <c r="CJ17" s="64">
        <v>198</v>
      </c>
      <c r="CK17" s="64" t="e">
        <f t="shared" si="39"/>
        <v>#DIV/0!</v>
      </c>
      <c r="CL17" s="78">
        <f>CL14*16.5%</f>
        <v>198</v>
      </c>
      <c r="CM17" s="78">
        <f t="shared" ref="CM17:CM18" si="399">CL17-CI17</f>
        <v>198</v>
      </c>
      <c r="CN17" s="78">
        <f>CN11*16.5%</f>
        <v>0</v>
      </c>
      <c r="CO17" s="64"/>
      <c r="CP17" s="64" t="e">
        <f t="shared" si="41"/>
        <v>#DIV/0!</v>
      </c>
      <c r="CQ17" s="78">
        <f>CQ11*16.5%</f>
        <v>0</v>
      </c>
      <c r="CR17" s="78">
        <f t="shared" ref="CR17:CR18" si="400">CQ17-CN17</f>
        <v>0</v>
      </c>
      <c r="CS17" s="78">
        <f>CS11*16.5%</f>
        <v>0</v>
      </c>
      <c r="CT17" s="64">
        <v>668.05</v>
      </c>
      <c r="CU17" s="64" t="e">
        <f t="shared" si="43"/>
        <v>#DIV/0!</v>
      </c>
      <c r="CV17" s="78">
        <f>CV14*16.5%</f>
        <v>693</v>
      </c>
      <c r="CW17" s="78">
        <f t="shared" ref="CW17:CW18" si="401">CV17-CS17</f>
        <v>693</v>
      </c>
      <c r="CX17" s="78">
        <f>CX11*16.5%</f>
        <v>1320</v>
      </c>
      <c r="CY17" s="64">
        <v>998.15</v>
      </c>
      <c r="CZ17" s="64">
        <f t="shared" si="45"/>
        <v>75.617424242424249</v>
      </c>
      <c r="DA17" s="78">
        <v>1007</v>
      </c>
      <c r="DB17" s="78">
        <f t="shared" ref="DB17:DB18" si="402">DA17-CX17</f>
        <v>-313</v>
      </c>
      <c r="DC17" s="78">
        <v>500</v>
      </c>
      <c r="DD17" s="64">
        <v>421.74</v>
      </c>
      <c r="DE17" s="64">
        <f t="shared" si="47"/>
        <v>84.347999999999999</v>
      </c>
      <c r="DF17" s="78">
        <v>446</v>
      </c>
      <c r="DG17" s="78">
        <f t="shared" ref="DG17:DG18" si="403">DF17-DC17</f>
        <v>-54</v>
      </c>
      <c r="DH17" s="78">
        <f>DH11*16.5%</f>
        <v>0</v>
      </c>
      <c r="DI17" s="64"/>
      <c r="DJ17" s="64" t="e">
        <f t="shared" si="49"/>
        <v>#DIV/0!</v>
      </c>
      <c r="DK17" s="78">
        <f>DK11*16.5%</f>
        <v>0</v>
      </c>
      <c r="DL17" s="78">
        <f t="shared" ref="DL17:DL18" si="404">DK17-DH17</f>
        <v>0</v>
      </c>
      <c r="DM17" s="78">
        <f>DM11*16.5%</f>
        <v>0</v>
      </c>
      <c r="DN17" s="64"/>
      <c r="DO17" s="64" t="e">
        <f t="shared" si="51"/>
        <v>#DIV/0!</v>
      </c>
      <c r="DP17" s="78">
        <f>DP11*16.5%</f>
        <v>0</v>
      </c>
      <c r="DQ17" s="78">
        <f t="shared" ref="DQ17:DQ18" si="405">DP17-DM17</f>
        <v>0</v>
      </c>
      <c r="DR17" s="78">
        <f>DR11*16.5%</f>
        <v>0</v>
      </c>
      <c r="DS17" s="64"/>
      <c r="DT17" s="64" t="e">
        <f t="shared" si="53"/>
        <v>#DIV/0!</v>
      </c>
      <c r="DU17" s="78">
        <f>DU11*16.5%</f>
        <v>0</v>
      </c>
      <c r="DV17" s="78">
        <f t="shared" ref="DV17:DV18" si="406">DU17-DR17</f>
        <v>0</v>
      </c>
      <c r="DW17" s="78">
        <f>DW11*16.5%</f>
        <v>0</v>
      </c>
      <c r="DX17" s="64"/>
      <c r="DY17" s="64" t="e">
        <f t="shared" si="55"/>
        <v>#DIV/0!</v>
      </c>
      <c r="DZ17" s="78">
        <f>DZ11*16.5%</f>
        <v>0</v>
      </c>
      <c r="EA17" s="78">
        <f t="shared" ref="EA17:EA18" si="407">DZ17-DW17</f>
        <v>0</v>
      </c>
      <c r="EB17" s="78">
        <f>EB11*16.5%</f>
        <v>0</v>
      </c>
      <c r="EC17" s="64"/>
      <c r="ED17" s="64" t="e">
        <f t="shared" si="57"/>
        <v>#DIV/0!</v>
      </c>
      <c r="EE17" s="78">
        <f>EE11*16.5%</f>
        <v>0</v>
      </c>
      <c r="EF17" s="78">
        <f t="shared" ref="EF17:EF18" si="408">EE17-EB17</f>
        <v>0</v>
      </c>
      <c r="EG17" s="78">
        <f>EG11*16.5%</f>
        <v>825</v>
      </c>
      <c r="EH17" s="64">
        <v>715.6</v>
      </c>
      <c r="EI17" s="64">
        <f t="shared" si="59"/>
        <v>86.739393939393949</v>
      </c>
      <c r="EJ17" s="78">
        <v>716</v>
      </c>
      <c r="EK17" s="78">
        <f t="shared" ref="EK17:EK18" si="409">EJ17-EG17</f>
        <v>-109</v>
      </c>
      <c r="EL17" s="78">
        <f>EL11*16.5%</f>
        <v>0</v>
      </c>
      <c r="EM17" s="64"/>
      <c r="EN17" s="64" t="e">
        <f t="shared" si="60"/>
        <v>#DIV/0!</v>
      </c>
      <c r="EO17" s="78">
        <f>EO11*16.5%</f>
        <v>0</v>
      </c>
      <c r="EP17" s="78">
        <f t="shared" ref="EP17:EP18" si="410">EO17-EL17</f>
        <v>0</v>
      </c>
      <c r="EQ17" s="78">
        <f>EQ11*16.5%</f>
        <v>0</v>
      </c>
      <c r="ER17" s="64"/>
      <c r="ES17" s="64" t="e">
        <f t="shared" si="62"/>
        <v>#DIV/0!</v>
      </c>
      <c r="ET17" s="78">
        <f>ET11*16.5%</f>
        <v>0</v>
      </c>
      <c r="EU17" s="78">
        <f t="shared" ref="EU17:EU18" si="411">ET17-EQ17</f>
        <v>0</v>
      </c>
      <c r="EV17" s="78">
        <f>EV11*16.5%</f>
        <v>0</v>
      </c>
      <c r="EW17" s="64"/>
      <c r="EX17" s="64" t="e">
        <f t="shared" si="64"/>
        <v>#DIV/0!</v>
      </c>
      <c r="EY17" s="78">
        <f>EY11*16.5%</f>
        <v>0</v>
      </c>
      <c r="EZ17" s="78">
        <f t="shared" ref="EZ17:EZ18" si="412">EY17-EV17</f>
        <v>0</v>
      </c>
      <c r="FA17" s="78">
        <f>FA11*16.5%</f>
        <v>0</v>
      </c>
      <c r="FB17" s="64"/>
      <c r="FC17" s="64" t="e">
        <f t="shared" si="66"/>
        <v>#DIV/0!</v>
      </c>
      <c r="FD17" s="78">
        <f>FD11*16.5%</f>
        <v>0</v>
      </c>
      <c r="FE17" s="78">
        <f t="shared" ref="FE17:FE18" si="413">FD17-FA17</f>
        <v>0</v>
      </c>
      <c r="FF17" s="78">
        <f>FF11*16.5%</f>
        <v>0</v>
      </c>
      <c r="FG17" s="64"/>
      <c r="FH17" s="64" t="e">
        <f t="shared" si="68"/>
        <v>#DIV/0!</v>
      </c>
      <c r="FI17" s="78">
        <f>FI11*16.5%</f>
        <v>0</v>
      </c>
      <c r="FJ17" s="78">
        <f t="shared" ref="FJ17:FJ18" si="414">FI17-FF17</f>
        <v>0</v>
      </c>
      <c r="FK17" s="78">
        <f>FK11*16.5%</f>
        <v>0</v>
      </c>
      <c r="FL17" s="64"/>
      <c r="FM17" s="64" t="e">
        <f t="shared" si="70"/>
        <v>#DIV/0!</v>
      </c>
      <c r="FN17" s="78">
        <f>FN11*16.5%</f>
        <v>0</v>
      </c>
      <c r="FO17" s="78">
        <f t="shared" ref="FO17:FO18" si="415">FN17-FK17</f>
        <v>0</v>
      </c>
      <c r="FP17" s="78">
        <f>FP11*16.5%</f>
        <v>0</v>
      </c>
      <c r="FQ17" s="64"/>
      <c r="FR17" s="64" t="e">
        <f t="shared" si="72"/>
        <v>#DIV/0!</v>
      </c>
      <c r="FS17" s="78">
        <f>FS11*16.5%</f>
        <v>0</v>
      </c>
      <c r="FT17" s="78">
        <f t="shared" ref="FT17:FT18" si="416">FS17-FP17</f>
        <v>0</v>
      </c>
      <c r="FU17" s="78">
        <f>FU11*16.5%</f>
        <v>0</v>
      </c>
      <c r="FV17" s="64"/>
      <c r="FW17" s="64" t="e">
        <f t="shared" si="74"/>
        <v>#DIV/0!</v>
      </c>
      <c r="FX17" s="78">
        <f>FX11*16.5%</f>
        <v>0</v>
      </c>
      <c r="FY17" s="78">
        <f t="shared" ref="FY17:FY18" si="417">FX17-FU17</f>
        <v>0</v>
      </c>
      <c r="FZ17" s="78">
        <f>FZ11*16.5%</f>
        <v>0</v>
      </c>
      <c r="GA17" s="64"/>
      <c r="GB17" s="64" t="e">
        <f t="shared" si="76"/>
        <v>#DIV/0!</v>
      </c>
      <c r="GC17" s="78">
        <f>GC11*16.5%</f>
        <v>0</v>
      </c>
      <c r="GD17" s="78">
        <f t="shared" ref="GD17:GD18" si="418">GC17-FZ17</f>
        <v>0</v>
      </c>
      <c r="GE17" s="78">
        <f>GE11*16.5%</f>
        <v>0</v>
      </c>
      <c r="GF17" s="64"/>
      <c r="GG17" s="64" t="e">
        <f t="shared" si="78"/>
        <v>#DIV/0!</v>
      </c>
      <c r="GH17" s="78">
        <f>GH11*16.5%</f>
        <v>0</v>
      </c>
      <c r="GI17" s="78">
        <f t="shared" ref="GI17:GI18" si="419">GH17-GE17</f>
        <v>0</v>
      </c>
      <c r="GJ17" s="78">
        <f>GJ11*16.5%</f>
        <v>24750</v>
      </c>
      <c r="GK17" s="64">
        <v>25789.200000000001</v>
      </c>
      <c r="GL17" s="64">
        <f t="shared" si="80"/>
        <v>104.19878787878788</v>
      </c>
      <c r="GM17" s="78">
        <f>GM14*16.5%</f>
        <v>29403</v>
      </c>
      <c r="GN17" s="78">
        <f t="shared" ref="GN17:GN18" si="420">GM17-GJ17</f>
        <v>4653</v>
      </c>
      <c r="GO17" s="65">
        <f t="shared" si="82"/>
        <v>51188</v>
      </c>
      <c r="GP17" s="65">
        <f t="shared" si="7"/>
        <v>48902.48</v>
      </c>
      <c r="GQ17" s="95">
        <f t="shared" si="83"/>
        <v>95.535047276705484</v>
      </c>
      <c r="GR17" s="87">
        <f t="shared" si="7"/>
        <v>54738</v>
      </c>
      <c r="GS17" s="87">
        <f t="shared" si="7"/>
        <v>3550</v>
      </c>
      <c r="GT17" s="78">
        <f>GT11*16.5%</f>
        <v>0</v>
      </c>
      <c r="GU17" s="64"/>
      <c r="GV17" s="64" t="e">
        <f t="shared" si="84"/>
        <v>#DIV/0!</v>
      </c>
      <c r="GW17" s="78">
        <f>GW11*16.5%</f>
        <v>0</v>
      </c>
      <c r="GX17" s="78">
        <f t="shared" ref="GX17:GX18" si="421">GW17-GT17</f>
        <v>0</v>
      </c>
      <c r="GY17" s="65">
        <f t="shared" si="8"/>
        <v>0</v>
      </c>
      <c r="GZ17" s="65">
        <f t="shared" si="8"/>
        <v>0</v>
      </c>
      <c r="HA17" s="95"/>
      <c r="HB17" s="93">
        <f>HB11*16.5%</f>
        <v>0</v>
      </c>
      <c r="HC17" s="93">
        <f t="shared" ref="HC17:HC18" si="422">HB17-GY17</f>
        <v>0</v>
      </c>
      <c r="HD17" s="78">
        <f>HD11*16.5%</f>
        <v>0</v>
      </c>
      <c r="HE17" s="64"/>
      <c r="HF17" s="64" t="e">
        <f t="shared" si="88"/>
        <v>#DIV/0!</v>
      </c>
      <c r="HG17" s="78">
        <f>HG11*16.5%</f>
        <v>0</v>
      </c>
      <c r="HH17" s="78">
        <f t="shared" ref="HH17:HH18" si="423">HG17-HD17</f>
        <v>0</v>
      </c>
      <c r="HI17" s="78">
        <f>HI11*16.5%</f>
        <v>0</v>
      </c>
      <c r="HJ17" s="64"/>
      <c r="HK17" s="64" t="e">
        <f t="shared" si="90"/>
        <v>#DIV/0!</v>
      </c>
      <c r="HL17" s="78">
        <f>HL11*16.5%</f>
        <v>0</v>
      </c>
      <c r="HM17" s="78">
        <f t="shared" ref="HM17:HM18" si="424">HL17-HI17</f>
        <v>0</v>
      </c>
      <c r="HN17" s="78">
        <f>HN11*16.5%</f>
        <v>825</v>
      </c>
      <c r="HO17" s="64">
        <v>440.85</v>
      </c>
      <c r="HP17" s="64">
        <f t="shared" si="92"/>
        <v>53.436363636363637</v>
      </c>
      <c r="HQ17" s="78">
        <f>HQ11*16.5%</f>
        <v>825</v>
      </c>
      <c r="HR17" s="78">
        <f t="shared" ref="HR17:HR18" si="425">HQ17-HN17</f>
        <v>0</v>
      </c>
      <c r="HS17" s="78">
        <f>HS11*16.5%</f>
        <v>0</v>
      </c>
      <c r="HT17" s="64"/>
      <c r="HU17" s="64" t="e">
        <f t="shared" si="94"/>
        <v>#DIV/0!</v>
      </c>
      <c r="HV17" s="78">
        <f>HV11*16.5%</f>
        <v>0</v>
      </c>
      <c r="HW17" s="78">
        <f t="shared" ref="HW17:HW18" si="426">HV17-HS17</f>
        <v>0</v>
      </c>
      <c r="HX17" s="78">
        <f>HX11*16.5%</f>
        <v>0</v>
      </c>
      <c r="HY17" s="64"/>
      <c r="HZ17" s="64" t="e">
        <f t="shared" si="96"/>
        <v>#DIV/0!</v>
      </c>
      <c r="IA17" s="78">
        <f>IA11*16.5%</f>
        <v>0</v>
      </c>
      <c r="IB17" s="78">
        <f t="shared" ref="IB17:IB18" si="427">IA17-HX17</f>
        <v>0</v>
      </c>
      <c r="IC17" s="78">
        <f>IC11*16.5%</f>
        <v>0</v>
      </c>
      <c r="ID17" s="64"/>
      <c r="IE17" s="64" t="e">
        <f t="shared" si="98"/>
        <v>#DIV/0!</v>
      </c>
      <c r="IF17" s="78">
        <f>IF11*16.5%</f>
        <v>0</v>
      </c>
      <c r="IG17" s="78">
        <f t="shared" ref="IG17:IG18" si="428">IF17-IC17</f>
        <v>0</v>
      </c>
      <c r="IH17" s="78">
        <f>IH11*16.5%</f>
        <v>0</v>
      </c>
      <c r="II17" s="64"/>
      <c r="IJ17" s="64" t="e">
        <f t="shared" si="100"/>
        <v>#DIV/0!</v>
      </c>
      <c r="IK17" s="78">
        <f>IK11*16.5%</f>
        <v>0</v>
      </c>
      <c r="IL17" s="78">
        <f t="shared" ref="IL17:IL18" si="429">IK17-IH17</f>
        <v>0</v>
      </c>
      <c r="IM17" s="78">
        <f>IM11*16.5%</f>
        <v>0</v>
      </c>
      <c r="IN17" s="64"/>
      <c r="IO17" s="64" t="e">
        <f t="shared" si="102"/>
        <v>#DIV/0!</v>
      </c>
      <c r="IP17" s="78">
        <f>IP11*16.5%</f>
        <v>0</v>
      </c>
      <c r="IQ17" s="78">
        <f t="shared" ref="IQ17:IQ18" si="430">IP17-IM17</f>
        <v>0</v>
      </c>
      <c r="IR17" s="78">
        <f>IR11*16.5%</f>
        <v>0</v>
      </c>
      <c r="IS17" s="64"/>
      <c r="IT17" s="64" t="e">
        <f t="shared" si="104"/>
        <v>#DIV/0!</v>
      </c>
      <c r="IU17" s="78">
        <f>IU11*16.5%</f>
        <v>0</v>
      </c>
      <c r="IV17" s="78">
        <f t="shared" ref="IV17:IV18" si="431">IU17-IR17</f>
        <v>0</v>
      </c>
      <c r="IW17" s="78">
        <f>IW11*16.5%</f>
        <v>0</v>
      </c>
      <c r="IX17" s="64"/>
      <c r="IY17" s="64" t="e">
        <f t="shared" si="106"/>
        <v>#DIV/0!</v>
      </c>
      <c r="IZ17" s="78">
        <f>IZ11*16.5%</f>
        <v>0</v>
      </c>
      <c r="JA17" s="78">
        <f t="shared" ref="JA17:JA18" si="432">IZ17-IW17</f>
        <v>0</v>
      </c>
      <c r="JB17" s="78">
        <f>JB11*16.5%</f>
        <v>0</v>
      </c>
      <c r="JC17" s="64"/>
      <c r="JD17" s="64" t="e">
        <f t="shared" si="108"/>
        <v>#DIV/0!</v>
      </c>
      <c r="JE17" s="78">
        <f>JE11*16.5%</f>
        <v>0</v>
      </c>
      <c r="JF17" s="78">
        <f t="shared" ref="JF17:JF18" si="433">JE17-JB17</f>
        <v>0</v>
      </c>
      <c r="JG17" s="78">
        <f>JG11*16.5%</f>
        <v>0</v>
      </c>
      <c r="JH17" s="64"/>
      <c r="JI17" s="64" t="e">
        <f t="shared" si="110"/>
        <v>#DIV/0!</v>
      </c>
      <c r="JJ17" s="78">
        <f>JJ11*16.5%</f>
        <v>0</v>
      </c>
      <c r="JK17" s="78">
        <f t="shared" ref="JK17:JK18" si="434">JJ17-JG17</f>
        <v>0</v>
      </c>
      <c r="JL17" s="78">
        <f>JL11*16.5%</f>
        <v>0</v>
      </c>
      <c r="JM17" s="64"/>
      <c r="JN17" s="64" t="e">
        <f t="shared" si="112"/>
        <v>#DIV/0!</v>
      </c>
      <c r="JO17" s="78">
        <f>JO11*16.5%</f>
        <v>0</v>
      </c>
      <c r="JP17" s="78">
        <f t="shared" ref="JP17:JP18" si="435">JO17-JL17</f>
        <v>0</v>
      </c>
      <c r="JQ17" s="78">
        <f>JQ11*16.5%</f>
        <v>0</v>
      </c>
      <c r="JR17" s="64"/>
      <c r="JS17" s="64" t="e">
        <f t="shared" si="114"/>
        <v>#DIV/0!</v>
      </c>
      <c r="JT17" s="78">
        <f>JT11*16.5%</f>
        <v>0</v>
      </c>
      <c r="JU17" s="78">
        <f t="shared" ref="JU17:JU18" si="436">JT17-JQ17</f>
        <v>0</v>
      </c>
      <c r="JV17" s="78">
        <f>JV11*16.5%</f>
        <v>0</v>
      </c>
      <c r="JW17" s="64"/>
      <c r="JX17" s="64" t="e">
        <f t="shared" si="116"/>
        <v>#DIV/0!</v>
      </c>
      <c r="JY17" s="78">
        <f>JY11*16.5%</f>
        <v>0</v>
      </c>
      <c r="JZ17" s="78">
        <f t="shared" ref="JZ17:JZ18" si="437">JY17-JV17</f>
        <v>0</v>
      </c>
      <c r="KA17" s="78">
        <f>KA11*16.5%</f>
        <v>0</v>
      </c>
      <c r="KB17" s="64"/>
      <c r="KC17" s="64" t="e">
        <f t="shared" si="118"/>
        <v>#DIV/0!</v>
      </c>
      <c r="KD17" s="78">
        <f>KD11*16.5%</f>
        <v>0</v>
      </c>
      <c r="KE17" s="78">
        <f t="shared" ref="KE17:KE18" si="438">KD17-KA17</f>
        <v>0</v>
      </c>
      <c r="KF17" s="78">
        <f>KF11*16.5%</f>
        <v>0</v>
      </c>
      <c r="KG17" s="64"/>
      <c r="KH17" s="64" t="e">
        <f t="shared" si="120"/>
        <v>#DIV/0!</v>
      </c>
      <c r="KI17" s="78">
        <f>KI11*16.5%</f>
        <v>0</v>
      </c>
      <c r="KJ17" s="78">
        <f t="shared" ref="KJ17:KJ18" si="439">KI17-KF17</f>
        <v>0</v>
      </c>
      <c r="KK17" s="78">
        <f>KK11*16.5%</f>
        <v>0</v>
      </c>
      <c r="KL17" s="64"/>
      <c r="KM17" s="64" t="e">
        <f t="shared" si="122"/>
        <v>#DIV/0!</v>
      </c>
      <c r="KN17" s="78">
        <f>KN11*16.5%</f>
        <v>0</v>
      </c>
      <c r="KO17" s="78">
        <f t="shared" ref="KO17:KO18" si="440">KN17-KK17</f>
        <v>0</v>
      </c>
      <c r="KP17" s="78">
        <f>KP11*16.5%</f>
        <v>0</v>
      </c>
      <c r="KQ17" s="64"/>
      <c r="KR17" s="64" t="e">
        <f t="shared" si="124"/>
        <v>#DIV/0!</v>
      </c>
      <c r="KS17" s="78">
        <f>KS11*16.5%</f>
        <v>0</v>
      </c>
      <c r="KT17" s="78">
        <f t="shared" ref="KT17:KT18" si="441">KS17-KP17</f>
        <v>0</v>
      </c>
      <c r="KU17" s="78">
        <f>KU11*16.5%</f>
        <v>0</v>
      </c>
      <c r="KV17" s="64"/>
      <c r="KW17" s="64" t="e">
        <f t="shared" si="126"/>
        <v>#DIV/0!</v>
      </c>
      <c r="KX17" s="78">
        <f>KX11*16.5%</f>
        <v>0</v>
      </c>
      <c r="KY17" s="78">
        <f t="shared" ref="KY17:KY18" si="442">KX17-KU17</f>
        <v>0</v>
      </c>
      <c r="KZ17" s="78">
        <f>KZ11*16.5%</f>
        <v>0</v>
      </c>
      <c r="LA17" s="64"/>
      <c r="LB17" s="64" t="e">
        <f t="shared" si="128"/>
        <v>#DIV/0!</v>
      </c>
      <c r="LC17" s="78">
        <f>LC11*16.5%</f>
        <v>0</v>
      </c>
      <c r="LD17" s="78">
        <f t="shared" ref="LD17:LD18" si="443">LC17-KZ17</f>
        <v>0</v>
      </c>
      <c r="LE17" s="78">
        <f>LE11*16.5%</f>
        <v>0</v>
      </c>
      <c r="LF17" s="64"/>
      <c r="LG17" s="64" t="e">
        <f t="shared" si="130"/>
        <v>#DIV/0!</v>
      </c>
      <c r="LH17" s="78">
        <f>LH11*16.5%</f>
        <v>0</v>
      </c>
      <c r="LI17" s="78">
        <f t="shared" ref="LI17:LI18" si="444">LH17-LE17</f>
        <v>0</v>
      </c>
      <c r="LJ17" s="78">
        <f>LJ11*16.5%</f>
        <v>0</v>
      </c>
      <c r="LK17" s="64"/>
      <c r="LL17" s="64" t="e">
        <f t="shared" si="132"/>
        <v>#DIV/0!</v>
      </c>
      <c r="LM17" s="78">
        <f>LM11*16.5%</f>
        <v>0</v>
      </c>
      <c r="LN17" s="78">
        <f t="shared" ref="LN17:LN18" si="445">LM17-LJ17</f>
        <v>0</v>
      </c>
      <c r="LO17" s="78">
        <f>LO11*16.5%</f>
        <v>0</v>
      </c>
      <c r="LP17" s="64"/>
      <c r="LQ17" s="64" t="e">
        <f t="shared" si="134"/>
        <v>#DIV/0!</v>
      </c>
      <c r="LR17" s="78">
        <f>LR11*16.5%</f>
        <v>0</v>
      </c>
      <c r="LS17" s="78">
        <f t="shared" ref="LS17:LS18" si="446">LR17-LO17</f>
        <v>0</v>
      </c>
      <c r="LT17" s="78">
        <f>LT11*16.5%</f>
        <v>2805</v>
      </c>
      <c r="LU17" s="64">
        <v>2391.4</v>
      </c>
      <c r="LV17" s="64">
        <f t="shared" si="136"/>
        <v>85.254901960784309</v>
      </c>
      <c r="LW17" s="78">
        <f>LW14*16.5%</f>
        <v>2904</v>
      </c>
      <c r="LX17" s="78">
        <f t="shared" ref="LX17:LX18" si="447">LW17-LT17</f>
        <v>99</v>
      </c>
      <c r="LY17" s="78">
        <f>LY11*16.5%</f>
        <v>0</v>
      </c>
      <c r="LZ17" s="64"/>
      <c r="MA17" s="64" t="e">
        <f t="shared" si="138"/>
        <v>#DIV/0!</v>
      </c>
      <c r="MB17" s="78">
        <f>MB11*16.5%</f>
        <v>0</v>
      </c>
      <c r="MC17" s="78">
        <f t="shared" ref="MC17:MC18" si="448">MB17-LY17</f>
        <v>0</v>
      </c>
      <c r="MD17" s="78">
        <f>MD11*16.5%</f>
        <v>0</v>
      </c>
      <c r="ME17" s="64"/>
      <c r="MF17" s="64" t="e">
        <f t="shared" si="140"/>
        <v>#DIV/0!</v>
      </c>
      <c r="MG17" s="78">
        <f>MG11*16.5%</f>
        <v>0</v>
      </c>
      <c r="MH17" s="78">
        <f t="shared" ref="MH17:MH18" si="449">MG17-MD17</f>
        <v>0</v>
      </c>
      <c r="MI17" s="78">
        <f>MI11*16.5%</f>
        <v>0</v>
      </c>
      <c r="MJ17" s="64"/>
      <c r="MK17" s="64" t="e">
        <f t="shared" si="142"/>
        <v>#DIV/0!</v>
      </c>
      <c r="ML17" s="78">
        <f>ML11*16.5%</f>
        <v>0</v>
      </c>
      <c r="MM17" s="78">
        <f t="shared" ref="MM17:MM18" si="450">ML17-MI17</f>
        <v>0</v>
      </c>
      <c r="MN17" s="78">
        <f>MN11*16.5%</f>
        <v>0</v>
      </c>
      <c r="MO17" s="64"/>
      <c r="MP17" s="64" t="e">
        <f t="shared" si="144"/>
        <v>#DIV/0!</v>
      </c>
      <c r="MQ17" s="78">
        <f>MQ11*16.5%</f>
        <v>0</v>
      </c>
      <c r="MR17" s="78">
        <f t="shared" ref="MR17:MR18" si="451">MQ17-MN17</f>
        <v>0</v>
      </c>
      <c r="MS17" s="78">
        <f>MS11*16.5%</f>
        <v>0</v>
      </c>
      <c r="MT17" s="64">
        <v>1394.93</v>
      </c>
      <c r="MU17" s="64" t="e">
        <f t="shared" si="146"/>
        <v>#DIV/0!</v>
      </c>
      <c r="MV17" s="78">
        <f>MV14*0.165</f>
        <v>1815</v>
      </c>
      <c r="MW17" s="78">
        <f t="shared" ref="MW17:MW18" si="452">MV17-MS17</f>
        <v>1815</v>
      </c>
      <c r="MX17" s="65">
        <f t="shared" si="148"/>
        <v>3630</v>
      </c>
      <c r="MY17" s="65">
        <f t="shared" si="9"/>
        <v>4227.18</v>
      </c>
      <c r="MZ17" s="95">
        <f t="shared" si="199"/>
        <v>116.45123966942151</v>
      </c>
      <c r="NA17" s="87">
        <f t="shared" si="149"/>
        <v>5544</v>
      </c>
      <c r="NB17" s="87">
        <f t="shared" si="150"/>
        <v>1914</v>
      </c>
      <c r="NC17" s="78">
        <f>NC11*16.5%</f>
        <v>0</v>
      </c>
      <c r="ND17" s="64"/>
      <c r="NE17" s="64" t="e">
        <f t="shared" si="151"/>
        <v>#DIV/0!</v>
      </c>
      <c r="NF17" s="78">
        <f>NF11*16.5%</f>
        <v>0</v>
      </c>
      <c r="NG17" s="78">
        <f t="shared" ref="NG17:NG18" si="453">NF17-NC17</f>
        <v>0</v>
      </c>
      <c r="NH17" s="78">
        <f>NH11*16.5%</f>
        <v>0</v>
      </c>
      <c r="NI17" s="64"/>
      <c r="NJ17" s="64" t="e">
        <f t="shared" si="153"/>
        <v>#DIV/0!</v>
      </c>
      <c r="NK17" s="78">
        <f>NK11*16.5%</f>
        <v>0</v>
      </c>
      <c r="NL17" s="78">
        <f t="shared" ref="NL17:NL18" si="454">NK17-NH17</f>
        <v>0</v>
      </c>
      <c r="NM17" s="78">
        <f>NM11*16.5%</f>
        <v>0</v>
      </c>
      <c r="NN17" s="64"/>
      <c r="NO17" s="64" t="e">
        <f t="shared" si="155"/>
        <v>#DIV/0!</v>
      </c>
      <c r="NP17" s="78">
        <f>NP11*16.5%</f>
        <v>0</v>
      </c>
      <c r="NQ17" s="78">
        <f t="shared" ref="NQ17:NQ18" si="455">NP17-NM17</f>
        <v>0</v>
      </c>
      <c r="NR17" s="78">
        <f>NR11*16.5%</f>
        <v>0</v>
      </c>
      <c r="NS17" s="64"/>
      <c r="NT17" s="64" t="e">
        <f t="shared" si="157"/>
        <v>#DIV/0!</v>
      </c>
      <c r="NU17" s="78">
        <f>NU11*16.5%</f>
        <v>0</v>
      </c>
      <c r="NV17" s="78">
        <f t="shared" ref="NV17:NV18" si="456">NU17-NR17</f>
        <v>0</v>
      </c>
      <c r="NW17" s="78">
        <f>NW11*16.5%</f>
        <v>0</v>
      </c>
      <c r="NX17" s="64"/>
      <c r="NY17" s="64" t="e">
        <f t="shared" si="159"/>
        <v>#DIV/0!</v>
      </c>
      <c r="NZ17" s="78">
        <f>NZ11*16.5%</f>
        <v>0</v>
      </c>
      <c r="OA17" s="78">
        <f t="shared" ref="OA17:OA18" si="457">NZ17-NW17</f>
        <v>0</v>
      </c>
      <c r="OB17" s="78">
        <f>OB11*16.5%</f>
        <v>0</v>
      </c>
      <c r="OC17" s="64"/>
      <c r="OD17" s="64" t="e">
        <f t="shared" si="161"/>
        <v>#DIV/0!</v>
      </c>
      <c r="OE17" s="78">
        <f>OE11*16.5%</f>
        <v>0</v>
      </c>
      <c r="OF17" s="78">
        <f t="shared" ref="OF17:OF18" si="458">OE17-OB17</f>
        <v>0</v>
      </c>
      <c r="OG17" s="78">
        <f>OG11*16.5%</f>
        <v>0</v>
      </c>
      <c r="OH17" s="64"/>
      <c r="OI17" s="64" t="e">
        <f t="shared" si="163"/>
        <v>#DIV/0!</v>
      </c>
      <c r="OJ17" s="78">
        <f>OJ11*16.5%</f>
        <v>0</v>
      </c>
      <c r="OK17" s="78">
        <f t="shared" ref="OK17:OK18" si="459">OJ17-OG17</f>
        <v>0</v>
      </c>
      <c r="OL17" s="78">
        <f>OL11*16.5%</f>
        <v>0</v>
      </c>
      <c r="OM17" s="64"/>
      <c r="ON17" s="64" t="e">
        <f t="shared" si="165"/>
        <v>#DIV/0!</v>
      </c>
      <c r="OO17" s="78">
        <f>OO11*16.5%</f>
        <v>0</v>
      </c>
      <c r="OP17" s="78">
        <f t="shared" ref="OP17:OP18" si="460">OO17-OL17</f>
        <v>0</v>
      </c>
      <c r="OQ17" s="78">
        <f>OQ11*16.5%</f>
        <v>0</v>
      </c>
      <c r="OR17" s="64"/>
      <c r="OS17" s="64" t="e">
        <f t="shared" si="167"/>
        <v>#DIV/0!</v>
      </c>
      <c r="OT17" s="78">
        <f>OT11*16.5%</f>
        <v>0</v>
      </c>
      <c r="OU17" s="78">
        <f t="shared" ref="OU17:OU18" si="461">OT17-OQ17</f>
        <v>0</v>
      </c>
      <c r="OV17" s="78">
        <f>OV11*16.5%</f>
        <v>0</v>
      </c>
      <c r="OW17" s="64"/>
      <c r="OX17" s="64" t="e">
        <f t="shared" si="169"/>
        <v>#DIV/0!</v>
      </c>
      <c r="OY17" s="78">
        <f>OY11*16.5%</f>
        <v>0</v>
      </c>
      <c r="OZ17" s="78">
        <f t="shared" ref="OZ17:OZ18" si="462">OY17-OV17</f>
        <v>0</v>
      </c>
      <c r="PA17" s="78">
        <f>PA11*16.5%</f>
        <v>0</v>
      </c>
      <c r="PB17" s="64"/>
      <c r="PC17" s="64" t="e">
        <f t="shared" si="171"/>
        <v>#DIV/0!</v>
      </c>
      <c r="PD17" s="78">
        <f>PD11*16.5%</f>
        <v>0</v>
      </c>
      <c r="PE17" s="78">
        <f t="shared" ref="PE17:PE18" si="463">PD17-PA17</f>
        <v>0</v>
      </c>
      <c r="PF17" s="78">
        <f>PF11*16.5%</f>
        <v>0</v>
      </c>
      <c r="PG17" s="64"/>
      <c r="PH17" s="64" t="e">
        <f t="shared" si="173"/>
        <v>#DIV/0!</v>
      </c>
      <c r="PI17" s="78">
        <f>PI11*16.5%</f>
        <v>0</v>
      </c>
      <c r="PJ17" s="78">
        <f t="shared" ref="PJ17:PJ18" si="464">PI17-PF17</f>
        <v>0</v>
      </c>
      <c r="PK17" s="78">
        <f>PK11*16.5%</f>
        <v>0</v>
      </c>
      <c r="PL17" s="64"/>
      <c r="PM17" s="64" t="e">
        <f t="shared" si="175"/>
        <v>#DIV/0!</v>
      </c>
      <c r="PN17" s="78">
        <f>PN11*16.5%</f>
        <v>0</v>
      </c>
      <c r="PO17" s="78">
        <f t="shared" ref="PO17:PO18" si="465">PN17-PK17</f>
        <v>0</v>
      </c>
      <c r="PP17" s="78">
        <f>PP11*16.5%</f>
        <v>0</v>
      </c>
      <c r="PQ17" s="64"/>
      <c r="PR17" s="64" t="e">
        <f t="shared" si="177"/>
        <v>#DIV/0!</v>
      </c>
      <c r="PS17" s="78">
        <f>PS11*16.5%</f>
        <v>0</v>
      </c>
      <c r="PT17" s="78">
        <f t="shared" ref="PT17:PT18" si="466">PS17-PP17</f>
        <v>0</v>
      </c>
      <c r="PU17" s="78">
        <f>PU11*16.5%</f>
        <v>0</v>
      </c>
      <c r="PV17" s="64"/>
      <c r="PW17" s="64" t="e">
        <f t="shared" si="179"/>
        <v>#DIV/0!</v>
      </c>
      <c r="PX17" s="78">
        <f>PX11*16.5%</f>
        <v>0</v>
      </c>
      <c r="PY17" s="78">
        <f t="shared" ref="PY17:PY18" si="467">PX17-PU17</f>
        <v>0</v>
      </c>
      <c r="PZ17" s="78">
        <f>PZ11*16.5%</f>
        <v>0</v>
      </c>
      <c r="QA17" s="64"/>
      <c r="QB17" s="64" t="e">
        <f t="shared" si="181"/>
        <v>#DIV/0!</v>
      </c>
      <c r="QC17" s="78">
        <f>QC11*16.5%</f>
        <v>0</v>
      </c>
      <c r="QD17" s="78">
        <f t="shared" ref="QD17:QD18" si="468">QC17-PZ17</f>
        <v>0</v>
      </c>
      <c r="QE17" s="78">
        <f>QE11*16.5%</f>
        <v>0</v>
      </c>
      <c r="QF17" s="64"/>
      <c r="QG17" s="64" t="e">
        <f t="shared" si="183"/>
        <v>#DIV/0!</v>
      </c>
      <c r="QH17" s="78">
        <f>QH11*16.5%</f>
        <v>0</v>
      </c>
      <c r="QI17" s="78">
        <f t="shared" ref="QI17:QI18" si="469">QH17-QE17</f>
        <v>0</v>
      </c>
      <c r="QJ17" s="78">
        <f>QJ11*16.5%</f>
        <v>0</v>
      </c>
      <c r="QK17" s="64"/>
      <c r="QL17" s="64" t="e">
        <f t="shared" si="185"/>
        <v>#DIV/0!</v>
      </c>
      <c r="QM17" s="78">
        <f>QM11*16.5%</f>
        <v>0</v>
      </c>
      <c r="QN17" s="78">
        <f t="shared" ref="QN17:QN18" si="470">QM17-QJ17</f>
        <v>0</v>
      </c>
      <c r="QO17" s="65">
        <f t="shared" si="187"/>
        <v>0</v>
      </c>
      <c r="QP17" s="65">
        <f t="shared" si="187"/>
        <v>0</v>
      </c>
      <c r="QQ17" s="95"/>
      <c r="QR17" s="87">
        <f t="shared" si="10"/>
        <v>0</v>
      </c>
      <c r="QS17" s="87">
        <f t="shared" si="10"/>
        <v>0</v>
      </c>
      <c r="QT17" s="78">
        <f>QT11*16.5%</f>
        <v>0</v>
      </c>
      <c r="QU17" s="64"/>
      <c r="QV17" s="64" t="e">
        <f t="shared" si="188"/>
        <v>#DIV/0!</v>
      </c>
      <c r="QW17" s="78">
        <f>QW11*16.5%</f>
        <v>0</v>
      </c>
      <c r="QX17" s="78">
        <f t="shared" ref="QX17:QX18" si="471">QW17-QT17</f>
        <v>0</v>
      </c>
      <c r="QY17" s="78">
        <f>QY11*16.5%</f>
        <v>0</v>
      </c>
      <c r="QZ17" s="64"/>
      <c r="RA17" s="64" t="e">
        <f t="shared" si="190"/>
        <v>#DIV/0!</v>
      </c>
      <c r="RB17" s="78">
        <f>RB11*16.5%</f>
        <v>0</v>
      </c>
      <c r="RC17" s="78">
        <f t="shared" ref="RC17:RC18" si="472">RB17-QY17</f>
        <v>0</v>
      </c>
      <c r="RD17" s="78">
        <f>RD11*16.5%</f>
        <v>0</v>
      </c>
      <c r="RE17" s="64"/>
      <c r="RF17" s="64" t="e">
        <f t="shared" si="192"/>
        <v>#DIV/0!</v>
      </c>
      <c r="RG17" s="78">
        <f>RG11*16.5%</f>
        <v>0</v>
      </c>
      <c r="RH17" s="78">
        <f t="shared" ref="RH17:RH18" si="473">RG17-RD17</f>
        <v>0</v>
      </c>
      <c r="RI17" s="78">
        <f>RI11*16.5%</f>
        <v>0</v>
      </c>
      <c r="RJ17" s="64"/>
      <c r="RK17" s="64" t="e">
        <f t="shared" si="194"/>
        <v>#DIV/0!</v>
      </c>
      <c r="RL17" s="78">
        <f>RL11*16.5%</f>
        <v>0</v>
      </c>
      <c r="RM17" s="78">
        <f t="shared" ref="RM17:RM18" si="474">RL17-RI17</f>
        <v>0</v>
      </c>
      <c r="RN17" s="65">
        <f t="shared" si="196"/>
        <v>0</v>
      </c>
      <c r="RO17" s="65">
        <f t="shared" si="11"/>
        <v>0</v>
      </c>
      <c r="RP17" s="95"/>
      <c r="RQ17" s="87">
        <f t="shared" si="12"/>
        <v>0</v>
      </c>
      <c r="RR17" s="87">
        <f t="shared" si="12"/>
        <v>0</v>
      </c>
    </row>
    <row r="18" spans="1:540" s="2" customFormat="1" ht="29.25" customHeight="1" x14ac:dyDescent="0.25">
      <c r="A18" s="21">
        <v>3133</v>
      </c>
      <c r="B18" s="22" t="s">
        <v>2</v>
      </c>
      <c r="C18" s="41">
        <f>SUM(AR18,GQ18,HA18,QQ18,RP18)</f>
        <v>100</v>
      </c>
      <c r="D18" s="41">
        <v>23207830.309999999</v>
      </c>
      <c r="E18" s="42">
        <v>25700000</v>
      </c>
      <c r="F18" s="41">
        <f t="shared" si="385"/>
        <v>-77.819999999999993</v>
      </c>
      <c r="G18" s="67">
        <f t="shared" si="0"/>
        <v>22.18</v>
      </c>
      <c r="H18" s="67">
        <f t="shared" si="1"/>
        <v>22.18</v>
      </c>
      <c r="I18" s="67">
        <f t="shared" si="14"/>
        <v>100</v>
      </c>
      <c r="J18" s="84">
        <f t="shared" si="2"/>
        <v>22</v>
      </c>
      <c r="K18" s="84">
        <f t="shared" si="3"/>
        <v>-0.17999999999999972</v>
      </c>
      <c r="L18" s="78"/>
      <c r="M18" s="64"/>
      <c r="N18" s="64"/>
      <c r="O18" s="78"/>
      <c r="P18" s="78">
        <f t="shared" si="386"/>
        <v>0</v>
      </c>
      <c r="Q18" s="64"/>
      <c r="R18" s="64"/>
      <c r="S18" s="64"/>
      <c r="T18" s="78"/>
      <c r="U18" s="78">
        <f t="shared" ref="U18" si="475">T18-Q18</f>
        <v>0</v>
      </c>
      <c r="V18" s="78">
        <v>22.18</v>
      </c>
      <c r="W18" s="64">
        <v>22.18</v>
      </c>
      <c r="X18" s="64">
        <f t="shared" si="198"/>
        <v>100</v>
      </c>
      <c r="Y18" s="78">
        <v>22</v>
      </c>
      <c r="Z18" s="78">
        <f t="shared" si="388"/>
        <v>-0.17999999999999972</v>
      </c>
      <c r="AA18" s="78"/>
      <c r="AB18" s="64"/>
      <c r="AC18" s="64"/>
      <c r="AD18" s="78"/>
      <c r="AE18" s="78">
        <f t="shared" si="389"/>
        <v>0</v>
      </c>
      <c r="AF18" s="64"/>
      <c r="AG18" s="64"/>
      <c r="AH18" s="64"/>
      <c r="AI18" s="78"/>
      <c r="AJ18" s="78">
        <f t="shared" si="390"/>
        <v>0</v>
      </c>
      <c r="AK18" s="78"/>
      <c r="AL18" s="64"/>
      <c r="AM18" s="64"/>
      <c r="AN18" s="78"/>
      <c r="AO18" s="78">
        <f t="shared" si="391"/>
        <v>0</v>
      </c>
      <c r="AP18" s="65">
        <f t="shared" si="4"/>
        <v>22.18</v>
      </c>
      <c r="AQ18" s="65">
        <f t="shared" si="4"/>
        <v>22.18</v>
      </c>
      <c r="AR18" s="95">
        <f t="shared" si="22"/>
        <v>100</v>
      </c>
      <c r="AS18" s="87">
        <f t="shared" si="5"/>
        <v>22</v>
      </c>
      <c r="AT18" s="87">
        <f t="shared" si="5"/>
        <v>-0.17999999999999972</v>
      </c>
      <c r="AU18" s="78"/>
      <c r="AV18" s="64"/>
      <c r="AW18" s="64" t="e">
        <f t="shared" si="23"/>
        <v>#DIV/0!</v>
      </c>
      <c r="AX18" s="78"/>
      <c r="AY18" s="78">
        <f t="shared" si="392"/>
        <v>0</v>
      </c>
      <c r="AZ18" s="78"/>
      <c r="BA18" s="64"/>
      <c r="BB18" s="64" t="e">
        <f t="shared" si="25"/>
        <v>#DIV/0!</v>
      </c>
      <c r="BC18" s="78"/>
      <c r="BD18" s="78">
        <f t="shared" si="393"/>
        <v>0</v>
      </c>
      <c r="BE18" s="78"/>
      <c r="BF18" s="64"/>
      <c r="BG18" s="64" t="e">
        <f t="shared" si="27"/>
        <v>#DIV/0!</v>
      </c>
      <c r="BH18" s="78"/>
      <c r="BI18" s="78">
        <f t="shared" si="394"/>
        <v>0</v>
      </c>
      <c r="BJ18" s="78"/>
      <c r="BK18" s="64"/>
      <c r="BL18" s="64" t="e">
        <f t="shared" si="29"/>
        <v>#DIV/0!</v>
      </c>
      <c r="BM18" s="78"/>
      <c r="BN18" s="78">
        <f t="shared" si="395"/>
        <v>0</v>
      </c>
      <c r="BO18" s="78"/>
      <c r="BP18" s="64"/>
      <c r="BQ18" s="64" t="e">
        <f t="shared" si="31"/>
        <v>#DIV/0!</v>
      </c>
      <c r="BR18" s="78"/>
      <c r="BS18" s="78">
        <f t="shared" si="396"/>
        <v>0</v>
      </c>
      <c r="BT18" s="78"/>
      <c r="BU18" s="64"/>
      <c r="BV18" s="64" t="e">
        <f t="shared" si="33"/>
        <v>#DIV/0!</v>
      </c>
      <c r="BW18" s="78"/>
      <c r="BX18" s="78">
        <f t="shared" si="34"/>
        <v>0</v>
      </c>
      <c r="BY18" s="78"/>
      <c r="BZ18" s="64"/>
      <c r="CA18" s="64" t="e">
        <f t="shared" si="35"/>
        <v>#DIV/0!</v>
      </c>
      <c r="CB18" s="78"/>
      <c r="CC18" s="78">
        <f t="shared" si="397"/>
        <v>0</v>
      </c>
      <c r="CD18" s="78"/>
      <c r="CE18" s="64"/>
      <c r="CF18" s="64" t="e">
        <f t="shared" si="37"/>
        <v>#DIV/0!</v>
      </c>
      <c r="CG18" s="78"/>
      <c r="CH18" s="78">
        <f t="shared" si="398"/>
        <v>0</v>
      </c>
      <c r="CI18" s="78"/>
      <c r="CJ18" s="64"/>
      <c r="CK18" s="64" t="e">
        <f t="shared" si="39"/>
        <v>#DIV/0!</v>
      </c>
      <c r="CL18" s="78"/>
      <c r="CM18" s="78">
        <f t="shared" si="399"/>
        <v>0</v>
      </c>
      <c r="CN18" s="78"/>
      <c r="CO18" s="64"/>
      <c r="CP18" s="64" t="e">
        <f t="shared" si="41"/>
        <v>#DIV/0!</v>
      </c>
      <c r="CQ18" s="78"/>
      <c r="CR18" s="78">
        <f t="shared" si="400"/>
        <v>0</v>
      </c>
      <c r="CS18" s="78"/>
      <c r="CT18" s="64"/>
      <c r="CU18" s="64" t="e">
        <f t="shared" si="43"/>
        <v>#DIV/0!</v>
      </c>
      <c r="CV18" s="78"/>
      <c r="CW18" s="78">
        <f t="shared" si="401"/>
        <v>0</v>
      </c>
      <c r="CX18" s="78"/>
      <c r="CY18" s="64"/>
      <c r="CZ18" s="64" t="e">
        <f t="shared" si="45"/>
        <v>#DIV/0!</v>
      </c>
      <c r="DA18" s="78"/>
      <c r="DB18" s="78">
        <f t="shared" si="402"/>
        <v>0</v>
      </c>
      <c r="DC18" s="78"/>
      <c r="DD18" s="64"/>
      <c r="DE18" s="64" t="e">
        <f t="shared" si="47"/>
        <v>#DIV/0!</v>
      </c>
      <c r="DF18" s="78"/>
      <c r="DG18" s="78">
        <f t="shared" si="403"/>
        <v>0</v>
      </c>
      <c r="DH18" s="78"/>
      <c r="DI18" s="64"/>
      <c r="DJ18" s="64" t="e">
        <f t="shared" si="49"/>
        <v>#DIV/0!</v>
      </c>
      <c r="DK18" s="78"/>
      <c r="DL18" s="78">
        <f t="shared" si="404"/>
        <v>0</v>
      </c>
      <c r="DM18" s="78"/>
      <c r="DN18" s="64"/>
      <c r="DO18" s="64" t="e">
        <f t="shared" si="51"/>
        <v>#DIV/0!</v>
      </c>
      <c r="DP18" s="78"/>
      <c r="DQ18" s="78">
        <f t="shared" si="405"/>
        <v>0</v>
      </c>
      <c r="DR18" s="78"/>
      <c r="DS18" s="64"/>
      <c r="DT18" s="64" t="e">
        <f t="shared" si="53"/>
        <v>#DIV/0!</v>
      </c>
      <c r="DU18" s="78"/>
      <c r="DV18" s="78">
        <f t="shared" si="406"/>
        <v>0</v>
      </c>
      <c r="DW18" s="78"/>
      <c r="DX18" s="64"/>
      <c r="DY18" s="64" t="e">
        <f t="shared" si="55"/>
        <v>#DIV/0!</v>
      </c>
      <c r="DZ18" s="78"/>
      <c r="EA18" s="78">
        <f t="shared" si="407"/>
        <v>0</v>
      </c>
      <c r="EB18" s="78"/>
      <c r="EC18" s="64"/>
      <c r="ED18" s="64" t="e">
        <f t="shared" si="57"/>
        <v>#DIV/0!</v>
      </c>
      <c r="EE18" s="78"/>
      <c r="EF18" s="78">
        <f t="shared" si="408"/>
        <v>0</v>
      </c>
      <c r="EG18" s="78"/>
      <c r="EH18" s="64"/>
      <c r="EI18" s="64" t="e">
        <f t="shared" si="59"/>
        <v>#DIV/0!</v>
      </c>
      <c r="EJ18" s="78"/>
      <c r="EK18" s="78">
        <f t="shared" si="409"/>
        <v>0</v>
      </c>
      <c r="EL18" s="78"/>
      <c r="EM18" s="64"/>
      <c r="EN18" s="64" t="e">
        <f t="shared" si="60"/>
        <v>#DIV/0!</v>
      </c>
      <c r="EO18" s="78"/>
      <c r="EP18" s="78">
        <f t="shared" si="410"/>
        <v>0</v>
      </c>
      <c r="EQ18" s="78"/>
      <c r="ER18" s="64"/>
      <c r="ES18" s="64" t="e">
        <f t="shared" si="62"/>
        <v>#DIV/0!</v>
      </c>
      <c r="ET18" s="78"/>
      <c r="EU18" s="78">
        <f t="shared" si="411"/>
        <v>0</v>
      </c>
      <c r="EV18" s="78"/>
      <c r="EW18" s="64"/>
      <c r="EX18" s="64" t="e">
        <f t="shared" si="64"/>
        <v>#DIV/0!</v>
      </c>
      <c r="EY18" s="78"/>
      <c r="EZ18" s="78">
        <f t="shared" si="412"/>
        <v>0</v>
      </c>
      <c r="FA18" s="78"/>
      <c r="FB18" s="64"/>
      <c r="FC18" s="64" t="e">
        <f t="shared" si="66"/>
        <v>#DIV/0!</v>
      </c>
      <c r="FD18" s="78"/>
      <c r="FE18" s="78">
        <f t="shared" si="413"/>
        <v>0</v>
      </c>
      <c r="FF18" s="78"/>
      <c r="FG18" s="64"/>
      <c r="FH18" s="64" t="e">
        <f t="shared" si="68"/>
        <v>#DIV/0!</v>
      </c>
      <c r="FI18" s="78"/>
      <c r="FJ18" s="78">
        <f t="shared" si="414"/>
        <v>0</v>
      </c>
      <c r="FK18" s="78"/>
      <c r="FL18" s="64"/>
      <c r="FM18" s="64" t="e">
        <f t="shared" si="70"/>
        <v>#DIV/0!</v>
      </c>
      <c r="FN18" s="78"/>
      <c r="FO18" s="78">
        <f t="shared" si="415"/>
        <v>0</v>
      </c>
      <c r="FP18" s="78"/>
      <c r="FQ18" s="64"/>
      <c r="FR18" s="64" t="e">
        <f t="shared" si="72"/>
        <v>#DIV/0!</v>
      </c>
      <c r="FS18" s="78"/>
      <c r="FT18" s="78">
        <f t="shared" si="416"/>
        <v>0</v>
      </c>
      <c r="FU18" s="78"/>
      <c r="FV18" s="64"/>
      <c r="FW18" s="64" t="e">
        <f t="shared" si="74"/>
        <v>#DIV/0!</v>
      </c>
      <c r="FX18" s="78"/>
      <c r="FY18" s="78">
        <f t="shared" si="417"/>
        <v>0</v>
      </c>
      <c r="FZ18" s="78"/>
      <c r="GA18" s="64"/>
      <c r="GB18" s="64" t="e">
        <f t="shared" si="76"/>
        <v>#DIV/0!</v>
      </c>
      <c r="GC18" s="78"/>
      <c r="GD18" s="78">
        <f t="shared" si="418"/>
        <v>0</v>
      </c>
      <c r="GE18" s="78"/>
      <c r="GF18" s="64"/>
      <c r="GG18" s="64" t="e">
        <f t="shared" si="78"/>
        <v>#DIV/0!</v>
      </c>
      <c r="GH18" s="78"/>
      <c r="GI18" s="78">
        <f t="shared" si="419"/>
        <v>0</v>
      </c>
      <c r="GJ18" s="78"/>
      <c r="GK18" s="64"/>
      <c r="GL18" s="64" t="e">
        <f t="shared" si="80"/>
        <v>#DIV/0!</v>
      </c>
      <c r="GM18" s="78"/>
      <c r="GN18" s="78">
        <f t="shared" si="420"/>
        <v>0</v>
      </c>
      <c r="GO18" s="65">
        <f t="shared" si="82"/>
        <v>0</v>
      </c>
      <c r="GP18" s="65">
        <f t="shared" si="7"/>
        <v>0</v>
      </c>
      <c r="GQ18" s="95"/>
      <c r="GR18" s="87">
        <f t="shared" si="7"/>
        <v>0</v>
      </c>
      <c r="GS18" s="87">
        <f t="shared" si="7"/>
        <v>0</v>
      </c>
      <c r="GT18" s="78"/>
      <c r="GU18" s="64"/>
      <c r="GV18" s="64" t="e">
        <f t="shared" si="84"/>
        <v>#DIV/0!</v>
      </c>
      <c r="GW18" s="78"/>
      <c r="GX18" s="78">
        <f t="shared" si="421"/>
        <v>0</v>
      </c>
      <c r="GY18" s="65">
        <f t="shared" si="8"/>
        <v>0</v>
      </c>
      <c r="GZ18" s="65">
        <f t="shared" si="8"/>
        <v>0</v>
      </c>
      <c r="HA18" s="95"/>
      <c r="HB18" s="93">
        <f>SUM(GW18)</f>
        <v>0</v>
      </c>
      <c r="HC18" s="93">
        <f t="shared" si="422"/>
        <v>0</v>
      </c>
      <c r="HD18" s="78"/>
      <c r="HE18" s="64"/>
      <c r="HF18" s="64" t="e">
        <f t="shared" si="88"/>
        <v>#DIV/0!</v>
      </c>
      <c r="HG18" s="78"/>
      <c r="HH18" s="78">
        <f t="shared" si="423"/>
        <v>0</v>
      </c>
      <c r="HI18" s="78"/>
      <c r="HJ18" s="64"/>
      <c r="HK18" s="64" t="e">
        <f t="shared" si="90"/>
        <v>#DIV/0!</v>
      </c>
      <c r="HL18" s="78"/>
      <c r="HM18" s="78">
        <f t="shared" si="424"/>
        <v>0</v>
      </c>
      <c r="HN18" s="78"/>
      <c r="HO18" s="64"/>
      <c r="HP18" s="64" t="e">
        <f t="shared" si="92"/>
        <v>#DIV/0!</v>
      </c>
      <c r="HQ18" s="78"/>
      <c r="HR18" s="78">
        <f t="shared" si="425"/>
        <v>0</v>
      </c>
      <c r="HS18" s="78"/>
      <c r="HT18" s="64"/>
      <c r="HU18" s="64" t="e">
        <f t="shared" si="94"/>
        <v>#DIV/0!</v>
      </c>
      <c r="HV18" s="78"/>
      <c r="HW18" s="78">
        <f t="shared" si="426"/>
        <v>0</v>
      </c>
      <c r="HX18" s="78"/>
      <c r="HY18" s="64"/>
      <c r="HZ18" s="64" t="e">
        <f t="shared" si="96"/>
        <v>#DIV/0!</v>
      </c>
      <c r="IA18" s="78"/>
      <c r="IB18" s="78">
        <f t="shared" si="427"/>
        <v>0</v>
      </c>
      <c r="IC18" s="78"/>
      <c r="ID18" s="64"/>
      <c r="IE18" s="64" t="e">
        <f t="shared" si="98"/>
        <v>#DIV/0!</v>
      </c>
      <c r="IF18" s="78"/>
      <c r="IG18" s="78">
        <f t="shared" si="428"/>
        <v>0</v>
      </c>
      <c r="IH18" s="78"/>
      <c r="II18" s="64"/>
      <c r="IJ18" s="64" t="e">
        <f t="shared" si="100"/>
        <v>#DIV/0!</v>
      </c>
      <c r="IK18" s="78"/>
      <c r="IL18" s="78">
        <f t="shared" si="429"/>
        <v>0</v>
      </c>
      <c r="IM18" s="78"/>
      <c r="IN18" s="64"/>
      <c r="IO18" s="64" t="e">
        <f t="shared" si="102"/>
        <v>#DIV/0!</v>
      </c>
      <c r="IP18" s="78"/>
      <c r="IQ18" s="78">
        <f t="shared" si="430"/>
        <v>0</v>
      </c>
      <c r="IR18" s="78"/>
      <c r="IS18" s="64"/>
      <c r="IT18" s="64" t="e">
        <f t="shared" si="104"/>
        <v>#DIV/0!</v>
      </c>
      <c r="IU18" s="78"/>
      <c r="IV18" s="78">
        <f t="shared" si="431"/>
        <v>0</v>
      </c>
      <c r="IW18" s="78"/>
      <c r="IX18" s="64"/>
      <c r="IY18" s="64" t="e">
        <f t="shared" si="106"/>
        <v>#DIV/0!</v>
      </c>
      <c r="IZ18" s="78"/>
      <c r="JA18" s="78">
        <f t="shared" si="432"/>
        <v>0</v>
      </c>
      <c r="JB18" s="78"/>
      <c r="JC18" s="64"/>
      <c r="JD18" s="64" t="e">
        <f t="shared" si="108"/>
        <v>#DIV/0!</v>
      </c>
      <c r="JE18" s="78"/>
      <c r="JF18" s="78">
        <f t="shared" si="433"/>
        <v>0</v>
      </c>
      <c r="JG18" s="78"/>
      <c r="JH18" s="64"/>
      <c r="JI18" s="64" t="e">
        <f t="shared" si="110"/>
        <v>#DIV/0!</v>
      </c>
      <c r="JJ18" s="78"/>
      <c r="JK18" s="78">
        <f t="shared" si="434"/>
        <v>0</v>
      </c>
      <c r="JL18" s="78"/>
      <c r="JM18" s="64"/>
      <c r="JN18" s="64" t="e">
        <f t="shared" si="112"/>
        <v>#DIV/0!</v>
      </c>
      <c r="JO18" s="78"/>
      <c r="JP18" s="78">
        <f t="shared" si="435"/>
        <v>0</v>
      </c>
      <c r="JQ18" s="78"/>
      <c r="JR18" s="64"/>
      <c r="JS18" s="64" t="e">
        <f t="shared" si="114"/>
        <v>#DIV/0!</v>
      </c>
      <c r="JT18" s="78"/>
      <c r="JU18" s="78">
        <f t="shared" si="436"/>
        <v>0</v>
      </c>
      <c r="JV18" s="78"/>
      <c r="JW18" s="64"/>
      <c r="JX18" s="64" t="e">
        <f t="shared" si="116"/>
        <v>#DIV/0!</v>
      </c>
      <c r="JY18" s="78"/>
      <c r="JZ18" s="78">
        <f t="shared" si="437"/>
        <v>0</v>
      </c>
      <c r="KA18" s="78"/>
      <c r="KB18" s="64"/>
      <c r="KC18" s="64" t="e">
        <f t="shared" si="118"/>
        <v>#DIV/0!</v>
      </c>
      <c r="KD18" s="78"/>
      <c r="KE18" s="78">
        <f t="shared" si="438"/>
        <v>0</v>
      </c>
      <c r="KF18" s="78"/>
      <c r="KG18" s="64"/>
      <c r="KH18" s="64" t="e">
        <f t="shared" si="120"/>
        <v>#DIV/0!</v>
      </c>
      <c r="KI18" s="78"/>
      <c r="KJ18" s="78">
        <f t="shared" si="439"/>
        <v>0</v>
      </c>
      <c r="KK18" s="78"/>
      <c r="KL18" s="64"/>
      <c r="KM18" s="64" t="e">
        <f t="shared" si="122"/>
        <v>#DIV/0!</v>
      </c>
      <c r="KN18" s="78"/>
      <c r="KO18" s="78">
        <f t="shared" si="440"/>
        <v>0</v>
      </c>
      <c r="KP18" s="78"/>
      <c r="KQ18" s="64"/>
      <c r="KR18" s="64" t="e">
        <f t="shared" si="124"/>
        <v>#DIV/0!</v>
      </c>
      <c r="KS18" s="78"/>
      <c r="KT18" s="78">
        <f t="shared" si="441"/>
        <v>0</v>
      </c>
      <c r="KU18" s="78"/>
      <c r="KV18" s="64"/>
      <c r="KW18" s="64" t="e">
        <f t="shared" si="126"/>
        <v>#DIV/0!</v>
      </c>
      <c r="KX18" s="78"/>
      <c r="KY18" s="78">
        <f t="shared" si="442"/>
        <v>0</v>
      </c>
      <c r="KZ18" s="78"/>
      <c r="LA18" s="64"/>
      <c r="LB18" s="64" t="e">
        <f t="shared" si="128"/>
        <v>#DIV/0!</v>
      </c>
      <c r="LC18" s="78"/>
      <c r="LD18" s="78">
        <f t="shared" si="443"/>
        <v>0</v>
      </c>
      <c r="LE18" s="78"/>
      <c r="LF18" s="64"/>
      <c r="LG18" s="64" t="e">
        <f t="shared" si="130"/>
        <v>#DIV/0!</v>
      </c>
      <c r="LH18" s="78"/>
      <c r="LI18" s="78">
        <f t="shared" si="444"/>
        <v>0</v>
      </c>
      <c r="LJ18" s="78"/>
      <c r="LK18" s="64"/>
      <c r="LL18" s="64" t="e">
        <f t="shared" si="132"/>
        <v>#DIV/0!</v>
      </c>
      <c r="LM18" s="78"/>
      <c r="LN18" s="78">
        <f t="shared" si="445"/>
        <v>0</v>
      </c>
      <c r="LO18" s="78"/>
      <c r="LP18" s="64"/>
      <c r="LQ18" s="64" t="e">
        <f t="shared" si="134"/>
        <v>#DIV/0!</v>
      </c>
      <c r="LR18" s="78"/>
      <c r="LS18" s="78">
        <f t="shared" si="446"/>
        <v>0</v>
      </c>
      <c r="LT18" s="78"/>
      <c r="LU18" s="64"/>
      <c r="LV18" s="64" t="e">
        <f t="shared" si="136"/>
        <v>#DIV/0!</v>
      </c>
      <c r="LW18" s="78"/>
      <c r="LX18" s="78">
        <f t="shared" si="447"/>
        <v>0</v>
      </c>
      <c r="LY18" s="78"/>
      <c r="LZ18" s="64"/>
      <c r="MA18" s="64" t="e">
        <f t="shared" si="138"/>
        <v>#DIV/0!</v>
      </c>
      <c r="MB18" s="78"/>
      <c r="MC18" s="78">
        <f t="shared" si="448"/>
        <v>0</v>
      </c>
      <c r="MD18" s="78"/>
      <c r="ME18" s="64"/>
      <c r="MF18" s="64" t="e">
        <f t="shared" si="140"/>
        <v>#DIV/0!</v>
      </c>
      <c r="MG18" s="78"/>
      <c r="MH18" s="78">
        <f t="shared" si="449"/>
        <v>0</v>
      </c>
      <c r="MI18" s="78"/>
      <c r="MJ18" s="64"/>
      <c r="MK18" s="64" t="e">
        <f t="shared" si="142"/>
        <v>#DIV/0!</v>
      </c>
      <c r="ML18" s="78"/>
      <c r="MM18" s="78">
        <f t="shared" si="450"/>
        <v>0</v>
      </c>
      <c r="MN18" s="78"/>
      <c r="MO18" s="64"/>
      <c r="MP18" s="64" t="e">
        <f t="shared" si="144"/>
        <v>#DIV/0!</v>
      </c>
      <c r="MQ18" s="78"/>
      <c r="MR18" s="78">
        <f t="shared" si="451"/>
        <v>0</v>
      </c>
      <c r="MS18" s="78"/>
      <c r="MT18" s="64"/>
      <c r="MU18" s="64" t="e">
        <f t="shared" si="146"/>
        <v>#DIV/0!</v>
      </c>
      <c r="MV18" s="78"/>
      <c r="MW18" s="78">
        <f t="shared" si="452"/>
        <v>0</v>
      </c>
      <c r="MX18" s="65">
        <f t="shared" si="148"/>
        <v>0</v>
      </c>
      <c r="MY18" s="65">
        <f t="shared" si="9"/>
        <v>0</v>
      </c>
      <c r="MZ18" s="95"/>
      <c r="NA18" s="87">
        <f t="shared" si="149"/>
        <v>0</v>
      </c>
      <c r="NB18" s="87">
        <f t="shared" si="150"/>
        <v>0</v>
      </c>
      <c r="NC18" s="78"/>
      <c r="ND18" s="64"/>
      <c r="NE18" s="64" t="e">
        <f t="shared" si="151"/>
        <v>#DIV/0!</v>
      </c>
      <c r="NF18" s="78"/>
      <c r="NG18" s="78">
        <f t="shared" si="453"/>
        <v>0</v>
      </c>
      <c r="NH18" s="78"/>
      <c r="NI18" s="64"/>
      <c r="NJ18" s="64" t="e">
        <f t="shared" si="153"/>
        <v>#DIV/0!</v>
      </c>
      <c r="NK18" s="78"/>
      <c r="NL18" s="78">
        <f t="shared" si="454"/>
        <v>0</v>
      </c>
      <c r="NM18" s="78"/>
      <c r="NN18" s="64"/>
      <c r="NO18" s="64" t="e">
        <f t="shared" si="155"/>
        <v>#DIV/0!</v>
      </c>
      <c r="NP18" s="78"/>
      <c r="NQ18" s="78">
        <f t="shared" si="455"/>
        <v>0</v>
      </c>
      <c r="NR18" s="78"/>
      <c r="NS18" s="64"/>
      <c r="NT18" s="64" t="e">
        <f t="shared" si="157"/>
        <v>#DIV/0!</v>
      </c>
      <c r="NU18" s="78"/>
      <c r="NV18" s="78">
        <f t="shared" si="456"/>
        <v>0</v>
      </c>
      <c r="NW18" s="78"/>
      <c r="NX18" s="64"/>
      <c r="NY18" s="64" t="e">
        <f t="shared" si="159"/>
        <v>#DIV/0!</v>
      </c>
      <c r="NZ18" s="78"/>
      <c r="OA18" s="78">
        <f t="shared" si="457"/>
        <v>0</v>
      </c>
      <c r="OB18" s="78"/>
      <c r="OC18" s="64"/>
      <c r="OD18" s="64" t="e">
        <f t="shared" si="161"/>
        <v>#DIV/0!</v>
      </c>
      <c r="OE18" s="78"/>
      <c r="OF18" s="78">
        <f t="shared" si="458"/>
        <v>0</v>
      </c>
      <c r="OG18" s="78"/>
      <c r="OH18" s="64"/>
      <c r="OI18" s="64" t="e">
        <f t="shared" si="163"/>
        <v>#DIV/0!</v>
      </c>
      <c r="OJ18" s="78"/>
      <c r="OK18" s="78">
        <f t="shared" si="459"/>
        <v>0</v>
      </c>
      <c r="OL18" s="78"/>
      <c r="OM18" s="64"/>
      <c r="ON18" s="64" t="e">
        <f t="shared" si="165"/>
        <v>#DIV/0!</v>
      </c>
      <c r="OO18" s="78"/>
      <c r="OP18" s="78">
        <f t="shared" si="460"/>
        <v>0</v>
      </c>
      <c r="OQ18" s="78"/>
      <c r="OR18" s="64"/>
      <c r="OS18" s="64" t="e">
        <f t="shared" si="167"/>
        <v>#DIV/0!</v>
      </c>
      <c r="OT18" s="78"/>
      <c r="OU18" s="78">
        <f t="shared" si="461"/>
        <v>0</v>
      </c>
      <c r="OV18" s="78"/>
      <c r="OW18" s="64"/>
      <c r="OX18" s="64" t="e">
        <f t="shared" si="169"/>
        <v>#DIV/0!</v>
      </c>
      <c r="OY18" s="78"/>
      <c r="OZ18" s="78">
        <f t="shared" si="462"/>
        <v>0</v>
      </c>
      <c r="PA18" s="78"/>
      <c r="PB18" s="64"/>
      <c r="PC18" s="64" t="e">
        <f t="shared" si="171"/>
        <v>#DIV/0!</v>
      </c>
      <c r="PD18" s="78"/>
      <c r="PE18" s="78">
        <f t="shared" si="463"/>
        <v>0</v>
      </c>
      <c r="PF18" s="78"/>
      <c r="PG18" s="64"/>
      <c r="PH18" s="64" t="e">
        <f t="shared" si="173"/>
        <v>#DIV/0!</v>
      </c>
      <c r="PI18" s="78"/>
      <c r="PJ18" s="78">
        <f t="shared" si="464"/>
        <v>0</v>
      </c>
      <c r="PK18" s="78"/>
      <c r="PL18" s="64"/>
      <c r="PM18" s="64" t="e">
        <f t="shared" si="175"/>
        <v>#DIV/0!</v>
      </c>
      <c r="PN18" s="78"/>
      <c r="PO18" s="78">
        <f t="shared" si="465"/>
        <v>0</v>
      </c>
      <c r="PP18" s="78"/>
      <c r="PQ18" s="64"/>
      <c r="PR18" s="64" t="e">
        <f t="shared" si="177"/>
        <v>#DIV/0!</v>
      </c>
      <c r="PS18" s="78"/>
      <c r="PT18" s="78">
        <f t="shared" si="466"/>
        <v>0</v>
      </c>
      <c r="PU18" s="78"/>
      <c r="PV18" s="64"/>
      <c r="PW18" s="64" t="e">
        <f t="shared" si="179"/>
        <v>#DIV/0!</v>
      </c>
      <c r="PX18" s="78"/>
      <c r="PY18" s="78">
        <f t="shared" si="467"/>
        <v>0</v>
      </c>
      <c r="PZ18" s="78"/>
      <c r="QA18" s="64"/>
      <c r="QB18" s="64" t="e">
        <f t="shared" si="181"/>
        <v>#DIV/0!</v>
      </c>
      <c r="QC18" s="78"/>
      <c r="QD18" s="78">
        <f t="shared" si="468"/>
        <v>0</v>
      </c>
      <c r="QE18" s="78"/>
      <c r="QF18" s="64"/>
      <c r="QG18" s="64" t="e">
        <f t="shared" si="183"/>
        <v>#DIV/0!</v>
      </c>
      <c r="QH18" s="78"/>
      <c r="QI18" s="78">
        <f t="shared" si="469"/>
        <v>0</v>
      </c>
      <c r="QJ18" s="78"/>
      <c r="QK18" s="64"/>
      <c r="QL18" s="64" t="e">
        <f t="shared" si="185"/>
        <v>#DIV/0!</v>
      </c>
      <c r="QM18" s="78"/>
      <c r="QN18" s="78">
        <f t="shared" si="470"/>
        <v>0</v>
      </c>
      <c r="QO18" s="65">
        <f t="shared" si="187"/>
        <v>0</v>
      </c>
      <c r="QP18" s="65">
        <f t="shared" si="187"/>
        <v>0</v>
      </c>
      <c r="QQ18" s="95"/>
      <c r="QR18" s="87">
        <f t="shared" si="10"/>
        <v>0</v>
      </c>
      <c r="QS18" s="87">
        <f t="shared" si="10"/>
        <v>0</v>
      </c>
      <c r="QT18" s="78"/>
      <c r="QU18" s="64"/>
      <c r="QV18" s="64" t="e">
        <f t="shared" si="188"/>
        <v>#DIV/0!</v>
      </c>
      <c r="QW18" s="78"/>
      <c r="QX18" s="78">
        <f t="shared" si="471"/>
        <v>0</v>
      </c>
      <c r="QY18" s="78"/>
      <c r="QZ18" s="64"/>
      <c r="RA18" s="64" t="e">
        <f t="shared" si="190"/>
        <v>#DIV/0!</v>
      </c>
      <c r="RB18" s="78"/>
      <c r="RC18" s="78">
        <f t="shared" si="472"/>
        <v>0</v>
      </c>
      <c r="RD18" s="78"/>
      <c r="RE18" s="64"/>
      <c r="RF18" s="64" t="e">
        <f t="shared" si="192"/>
        <v>#DIV/0!</v>
      </c>
      <c r="RG18" s="78"/>
      <c r="RH18" s="78">
        <f t="shared" si="473"/>
        <v>0</v>
      </c>
      <c r="RI18" s="78"/>
      <c r="RJ18" s="64"/>
      <c r="RK18" s="64" t="e">
        <f t="shared" si="194"/>
        <v>#DIV/0!</v>
      </c>
      <c r="RL18" s="78"/>
      <c r="RM18" s="78">
        <f t="shared" si="474"/>
        <v>0</v>
      </c>
      <c r="RN18" s="65">
        <f t="shared" si="196"/>
        <v>0</v>
      </c>
      <c r="RO18" s="65">
        <f t="shared" si="11"/>
        <v>0</v>
      </c>
      <c r="RP18" s="95"/>
      <c r="RQ18" s="87">
        <f t="shared" si="12"/>
        <v>0</v>
      </c>
      <c r="RR18" s="87">
        <f t="shared" si="12"/>
        <v>0</v>
      </c>
    </row>
    <row r="19" spans="1:540" s="3" customFormat="1" ht="24.95" customHeight="1" x14ac:dyDescent="0.25">
      <c r="A19" s="23">
        <v>313</v>
      </c>
      <c r="B19" s="24" t="s">
        <v>76</v>
      </c>
      <c r="C19" s="43">
        <f t="shared" ref="C19:E19" si="476">SUM(C17,C18)</f>
        <v>291.85475385376765</v>
      </c>
      <c r="D19" s="43">
        <f t="shared" si="476"/>
        <v>46415660.619999997</v>
      </c>
      <c r="E19" s="42">
        <f t="shared" si="476"/>
        <v>51400000</v>
      </c>
      <c r="F19" s="43">
        <f>SUM(F17,F18)</f>
        <v>945750.63524614635</v>
      </c>
      <c r="G19" s="67">
        <f t="shared" si="0"/>
        <v>946042.49</v>
      </c>
      <c r="H19" s="67">
        <f t="shared" si="1"/>
        <v>911555.29</v>
      </c>
      <c r="I19" s="67">
        <f t="shared" si="14"/>
        <v>96.354582340165294</v>
      </c>
      <c r="J19" s="84">
        <f t="shared" si="2"/>
        <v>996824</v>
      </c>
      <c r="K19" s="84">
        <f t="shared" si="3"/>
        <v>50781.51</v>
      </c>
      <c r="L19" s="80">
        <f t="shared" ref="L19:M19" si="477">SUM(L17,L18)</f>
        <v>886050</v>
      </c>
      <c r="M19" s="65">
        <f t="shared" si="477"/>
        <v>848002.84</v>
      </c>
      <c r="N19" s="64">
        <f t="shared" si="197"/>
        <v>95.705980475142482</v>
      </c>
      <c r="O19" s="80">
        <f t="shared" ref="O19:P19" si="478">SUM(O17,O18)</f>
        <v>926120</v>
      </c>
      <c r="P19" s="80">
        <f t="shared" si="478"/>
        <v>40070</v>
      </c>
      <c r="Q19" s="65">
        <f t="shared" ref="Q19" si="479">SUM(Q17:Q18)</f>
        <v>4950</v>
      </c>
      <c r="R19" s="65">
        <f t="shared" ref="R19" si="480">SUM(R17,R18)</f>
        <v>10198.299999999999</v>
      </c>
      <c r="S19" s="64">
        <f t="shared" si="16"/>
        <v>206.02626262626262</v>
      </c>
      <c r="T19" s="80">
        <f t="shared" ref="T19:W19" si="481">SUM(T17,T18)</f>
        <v>10198</v>
      </c>
      <c r="U19" s="80">
        <f t="shared" si="481"/>
        <v>5248</v>
      </c>
      <c r="V19" s="80">
        <f t="shared" si="481"/>
        <v>224.49</v>
      </c>
      <c r="W19" s="65">
        <f t="shared" si="481"/>
        <v>224.49</v>
      </c>
      <c r="X19" s="64">
        <f t="shared" si="198"/>
        <v>100.00000000000001</v>
      </c>
      <c r="Y19" s="80">
        <f t="shared" ref="Y19:AG19" si="482">SUM(Y17,Y18)</f>
        <v>224</v>
      </c>
      <c r="Z19" s="80">
        <f t="shared" si="482"/>
        <v>-0.49000000000000199</v>
      </c>
      <c r="AA19" s="80">
        <f t="shared" si="482"/>
        <v>0</v>
      </c>
      <c r="AB19" s="65">
        <f t="shared" si="482"/>
        <v>0</v>
      </c>
      <c r="AC19" s="64"/>
      <c r="AD19" s="80">
        <f t="shared" ref="AD19:AE19" si="483">SUM(AD17,AD18)</f>
        <v>0</v>
      </c>
      <c r="AE19" s="80">
        <f t="shared" si="483"/>
        <v>0</v>
      </c>
      <c r="AF19" s="65">
        <f t="shared" si="482"/>
        <v>0</v>
      </c>
      <c r="AG19" s="65">
        <f t="shared" si="482"/>
        <v>0</v>
      </c>
      <c r="AH19" s="64"/>
      <c r="AI19" s="80">
        <f t="shared" ref="AI19:AL19" si="484">SUM(AI17,AI18)</f>
        <v>0</v>
      </c>
      <c r="AJ19" s="80">
        <f t="shared" si="484"/>
        <v>0</v>
      </c>
      <c r="AK19" s="80">
        <f t="shared" si="484"/>
        <v>0</v>
      </c>
      <c r="AL19" s="65">
        <f t="shared" si="484"/>
        <v>0</v>
      </c>
      <c r="AM19" s="64"/>
      <c r="AN19" s="80">
        <f t="shared" ref="AN19:AO19" si="485">SUM(AN17,AN18)</f>
        <v>0</v>
      </c>
      <c r="AO19" s="80">
        <f t="shared" si="485"/>
        <v>0</v>
      </c>
      <c r="AP19" s="65">
        <f t="shared" si="4"/>
        <v>891224.49</v>
      </c>
      <c r="AQ19" s="65">
        <f t="shared" si="4"/>
        <v>858425.63</v>
      </c>
      <c r="AR19" s="95">
        <f t="shared" si="22"/>
        <v>96.319798168921508</v>
      </c>
      <c r="AS19" s="87">
        <f t="shared" si="5"/>
        <v>936542</v>
      </c>
      <c r="AT19" s="87">
        <f t="shared" si="5"/>
        <v>45317.51</v>
      </c>
      <c r="AU19" s="80">
        <f t="shared" ref="AU19:DD19" si="486">SUM(AU17,AU18)</f>
        <v>0</v>
      </c>
      <c r="AV19" s="65">
        <f t="shared" si="486"/>
        <v>0</v>
      </c>
      <c r="AW19" s="64" t="e">
        <f t="shared" si="23"/>
        <v>#DIV/0!</v>
      </c>
      <c r="AX19" s="80">
        <f t="shared" ref="AX19:AZ19" si="487">SUM(AX17,AX18)</f>
        <v>0</v>
      </c>
      <c r="AY19" s="80">
        <f t="shared" si="487"/>
        <v>0</v>
      </c>
      <c r="AZ19" s="80">
        <f t="shared" si="487"/>
        <v>0</v>
      </c>
      <c r="BA19" s="65">
        <f t="shared" si="486"/>
        <v>0</v>
      </c>
      <c r="BB19" s="64" t="e">
        <f t="shared" si="25"/>
        <v>#DIV/0!</v>
      </c>
      <c r="BC19" s="80">
        <f t="shared" ref="BC19:BE19" si="488">SUM(BC17,BC18)</f>
        <v>0</v>
      </c>
      <c r="BD19" s="80">
        <f t="shared" si="488"/>
        <v>0</v>
      </c>
      <c r="BE19" s="80">
        <f t="shared" si="488"/>
        <v>2145</v>
      </c>
      <c r="BF19" s="65">
        <f t="shared" si="486"/>
        <v>1442.1</v>
      </c>
      <c r="BG19" s="64">
        <f t="shared" si="27"/>
        <v>67.230769230769226</v>
      </c>
      <c r="BH19" s="80">
        <f t="shared" ref="BH19:BJ19" si="489">SUM(BH17,BH18)</f>
        <v>1452</v>
      </c>
      <c r="BI19" s="80">
        <f t="shared" si="489"/>
        <v>-693</v>
      </c>
      <c r="BJ19" s="80">
        <f t="shared" si="489"/>
        <v>16005</v>
      </c>
      <c r="BK19" s="65">
        <f t="shared" si="486"/>
        <v>11716.5</v>
      </c>
      <c r="BL19" s="64">
        <f t="shared" si="29"/>
        <v>73.205248359887534</v>
      </c>
      <c r="BM19" s="80">
        <f t="shared" ref="BM19:BO19" si="490">SUM(BM17,BM18)</f>
        <v>13695</v>
      </c>
      <c r="BN19" s="80">
        <f t="shared" si="490"/>
        <v>-2310</v>
      </c>
      <c r="BO19" s="80">
        <f t="shared" si="490"/>
        <v>1320</v>
      </c>
      <c r="BP19" s="65">
        <f t="shared" si="486"/>
        <v>1944.03</v>
      </c>
      <c r="BQ19" s="64">
        <f t="shared" si="31"/>
        <v>147.27500000000001</v>
      </c>
      <c r="BR19" s="80">
        <f t="shared" ref="BR19:BT19" si="491">SUM(BR17,BR18)</f>
        <v>1980</v>
      </c>
      <c r="BS19" s="80">
        <f t="shared" si="491"/>
        <v>660</v>
      </c>
      <c r="BT19" s="80">
        <f t="shared" si="491"/>
        <v>330</v>
      </c>
      <c r="BU19" s="65">
        <f t="shared" si="486"/>
        <v>0</v>
      </c>
      <c r="BV19" s="64">
        <f t="shared" si="33"/>
        <v>0</v>
      </c>
      <c r="BW19" s="80">
        <f t="shared" ref="BW19" si="492">SUM(BW17,BW18)</f>
        <v>0</v>
      </c>
      <c r="BX19" s="78">
        <f t="shared" si="34"/>
        <v>-330</v>
      </c>
      <c r="BY19" s="80">
        <f t="shared" ref="BY19" si="493">SUM(BY17,BY18)</f>
        <v>3795</v>
      </c>
      <c r="BZ19" s="65">
        <f t="shared" si="486"/>
        <v>4496.42</v>
      </c>
      <c r="CA19" s="64">
        <f t="shared" si="35"/>
        <v>118.48274044795784</v>
      </c>
      <c r="CB19" s="80">
        <f t="shared" ref="CB19:CD19" si="494">SUM(CB17,CB18)</f>
        <v>4620</v>
      </c>
      <c r="CC19" s="80">
        <f t="shared" si="494"/>
        <v>825</v>
      </c>
      <c r="CD19" s="80">
        <f t="shared" si="494"/>
        <v>198</v>
      </c>
      <c r="CE19" s="65">
        <f t="shared" si="486"/>
        <v>512.69000000000005</v>
      </c>
      <c r="CF19" s="64">
        <f t="shared" si="37"/>
        <v>258.93434343434348</v>
      </c>
      <c r="CG19" s="80">
        <f t="shared" ref="CG19:CI19" si="495">SUM(CG17,CG18)</f>
        <v>528</v>
      </c>
      <c r="CH19" s="80">
        <f t="shared" si="495"/>
        <v>330</v>
      </c>
      <c r="CI19" s="80">
        <f t="shared" si="495"/>
        <v>0</v>
      </c>
      <c r="CJ19" s="65">
        <f t="shared" si="486"/>
        <v>198</v>
      </c>
      <c r="CK19" s="64" t="e">
        <f t="shared" si="39"/>
        <v>#DIV/0!</v>
      </c>
      <c r="CL19" s="80">
        <f t="shared" ref="CL19:CN19" si="496">SUM(CL17,CL18)</f>
        <v>198</v>
      </c>
      <c r="CM19" s="80">
        <f t="shared" si="496"/>
        <v>198</v>
      </c>
      <c r="CN19" s="80">
        <f t="shared" si="496"/>
        <v>0</v>
      </c>
      <c r="CO19" s="65">
        <f t="shared" si="486"/>
        <v>0</v>
      </c>
      <c r="CP19" s="64" t="e">
        <f t="shared" si="41"/>
        <v>#DIV/0!</v>
      </c>
      <c r="CQ19" s="80">
        <f t="shared" ref="CQ19:CS19" si="497">SUM(CQ17,CQ18)</f>
        <v>0</v>
      </c>
      <c r="CR19" s="80">
        <f t="shared" si="497"/>
        <v>0</v>
      </c>
      <c r="CS19" s="80">
        <f t="shared" si="497"/>
        <v>0</v>
      </c>
      <c r="CT19" s="65">
        <f t="shared" si="486"/>
        <v>668.05</v>
      </c>
      <c r="CU19" s="64" t="e">
        <f t="shared" si="43"/>
        <v>#DIV/0!</v>
      </c>
      <c r="CV19" s="80">
        <f t="shared" ref="CV19:CX19" si="498">SUM(CV17,CV18)</f>
        <v>693</v>
      </c>
      <c r="CW19" s="80">
        <f t="shared" si="498"/>
        <v>693</v>
      </c>
      <c r="CX19" s="80">
        <f t="shared" si="498"/>
        <v>1320</v>
      </c>
      <c r="CY19" s="65">
        <f t="shared" si="486"/>
        <v>998.15</v>
      </c>
      <c r="CZ19" s="64">
        <f t="shared" si="45"/>
        <v>75.617424242424249</v>
      </c>
      <c r="DA19" s="80">
        <f t="shared" ref="DA19:DC19" si="499">SUM(DA17,DA18)</f>
        <v>1007</v>
      </c>
      <c r="DB19" s="80">
        <f t="shared" si="499"/>
        <v>-313</v>
      </c>
      <c r="DC19" s="80">
        <f t="shared" si="499"/>
        <v>500</v>
      </c>
      <c r="DD19" s="65">
        <f t="shared" si="486"/>
        <v>421.74</v>
      </c>
      <c r="DE19" s="64">
        <f t="shared" si="47"/>
        <v>84.347999999999999</v>
      </c>
      <c r="DF19" s="80">
        <f t="shared" ref="DF19:DN19" si="500">SUM(DF17,DF18)</f>
        <v>446</v>
      </c>
      <c r="DG19" s="80">
        <f t="shared" si="500"/>
        <v>-54</v>
      </c>
      <c r="DH19" s="80">
        <f t="shared" si="500"/>
        <v>0</v>
      </c>
      <c r="DI19" s="65">
        <f t="shared" si="500"/>
        <v>0</v>
      </c>
      <c r="DJ19" s="64" t="e">
        <f t="shared" si="49"/>
        <v>#DIV/0!</v>
      </c>
      <c r="DK19" s="80">
        <f t="shared" ref="DK19:DM19" si="501">SUM(DK17,DK18)</f>
        <v>0</v>
      </c>
      <c r="DL19" s="80">
        <f t="shared" si="501"/>
        <v>0</v>
      </c>
      <c r="DM19" s="80">
        <f t="shared" si="501"/>
        <v>0</v>
      </c>
      <c r="DN19" s="65">
        <f t="shared" si="500"/>
        <v>0</v>
      </c>
      <c r="DO19" s="64" t="e">
        <f t="shared" si="51"/>
        <v>#DIV/0!</v>
      </c>
      <c r="DP19" s="80">
        <f t="shared" ref="DP19:DS19" si="502">SUM(DP17,DP18)</f>
        <v>0</v>
      </c>
      <c r="DQ19" s="80">
        <f t="shared" si="502"/>
        <v>0</v>
      </c>
      <c r="DR19" s="80">
        <f t="shared" si="502"/>
        <v>0</v>
      </c>
      <c r="DS19" s="65">
        <f t="shared" si="502"/>
        <v>0</v>
      </c>
      <c r="DT19" s="64" t="e">
        <f t="shared" si="53"/>
        <v>#DIV/0!</v>
      </c>
      <c r="DU19" s="80">
        <f t="shared" ref="DU19:DX19" si="503">SUM(DU17,DU18)</f>
        <v>0</v>
      </c>
      <c r="DV19" s="80">
        <f t="shared" si="503"/>
        <v>0</v>
      </c>
      <c r="DW19" s="80">
        <f t="shared" si="503"/>
        <v>0</v>
      </c>
      <c r="DX19" s="65">
        <f t="shared" si="503"/>
        <v>0</v>
      </c>
      <c r="DY19" s="64" t="e">
        <f t="shared" si="55"/>
        <v>#DIV/0!</v>
      </c>
      <c r="DZ19" s="80">
        <f t="shared" ref="DZ19:EC19" si="504">SUM(DZ17,DZ18)</f>
        <v>0</v>
      </c>
      <c r="EA19" s="80">
        <f t="shared" si="504"/>
        <v>0</v>
      </c>
      <c r="EB19" s="80">
        <f t="shared" si="504"/>
        <v>0</v>
      </c>
      <c r="EC19" s="65">
        <f t="shared" si="504"/>
        <v>0</v>
      </c>
      <c r="ED19" s="64" t="e">
        <f t="shared" si="57"/>
        <v>#DIV/0!</v>
      </c>
      <c r="EE19" s="80">
        <f t="shared" ref="EE19:EH19" si="505">SUM(EE17,EE18)</f>
        <v>0</v>
      </c>
      <c r="EF19" s="80">
        <f t="shared" si="505"/>
        <v>0</v>
      </c>
      <c r="EG19" s="80">
        <f t="shared" si="505"/>
        <v>825</v>
      </c>
      <c r="EH19" s="65">
        <f t="shared" si="505"/>
        <v>715.6</v>
      </c>
      <c r="EI19" s="64">
        <f t="shared" si="59"/>
        <v>86.739393939393949</v>
      </c>
      <c r="EJ19" s="80">
        <f t="shared" ref="EJ19:EM19" si="506">SUM(EJ17,EJ18)</f>
        <v>716</v>
      </c>
      <c r="EK19" s="80">
        <f t="shared" si="506"/>
        <v>-109</v>
      </c>
      <c r="EL19" s="80">
        <f t="shared" si="506"/>
        <v>0</v>
      </c>
      <c r="EM19" s="65">
        <f t="shared" si="506"/>
        <v>0</v>
      </c>
      <c r="EN19" s="64" t="e">
        <f t="shared" si="60"/>
        <v>#DIV/0!</v>
      </c>
      <c r="EO19" s="80">
        <f t="shared" ref="EO19:GA19" si="507">SUM(EO17,EO18)</f>
        <v>0</v>
      </c>
      <c r="EP19" s="80">
        <f t="shared" si="507"/>
        <v>0</v>
      </c>
      <c r="EQ19" s="80">
        <f t="shared" si="507"/>
        <v>0</v>
      </c>
      <c r="ER19" s="65">
        <f t="shared" si="507"/>
        <v>0</v>
      </c>
      <c r="ES19" s="64" t="e">
        <f t="shared" si="62"/>
        <v>#DIV/0!</v>
      </c>
      <c r="ET19" s="80">
        <f t="shared" ref="ET19:EV19" si="508">SUM(ET17,ET18)</f>
        <v>0</v>
      </c>
      <c r="EU19" s="80">
        <f t="shared" si="508"/>
        <v>0</v>
      </c>
      <c r="EV19" s="80">
        <f t="shared" si="508"/>
        <v>0</v>
      </c>
      <c r="EW19" s="65">
        <f t="shared" si="507"/>
        <v>0</v>
      </c>
      <c r="EX19" s="64" t="e">
        <f t="shared" si="64"/>
        <v>#DIV/0!</v>
      </c>
      <c r="EY19" s="80">
        <f t="shared" ref="EY19:FL19" si="509">SUM(EY17,EY18)</f>
        <v>0</v>
      </c>
      <c r="EZ19" s="80">
        <f t="shared" si="509"/>
        <v>0</v>
      </c>
      <c r="FA19" s="80">
        <f t="shared" si="509"/>
        <v>0</v>
      </c>
      <c r="FB19" s="65">
        <f t="shared" si="509"/>
        <v>0</v>
      </c>
      <c r="FC19" s="64" t="e">
        <f t="shared" si="66"/>
        <v>#DIV/0!</v>
      </c>
      <c r="FD19" s="80">
        <f t="shared" ref="FD19:FG19" si="510">SUM(FD17,FD18)</f>
        <v>0</v>
      </c>
      <c r="FE19" s="80">
        <f t="shared" si="510"/>
        <v>0</v>
      </c>
      <c r="FF19" s="80">
        <f t="shared" si="510"/>
        <v>0</v>
      </c>
      <c r="FG19" s="65">
        <f t="shared" si="510"/>
        <v>0</v>
      </c>
      <c r="FH19" s="64" t="e">
        <f t="shared" si="68"/>
        <v>#DIV/0!</v>
      </c>
      <c r="FI19" s="80">
        <f t="shared" ref="FI19:FK19" si="511">SUM(FI17,FI18)</f>
        <v>0</v>
      </c>
      <c r="FJ19" s="80">
        <f t="shared" si="511"/>
        <v>0</v>
      </c>
      <c r="FK19" s="80">
        <f t="shared" si="511"/>
        <v>0</v>
      </c>
      <c r="FL19" s="65">
        <f t="shared" si="509"/>
        <v>0</v>
      </c>
      <c r="FM19" s="64" t="e">
        <f t="shared" si="70"/>
        <v>#DIV/0!</v>
      </c>
      <c r="FN19" s="80">
        <f t="shared" ref="FN19:FQ19" si="512">SUM(FN17,FN18)</f>
        <v>0</v>
      </c>
      <c r="FO19" s="80">
        <f t="shared" si="512"/>
        <v>0</v>
      </c>
      <c r="FP19" s="80">
        <f t="shared" si="512"/>
        <v>0</v>
      </c>
      <c r="FQ19" s="65">
        <f t="shared" si="512"/>
        <v>0</v>
      </c>
      <c r="FR19" s="64" t="e">
        <f t="shared" si="72"/>
        <v>#DIV/0!</v>
      </c>
      <c r="FS19" s="80">
        <f t="shared" ref="FS19:FU19" si="513">SUM(FS17,FS18)</f>
        <v>0</v>
      </c>
      <c r="FT19" s="80">
        <f t="shared" si="513"/>
        <v>0</v>
      </c>
      <c r="FU19" s="80">
        <f t="shared" si="513"/>
        <v>0</v>
      </c>
      <c r="FV19" s="65">
        <f t="shared" si="507"/>
        <v>0</v>
      </c>
      <c r="FW19" s="64" t="e">
        <f t="shared" si="74"/>
        <v>#DIV/0!</v>
      </c>
      <c r="FX19" s="80">
        <f t="shared" ref="FX19:FZ19" si="514">SUM(FX17,FX18)</f>
        <v>0</v>
      </c>
      <c r="FY19" s="80">
        <f t="shared" si="514"/>
        <v>0</v>
      </c>
      <c r="FZ19" s="80">
        <f t="shared" si="514"/>
        <v>0</v>
      </c>
      <c r="GA19" s="65">
        <f t="shared" si="507"/>
        <v>0</v>
      </c>
      <c r="GB19" s="64" t="e">
        <f t="shared" si="76"/>
        <v>#DIV/0!</v>
      </c>
      <c r="GC19" s="80">
        <f t="shared" ref="GC19:GK19" si="515">SUM(GC17,GC18)</f>
        <v>0</v>
      </c>
      <c r="GD19" s="80">
        <f t="shared" si="515"/>
        <v>0</v>
      </c>
      <c r="GE19" s="80">
        <f t="shared" si="515"/>
        <v>0</v>
      </c>
      <c r="GF19" s="65">
        <f t="shared" si="515"/>
        <v>0</v>
      </c>
      <c r="GG19" s="64" t="e">
        <f t="shared" si="78"/>
        <v>#DIV/0!</v>
      </c>
      <c r="GH19" s="80">
        <f t="shared" ref="GH19:GJ19" si="516">SUM(GH17,GH18)</f>
        <v>0</v>
      </c>
      <c r="GI19" s="80">
        <f t="shared" si="516"/>
        <v>0</v>
      </c>
      <c r="GJ19" s="80">
        <f t="shared" si="516"/>
        <v>24750</v>
      </c>
      <c r="GK19" s="65">
        <f t="shared" si="515"/>
        <v>25789.200000000001</v>
      </c>
      <c r="GL19" s="64">
        <f t="shared" si="80"/>
        <v>104.19878787878788</v>
      </c>
      <c r="GM19" s="80">
        <f t="shared" ref="GM19:GN19" si="517">SUM(GM17,GM18)</f>
        <v>29403</v>
      </c>
      <c r="GN19" s="80">
        <f t="shared" si="517"/>
        <v>4653</v>
      </c>
      <c r="GO19" s="65">
        <f t="shared" si="82"/>
        <v>51188</v>
      </c>
      <c r="GP19" s="65">
        <f t="shared" si="7"/>
        <v>48902.48</v>
      </c>
      <c r="GQ19" s="95">
        <f t="shared" si="83"/>
        <v>95.535047276705484</v>
      </c>
      <c r="GR19" s="87">
        <f t="shared" si="7"/>
        <v>54738</v>
      </c>
      <c r="GS19" s="87">
        <f t="shared" si="7"/>
        <v>3550</v>
      </c>
      <c r="GT19" s="80">
        <f t="shared" ref="GT19:GU19" si="518">SUM(GT17,GT18)</f>
        <v>0</v>
      </c>
      <c r="GU19" s="65">
        <f t="shared" si="518"/>
        <v>0</v>
      </c>
      <c r="GV19" s="64" t="e">
        <f t="shared" si="84"/>
        <v>#DIV/0!</v>
      </c>
      <c r="GW19" s="80">
        <f t="shared" ref="GW19:GX19" si="519">SUM(GW17,GW18)</f>
        <v>0</v>
      </c>
      <c r="GX19" s="80">
        <f t="shared" si="519"/>
        <v>0</v>
      </c>
      <c r="GY19" s="65">
        <f t="shared" si="8"/>
        <v>0</v>
      </c>
      <c r="GZ19" s="65">
        <f t="shared" si="8"/>
        <v>0</v>
      </c>
      <c r="HA19" s="95"/>
      <c r="HB19" s="87">
        <f t="shared" ref="HB19:HE19" si="520">SUM(HB17,HB18)</f>
        <v>0</v>
      </c>
      <c r="HC19" s="87">
        <f t="shared" si="520"/>
        <v>0</v>
      </c>
      <c r="HD19" s="80">
        <f t="shared" si="520"/>
        <v>0</v>
      </c>
      <c r="HE19" s="65">
        <f t="shared" si="520"/>
        <v>0</v>
      </c>
      <c r="HF19" s="64" t="e">
        <f t="shared" si="88"/>
        <v>#DIV/0!</v>
      </c>
      <c r="HG19" s="80">
        <f t="shared" ref="HG19:JR19" si="521">SUM(HG17,HG18)</f>
        <v>0</v>
      </c>
      <c r="HH19" s="80">
        <f t="shared" si="521"/>
        <v>0</v>
      </c>
      <c r="HI19" s="80">
        <f t="shared" si="521"/>
        <v>0</v>
      </c>
      <c r="HJ19" s="65">
        <f t="shared" si="521"/>
        <v>0</v>
      </c>
      <c r="HK19" s="64" t="e">
        <f t="shared" si="90"/>
        <v>#DIV/0!</v>
      </c>
      <c r="HL19" s="80">
        <f t="shared" ref="HL19:ID19" si="522">SUM(HL17,HL18)</f>
        <v>0</v>
      </c>
      <c r="HM19" s="80">
        <f t="shared" si="522"/>
        <v>0</v>
      </c>
      <c r="HN19" s="80">
        <f t="shared" si="522"/>
        <v>825</v>
      </c>
      <c r="HO19" s="65">
        <f t="shared" si="522"/>
        <v>440.85</v>
      </c>
      <c r="HP19" s="64">
        <f t="shared" si="92"/>
        <v>53.436363636363637</v>
      </c>
      <c r="HQ19" s="80">
        <f t="shared" ref="HQ19:HT19" si="523">SUM(HQ17,HQ18)</f>
        <v>825</v>
      </c>
      <c r="HR19" s="80">
        <f t="shared" si="523"/>
        <v>0</v>
      </c>
      <c r="HS19" s="80">
        <f t="shared" si="523"/>
        <v>0</v>
      </c>
      <c r="HT19" s="65">
        <f t="shared" si="523"/>
        <v>0</v>
      </c>
      <c r="HU19" s="64" t="e">
        <f t="shared" si="94"/>
        <v>#DIV/0!</v>
      </c>
      <c r="HV19" s="80">
        <f t="shared" ref="HV19:HX19" si="524">SUM(HV17,HV18)</f>
        <v>0</v>
      </c>
      <c r="HW19" s="80">
        <f t="shared" si="524"/>
        <v>0</v>
      </c>
      <c r="HX19" s="80">
        <f t="shared" si="524"/>
        <v>0</v>
      </c>
      <c r="HY19" s="65">
        <f t="shared" si="522"/>
        <v>0</v>
      </c>
      <c r="HZ19" s="64" t="e">
        <f t="shared" si="96"/>
        <v>#DIV/0!</v>
      </c>
      <c r="IA19" s="80">
        <f t="shared" ref="IA19:IC19" si="525">SUM(IA17,IA18)</f>
        <v>0</v>
      </c>
      <c r="IB19" s="80">
        <f t="shared" si="525"/>
        <v>0</v>
      </c>
      <c r="IC19" s="80">
        <f t="shared" si="525"/>
        <v>0</v>
      </c>
      <c r="ID19" s="65">
        <f t="shared" si="522"/>
        <v>0</v>
      </c>
      <c r="IE19" s="64" t="e">
        <f t="shared" si="98"/>
        <v>#DIV/0!</v>
      </c>
      <c r="IF19" s="80">
        <f t="shared" ref="IF19:JH19" si="526">SUM(IF17,IF18)</f>
        <v>0</v>
      </c>
      <c r="IG19" s="80">
        <f t="shared" si="526"/>
        <v>0</v>
      </c>
      <c r="IH19" s="80">
        <f t="shared" si="526"/>
        <v>0</v>
      </c>
      <c r="II19" s="65">
        <f t="shared" si="526"/>
        <v>0</v>
      </c>
      <c r="IJ19" s="64" t="e">
        <f t="shared" si="100"/>
        <v>#DIV/0!</v>
      </c>
      <c r="IK19" s="80">
        <f t="shared" ref="IK19:IM19" si="527">SUM(IK17,IK18)</f>
        <v>0</v>
      </c>
      <c r="IL19" s="80">
        <f t="shared" si="527"/>
        <v>0</v>
      </c>
      <c r="IM19" s="80">
        <f t="shared" si="527"/>
        <v>0</v>
      </c>
      <c r="IN19" s="65">
        <f t="shared" si="526"/>
        <v>0</v>
      </c>
      <c r="IO19" s="64" t="e">
        <f t="shared" si="102"/>
        <v>#DIV/0!</v>
      </c>
      <c r="IP19" s="80">
        <f t="shared" ref="IP19:IR19" si="528">SUM(IP17,IP18)</f>
        <v>0</v>
      </c>
      <c r="IQ19" s="80">
        <f t="shared" si="528"/>
        <v>0</v>
      </c>
      <c r="IR19" s="80">
        <f t="shared" si="528"/>
        <v>0</v>
      </c>
      <c r="IS19" s="65">
        <f t="shared" si="526"/>
        <v>0</v>
      </c>
      <c r="IT19" s="64" t="e">
        <f t="shared" si="104"/>
        <v>#DIV/0!</v>
      </c>
      <c r="IU19" s="80">
        <f t="shared" ref="IU19:IW19" si="529">SUM(IU17,IU18)</f>
        <v>0</v>
      </c>
      <c r="IV19" s="80">
        <f t="shared" si="529"/>
        <v>0</v>
      </c>
      <c r="IW19" s="80">
        <f t="shared" si="529"/>
        <v>0</v>
      </c>
      <c r="IX19" s="65">
        <f t="shared" si="526"/>
        <v>0</v>
      </c>
      <c r="IY19" s="64" t="e">
        <f t="shared" si="106"/>
        <v>#DIV/0!</v>
      </c>
      <c r="IZ19" s="80">
        <f t="shared" ref="IZ19:JB19" si="530">SUM(IZ17,IZ18)</f>
        <v>0</v>
      </c>
      <c r="JA19" s="80">
        <f t="shared" si="530"/>
        <v>0</v>
      </c>
      <c r="JB19" s="80">
        <f t="shared" si="530"/>
        <v>0</v>
      </c>
      <c r="JC19" s="65">
        <f t="shared" si="526"/>
        <v>0</v>
      </c>
      <c r="JD19" s="64" t="e">
        <f t="shared" si="108"/>
        <v>#DIV/0!</v>
      </c>
      <c r="JE19" s="80">
        <f t="shared" ref="JE19:JG19" si="531">SUM(JE17,JE18)</f>
        <v>0</v>
      </c>
      <c r="JF19" s="80">
        <f t="shared" si="531"/>
        <v>0</v>
      </c>
      <c r="JG19" s="80">
        <f t="shared" si="531"/>
        <v>0</v>
      </c>
      <c r="JH19" s="65">
        <f t="shared" si="526"/>
        <v>0</v>
      </c>
      <c r="JI19" s="64" t="e">
        <f t="shared" si="110"/>
        <v>#DIV/0!</v>
      </c>
      <c r="JJ19" s="80">
        <f t="shared" ref="JJ19:JM19" si="532">SUM(JJ17,JJ18)</f>
        <v>0</v>
      </c>
      <c r="JK19" s="80">
        <f t="shared" si="532"/>
        <v>0</v>
      </c>
      <c r="JL19" s="80">
        <f t="shared" si="532"/>
        <v>0</v>
      </c>
      <c r="JM19" s="65">
        <f t="shared" si="532"/>
        <v>0</v>
      </c>
      <c r="JN19" s="64" t="e">
        <f t="shared" si="112"/>
        <v>#DIV/0!</v>
      </c>
      <c r="JO19" s="80">
        <f t="shared" ref="JO19:JQ19" si="533">SUM(JO17,JO18)</f>
        <v>0</v>
      </c>
      <c r="JP19" s="80">
        <f t="shared" si="533"/>
        <v>0</v>
      </c>
      <c r="JQ19" s="80">
        <f t="shared" si="533"/>
        <v>0</v>
      </c>
      <c r="JR19" s="65">
        <f t="shared" si="521"/>
        <v>0</v>
      </c>
      <c r="JS19" s="64" t="e">
        <f t="shared" si="114"/>
        <v>#DIV/0!</v>
      </c>
      <c r="JT19" s="80">
        <f t="shared" ref="JT19:KV19" si="534">SUM(JT17,JT18)</f>
        <v>0</v>
      </c>
      <c r="JU19" s="80">
        <f t="shared" si="534"/>
        <v>0</v>
      </c>
      <c r="JV19" s="80">
        <f t="shared" si="534"/>
        <v>0</v>
      </c>
      <c r="JW19" s="65">
        <f t="shared" si="534"/>
        <v>0</v>
      </c>
      <c r="JX19" s="64" t="e">
        <f t="shared" si="116"/>
        <v>#DIV/0!</v>
      </c>
      <c r="JY19" s="80">
        <f t="shared" ref="JY19:KA19" si="535">SUM(JY17,JY18)</f>
        <v>0</v>
      </c>
      <c r="JZ19" s="80">
        <f t="shared" si="535"/>
        <v>0</v>
      </c>
      <c r="KA19" s="80">
        <f t="shared" si="535"/>
        <v>0</v>
      </c>
      <c r="KB19" s="65">
        <f t="shared" si="534"/>
        <v>0</v>
      </c>
      <c r="KC19" s="64" t="e">
        <f t="shared" si="118"/>
        <v>#DIV/0!</v>
      </c>
      <c r="KD19" s="80">
        <f t="shared" ref="KD19:KF19" si="536">SUM(KD17,KD18)</f>
        <v>0</v>
      </c>
      <c r="KE19" s="80">
        <f t="shared" si="536"/>
        <v>0</v>
      </c>
      <c r="KF19" s="80">
        <f t="shared" si="536"/>
        <v>0</v>
      </c>
      <c r="KG19" s="65">
        <f t="shared" si="534"/>
        <v>0</v>
      </c>
      <c r="KH19" s="64" t="e">
        <f t="shared" si="120"/>
        <v>#DIV/0!</v>
      </c>
      <c r="KI19" s="80">
        <f t="shared" ref="KI19:KK19" si="537">SUM(KI17,KI18)</f>
        <v>0</v>
      </c>
      <c r="KJ19" s="80">
        <f t="shared" si="537"/>
        <v>0</v>
      </c>
      <c r="KK19" s="80">
        <f t="shared" si="537"/>
        <v>0</v>
      </c>
      <c r="KL19" s="65">
        <f t="shared" si="534"/>
        <v>0</v>
      </c>
      <c r="KM19" s="64" t="e">
        <f t="shared" si="122"/>
        <v>#DIV/0!</v>
      </c>
      <c r="KN19" s="80">
        <f t="shared" ref="KN19:KQ19" si="538">SUM(KN17,KN18)</f>
        <v>0</v>
      </c>
      <c r="KO19" s="80">
        <f t="shared" si="538"/>
        <v>0</v>
      </c>
      <c r="KP19" s="80">
        <f t="shared" si="538"/>
        <v>0</v>
      </c>
      <c r="KQ19" s="65">
        <f t="shared" si="538"/>
        <v>0</v>
      </c>
      <c r="KR19" s="64" t="e">
        <f t="shared" si="124"/>
        <v>#DIV/0!</v>
      </c>
      <c r="KS19" s="80">
        <f t="shared" ref="KS19:KU19" si="539">SUM(KS17,KS18)</f>
        <v>0</v>
      </c>
      <c r="KT19" s="80">
        <f t="shared" si="539"/>
        <v>0</v>
      </c>
      <c r="KU19" s="80">
        <f t="shared" si="539"/>
        <v>0</v>
      </c>
      <c r="KV19" s="65">
        <f t="shared" si="534"/>
        <v>0</v>
      </c>
      <c r="KW19" s="64" t="e">
        <f t="shared" si="126"/>
        <v>#DIV/0!</v>
      </c>
      <c r="KX19" s="80">
        <f t="shared" ref="KX19:LA19" si="540">SUM(KX17,KX18)</f>
        <v>0</v>
      </c>
      <c r="KY19" s="80">
        <f t="shared" si="540"/>
        <v>0</v>
      </c>
      <c r="KZ19" s="80">
        <f t="shared" si="540"/>
        <v>0</v>
      </c>
      <c r="LA19" s="65">
        <f t="shared" si="540"/>
        <v>0</v>
      </c>
      <c r="LB19" s="64" t="e">
        <f t="shared" si="128"/>
        <v>#DIV/0!</v>
      </c>
      <c r="LC19" s="80">
        <f t="shared" ref="LC19:LF19" si="541">SUM(LC17,LC18)</f>
        <v>0</v>
      </c>
      <c r="LD19" s="80">
        <f t="shared" si="541"/>
        <v>0</v>
      </c>
      <c r="LE19" s="80">
        <f t="shared" si="541"/>
        <v>0</v>
      </c>
      <c r="LF19" s="65">
        <f t="shared" si="541"/>
        <v>0</v>
      </c>
      <c r="LG19" s="64" t="e">
        <f t="shared" si="130"/>
        <v>#DIV/0!</v>
      </c>
      <c r="LH19" s="80">
        <f t="shared" ref="LH19:NN19" si="542">SUM(LH17,LH18)</f>
        <v>0</v>
      </c>
      <c r="LI19" s="80">
        <f t="shared" si="542"/>
        <v>0</v>
      </c>
      <c r="LJ19" s="80">
        <f t="shared" si="542"/>
        <v>0</v>
      </c>
      <c r="LK19" s="65">
        <f t="shared" si="542"/>
        <v>0</v>
      </c>
      <c r="LL19" s="64" t="e">
        <f t="shared" si="132"/>
        <v>#DIV/0!</v>
      </c>
      <c r="LM19" s="80">
        <f t="shared" ref="LM19:LO19" si="543">SUM(LM17,LM18)</f>
        <v>0</v>
      </c>
      <c r="LN19" s="80">
        <f t="shared" si="543"/>
        <v>0</v>
      </c>
      <c r="LO19" s="80">
        <f t="shared" si="543"/>
        <v>0</v>
      </c>
      <c r="LP19" s="65">
        <f t="shared" si="542"/>
        <v>0</v>
      </c>
      <c r="LQ19" s="64" t="e">
        <f t="shared" si="134"/>
        <v>#DIV/0!</v>
      </c>
      <c r="LR19" s="80">
        <f t="shared" ref="LR19:LT19" si="544">SUM(LR17,LR18)</f>
        <v>0</v>
      </c>
      <c r="LS19" s="80">
        <f t="shared" si="544"/>
        <v>0</v>
      </c>
      <c r="LT19" s="80">
        <f t="shared" si="544"/>
        <v>2805</v>
      </c>
      <c r="LU19" s="65">
        <f t="shared" si="542"/>
        <v>2391.4</v>
      </c>
      <c r="LV19" s="64">
        <f t="shared" si="136"/>
        <v>85.254901960784309</v>
      </c>
      <c r="LW19" s="80">
        <f t="shared" ref="LW19:LZ19" si="545">SUM(LW17,LW18)</f>
        <v>2904</v>
      </c>
      <c r="LX19" s="80">
        <f t="shared" si="545"/>
        <v>99</v>
      </c>
      <c r="LY19" s="80">
        <f t="shared" si="545"/>
        <v>0</v>
      </c>
      <c r="LZ19" s="65">
        <f t="shared" si="545"/>
        <v>0</v>
      </c>
      <c r="MA19" s="64" t="e">
        <f t="shared" si="138"/>
        <v>#DIV/0!</v>
      </c>
      <c r="MB19" s="80">
        <f t="shared" ref="MB19:ME19" si="546">SUM(MB17,MB18)</f>
        <v>0</v>
      </c>
      <c r="MC19" s="80">
        <f t="shared" si="546"/>
        <v>0</v>
      </c>
      <c r="MD19" s="80">
        <f t="shared" si="546"/>
        <v>0</v>
      </c>
      <c r="ME19" s="65">
        <f t="shared" si="546"/>
        <v>0</v>
      </c>
      <c r="MF19" s="64" t="e">
        <f t="shared" si="140"/>
        <v>#DIV/0!</v>
      </c>
      <c r="MG19" s="80">
        <f t="shared" ref="MG19:MJ19" si="547">SUM(MG17,MG18)</f>
        <v>0</v>
      </c>
      <c r="MH19" s="80">
        <f t="shared" si="547"/>
        <v>0</v>
      </c>
      <c r="MI19" s="80">
        <f t="shared" si="547"/>
        <v>0</v>
      </c>
      <c r="MJ19" s="65">
        <f t="shared" si="547"/>
        <v>0</v>
      </c>
      <c r="MK19" s="64" t="e">
        <f t="shared" si="142"/>
        <v>#DIV/0!</v>
      </c>
      <c r="ML19" s="80">
        <f t="shared" ref="ML19:MO19" si="548">SUM(ML17,ML18)</f>
        <v>0</v>
      </c>
      <c r="MM19" s="80">
        <f t="shared" si="548"/>
        <v>0</v>
      </c>
      <c r="MN19" s="80">
        <f t="shared" si="548"/>
        <v>0</v>
      </c>
      <c r="MO19" s="65">
        <f t="shared" si="548"/>
        <v>0</v>
      </c>
      <c r="MP19" s="64" t="e">
        <f t="shared" si="144"/>
        <v>#DIV/0!</v>
      </c>
      <c r="MQ19" s="80">
        <f t="shared" ref="MQ19:MT19" si="549">SUM(MQ17,MQ18)</f>
        <v>0</v>
      </c>
      <c r="MR19" s="80">
        <f t="shared" si="549"/>
        <v>0</v>
      </c>
      <c r="MS19" s="80">
        <f t="shared" si="549"/>
        <v>0</v>
      </c>
      <c r="MT19" s="65">
        <f t="shared" si="549"/>
        <v>1394.93</v>
      </c>
      <c r="MU19" s="64" t="e">
        <f t="shared" si="146"/>
        <v>#DIV/0!</v>
      </c>
      <c r="MV19" s="80">
        <f t="shared" ref="MV19:MW19" si="550">SUM(MV17,MV18)</f>
        <v>1815</v>
      </c>
      <c r="MW19" s="80">
        <f t="shared" si="550"/>
        <v>1815</v>
      </c>
      <c r="MX19" s="65">
        <f t="shared" si="148"/>
        <v>3630</v>
      </c>
      <c r="MY19" s="65">
        <f t="shared" si="9"/>
        <v>4227.18</v>
      </c>
      <c r="MZ19" s="95">
        <f t="shared" si="199"/>
        <v>116.45123966942151</v>
      </c>
      <c r="NA19" s="87">
        <f t="shared" si="149"/>
        <v>5544</v>
      </c>
      <c r="NB19" s="87">
        <f t="shared" si="150"/>
        <v>1914</v>
      </c>
      <c r="NC19" s="80">
        <f t="shared" ref="NC19" si="551">SUM(NC17,NC18)</f>
        <v>0</v>
      </c>
      <c r="ND19" s="65">
        <f t="shared" si="542"/>
        <v>0</v>
      </c>
      <c r="NE19" s="64" t="e">
        <f t="shared" si="151"/>
        <v>#DIV/0!</v>
      </c>
      <c r="NF19" s="80">
        <f t="shared" ref="NF19:NH19" si="552">SUM(NF17,NF18)</f>
        <v>0</v>
      </c>
      <c r="NG19" s="80">
        <f t="shared" si="552"/>
        <v>0</v>
      </c>
      <c r="NH19" s="80">
        <f t="shared" si="552"/>
        <v>0</v>
      </c>
      <c r="NI19" s="65">
        <f t="shared" si="542"/>
        <v>0</v>
      </c>
      <c r="NJ19" s="64" t="e">
        <f t="shared" si="153"/>
        <v>#DIV/0!</v>
      </c>
      <c r="NK19" s="80">
        <f t="shared" ref="NK19:NM19" si="553">SUM(NK17,NK18)</f>
        <v>0</v>
      </c>
      <c r="NL19" s="80">
        <f t="shared" si="553"/>
        <v>0</v>
      </c>
      <c r="NM19" s="80">
        <f t="shared" si="553"/>
        <v>0</v>
      </c>
      <c r="NN19" s="65">
        <f t="shared" si="542"/>
        <v>0</v>
      </c>
      <c r="NO19" s="64" t="e">
        <f t="shared" si="155"/>
        <v>#DIV/0!</v>
      </c>
      <c r="NP19" s="80">
        <f t="shared" ref="NP19:OH19" si="554">SUM(NP17,NP18)</f>
        <v>0</v>
      </c>
      <c r="NQ19" s="80">
        <f t="shared" si="554"/>
        <v>0</v>
      </c>
      <c r="NR19" s="80">
        <f t="shared" si="554"/>
        <v>0</v>
      </c>
      <c r="NS19" s="65">
        <f t="shared" si="554"/>
        <v>0</v>
      </c>
      <c r="NT19" s="64" t="e">
        <f t="shared" si="157"/>
        <v>#DIV/0!</v>
      </c>
      <c r="NU19" s="80">
        <f t="shared" ref="NU19:NW19" si="555">SUM(NU17,NU18)</f>
        <v>0</v>
      </c>
      <c r="NV19" s="80">
        <f t="shared" si="555"/>
        <v>0</v>
      </c>
      <c r="NW19" s="80">
        <f t="shared" si="555"/>
        <v>0</v>
      </c>
      <c r="NX19" s="65">
        <f t="shared" si="554"/>
        <v>0</v>
      </c>
      <c r="NY19" s="64" t="e">
        <f t="shared" si="159"/>
        <v>#DIV/0!</v>
      </c>
      <c r="NZ19" s="80">
        <f t="shared" ref="NZ19:OB19" si="556">SUM(NZ17,NZ18)</f>
        <v>0</v>
      </c>
      <c r="OA19" s="80">
        <f t="shared" si="556"/>
        <v>0</v>
      </c>
      <c r="OB19" s="80">
        <f t="shared" si="556"/>
        <v>0</v>
      </c>
      <c r="OC19" s="65">
        <f t="shared" si="554"/>
        <v>0</v>
      </c>
      <c r="OD19" s="64" t="e">
        <f t="shared" si="161"/>
        <v>#DIV/0!</v>
      </c>
      <c r="OE19" s="80">
        <f t="shared" ref="OE19:OG19" si="557">SUM(OE17,OE18)</f>
        <v>0</v>
      </c>
      <c r="OF19" s="80">
        <f t="shared" si="557"/>
        <v>0</v>
      </c>
      <c r="OG19" s="80">
        <f t="shared" si="557"/>
        <v>0</v>
      </c>
      <c r="OH19" s="65">
        <f t="shared" si="554"/>
        <v>0</v>
      </c>
      <c r="OI19" s="64" t="e">
        <f t="shared" si="163"/>
        <v>#DIV/0!</v>
      </c>
      <c r="OJ19" s="80">
        <f t="shared" ref="OJ19:QU19" si="558">SUM(OJ17,OJ18)</f>
        <v>0</v>
      </c>
      <c r="OK19" s="80">
        <f t="shared" si="558"/>
        <v>0</v>
      </c>
      <c r="OL19" s="80">
        <f t="shared" si="558"/>
        <v>0</v>
      </c>
      <c r="OM19" s="65">
        <f t="shared" si="558"/>
        <v>0</v>
      </c>
      <c r="ON19" s="64" t="e">
        <f t="shared" si="165"/>
        <v>#DIV/0!</v>
      </c>
      <c r="OO19" s="80">
        <f t="shared" ref="OO19:OR19" si="559">SUM(OO17,OO18)</f>
        <v>0</v>
      </c>
      <c r="OP19" s="80">
        <f t="shared" si="559"/>
        <v>0</v>
      </c>
      <c r="OQ19" s="80">
        <f t="shared" si="559"/>
        <v>0</v>
      </c>
      <c r="OR19" s="65">
        <f t="shared" si="559"/>
        <v>0</v>
      </c>
      <c r="OS19" s="64" t="e">
        <f t="shared" si="167"/>
        <v>#DIV/0!</v>
      </c>
      <c r="OT19" s="80">
        <f t="shared" ref="OT19:OW19" si="560">SUM(OT17,OT18)</f>
        <v>0</v>
      </c>
      <c r="OU19" s="80">
        <f t="shared" si="560"/>
        <v>0</v>
      </c>
      <c r="OV19" s="80">
        <f t="shared" si="560"/>
        <v>0</v>
      </c>
      <c r="OW19" s="65">
        <f t="shared" si="560"/>
        <v>0</v>
      </c>
      <c r="OX19" s="64" t="e">
        <f t="shared" si="169"/>
        <v>#DIV/0!</v>
      </c>
      <c r="OY19" s="80">
        <f t="shared" ref="OY19:PB19" si="561">SUM(OY17,OY18)</f>
        <v>0</v>
      </c>
      <c r="OZ19" s="80">
        <f t="shared" si="561"/>
        <v>0</v>
      </c>
      <c r="PA19" s="80">
        <f t="shared" si="561"/>
        <v>0</v>
      </c>
      <c r="PB19" s="65">
        <f t="shared" si="561"/>
        <v>0</v>
      </c>
      <c r="PC19" s="64" t="e">
        <f t="shared" si="171"/>
        <v>#DIV/0!</v>
      </c>
      <c r="PD19" s="80">
        <f t="shared" ref="PD19:PG19" si="562">SUM(PD17,PD18)</f>
        <v>0</v>
      </c>
      <c r="PE19" s="80">
        <f t="shared" si="562"/>
        <v>0</v>
      </c>
      <c r="PF19" s="80">
        <f t="shared" si="562"/>
        <v>0</v>
      </c>
      <c r="PG19" s="65">
        <f t="shared" si="562"/>
        <v>0</v>
      </c>
      <c r="PH19" s="64" t="e">
        <f t="shared" si="173"/>
        <v>#DIV/0!</v>
      </c>
      <c r="PI19" s="80">
        <f t="shared" ref="PI19:PK19" si="563">SUM(PI17,PI18)</f>
        <v>0</v>
      </c>
      <c r="PJ19" s="80">
        <f t="shared" si="563"/>
        <v>0</v>
      </c>
      <c r="PK19" s="80">
        <f t="shared" si="563"/>
        <v>0</v>
      </c>
      <c r="PL19" s="65">
        <f t="shared" si="558"/>
        <v>0</v>
      </c>
      <c r="PM19" s="64" t="e">
        <f t="shared" si="175"/>
        <v>#DIV/0!</v>
      </c>
      <c r="PN19" s="80">
        <f t="shared" ref="PN19:PP19" si="564">SUM(PN17,PN18)</f>
        <v>0</v>
      </c>
      <c r="PO19" s="80">
        <f t="shared" si="564"/>
        <v>0</v>
      </c>
      <c r="PP19" s="80">
        <f t="shared" si="564"/>
        <v>0</v>
      </c>
      <c r="PQ19" s="65">
        <f t="shared" si="558"/>
        <v>0</v>
      </c>
      <c r="PR19" s="64" t="e">
        <f t="shared" si="177"/>
        <v>#DIV/0!</v>
      </c>
      <c r="PS19" s="80">
        <f t="shared" ref="PS19:PU19" si="565">SUM(PS17,PS18)</f>
        <v>0</v>
      </c>
      <c r="PT19" s="80">
        <f t="shared" si="565"/>
        <v>0</v>
      </c>
      <c r="PU19" s="80">
        <f t="shared" si="565"/>
        <v>0</v>
      </c>
      <c r="PV19" s="65">
        <f t="shared" si="558"/>
        <v>0</v>
      </c>
      <c r="PW19" s="64" t="e">
        <f t="shared" si="179"/>
        <v>#DIV/0!</v>
      </c>
      <c r="PX19" s="80">
        <f t="shared" ref="PX19:QA19" si="566">SUM(PX17,PX18)</f>
        <v>0</v>
      </c>
      <c r="PY19" s="80">
        <f t="shared" si="566"/>
        <v>0</v>
      </c>
      <c r="PZ19" s="80">
        <f t="shared" si="566"/>
        <v>0</v>
      </c>
      <c r="QA19" s="65">
        <f t="shared" si="566"/>
        <v>0</v>
      </c>
      <c r="QB19" s="64" t="e">
        <f t="shared" si="181"/>
        <v>#DIV/0!</v>
      </c>
      <c r="QC19" s="80">
        <f t="shared" ref="QC19:QF19" si="567">SUM(QC17,QC18)</f>
        <v>0</v>
      </c>
      <c r="QD19" s="80">
        <f t="shared" si="567"/>
        <v>0</v>
      </c>
      <c r="QE19" s="80">
        <f t="shared" si="567"/>
        <v>0</v>
      </c>
      <c r="QF19" s="65">
        <f t="shared" si="567"/>
        <v>0</v>
      </c>
      <c r="QG19" s="64" t="e">
        <f t="shared" si="183"/>
        <v>#DIV/0!</v>
      </c>
      <c r="QH19" s="80">
        <f t="shared" ref="QH19:QK19" si="568">SUM(QH17,QH18)</f>
        <v>0</v>
      </c>
      <c r="QI19" s="80">
        <f t="shared" si="568"/>
        <v>0</v>
      </c>
      <c r="QJ19" s="80">
        <f t="shared" si="568"/>
        <v>0</v>
      </c>
      <c r="QK19" s="65">
        <f t="shared" si="568"/>
        <v>0</v>
      </c>
      <c r="QL19" s="64" t="e">
        <f t="shared" si="185"/>
        <v>#DIV/0!</v>
      </c>
      <c r="QM19" s="80">
        <f t="shared" ref="QM19:QN19" si="569">SUM(QM17,QM18)</f>
        <v>0</v>
      </c>
      <c r="QN19" s="80">
        <f t="shared" si="569"/>
        <v>0</v>
      </c>
      <c r="QO19" s="65">
        <f t="shared" si="187"/>
        <v>0</v>
      </c>
      <c r="QP19" s="65">
        <f t="shared" si="187"/>
        <v>0</v>
      </c>
      <c r="QQ19" s="95"/>
      <c r="QR19" s="87">
        <f t="shared" si="10"/>
        <v>0</v>
      </c>
      <c r="QS19" s="87">
        <f t="shared" si="10"/>
        <v>0</v>
      </c>
      <c r="QT19" s="80">
        <f t="shared" ref="QT19" si="570">SUM(QT17,QT18)</f>
        <v>0</v>
      </c>
      <c r="QU19" s="65">
        <f t="shared" si="558"/>
        <v>0</v>
      </c>
      <c r="QV19" s="64" t="e">
        <f t="shared" si="188"/>
        <v>#DIV/0!</v>
      </c>
      <c r="QW19" s="80">
        <f t="shared" ref="QW19:RJ19" si="571">SUM(QW17,QW18)</f>
        <v>0</v>
      </c>
      <c r="QX19" s="80">
        <f t="shared" si="571"/>
        <v>0</v>
      </c>
      <c r="QY19" s="80">
        <f t="shared" si="571"/>
        <v>0</v>
      </c>
      <c r="QZ19" s="65">
        <f t="shared" si="571"/>
        <v>0</v>
      </c>
      <c r="RA19" s="64" t="e">
        <f t="shared" si="190"/>
        <v>#DIV/0!</v>
      </c>
      <c r="RB19" s="80">
        <f t="shared" ref="RB19:RE19" si="572">SUM(RB17,RB18)</f>
        <v>0</v>
      </c>
      <c r="RC19" s="80">
        <f t="shared" si="572"/>
        <v>0</v>
      </c>
      <c r="RD19" s="80">
        <f t="shared" si="572"/>
        <v>0</v>
      </c>
      <c r="RE19" s="65">
        <f t="shared" si="572"/>
        <v>0</v>
      </c>
      <c r="RF19" s="64" t="e">
        <f t="shared" si="192"/>
        <v>#DIV/0!</v>
      </c>
      <c r="RG19" s="80">
        <f t="shared" ref="RG19:RI19" si="573">SUM(RG17,RG18)</f>
        <v>0</v>
      </c>
      <c r="RH19" s="80">
        <f t="shared" si="573"/>
        <v>0</v>
      </c>
      <c r="RI19" s="80">
        <f t="shared" si="573"/>
        <v>0</v>
      </c>
      <c r="RJ19" s="65">
        <f t="shared" si="571"/>
        <v>0</v>
      </c>
      <c r="RK19" s="64" t="e">
        <f t="shared" si="194"/>
        <v>#DIV/0!</v>
      </c>
      <c r="RL19" s="80">
        <f t="shared" ref="RL19:RM19" si="574">SUM(RL17,RL18)</f>
        <v>0</v>
      </c>
      <c r="RM19" s="80">
        <f t="shared" si="574"/>
        <v>0</v>
      </c>
      <c r="RN19" s="65">
        <f t="shared" si="196"/>
        <v>0</v>
      </c>
      <c r="RO19" s="65">
        <f t="shared" si="11"/>
        <v>0</v>
      </c>
      <c r="RP19" s="95"/>
      <c r="RQ19" s="87">
        <f t="shared" si="12"/>
        <v>0</v>
      </c>
      <c r="RR19" s="87">
        <f t="shared" si="12"/>
        <v>0</v>
      </c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</row>
    <row r="20" spans="1:540" s="3" customFormat="1" ht="24.95" customHeight="1" x14ac:dyDescent="0.25">
      <c r="A20" s="23">
        <v>31</v>
      </c>
      <c r="B20" s="24" t="s">
        <v>67</v>
      </c>
      <c r="C20" s="43">
        <f t="shared" ref="C20:E20" si="575">SUM(C14,C16,C19)</f>
        <v>922.2169063642832</v>
      </c>
      <c r="D20" s="43">
        <f t="shared" si="575"/>
        <v>139246981.85999998</v>
      </c>
      <c r="E20" s="42">
        <f t="shared" si="575"/>
        <v>154200000</v>
      </c>
      <c r="F20" s="43">
        <f>SUM(F14,F16,F19)</f>
        <v>6918696.6030936353</v>
      </c>
      <c r="G20" s="67">
        <f t="shared" si="0"/>
        <v>6919618.8200000003</v>
      </c>
      <c r="H20" s="67">
        <f t="shared" si="1"/>
        <v>6543917.362999999</v>
      </c>
      <c r="I20" s="67">
        <f t="shared" si="14"/>
        <v>94.570489115468334</v>
      </c>
      <c r="J20" s="84">
        <f t="shared" si="2"/>
        <v>7206945</v>
      </c>
      <c r="K20" s="84">
        <f t="shared" si="3"/>
        <v>287326.18</v>
      </c>
      <c r="L20" s="80">
        <f t="shared" ref="L20:M20" si="576">SUM(L14,L16,L19)</f>
        <v>6427621</v>
      </c>
      <c r="M20" s="65">
        <f t="shared" si="576"/>
        <v>6083905.1600000001</v>
      </c>
      <c r="N20" s="64">
        <f t="shared" si="197"/>
        <v>94.652518560132904</v>
      </c>
      <c r="O20" s="80">
        <f t="shared" ref="O20:R20" si="577">SUM(O14,O16,O19)</f>
        <v>6697490</v>
      </c>
      <c r="P20" s="80">
        <f t="shared" si="577"/>
        <v>269869</v>
      </c>
      <c r="Q20" s="65">
        <f t="shared" si="577"/>
        <v>34950</v>
      </c>
      <c r="R20" s="65">
        <f t="shared" si="577"/>
        <v>72006.27</v>
      </c>
      <c r="S20" s="64">
        <f t="shared" si="16"/>
        <v>206.02652360515023</v>
      </c>
      <c r="T20" s="80">
        <f t="shared" ref="T20:W20" si="578">SUM(T14,T16,T19)</f>
        <v>72006</v>
      </c>
      <c r="U20" s="80">
        <f t="shared" si="578"/>
        <v>37056</v>
      </c>
      <c r="V20" s="80">
        <f t="shared" si="578"/>
        <v>1529.82</v>
      </c>
      <c r="W20" s="65">
        <f t="shared" si="578"/>
        <v>1529.8230000000001</v>
      </c>
      <c r="X20" s="64">
        <f t="shared" si="198"/>
        <v>100.00019610150214</v>
      </c>
      <c r="Y20" s="80">
        <f t="shared" ref="Y20:AG20" si="579">SUM(Y14,Y16,Y19)</f>
        <v>1530</v>
      </c>
      <c r="Z20" s="80">
        <f t="shared" si="579"/>
        <v>0.18000000000007077</v>
      </c>
      <c r="AA20" s="80">
        <f t="shared" si="579"/>
        <v>0</v>
      </c>
      <c r="AB20" s="65">
        <f t="shared" si="579"/>
        <v>0</v>
      </c>
      <c r="AC20" s="64"/>
      <c r="AD20" s="80">
        <f t="shared" ref="AD20:AE20" si="580">SUM(AD14,AD16,AD19)</f>
        <v>0</v>
      </c>
      <c r="AE20" s="80">
        <f t="shared" si="580"/>
        <v>0</v>
      </c>
      <c r="AF20" s="65">
        <f t="shared" si="579"/>
        <v>0</v>
      </c>
      <c r="AG20" s="65">
        <f t="shared" si="579"/>
        <v>0</v>
      </c>
      <c r="AH20" s="64"/>
      <c r="AI20" s="80">
        <f t="shared" ref="AI20:AL20" si="581">SUM(AI14,AI16,AI19)</f>
        <v>0</v>
      </c>
      <c r="AJ20" s="80">
        <f t="shared" si="581"/>
        <v>0</v>
      </c>
      <c r="AK20" s="80">
        <f t="shared" si="581"/>
        <v>0</v>
      </c>
      <c r="AL20" s="65">
        <f t="shared" si="581"/>
        <v>0</v>
      </c>
      <c r="AM20" s="64"/>
      <c r="AN20" s="80">
        <f t="shared" ref="AN20:AO20" si="582">SUM(AN14,AN16,AN19)</f>
        <v>0</v>
      </c>
      <c r="AO20" s="80">
        <f t="shared" si="582"/>
        <v>0</v>
      </c>
      <c r="AP20" s="65">
        <f t="shared" si="4"/>
        <v>6464100.8200000003</v>
      </c>
      <c r="AQ20" s="65">
        <f t="shared" si="4"/>
        <v>6157441.2529999996</v>
      </c>
      <c r="AR20" s="95">
        <f t="shared" si="22"/>
        <v>95.255959405039093</v>
      </c>
      <c r="AS20" s="87">
        <f t="shared" si="5"/>
        <v>6771026</v>
      </c>
      <c r="AT20" s="87">
        <f t="shared" si="5"/>
        <v>306925.18</v>
      </c>
      <c r="AU20" s="80">
        <f t="shared" ref="AU20:DD20" si="583">SUM(AU14,AU16,AU19)</f>
        <v>0</v>
      </c>
      <c r="AV20" s="65">
        <f t="shared" si="583"/>
        <v>0</v>
      </c>
      <c r="AW20" s="64" t="e">
        <f t="shared" si="23"/>
        <v>#DIV/0!</v>
      </c>
      <c r="AX20" s="80">
        <f t="shared" ref="AX20:AZ20" si="584">SUM(AX14,AX16,AX19)</f>
        <v>0</v>
      </c>
      <c r="AY20" s="80">
        <f t="shared" si="584"/>
        <v>0</v>
      </c>
      <c r="AZ20" s="80">
        <f t="shared" si="584"/>
        <v>0</v>
      </c>
      <c r="BA20" s="65">
        <f t="shared" si="583"/>
        <v>0</v>
      </c>
      <c r="BB20" s="64" t="e">
        <f t="shared" si="25"/>
        <v>#DIV/0!</v>
      </c>
      <c r="BC20" s="80">
        <f t="shared" ref="BC20:BE20" si="585">SUM(BC14,BC16,BC19)</f>
        <v>0</v>
      </c>
      <c r="BD20" s="80">
        <f t="shared" si="585"/>
        <v>0</v>
      </c>
      <c r="BE20" s="80">
        <f t="shared" si="585"/>
        <v>15145</v>
      </c>
      <c r="BF20" s="65">
        <f t="shared" si="583"/>
        <v>10182.27</v>
      </c>
      <c r="BG20" s="64">
        <f t="shared" si="27"/>
        <v>67.231891713436781</v>
      </c>
      <c r="BH20" s="80">
        <f t="shared" ref="BH20:BJ20" si="586">SUM(BH14,BH16,BH19)</f>
        <v>10252</v>
      </c>
      <c r="BI20" s="80">
        <f t="shared" si="586"/>
        <v>-4893</v>
      </c>
      <c r="BJ20" s="80">
        <f t="shared" si="586"/>
        <v>114505</v>
      </c>
      <c r="BK20" s="65">
        <f t="shared" si="583"/>
        <v>82887.549999999988</v>
      </c>
      <c r="BL20" s="64">
        <f t="shared" si="29"/>
        <v>72.387712326972618</v>
      </c>
      <c r="BM20" s="80">
        <f t="shared" ref="BM20:BO20" si="587">SUM(BM14,BM16,BM19)</f>
        <v>97495</v>
      </c>
      <c r="BN20" s="80">
        <f t="shared" si="587"/>
        <v>-17010</v>
      </c>
      <c r="BO20" s="80">
        <f t="shared" si="587"/>
        <v>9320</v>
      </c>
      <c r="BP20" s="65">
        <f t="shared" si="583"/>
        <v>13726.03</v>
      </c>
      <c r="BQ20" s="64">
        <f t="shared" si="31"/>
        <v>147.27500000000001</v>
      </c>
      <c r="BR20" s="80">
        <f t="shared" ref="BR20:BT20" si="588">SUM(BR14,BR16,BR19)</f>
        <v>13980</v>
      </c>
      <c r="BS20" s="80">
        <f t="shared" si="588"/>
        <v>4660</v>
      </c>
      <c r="BT20" s="80">
        <f t="shared" si="588"/>
        <v>2330</v>
      </c>
      <c r="BU20" s="65">
        <f t="shared" si="583"/>
        <v>0</v>
      </c>
      <c r="BV20" s="64">
        <f t="shared" si="33"/>
        <v>0</v>
      </c>
      <c r="BW20" s="80">
        <f t="shared" ref="BW20" si="589">SUM(BW14,BW16,BW19)</f>
        <v>0</v>
      </c>
      <c r="BX20" s="78">
        <f t="shared" si="34"/>
        <v>-2330</v>
      </c>
      <c r="BY20" s="80">
        <f t="shared" ref="BY20" si="590">SUM(BY14,BY16,BY19)</f>
        <v>26795</v>
      </c>
      <c r="BZ20" s="65">
        <f t="shared" si="583"/>
        <v>31747.54</v>
      </c>
      <c r="CA20" s="64">
        <f t="shared" si="35"/>
        <v>118.48307520059713</v>
      </c>
      <c r="CB20" s="80">
        <f t="shared" ref="CB20:CD20" si="591">SUM(CB14,CB16,CB19)</f>
        <v>32620</v>
      </c>
      <c r="CC20" s="80">
        <f t="shared" si="591"/>
        <v>5825</v>
      </c>
      <c r="CD20" s="80">
        <f t="shared" si="591"/>
        <v>1398</v>
      </c>
      <c r="CE20" s="65">
        <f t="shared" si="583"/>
        <v>3619.89</v>
      </c>
      <c r="CF20" s="64">
        <f t="shared" si="37"/>
        <v>258.93347639484978</v>
      </c>
      <c r="CG20" s="80">
        <f t="shared" ref="CG20:CI20" si="592">SUM(CG14,CG16,CG19)</f>
        <v>3728</v>
      </c>
      <c r="CH20" s="80">
        <f t="shared" si="592"/>
        <v>2330</v>
      </c>
      <c r="CI20" s="80">
        <f t="shared" si="592"/>
        <v>0</v>
      </c>
      <c r="CJ20" s="65">
        <f t="shared" si="583"/>
        <v>1398</v>
      </c>
      <c r="CK20" s="64" t="e">
        <f t="shared" si="39"/>
        <v>#DIV/0!</v>
      </c>
      <c r="CL20" s="80">
        <f t="shared" ref="CL20:CN20" si="593">SUM(CL14,CL16,CL19)</f>
        <v>1398</v>
      </c>
      <c r="CM20" s="80">
        <f t="shared" si="593"/>
        <v>1398</v>
      </c>
      <c r="CN20" s="80">
        <f t="shared" si="593"/>
        <v>0</v>
      </c>
      <c r="CO20" s="65">
        <f t="shared" si="583"/>
        <v>0</v>
      </c>
      <c r="CP20" s="64" t="e">
        <f t="shared" si="41"/>
        <v>#DIV/0!</v>
      </c>
      <c r="CQ20" s="80">
        <f t="shared" ref="CQ20:CS20" si="594">SUM(CQ14,CQ16,CQ19)</f>
        <v>0</v>
      </c>
      <c r="CR20" s="80">
        <f t="shared" si="594"/>
        <v>0</v>
      </c>
      <c r="CS20" s="80">
        <f t="shared" si="594"/>
        <v>0</v>
      </c>
      <c r="CT20" s="65">
        <f t="shared" si="583"/>
        <v>4716.8500000000004</v>
      </c>
      <c r="CU20" s="64" t="e">
        <f t="shared" si="43"/>
        <v>#DIV/0!</v>
      </c>
      <c r="CV20" s="80">
        <f t="shared" ref="CV20:CX20" si="595">SUM(CV14,CV16,CV19)</f>
        <v>4893</v>
      </c>
      <c r="CW20" s="80">
        <f t="shared" si="595"/>
        <v>4893</v>
      </c>
      <c r="CX20" s="80">
        <f t="shared" si="595"/>
        <v>10320</v>
      </c>
      <c r="CY20" s="65">
        <f t="shared" si="583"/>
        <v>7047.4699999999993</v>
      </c>
      <c r="CZ20" s="64">
        <f t="shared" si="45"/>
        <v>68.289437984496118</v>
      </c>
      <c r="DA20" s="80">
        <f t="shared" ref="DA20:DC20" si="596">SUM(DA14,DA16,DA19)</f>
        <v>7107</v>
      </c>
      <c r="DB20" s="80">
        <f t="shared" si="596"/>
        <v>-3213</v>
      </c>
      <c r="DC20" s="80">
        <f t="shared" si="596"/>
        <v>3500</v>
      </c>
      <c r="DD20" s="65">
        <f t="shared" si="583"/>
        <v>2977.74</v>
      </c>
      <c r="DE20" s="64">
        <f t="shared" si="47"/>
        <v>85.078285714285713</v>
      </c>
      <c r="DF20" s="80">
        <f t="shared" ref="DF20:DN20" si="597">SUM(DF14,DF16,DF19)</f>
        <v>3146</v>
      </c>
      <c r="DG20" s="80">
        <f t="shared" si="597"/>
        <v>-354</v>
      </c>
      <c r="DH20" s="80">
        <f t="shared" si="597"/>
        <v>0</v>
      </c>
      <c r="DI20" s="65">
        <f t="shared" si="597"/>
        <v>0</v>
      </c>
      <c r="DJ20" s="64" t="e">
        <f t="shared" si="49"/>
        <v>#DIV/0!</v>
      </c>
      <c r="DK20" s="80">
        <f t="shared" ref="DK20:DM20" si="598">SUM(DK14,DK16,DK19)</f>
        <v>0</v>
      </c>
      <c r="DL20" s="80">
        <f t="shared" si="598"/>
        <v>0</v>
      </c>
      <c r="DM20" s="80">
        <f t="shared" si="598"/>
        <v>0</v>
      </c>
      <c r="DN20" s="65">
        <f t="shared" si="597"/>
        <v>0</v>
      </c>
      <c r="DO20" s="64" t="e">
        <f t="shared" si="51"/>
        <v>#DIV/0!</v>
      </c>
      <c r="DP20" s="80">
        <f t="shared" ref="DP20:DS20" si="599">SUM(DP14,DP16,DP19)</f>
        <v>0</v>
      </c>
      <c r="DQ20" s="80">
        <f t="shared" si="599"/>
        <v>0</v>
      </c>
      <c r="DR20" s="80">
        <f t="shared" si="599"/>
        <v>0</v>
      </c>
      <c r="DS20" s="65">
        <f t="shared" si="599"/>
        <v>0</v>
      </c>
      <c r="DT20" s="64" t="e">
        <f t="shared" si="53"/>
        <v>#DIV/0!</v>
      </c>
      <c r="DU20" s="80">
        <f t="shared" ref="DU20:DX20" si="600">SUM(DU14,DU16,DU19)</f>
        <v>0</v>
      </c>
      <c r="DV20" s="80">
        <f t="shared" si="600"/>
        <v>0</v>
      </c>
      <c r="DW20" s="80">
        <f t="shared" si="600"/>
        <v>0</v>
      </c>
      <c r="DX20" s="65">
        <f t="shared" si="600"/>
        <v>0</v>
      </c>
      <c r="DY20" s="64" t="e">
        <f t="shared" si="55"/>
        <v>#DIV/0!</v>
      </c>
      <c r="DZ20" s="80">
        <f t="shared" ref="DZ20:EC20" si="601">SUM(DZ14,DZ16,DZ19)</f>
        <v>0</v>
      </c>
      <c r="EA20" s="80">
        <f t="shared" si="601"/>
        <v>0</v>
      </c>
      <c r="EB20" s="80">
        <f t="shared" si="601"/>
        <v>0</v>
      </c>
      <c r="EC20" s="65">
        <f t="shared" si="601"/>
        <v>0</v>
      </c>
      <c r="ED20" s="64" t="e">
        <f t="shared" si="57"/>
        <v>#DIV/0!</v>
      </c>
      <c r="EE20" s="80">
        <f t="shared" ref="EE20:EH20" si="602">SUM(EE14,EE16,EE19)</f>
        <v>0</v>
      </c>
      <c r="EF20" s="80">
        <f t="shared" si="602"/>
        <v>0</v>
      </c>
      <c r="EG20" s="80">
        <f t="shared" si="602"/>
        <v>5825</v>
      </c>
      <c r="EH20" s="65">
        <f t="shared" si="602"/>
        <v>5052.55</v>
      </c>
      <c r="EI20" s="64">
        <f t="shared" si="59"/>
        <v>86.739055793991426</v>
      </c>
      <c r="EJ20" s="80">
        <f t="shared" ref="EJ20:EM20" si="603">SUM(EJ14,EJ16,EJ19)</f>
        <v>5053</v>
      </c>
      <c r="EK20" s="80">
        <f t="shared" si="603"/>
        <v>-772</v>
      </c>
      <c r="EL20" s="80">
        <f t="shared" si="603"/>
        <v>0</v>
      </c>
      <c r="EM20" s="65">
        <f t="shared" si="603"/>
        <v>0</v>
      </c>
      <c r="EN20" s="64" t="e">
        <f t="shared" si="60"/>
        <v>#DIV/0!</v>
      </c>
      <c r="EO20" s="80">
        <f t="shared" ref="EO20:GA20" si="604">SUM(EO14,EO16,EO19)</f>
        <v>0</v>
      </c>
      <c r="EP20" s="80">
        <f t="shared" si="604"/>
        <v>0</v>
      </c>
      <c r="EQ20" s="80">
        <f t="shared" si="604"/>
        <v>0</v>
      </c>
      <c r="ER20" s="65">
        <f t="shared" si="604"/>
        <v>0</v>
      </c>
      <c r="ES20" s="64" t="e">
        <f t="shared" si="62"/>
        <v>#DIV/0!</v>
      </c>
      <c r="ET20" s="80">
        <f t="shared" ref="ET20:EV20" si="605">SUM(ET14,ET16,ET19)</f>
        <v>0</v>
      </c>
      <c r="EU20" s="80">
        <f t="shared" si="605"/>
        <v>0</v>
      </c>
      <c r="EV20" s="80">
        <f t="shared" si="605"/>
        <v>0</v>
      </c>
      <c r="EW20" s="65">
        <f t="shared" si="604"/>
        <v>0</v>
      </c>
      <c r="EX20" s="64" t="e">
        <f t="shared" si="64"/>
        <v>#DIV/0!</v>
      </c>
      <c r="EY20" s="80">
        <f t="shared" ref="EY20:FL20" si="606">SUM(EY14,EY16,EY19)</f>
        <v>0</v>
      </c>
      <c r="EZ20" s="80">
        <f t="shared" si="606"/>
        <v>0</v>
      </c>
      <c r="FA20" s="80">
        <f t="shared" si="606"/>
        <v>0</v>
      </c>
      <c r="FB20" s="65">
        <f t="shared" si="606"/>
        <v>0</v>
      </c>
      <c r="FC20" s="64" t="e">
        <f t="shared" si="66"/>
        <v>#DIV/0!</v>
      </c>
      <c r="FD20" s="80">
        <f t="shared" ref="FD20:FG20" si="607">SUM(FD14,FD16,FD19)</f>
        <v>0</v>
      </c>
      <c r="FE20" s="80">
        <f t="shared" si="607"/>
        <v>0</v>
      </c>
      <c r="FF20" s="80">
        <f t="shared" si="607"/>
        <v>0</v>
      </c>
      <c r="FG20" s="65">
        <f t="shared" si="607"/>
        <v>0</v>
      </c>
      <c r="FH20" s="64" t="e">
        <f t="shared" si="68"/>
        <v>#DIV/0!</v>
      </c>
      <c r="FI20" s="80">
        <f t="shared" ref="FI20:FK20" si="608">SUM(FI14,FI16,FI19)</f>
        <v>0</v>
      </c>
      <c r="FJ20" s="80">
        <f t="shared" si="608"/>
        <v>0</v>
      </c>
      <c r="FK20" s="80">
        <f t="shared" si="608"/>
        <v>0</v>
      </c>
      <c r="FL20" s="65">
        <f t="shared" si="606"/>
        <v>0</v>
      </c>
      <c r="FM20" s="64" t="e">
        <f t="shared" si="70"/>
        <v>#DIV/0!</v>
      </c>
      <c r="FN20" s="80">
        <f t="shared" ref="FN20:FQ20" si="609">SUM(FN14,FN16,FN19)</f>
        <v>0</v>
      </c>
      <c r="FO20" s="80">
        <f t="shared" si="609"/>
        <v>0</v>
      </c>
      <c r="FP20" s="80">
        <f t="shared" si="609"/>
        <v>0</v>
      </c>
      <c r="FQ20" s="65">
        <f t="shared" si="609"/>
        <v>0</v>
      </c>
      <c r="FR20" s="64" t="e">
        <f t="shared" si="72"/>
        <v>#DIV/0!</v>
      </c>
      <c r="FS20" s="80">
        <f t="shared" ref="FS20:FU20" si="610">SUM(FS14,FS16,FS19)</f>
        <v>0</v>
      </c>
      <c r="FT20" s="80">
        <f t="shared" si="610"/>
        <v>0</v>
      </c>
      <c r="FU20" s="80">
        <f t="shared" si="610"/>
        <v>0</v>
      </c>
      <c r="FV20" s="65">
        <f t="shared" si="604"/>
        <v>0</v>
      </c>
      <c r="FW20" s="64" t="e">
        <f t="shared" si="74"/>
        <v>#DIV/0!</v>
      </c>
      <c r="FX20" s="80">
        <f t="shared" ref="FX20:FZ20" si="611">SUM(FX14,FX16,FX19)</f>
        <v>0</v>
      </c>
      <c r="FY20" s="80">
        <f t="shared" si="611"/>
        <v>0</v>
      </c>
      <c r="FZ20" s="80">
        <f t="shared" si="611"/>
        <v>0</v>
      </c>
      <c r="GA20" s="65">
        <f t="shared" si="604"/>
        <v>0</v>
      </c>
      <c r="GB20" s="64" t="e">
        <f t="shared" si="76"/>
        <v>#DIV/0!</v>
      </c>
      <c r="GC20" s="80">
        <f t="shared" ref="GC20:GK20" si="612">SUM(GC14,GC16,GC19)</f>
        <v>0</v>
      </c>
      <c r="GD20" s="80">
        <f t="shared" si="612"/>
        <v>0</v>
      </c>
      <c r="GE20" s="80">
        <f t="shared" si="612"/>
        <v>0</v>
      </c>
      <c r="GF20" s="65">
        <f t="shared" si="612"/>
        <v>0</v>
      </c>
      <c r="GG20" s="64" t="e">
        <f t="shared" si="78"/>
        <v>#DIV/0!</v>
      </c>
      <c r="GH20" s="80">
        <f t="shared" ref="GH20:GJ20" si="613">SUM(GH14,GH16,GH19)</f>
        <v>0</v>
      </c>
      <c r="GI20" s="80">
        <f t="shared" si="613"/>
        <v>0</v>
      </c>
      <c r="GJ20" s="80">
        <f t="shared" si="613"/>
        <v>239750</v>
      </c>
      <c r="GK20" s="65">
        <f t="shared" si="612"/>
        <v>191177.71</v>
      </c>
      <c r="GL20" s="64">
        <f t="shared" si="80"/>
        <v>79.740442127215843</v>
      </c>
      <c r="GM20" s="80">
        <f t="shared" ref="GM20:GN20" si="614">SUM(GM14,GM16,GM19)</f>
        <v>215603</v>
      </c>
      <c r="GN20" s="80">
        <f t="shared" si="614"/>
        <v>-24147</v>
      </c>
      <c r="GO20" s="65">
        <f t="shared" si="82"/>
        <v>428888</v>
      </c>
      <c r="GP20" s="65">
        <f t="shared" si="7"/>
        <v>354533.6</v>
      </c>
      <c r="GQ20" s="95">
        <f t="shared" si="83"/>
        <v>82.663445934602962</v>
      </c>
      <c r="GR20" s="87">
        <f t="shared" si="7"/>
        <v>395275</v>
      </c>
      <c r="GS20" s="87">
        <f t="shared" si="7"/>
        <v>-33613</v>
      </c>
      <c r="GT20" s="80">
        <f t="shared" ref="GT20:GU20" si="615">SUM(GT14,GT16,GT19)</f>
        <v>0</v>
      </c>
      <c r="GU20" s="65">
        <f t="shared" si="615"/>
        <v>0</v>
      </c>
      <c r="GV20" s="64" t="e">
        <f t="shared" si="84"/>
        <v>#DIV/0!</v>
      </c>
      <c r="GW20" s="80">
        <f t="shared" ref="GW20:GX20" si="616">SUM(GW14,GW16,GW19)</f>
        <v>0</v>
      </c>
      <c r="GX20" s="80">
        <f t="shared" si="616"/>
        <v>0</v>
      </c>
      <c r="GY20" s="65">
        <f t="shared" si="8"/>
        <v>0</v>
      </c>
      <c r="GZ20" s="65">
        <f t="shared" si="8"/>
        <v>0</v>
      </c>
      <c r="HA20" s="95"/>
      <c r="HB20" s="87">
        <f t="shared" ref="HB20:HE20" si="617">SUM(HB14,HB16,HB19)</f>
        <v>0</v>
      </c>
      <c r="HC20" s="87">
        <f t="shared" si="617"/>
        <v>0</v>
      </c>
      <c r="HD20" s="80">
        <f t="shared" si="617"/>
        <v>0</v>
      </c>
      <c r="HE20" s="65">
        <f t="shared" si="617"/>
        <v>0</v>
      </c>
      <c r="HF20" s="64" t="e">
        <f t="shared" si="88"/>
        <v>#DIV/0!</v>
      </c>
      <c r="HG20" s="80">
        <f t="shared" ref="HG20:JR20" si="618">SUM(HG14,HG16,HG19)</f>
        <v>0</v>
      </c>
      <c r="HH20" s="80">
        <f t="shared" si="618"/>
        <v>0</v>
      </c>
      <c r="HI20" s="80">
        <f t="shared" si="618"/>
        <v>0</v>
      </c>
      <c r="HJ20" s="65">
        <f t="shared" si="618"/>
        <v>0</v>
      </c>
      <c r="HK20" s="64" t="e">
        <f t="shared" si="90"/>
        <v>#DIV/0!</v>
      </c>
      <c r="HL20" s="80">
        <f t="shared" ref="HL20:ID20" si="619">SUM(HL14,HL16,HL19)</f>
        <v>0</v>
      </c>
      <c r="HM20" s="80">
        <f t="shared" si="619"/>
        <v>0</v>
      </c>
      <c r="HN20" s="80">
        <f t="shared" si="619"/>
        <v>5825</v>
      </c>
      <c r="HO20" s="65">
        <f t="shared" si="619"/>
        <v>3112.69</v>
      </c>
      <c r="HP20" s="64">
        <f t="shared" si="92"/>
        <v>53.436738197424894</v>
      </c>
      <c r="HQ20" s="80">
        <f t="shared" ref="HQ20:HT20" si="620">SUM(HQ14,HQ16,HQ19)</f>
        <v>5825</v>
      </c>
      <c r="HR20" s="80">
        <f t="shared" si="620"/>
        <v>0</v>
      </c>
      <c r="HS20" s="80">
        <f t="shared" si="620"/>
        <v>0</v>
      </c>
      <c r="HT20" s="65">
        <f t="shared" si="620"/>
        <v>0</v>
      </c>
      <c r="HU20" s="64" t="e">
        <f t="shared" si="94"/>
        <v>#DIV/0!</v>
      </c>
      <c r="HV20" s="80">
        <f t="shared" ref="HV20:HX20" si="621">SUM(HV14,HV16,HV19)</f>
        <v>0</v>
      </c>
      <c r="HW20" s="80">
        <f t="shared" si="621"/>
        <v>0</v>
      </c>
      <c r="HX20" s="80">
        <f t="shared" si="621"/>
        <v>0</v>
      </c>
      <c r="HY20" s="65">
        <f t="shared" si="619"/>
        <v>0</v>
      </c>
      <c r="HZ20" s="64" t="e">
        <f t="shared" si="96"/>
        <v>#DIV/0!</v>
      </c>
      <c r="IA20" s="80">
        <f t="shared" ref="IA20:IC20" si="622">SUM(IA14,IA16,IA19)</f>
        <v>0</v>
      </c>
      <c r="IB20" s="80">
        <f t="shared" si="622"/>
        <v>0</v>
      </c>
      <c r="IC20" s="80">
        <f t="shared" si="622"/>
        <v>0</v>
      </c>
      <c r="ID20" s="65">
        <f t="shared" si="619"/>
        <v>0</v>
      </c>
      <c r="IE20" s="64" t="e">
        <f t="shared" si="98"/>
        <v>#DIV/0!</v>
      </c>
      <c r="IF20" s="80">
        <f t="shared" ref="IF20:JH20" si="623">SUM(IF14,IF16,IF19)</f>
        <v>0</v>
      </c>
      <c r="IG20" s="80">
        <f t="shared" si="623"/>
        <v>0</v>
      </c>
      <c r="IH20" s="80">
        <f t="shared" si="623"/>
        <v>0</v>
      </c>
      <c r="II20" s="65">
        <f t="shared" si="623"/>
        <v>0</v>
      </c>
      <c r="IJ20" s="64" t="e">
        <f t="shared" si="100"/>
        <v>#DIV/0!</v>
      </c>
      <c r="IK20" s="80">
        <f t="shared" ref="IK20:IM20" si="624">SUM(IK14,IK16,IK19)</f>
        <v>0</v>
      </c>
      <c r="IL20" s="80">
        <f t="shared" si="624"/>
        <v>0</v>
      </c>
      <c r="IM20" s="80">
        <f t="shared" si="624"/>
        <v>0</v>
      </c>
      <c r="IN20" s="65">
        <f t="shared" si="623"/>
        <v>0</v>
      </c>
      <c r="IO20" s="64" t="e">
        <f t="shared" si="102"/>
        <v>#DIV/0!</v>
      </c>
      <c r="IP20" s="80">
        <f t="shared" ref="IP20:IR20" si="625">SUM(IP14,IP16,IP19)</f>
        <v>0</v>
      </c>
      <c r="IQ20" s="80">
        <f t="shared" si="625"/>
        <v>0</v>
      </c>
      <c r="IR20" s="80">
        <f t="shared" si="625"/>
        <v>0</v>
      </c>
      <c r="IS20" s="65">
        <f t="shared" si="623"/>
        <v>0</v>
      </c>
      <c r="IT20" s="64" t="e">
        <f t="shared" si="104"/>
        <v>#DIV/0!</v>
      </c>
      <c r="IU20" s="80">
        <f t="shared" ref="IU20:IW20" si="626">SUM(IU14,IU16,IU19)</f>
        <v>0</v>
      </c>
      <c r="IV20" s="80">
        <f t="shared" si="626"/>
        <v>0</v>
      </c>
      <c r="IW20" s="80">
        <f t="shared" si="626"/>
        <v>0</v>
      </c>
      <c r="IX20" s="65">
        <f t="shared" si="623"/>
        <v>0</v>
      </c>
      <c r="IY20" s="64" t="e">
        <f t="shared" si="106"/>
        <v>#DIV/0!</v>
      </c>
      <c r="IZ20" s="80">
        <f t="shared" ref="IZ20:JB20" si="627">SUM(IZ14,IZ16,IZ19)</f>
        <v>0</v>
      </c>
      <c r="JA20" s="80">
        <f t="shared" si="627"/>
        <v>0</v>
      </c>
      <c r="JB20" s="80">
        <f t="shared" si="627"/>
        <v>0</v>
      </c>
      <c r="JC20" s="65">
        <f t="shared" si="623"/>
        <v>0</v>
      </c>
      <c r="JD20" s="64" t="e">
        <f t="shared" si="108"/>
        <v>#DIV/0!</v>
      </c>
      <c r="JE20" s="80">
        <f t="shared" ref="JE20:JG20" si="628">SUM(JE14,JE16,JE19)</f>
        <v>0</v>
      </c>
      <c r="JF20" s="80">
        <f t="shared" si="628"/>
        <v>0</v>
      </c>
      <c r="JG20" s="80">
        <f t="shared" si="628"/>
        <v>0</v>
      </c>
      <c r="JH20" s="65">
        <f t="shared" si="623"/>
        <v>0</v>
      </c>
      <c r="JI20" s="64" t="e">
        <f t="shared" si="110"/>
        <v>#DIV/0!</v>
      </c>
      <c r="JJ20" s="80">
        <f t="shared" ref="JJ20:JM20" si="629">SUM(JJ14,JJ16,JJ19)</f>
        <v>0</v>
      </c>
      <c r="JK20" s="80">
        <f t="shared" si="629"/>
        <v>0</v>
      </c>
      <c r="JL20" s="80">
        <f t="shared" si="629"/>
        <v>0</v>
      </c>
      <c r="JM20" s="65">
        <f t="shared" si="629"/>
        <v>0</v>
      </c>
      <c r="JN20" s="64" t="e">
        <f t="shared" si="112"/>
        <v>#DIV/0!</v>
      </c>
      <c r="JO20" s="80">
        <f t="shared" ref="JO20:JQ20" si="630">SUM(JO14,JO16,JO19)</f>
        <v>0</v>
      </c>
      <c r="JP20" s="80">
        <f t="shared" si="630"/>
        <v>0</v>
      </c>
      <c r="JQ20" s="80">
        <f t="shared" si="630"/>
        <v>0</v>
      </c>
      <c r="JR20" s="65">
        <f t="shared" si="618"/>
        <v>0</v>
      </c>
      <c r="JS20" s="64" t="e">
        <f t="shared" si="114"/>
        <v>#DIV/0!</v>
      </c>
      <c r="JT20" s="80">
        <f t="shared" ref="JT20:KV20" si="631">SUM(JT14,JT16,JT19)</f>
        <v>0</v>
      </c>
      <c r="JU20" s="80">
        <f t="shared" si="631"/>
        <v>0</v>
      </c>
      <c r="JV20" s="80">
        <f t="shared" si="631"/>
        <v>0</v>
      </c>
      <c r="JW20" s="65">
        <f t="shared" si="631"/>
        <v>0</v>
      </c>
      <c r="JX20" s="64" t="e">
        <f t="shared" si="116"/>
        <v>#DIV/0!</v>
      </c>
      <c r="JY20" s="80">
        <f t="shared" ref="JY20:KA20" si="632">SUM(JY14,JY16,JY19)</f>
        <v>0</v>
      </c>
      <c r="JZ20" s="80">
        <f t="shared" si="632"/>
        <v>0</v>
      </c>
      <c r="KA20" s="80">
        <f t="shared" si="632"/>
        <v>0</v>
      </c>
      <c r="KB20" s="65">
        <f t="shared" si="631"/>
        <v>0</v>
      </c>
      <c r="KC20" s="64" t="e">
        <f t="shared" si="118"/>
        <v>#DIV/0!</v>
      </c>
      <c r="KD20" s="80">
        <f t="shared" ref="KD20:KF20" si="633">SUM(KD14,KD16,KD19)</f>
        <v>0</v>
      </c>
      <c r="KE20" s="80">
        <f t="shared" si="633"/>
        <v>0</v>
      </c>
      <c r="KF20" s="80">
        <f t="shared" si="633"/>
        <v>0</v>
      </c>
      <c r="KG20" s="65">
        <f t="shared" si="631"/>
        <v>0</v>
      </c>
      <c r="KH20" s="64" t="e">
        <f t="shared" si="120"/>
        <v>#DIV/0!</v>
      </c>
      <c r="KI20" s="80">
        <f t="shared" ref="KI20:KK20" si="634">SUM(KI14,KI16,KI19)</f>
        <v>0</v>
      </c>
      <c r="KJ20" s="80">
        <f t="shared" si="634"/>
        <v>0</v>
      </c>
      <c r="KK20" s="80">
        <f t="shared" si="634"/>
        <v>0</v>
      </c>
      <c r="KL20" s="65">
        <f t="shared" si="631"/>
        <v>0</v>
      </c>
      <c r="KM20" s="64" t="e">
        <f t="shared" si="122"/>
        <v>#DIV/0!</v>
      </c>
      <c r="KN20" s="80">
        <f t="shared" ref="KN20:KQ20" si="635">SUM(KN14,KN16,KN19)</f>
        <v>0</v>
      </c>
      <c r="KO20" s="80">
        <f t="shared" si="635"/>
        <v>0</v>
      </c>
      <c r="KP20" s="80">
        <f t="shared" si="635"/>
        <v>0</v>
      </c>
      <c r="KQ20" s="65">
        <f t="shared" si="635"/>
        <v>0</v>
      </c>
      <c r="KR20" s="64" t="e">
        <f t="shared" si="124"/>
        <v>#DIV/0!</v>
      </c>
      <c r="KS20" s="80">
        <f t="shared" ref="KS20:KU20" si="636">SUM(KS14,KS16,KS19)</f>
        <v>0</v>
      </c>
      <c r="KT20" s="80">
        <f t="shared" si="636"/>
        <v>0</v>
      </c>
      <c r="KU20" s="80">
        <f t="shared" si="636"/>
        <v>0</v>
      </c>
      <c r="KV20" s="65">
        <f t="shared" si="631"/>
        <v>0</v>
      </c>
      <c r="KW20" s="64" t="e">
        <f t="shared" si="126"/>
        <v>#DIV/0!</v>
      </c>
      <c r="KX20" s="80">
        <f t="shared" ref="KX20:LA20" si="637">SUM(KX14,KX16,KX19)</f>
        <v>0</v>
      </c>
      <c r="KY20" s="80">
        <f t="shared" si="637"/>
        <v>0</v>
      </c>
      <c r="KZ20" s="80">
        <f t="shared" si="637"/>
        <v>0</v>
      </c>
      <c r="LA20" s="65">
        <f t="shared" si="637"/>
        <v>0</v>
      </c>
      <c r="LB20" s="64" t="e">
        <f t="shared" si="128"/>
        <v>#DIV/0!</v>
      </c>
      <c r="LC20" s="80">
        <f t="shared" ref="LC20:LF20" si="638">SUM(LC14,LC16,LC19)</f>
        <v>0</v>
      </c>
      <c r="LD20" s="80">
        <f t="shared" si="638"/>
        <v>0</v>
      </c>
      <c r="LE20" s="80">
        <f t="shared" si="638"/>
        <v>0</v>
      </c>
      <c r="LF20" s="65">
        <f t="shared" si="638"/>
        <v>0</v>
      </c>
      <c r="LG20" s="64" t="e">
        <f t="shared" si="130"/>
        <v>#DIV/0!</v>
      </c>
      <c r="LH20" s="80">
        <f t="shared" ref="LH20:NN20" si="639">SUM(LH14,LH16,LH19)</f>
        <v>0</v>
      </c>
      <c r="LI20" s="80">
        <f t="shared" si="639"/>
        <v>0</v>
      </c>
      <c r="LJ20" s="80">
        <f t="shared" si="639"/>
        <v>0</v>
      </c>
      <c r="LK20" s="65">
        <f t="shared" si="639"/>
        <v>0</v>
      </c>
      <c r="LL20" s="64" t="e">
        <f t="shared" si="132"/>
        <v>#DIV/0!</v>
      </c>
      <c r="LM20" s="80">
        <f t="shared" ref="LM20:LO20" si="640">SUM(LM14,LM16,LM19)</f>
        <v>0</v>
      </c>
      <c r="LN20" s="80">
        <f t="shared" si="640"/>
        <v>0</v>
      </c>
      <c r="LO20" s="80">
        <f t="shared" si="640"/>
        <v>0</v>
      </c>
      <c r="LP20" s="65">
        <f t="shared" si="639"/>
        <v>0</v>
      </c>
      <c r="LQ20" s="64" t="e">
        <f t="shared" si="134"/>
        <v>#DIV/0!</v>
      </c>
      <c r="LR20" s="80">
        <f t="shared" ref="LR20:LT20" si="641">SUM(LR14,LR16,LR19)</f>
        <v>0</v>
      </c>
      <c r="LS20" s="80">
        <f t="shared" si="641"/>
        <v>0</v>
      </c>
      <c r="LT20" s="80">
        <f t="shared" si="641"/>
        <v>20805</v>
      </c>
      <c r="LU20" s="65">
        <f t="shared" si="639"/>
        <v>18980.650000000001</v>
      </c>
      <c r="LV20" s="64">
        <f t="shared" si="136"/>
        <v>91.231194424417211</v>
      </c>
      <c r="LW20" s="80">
        <f t="shared" ref="LW20:LZ20" si="642">SUM(LW14,LW16,LW19)</f>
        <v>21504</v>
      </c>
      <c r="LX20" s="80">
        <f t="shared" si="642"/>
        <v>699</v>
      </c>
      <c r="LY20" s="80">
        <f t="shared" si="642"/>
        <v>0</v>
      </c>
      <c r="LZ20" s="65">
        <f t="shared" si="642"/>
        <v>0</v>
      </c>
      <c r="MA20" s="64" t="e">
        <f t="shared" si="138"/>
        <v>#DIV/0!</v>
      </c>
      <c r="MB20" s="80">
        <f t="shared" ref="MB20:ME20" si="643">SUM(MB14,MB16,MB19)</f>
        <v>0</v>
      </c>
      <c r="MC20" s="80">
        <f t="shared" si="643"/>
        <v>0</v>
      </c>
      <c r="MD20" s="80">
        <f t="shared" si="643"/>
        <v>0</v>
      </c>
      <c r="ME20" s="65">
        <f t="shared" si="643"/>
        <v>0</v>
      </c>
      <c r="MF20" s="64" t="e">
        <f t="shared" si="140"/>
        <v>#DIV/0!</v>
      </c>
      <c r="MG20" s="80">
        <f t="shared" ref="MG20:MJ20" si="644">SUM(MG14,MG16,MG19)</f>
        <v>0</v>
      </c>
      <c r="MH20" s="80">
        <f t="shared" si="644"/>
        <v>0</v>
      </c>
      <c r="MI20" s="80">
        <f t="shared" si="644"/>
        <v>0</v>
      </c>
      <c r="MJ20" s="65">
        <f t="shared" si="644"/>
        <v>0</v>
      </c>
      <c r="MK20" s="64" t="e">
        <f t="shared" si="142"/>
        <v>#DIV/0!</v>
      </c>
      <c r="ML20" s="80">
        <f t="shared" ref="ML20:MO20" si="645">SUM(ML14,ML16,ML19)</f>
        <v>0</v>
      </c>
      <c r="MM20" s="80">
        <f t="shared" si="645"/>
        <v>0</v>
      </c>
      <c r="MN20" s="80">
        <f t="shared" si="645"/>
        <v>0</v>
      </c>
      <c r="MO20" s="65">
        <f t="shared" si="645"/>
        <v>0</v>
      </c>
      <c r="MP20" s="64" t="e">
        <f t="shared" si="144"/>
        <v>#DIV/0!</v>
      </c>
      <c r="MQ20" s="80">
        <f t="shared" ref="MQ20:MT20" si="646">SUM(MQ14,MQ16,MQ19)</f>
        <v>0</v>
      </c>
      <c r="MR20" s="80">
        <f t="shared" si="646"/>
        <v>0</v>
      </c>
      <c r="MS20" s="80">
        <f t="shared" si="646"/>
        <v>0</v>
      </c>
      <c r="MT20" s="65">
        <f t="shared" si="646"/>
        <v>9849.17</v>
      </c>
      <c r="MU20" s="64" t="e">
        <f t="shared" si="146"/>
        <v>#DIV/0!</v>
      </c>
      <c r="MV20" s="80">
        <f t="shared" ref="MV20:MW20" si="647">SUM(MV14,MV16,MV19)</f>
        <v>13315</v>
      </c>
      <c r="MW20" s="80">
        <f t="shared" si="647"/>
        <v>13315</v>
      </c>
      <c r="MX20" s="65">
        <f t="shared" si="148"/>
        <v>26630</v>
      </c>
      <c r="MY20" s="65">
        <f t="shared" si="9"/>
        <v>31942.510000000002</v>
      </c>
      <c r="MZ20" s="95">
        <f t="shared" si="199"/>
        <v>119.94934284641383</v>
      </c>
      <c r="NA20" s="87">
        <f t="shared" si="149"/>
        <v>40644</v>
      </c>
      <c r="NB20" s="87">
        <f t="shared" si="150"/>
        <v>14014</v>
      </c>
      <c r="NC20" s="80">
        <f t="shared" ref="NC20" si="648">SUM(NC14,NC16,NC19)</f>
        <v>0</v>
      </c>
      <c r="ND20" s="65">
        <f t="shared" si="639"/>
        <v>0</v>
      </c>
      <c r="NE20" s="64" t="e">
        <f t="shared" si="151"/>
        <v>#DIV/0!</v>
      </c>
      <c r="NF20" s="80">
        <f t="shared" ref="NF20:NH20" si="649">SUM(NF14,NF16,NF19)</f>
        <v>0</v>
      </c>
      <c r="NG20" s="80">
        <f t="shared" si="649"/>
        <v>0</v>
      </c>
      <c r="NH20" s="80">
        <f t="shared" si="649"/>
        <v>0</v>
      </c>
      <c r="NI20" s="65">
        <f t="shared" si="639"/>
        <v>0</v>
      </c>
      <c r="NJ20" s="64" t="e">
        <f t="shared" si="153"/>
        <v>#DIV/0!</v>
      </c>
      <c r="NK20" s="80">
        <f t="shared" ref="NK20:NM20" si="650">SUM(NK14,NK16,NK19)</f>
        <v>0</v>
      </c>
      <c r="NL20" s="80">
        <f t="shared" si="650"/>
        <v>0</v>
      </c>
      <c r="NM20" s="80">
        <f t="shared" si="650"/>
        <v>0</v>
      </c>
      <c r="NN20" s="65">
        <f t="shared" si="639"/>
        <v>0</v>
      </c>
      <c r="NO20" s="64" t="e">
        <f t="shared" si="155"/>
        <v>#DIV/0!</v>
      </c>
      <c r="NP20" s="80">
        <f t="shared" ref="NP20:OH20" si="651">SUM(NP14,NP16,NP19)</f>
        <v>0</v>
      </c>
      <c r="NQ20" s="80">
        <f t="shared" si="651"/>
        <v>0</v>
      </c>
      <c r="NR20" s="80">
        <f t="shared" si="651"/>
        <v>0</v>
      </c>
      <c r="NS20" s="65">
        <f t="shared" si="651"/>
        <v>0</v>
      </c>
      <c r="NT20" s="64" t="e">
        <f t="shared" si="157"/>
        <v>#DIV/0!</v>
      </c>
      <c r="NU20" s="80">
        <f t="shared" ref="NU20:NW20" si="652">SUM(NU14,NU16,NU19)</f>
        <v>0</v>
      </c>
      <c r="NV20" s="80">
        <f t="shared" si="652"/>
        <v>0</v>
      </c>
      <c r="NW20" s="80">
        <f t="shared" si="652"/>
        <v>0</v>
      </c>
      <c r="NX20" s="65">
        <f t="shared" si="651"/>
        <v>0</v>
      </c>
      <c r="NY20" s="64" t="e">
        <f t="shared" si="159"/>
        <v>#DIV/0!</v>
      </c>
      <c r="NZ20" s="80">
        <f t="shared" ref="NZ20:OB20" si="653">SUM(NZ14,NZ16,NZ19)</f>
        <v>0</v>
      </c>
      <c r="OA20" s="80">
        <f t="shared" si="653"/>
        <v>0</v>
      </c>
      <c r="OB20" s="80">
        <f t="shared" si="653"/>
        <v>0</v>
      </c>
      <c r="OC20" s="65">
        <f t="shared" si="651"/>
        <v>0</v>
      </c>
      <c r="OD20" s="64" t="e">
        <f t="shared" si="161"/>
        <v>#DIV/0!</v>
      </c>
      <c r="OE20" s="80">
        <f t="shared" ref="OE20:OG20" si="654">SUM(OE14,OE16,OE19)</f>
        <v>0</v>
      </c>
      <c r="OF20" s="80">
        <f t="shared" si="654"/>
        <v>0</v>
      </c>
      <c r="OG20" s="80">
        <f t="shared" si="654"/>
        <v>0</v>
      </c>
      <c r="OH20" s="65">
        <f t="shared" si="651"/>
        <v>0</v>
      </c>
      <c r="OI20" s="64" t="e">
        <f t="shared" si="163"/>
        <v>#DIV/0!</v>
      </c>
      <c r="OJ20" s="80">
        <f t="shared" ref="OJ20:QU20" si="655">SUM(OJ14,OJ16,OJ19)</f>
        <v>0</v>
      </c>
      <c r="OK20" s="80">
        <f t="shared" si="655"/>
        <v>0</v>
      </c>
      <c r="OL20" s="80">
        <f t="shared" si="655"/>
        <v>0</v>
      </c>
      <c r="OM20" s="65">
        <f t="shared" si="655"/>
        <v>0</v>
      </c>
      <c r="ON20" s="64" t="e">
        <f t="shared" si="165"/>
        <v>#DIV/0!</v>
      </c>
      <c r="OO20" s="80">
        <f t="shared" ref="OO20:OR20" si="656">SUM(OO14,OO16,OO19)</f>
        <v>0</v>
      </c>
      <c r="OP20" s="80">
        <f t="shared" si="656"/>
        <v>0</v>
      </c>
      <c r="OQ20" s="80">
        <f t="shared" si="656"/>
        <v>0</v>
      </c>
      <c r="OR20" s="65">
        <f t="shared" si="656"/>
        <v>0</v>
      </c>
      <c r="OS20" s="64" t="e">
        <f t="shared" si="167"/>
        <v>#DIV/0!</v>
      </c>
      <c r="OT20" s="80">
        <f t="shared" ref="OT20:OW20" si="657">SUM(OT14,OT16,OT19)</f>
        <v>0</v>
      </c>
      <c r="OU20" s="80">
        <f t="shared" si="657"/>
        <v>0</v>
      </c>
      <c r="OV20" s="80">
        <f t="shared" si="657"/>
        <v>0</v>
      </c>
      <c r="OW20" s="65">
        <f t="shared" si="657"/>
        <v>0</v>
      </c>
      <c r="OX20" s="64" t="e">
        <f t="shared" si="169"/>
        <v>#DIV/0!</v>
      </c>
      <c r="OY20" s="80">
        <f t="shared" ref="OY20:PB20" si="658">SUM(OY14,OY16,OY19)</f>
        <v>0</v>
      </c>
      <c r="OZ20" s="80">
        <f t="shared" si="658"/>
        <v>0</v>
      </c>
      <c r="PA20" s="80">
        <f t="shared" si="658"/>
        <v>0</v>
      </c>
      <c r="PB20" s="65">
        <f t="shared" si="658"/>
        <v>0</v>
      </c>
      <c r="PC20" s="64" t="e">
        <f t="shared" si="171"/>
        <v>#DIV/0!</v>
      </c>
      <c r="PD20" s="80">
        <f t="shared" ref="PD20:PG20" si="659">SUM(PD14,PD16,PD19)</f>
        <v>0</v>
      </c>
      <c r="PE20" s="80">
        <f t="shared" si="659"/>
        <v>0</v>
      </c>
      <c r="PF20" s="80">
        <f t="shared" si="659"/>
        <v>0</v>
      </c>
      <c r="PG20" s="65">
        <f t="shared" si="659"/>
        <v>0</v>
      </c>
      <c r="PH20" s="64" t="e">
        <f t="shared" si="173"/>
        <v>#DIV/0!</v>
      </c>
      <c r="PI20" s="80">
        <f t="shared" ref="PI20:PK20" si="660">SUM(PI14,PI16,PI19)</f>
        <v>0</v>
      </c>
      <c r="PJ20" s="80">
        <f t="shared" si="660"/>
        <v>0</v>
      </c>
      <c r="PK20" s="80">
        <f t="shared" si="660"/>
        <v>0</v>
      </c>
      <c r="PL20" s="65">
        <f t="shared" si="655"/>
        <v>0</v>
      </c>
      <c r="PM20" s="64" t="e">
        <f t="shared" si="175"/>
        <v>#DIV/0!</v>
      </c>
      <c r="PN20" s="80">
        <f t="shared" ref="PN20:PP20" si="661">SUM(PN14,PN16,PN19)</f>
        <v>0</v>
      </c>
      <c r="PO20" s="80">
        <f t="shared" si="661"/>
        <v>0</v>
      </c>
      <c r="PP20" s="80">
        <f t="shared" si="661"/>
        <v>0</v>
      </c>
      <c r="PQ20" s="65">
        <f t="shared" si="655"/>
        <v>0</v>
      </c>
      <c r="PR20" s="64" t="e">
        <f t="shared" si="177"/>
        <v>#DIV/0!</v>
      </c>
      <c r="PS20" s="80">
        <f t="shared" ref="PS20:PU20" si="662">SUM(PS14,PS16,PS19)</f>
        <v>0</v>
      </c>
      <c r="PT20" s="80">
        <f t="shared" si="662"/>
        <v>0</v>
      </c>
      <c r="PU20" s="80">
        <f t="shared" si="662"/>
        <v>0</v>
      </c>
      <c r="PV20" s="65">
        <f t="shared" si="655"/>
        <v>0</v>
      </c>
      <c r="PW20" s="64" t="e">
        <f t="shared" si="179"/>
        <v>#DIV/0!</v>
      </c>
      <c r="PX20" s="80">
        <f t="shared" ref="PX20:QA20" si="663">SUM(PX14,PX16,PX19)</f>
        <v>0</v>
      </c>
      <c r="PY20" s="80">
        <f t="shared" si="663"/>
        <v>0</v>
      </c>
      <c r="PZ20" s="80">
        <f t="shared" si="663"/>
        <v>0</v>
      </c>
      <c r="QA20" s="65">
        <f t="shared" si="663"/>
        <v>0</v>
      </c>
      <c r="QB20" s="64" t="e">
        <f t="shared" si="181"/>
        <v>#DIV/0!</v>
      </c>
      <c r="QC20" s="80">
        <f t="shared" ref="QC20:QF20" si="664">SUM(QC14,QC16,QC19)</f>
        <v>0</v>
      </c>
      <c r="QD20" s="80">
        <f t="shared" si="664"/>
        <v>0</v>
      </c>
      <c r="QE20" s="80">
        <f t="shared" si="664"/>
        <v>0</v>
      </c>
      <c r="QF20" s="65">
        <f t="shared" si="664"/>
        <v>0</v>
      </c>
      <c r="QG20" s="64" t="e">
        <f t="shared" si="183"/>
        <v>#DIV/0!</v>
      </c>
      <c r="QH20" s="80">
        <f t="shared" ref="QH20:QK20" si="665">SUM(QH14,QH16,QH19)</f>
        <v>0</v>
      </c>
      <c r="QI20" s="80">
        <f t="shared" si="665"/>
        <v>0</v>
      </c>
      <c r="QJ20" s="80">
        <f t="shared" si="665"/>
        <v>0</v>
      </c>
      <c r="QK20" s="65">
        <f t="shared" si="665"/>
        <v>0</v>
      </c>
      <c r="QL20" s="64" t="e">
        <f t="shared" si="185"/>
        <v>#DIV/0!</v>
      </c>
      <c r="QM20" s="80">
        <f t="shared" ref="QM20:QN20" si="666">SUM(QM14,QM16,QM19)</f>
        <v>0</v>
      </c>
      <c r="QN20" s="80">
        <f t="shared" si="666"/>
        <v>0</v>
      </c>
      <c r="QO20" s="65">
        <f t="shared" si="187"/>
        <v>0</v>
      </c>
      <c r="QP20" s="65">
        <f t="shared" si="187"/>
        <v>0</v>
      </c>
      <c r="QQ20" s="95"/>
      <c r="QR20" s="87">
        <f t="shared" si="10"/>
        <v>0</v>
      </c>
      <c r="QS20" s="87">
        <f t="shared" si="10"/>
        <v>0</v>
      </c>
      <c r="QT20" s="80">
        <f t="shared" ref="QT20" si="667">SUM(QT14,QT16,QT19)</f>
        <v>0</v>
      </c>
      <c r="QU20" s="65">
        <f t="shared" si="655"/>
        <v>0</v>
      </c>
      <c r="QV20" s="64" t="e">
        <f t="shared" si="188"/>
        <v>#DIV/0!</v>
      </c>
      <c r="QW20" s="80">
        <f t="shared" ref="QW20:RJ20" si="668">SUM(QW14,QW16,QW19)</f>
        <v>0</v>
      </c>
      <c r="QX20" s="80">
        <f t="shared" si="668"/>
        <v>0</v>
      </c>
      <c r="QY20" s="80">
        <f t="shared" si="668"/>
        <v>0</v>
      </c>
      <c r="QZ20" s="65">
        <f t="shared" si="668"/>
        <v>0</v>
      </c>
      <c r="RA20" s="64" t="e">
        <f t="shared" si="190"/>
        <v>#DIV/0!</v>
      </c>
      <c r="RB20" s="80">
        <f t="shared" ref="RB20:RE20" si="669">SUM(RB14,RB16,RB19)</f>
        <v>0</v>
      </c>
      <c r="RC20" s="80">
        <f t="shared" si="669"/>
        <v>0</v>
      </c>
      <c r="RD20" s="80">
        <f t="shared" si="669"/>
        <v>0</v>
      </c>
      <c r="RE20" s="65">
        <f t="shared" si="669"/>
        <v>0</v>
      </c>
      <c r="RF20" s="64" t="e">
        <f t="shared" si="192"/>
        <v>#DIV/0!</v>
      </c>
      <c r="RG20" s="80">
        <f t="shared" ref="RG20:RI20" si="670">SUM(RG14,RG16,RG19)</f>
        <v>0</v>
      </c>
      <c r="RH20" s="80">
        <f t="shared" si="670"/>
        <v>0</v>
      </c>
      <c r="RI20" s="80">
        <f t="shared" si="670"/>
        <v>0</v>
      </c>
      <c r="RJ20" s="65">
        <f t="shared" si="668"/>
        <v>0</v>
      </c>
      <c r="RK20" s="64" t="e">
        <f t="shared" si="194"/>
        <v>#DIV/0!</v>
      </c>
      <c r="RL20" s="80">
        <f t="shared" ref="RL20:RM20" si="671">SUM(RL14,RL16,RL19)</f>
        <v>0</v>
      </c>
      <c r="RM20" s="80">
        <f t="shared" si="671"/>
        <v>0</v>
      </c>
      <c r="RN20" s="65">
        <f t="shared" si="196"/>
        <v>0</v>
      </c>
      <c r="RO20" s="65">
        <f t="shared" si="11"/>
        <v>0</v>
      </c>
      <c r="RP20" s="95"/>
      <c r="RQ20" s="87">
        <f t="shared" si="12"/>
        <v>0</v>
      </c>
      <c r="RR20" s="87">
        <f t="shared" si="12"/>
        <v>0</v>
      </c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</row>
    <row r="21" spans="1:540" s="2" customFormat="1" ht="24.95" customHeight="1" x14ac:dyDescent="0.25">
      <c r="A21" s="21">
        <v>3211</v>
      </c>
      <c r="B21" s="22" t="s">
        <v>6</v>
      </c>
      <c r="C21" s="41">
        <f>SUM(AR21,GQ21,HA21,QQ21,RP21)</f>
        <v>228.36340789751461</v>
      </c>
      <c r="D21" s="41">
        <v>23207830.309999999</v>
      </c>
      <c r="E21" s="42">
        <v>25700000</v>
      </c>
      <c r="F21" s="41">
        <f t="shared" ref="F21:F24" si="672">G21-C21</f>
        <v>209928.53659210249</v>
      </c>
      <c r="G21" s="67">
        <f t="shared" si="0"/>
        <v>210156.9</v>
      </c>
      <c r="H21" s="67">
        <f t="shared" si="1"/>
        <v>106856.95000000001</v>
      </c>
      <c r="I21" s="67">
        <f t="shared" si="14"/>
        <v>50.846272475469526</v>
      </c>
      <c r="J21" s="84">
        <f t="shared" si="2"/>
        <v>208474</v>
      </c>
      <c r="K21" s="84">
        <f t="shared" si="3"/>
        <v>-1682.9</v>
      </c>
      <c r="L21" s="78"/>
      <c r="M21" s="64"/>
      <c r="N21" s="64"/>
      <c r="O21" s="78"/>
      <c r="P21" s="78">
        <f t="shared" ref="P21:P24" si="673">O21-L21</f>
        <v>0</v>
      </c>
      <c r="Q21" s="64">
        <v>800</v>
      </c>
      <c r="R21" s="64">
        <f>453.37+990.2</f>
        <v>1443.5700000000002</v>
      </c>
      <c r="S21" s="64">
        <f t="shared" si="16"/>
        <v>180.44625000000002</v>
      </c>
      <c r="T21" s="78">
        <v>1444</v>
      </c>
      <c r="U21" s="78">
        <f t="shared" ref="U21:U24" si="674">T21-Q21</f>
        <v>644</v>
      </c>
      <c r="V21" s="78"/>
      <c r="W21" s="64"/>
      <c r="X21" s="64"/>
      <c r="Y21" s="78"/>
      <c r="Z21" s="78">
        <f t="shared" ref="Z21:Z24" si="675">Y21-V21</f>
        <v>0</v>
      </c>
      <c r="AA21" s="78"/>
      <c r="AB21" s="64"/>
      <c r="AC21" s="64"/>
      <c r="AD21" s="78"/>
      <c r="AE21" s="78">
        <f t="shared" ref="AE21:AE24" si="676">AD21-AA21</f>
        <v>0</v>
      </c>
      <c r="AF21" s="64"/>
      <c r="AG21" s="64"/>
      <c r="AH21" s="64"/>
      <c r="AI21" s="78"/>
      <c r="AJ21" s="78">
        <f t="shared" ref="AJ21:AJ24" si="677">AI21-AF21</f>
        <v>0</v>
      </c>
      <c r="AK21" s="78">
        <v>45000</v>
      </c>
      <c r="AL21" s="64">
        <f>262.46+164.31+282.5+36704.97</f>
        <v>37414.239999999998</v>
      </c>
      <c r="AM21" s="64">
        <f t="shared" ref="AM21:AM84" si="678">AL21/AK21%</f>
        <v>83.142755555555553</v>
      </c>
      <c r="AN21" s="78">
        <v>45116</v>
      </c>
      <c r="AO21" s="78">
        <f t="shared" ref="AO21:AO24" si="679">AN21-AK21</f>
        <v>116</v>
      </c>
      <c r="AP21" s="65">
        <f t="shared" si="4"/>
        <v>45800</v>
      </c>
      <c r="AQ21" s="65">
        <f t="shared" si="4"/>
        <v>38857.81</v>
      </c>
      <c r="AR21" s="95">
        <f t="shared" si="22"/>
        <v>84.842379912663745</v>
      </c>
      <c r="AS21" s="87">
        <f t="shared" si="5"/>
        <v>46560</v>
      </c>
      <c r="AT21" s="87">
        <f t="shared" si="5"/>
        <v>760</v>
      </c>
      <c r="AU21" s="78"/>
      <c r="AV21" s="64"/>
      <c r="AW21" s="64" t="e">
        <f t="shared" si="23"/>
        <v>#DIV/0!</v>
      </c>
      <c r="AX21" s="78"/>
      <c r="AY21" s="78">
        <f t="shared" ref="AY21:AY24" si="680">AX21-AU21</f>
        <v>0</v>
      </c>
      <c r="AZ21" s="78"/>
      <c r="BA21" s="64"/>
      <c r="BB21" s="64" t="e">
        <f t="shared" si="25"/>
        <v>#DIV/0!</v>
      </c>
      <c r="BC21" s="78"/>
      <c r="BD21" s="78">
        <f t="shared" ref="BD21:BD24" si="681">BC21-AZ21</f>
        <v>0</v>
      </c>
      <c r="BE21" s="78">
        <v>1000</v>
      </c>
      <c r="BF21" s="64">
        <v>417</v>
      </c>
      <c r="BG21" s="64">
        <f t="shared" si="27"/>
        <v>41.7</v>
      </c>
      <c r="BH21" s="78">
        <v>1000</v>
      </c>
      <c r="BI21" s="78">
        <f t="shared" ref="BI21:BI24" si="682">BH21-BE21</f>
        <v>0</v>
      </c>
      <c r="BJ21" s="78">
        <v>500</v>
      </c>
      <c r="BK21" s="64">
        <v>30</v>
      </c>
      <c r="BL21" s="64">
        <f t="shared" si="29"/>
        <v>6</v>
      </c>
      <c r="BM21" s="78">
        <v>500</v>
      </c>
      <c r="BN21" s="78">
        <f t="shared" ref="BN21:BN24" si="683">BM21-BJ21</f>
        <v>0</v>
      </c>
      <c r="BO21" s="78"/>
      <c r="BP21" s="64"/>
      <c r="BQ21" s="64" t="e">
        <f t="shared" si="31"/>
        <v>#DIV/0!</v>
      </c>
      <c r="BR21" s="78"/>
      <c r="BS21" s="78">
        <f t="shared" ref="BS21:BS24" si="684">BR21-BO21</f>
        <v>0</v>
      </c>
      <c r="BT21" s="78"/>
      <c r="BU21" s="64"/>
      <c r="BV21" s="64" t="e">
        <f t="shared" si="33"/>
        <v>#DIV/0!</v>
      </c>
      <c r="BW21" s="78"/>
      <c r="BX21" s="78">
        <f t="shared" si="34"/>
        <v>0</v>
      </c>
      <c r="BY21" s="78">
        <v>1000</v>
      </c>
      <c r="BZ21" s="64"/>
      <c r="CA21" s="64">
        <f t="shared" si="35"/>
        <v>0</v>
      </c>
      <c r="CB21" s="78">
        <v>1000</v>
      </c>
      <c r="CC21" s="78">
        <f t="shared" ref="CC21:CC24" si="685">CB21-BY21</f>
        <v>0</v>
      </c>
      <c r="CD21" s="78">
        <v>9000</v>
      </c>
      <c r="CE21" s="64">
        <v>5606.26</v>
      </c>
      <c r="CF21" s="64">
        <f t="shared" si="37"/>
        <v>62.291777777777781</v>
      </c>
      <c r="CG21" s="78">
        <v>7000</v>
      </c>
      <c r="CH21" s="78">
        <f t="shared" ref="CH21:CH24" si="686">CG21-CD21</f>
        <v>-2000</v>
      </c>
      <c r="CI21" s="78">
        <v>4000</v>
      </c>
      <c r="CJ21" s="64"/>
      <c r="CK21" s="64">
        <f t="shared" si="39"/>
        <v>0</v>
      </c>
      <c r="CL21" s="78">
        <v>1000</v>
      </c>
      <c r="CM21" s="78">
        <f t="shared" ref="CM21:CM24" si="687">CL21-CI21</f>
        <v>-3000</v>
      </c>
      <c r="CN21" s="78"/>
      <c r="CO21" s="64"/>
      <c r="CP21" s="64" t="e">
        <f t="shared" si="41"/>
        <v>#DIV/0!</v>
      </c>
      <c r="CQ21" s="78"/>
      <c r="CR21" s="78">
        <f t="shared" ref="CR21:CR24" si="688">CQ21-CN21</f>
        <v>0</v>
      </c>
      <c r="CS21" s="78"/>
      <c r="CT21" s="64"/>
      <c r="CU21" s="64" t="e">
        <f t="shared" si="43"/>
        <v>#DIV/0!</v>
      </c>
      <c r="CV21" s="78"/>
      <c r="CW21" s="78">
        <f t="shared" ref="CW21:CW24" si="689">CV21-CS21</f>
        <v>0</v>
      </c>
      <c r="CX21" s="78"/>
      <c r="CY21" s="64"/>
      <c r="CZ21" s="64" t="e">
        <f t="shared" si="45"/>
        <v>#DIV/0!</v>
      </c>
      <c r="DA21" s="78"/>
      <c r="DB21" s="78">
        <f t="shared" ref="DB21:DB24" si="690">DA21-CX21</f>
        <v>0</v>
      </c>
      <c r="DC21" s="78"/>
      <c r="DD21" s="64"/>
      <c r="DE21" s="64" t="e">
        <f t="shared" si="47"/>
        <v>#DIV/0!</v>
      </c>
      <c r="DF21" s="78"/>
      <c r="DG21" s="78">
        <f t="shared" ref="DG21:DG24" si="691">DF21-DC21</f>
        <v>0</v>
      </c>
      <c r="DH21" s="78"/>
      <c r="DI21" s="64"/>
      <c r="DJ21" s="64" t="e">
        <f t="shared" si="49"/>
        <v>#DIV/0!</v>
      </c>
      <c r="DK21" s="78"/>
      <c r="DL21" s="78">
        <f t="shared" ref="DL21:DL24" si="692">DK21-DH21</f>
        <v>0</v>
      </c>
      <c r="DM21" s="78"/>
      <c r="DN21" s="64"/>
      <c r="DO21" s="64" t="e">
        <f t="shared" si="51"/>
        <v>#DIV/0!</v>
      </c>
      <c r="DP21" s="78"/>
      <c r="DQ21" s="78">
        <f t="shared" ref="DQ21:DQ24" si="693">DP21-DM21</f>
        <v>0</v>
      </c>
      <c r="DR21" s="78"/>
      <c r="DS21" s="64"/>
      <c r="DT21" s="64" t="e">
        <f t="shared" si="53"/>
        <v>#DIV/0!</v>
      </c>
      <c r="DU21" s="78"/>
      <c r="DV21" s="78">
        <f t="shared" ref="DV21:DV24" si="694">DU21-DR21</f>
        <v>0</v>
      </c>
      <c r="DW21" s="78"/>
      <c r="DX21" s="64"/>
      <c r="DY21" s="64" t="e">
        <f t="shared" si="55"/>
        <v>#DIV/0!</v>
      </c>
      <c r="DZ21" s="78"/>
      <c r="EA21" s="78">
        <f t="shared" ref="EA21:EA24" si="695">DZ21-DW21</f>
        <v>0</v>
      </c>
      <c r="EB21" s="78"/>
      <c r="EC21" s="64"/>
      <c r="ED21" s="64" t="e">
        <f t="shared" si="57"/>
        <v>#DIV/0!</v>
      </c>
      <c r="EE21" s="78"/>
      <c r="EF21" s="78">
        <f t="shared" ref="EF21:EF24" si="696">EE21-EB21</f>
        <v>0</v>
      </c>
      <c r="EG21" s="78"/>
      <c r="EH21" s="64"/>
      <c r="EI21" s="64" t="e">
        <f t="shared" si="59"/>
        <v>#DIV/0!</v>
      </c>
      <c r="EJ21" s="78"/>
      <c r="EK21" s="78">
        <f t="shared" ref="EK21:EK24" si="697">EJ21-EG21</f>
        <v>0</v>
      </c>
      <c r="EL21" s="78"/>
      <c r="EM21" s="64"/>
      <c r="EN21" s="64" t="e">
        <f t="shared" si="60"/>
        <v>#DIV/0!</v>
      </c>
      <c r="EO21" s="78"/>
      <c r="EP21" s="78">
        <f t="shared" ref="EP21:EP24" si="698">EO21-EL21</f>
        <v>0</v>
      </c>
      <c r="EQ21" s="78"/>
      <c r="ER21" s="64"/>
      <c r="ES21" s="64" t="e">
        <f t="shared" si="62"/>
        <v>#DIV/0!</v>
      </c>
      <c r="ET21" s="78"/>
      <c r="EU21" s="78">
        <f t="shared" ref="EU21:EU24" si="699">ET21-EQ21</f>
        <v>0</v>
      </c>
      <c r="EV21" s="78"/>
      <c r="EW21" s="64"/>
      <c r="EX21" s="64" t="e">
        <f t="shared" si="64"/>
        <v>#DIV/0!</v>
      </c>
      <c r="EY21" s="78"/>
      <c r="EZ21" s="78">
        <f t="shared" ref="EZ21:EZ24" si="700">EY21-EV21</f>
        <v>0</v>
      </c>
      <c r="FA21" s="78"/>
      <c r="FB21" s="64"/>
      <c r="FC21" s="64" t="e">
        <f t="shared" si="66"/>
        <v>#DIV/0!</v>
      </c>
      <c r="FD21" s="78"/>
      <c r="FE21" s="78">
        <f t="shared" ref="FE21:FE24" si="701">FD21-FA21</f>
        <v>0</v>
      </c>
      <c r="FF21" s="78"/>
      <c r="FG21" s="64"/>
      <c r="FH21" s="64" t="e">
        <f t="shared" si="68"/>
        <v>#DIV/0!</v>
      </c>
      <c r="FI21" s="78"/>
      <c r="FJ21" s="78">
        <f t="shared" ref="FJ21:FJ24" si="702">FI21-FF21</f>
        <v>0</v>
      </c>
      <c r="FK21" s="78"/>
      <c r="FL21" s="64"/>
      <c r="FM21" s="64" t="e">
        <f t="shared" si="70"/>
        <v>#DIV/0!</v>
      </c>
      <c r="FN21" s="78"/>
      <c r="FO21" s="78">
        <f t="shared" ref="FO21:FO24" si="703">FN21-FK21</f>
        <v>0</v>
      </c>
      <c r="FP21" s="78"/>
      <c r="FQ21" s="64"/>
      <c r="FR21" s="64" t="e">
        <f t="shared" si="72"/>
        <v>#DIV/0!</v>
      </c>
      <c r="FS21" s="78"/>
      <c r="FT21" s="78">
        <f t="shared" ref="FT21:FT24" si="704">FS21-FP21</f>
        <v>0</v>
      </c>
      <c r="FU21" s="78"/>
      <c r="FV21" s="64"/>
      <c r="FW21" s="64" t="e">
        <f t="shared" si="74"/>
        <v>#DIV/0!</v>
      </c>
      <c r="FX21" s="78"/>
      <c r="FY21" s="78">
        <f t="shared" ref="FY21:FY24" si="705">FX21-FU21</f>
        <v>0</v>
      </c>
      <c r="FZ21" s="78"/>
      <c r="GA21" s="64"/>
      <c r="GB21" s="64" t="e">
        <f t="shared" si="76"/>
        <v>#DIV/0!</v>
      </c>
      <c r="GC21" s="78"/>
      <c r="GD21" s="78">
        <f t="shared" ref="GD21:GD24" si="706">GC21-FZ21</f>
        <v>0</v>
      </c>
      <c r="GE21" s="78">
        <v>6000</v>
      </c>
      <c r="GF21" s="64">
        <v>3082.39</v>
      </c>
      <c r="GG21" s="64">
        <f t="shared" si="78"/>
        <v>51.373166666666663</v>
      </c>
      <c r="GH21" s="78">
        <v>5000</v>
      </c>
      <c r="GI21" s="78">
        <f t="shared" ref="GI21:GI24" si="707">GH21-GE21</f>
        <v>-1000</v>
      </c>
      <c r="GJ21" s="78">
        <v>3000</v>
      </c>
      <c r="GK21" s="64">
        <v>2961.25</v>
      </c>
      <c r="GL21" s="64">
        <f t="shared" si="80"/>
        <v>98.708333333333329</v>
      </c>
      <c r="GM21" s="78">
        <v>3500</v>
      </c>
      <c r="GN21" s="78">
        <f t="shared" ref="GN21:GN24" si="708">GM21-GJ21</f>
        <v>500</v>
      </c>
      <c r="GO21" s="65">
        <f t="shared" si="82"/>
        <v>24500</v>
      </c>
      <c r="GP21" s="65">
        <f t="shared" si="7"/>
        <v>12096.9</v>
      </c>
      <c r="GQ21" s="95">
        <f t="shared" si="83"/>
        <v>49.375102040816323</v>
      </c>
      <c r="GR21" s="87">
        <f t="shared" si="7"/>
        <v>19000</v>
      </c>
      <c r="GS21" s="87">
        <f t="shared" si="7"/>
        <v>-5500</v>
      </c>
      <c r="GT21" s="78">
        <v>500</v>
      </c>
      <c r="GU21" s="64">
        <v>168.18</v>
      </c>
      <c r="GV21" s="64">
        <f t="shared" si="84"/>
        <v>33.636000000000003</v>
      </c>
      <c r="GW21" s="78">
        <v>500</v>
      </c>
      <c r="GX21" s="78">
        <f t="shared" ref="GX21:GX24" si="709">GW21-GT21</f>
        <v>0</v>
      </c>
      <c r="GY21" s="65">
        <f t="shared" si="8"/>
        <v>500</v>
      </c>
      <c r="GZ21" s="65">
        <f t="shared" si="8"/>
        <v>168.18</v>
      </c>
      <c r="HA21" s="95">
        <f t="shared" ref="HA21:HA74" si="710">GZ21/GY21%</f>
        <v>33.636000000000003</v>
      </c>
      <c r="HB21" s="93">
        <f t="shared" ref="HB21:HB24" si="711">SUM(GW21)</f>
        <v>500</v>
      </c>
      <c r="HC21" s="93">
        <f t="shared" ref="HC21:HC24" si="712">HB21-GY21</f>
        <v>0</v>
      </c>
      <c r="HD21" s="78">
        <v>5000</v>
      </c>
      <c r="HE21" s="64">
        <v>4290</v>
      </c>
      <c r="HF21" s="64">
        <f t="shared" si="88"/>
        <v>85.8</v>
      </c>
      <c r="HG21" s="78">
        <v>5000</v>
      </c>
      <c r="HH21" s="78">
        <f t="shared" ref="HH21:HH24" si="713">HG21-HD21</f>
        <v>0</v>
      </c>
      <c r="HI21" s="78">
        <v>2000</v>
      </c>
      <c r="HJ21" s="64"/>
      <c r="HK21" s="64">
        <f t="shared" si="90"/>
        <v>0</v>
      </c>
      <c r="HL21" s="78"/>
      <c r="HM21" s="78">
        <f t="shared" ref="HM21:HM24" si="714">HL21-HI21</f>
        <v>-2000</v>
      </c>
      <c r="HN21" s="78"/>
      <c r="HO21" s="64"/>
      <c r="HP21" s="64" t="e">
        <f t="shared" si="92"/>
        <v>#DIV/0!</v>
      </c>
      <c r="HQ21" s="78"/>
      <c r="HR21" s="78">
        <f t="shared" ref="HR21:HR24" si="715">HQ21-HN21</f>
        <v>0</v>
      </c>
      <c r="HS21" s="78"/>
      <c r="HT21" s="64"/>
      <c r="HU21" s="64" t="e">
        <f t="shared" si="94"/>
        <v>#DIV/0!</v>
      </c>
      <c r="HV21" s="78"/>
      <c r="HW21" s="78">
        <f t="shared" ref="HW21:HW24" si="716">HV21-HS21</f>
        <v>0</v>
      </c>
      <c r="HX21" s="78"/>
      <c r="HY21" s="64"/>
      <c r="HZ21" s="64" t="e">
        <f t="shared" si="96"/>
        <v>#DIV/0!</v>
      </c>
      <c r="IA21" s="78"/>
      <c r="IB21" s="78">
        <f t="shared" ref="IB21:IB24" si="717">IA21-HX21</f>
        <v>0</v>
      </c>
      <c r="IC21" s="78"/>
      <c r="ID21" s="64"/>
      <c r="IE21" s="64" t="e">
        <f t="shared" si="98"/>
        <v>#DIV/0!</v>
      </c>
      <c r="IF21" s="78"/>
      <c r="IG21" s="78">
        <f t="shared" ref="IG21:IG24" si="718">IF21-IC21</f>
        <v>0</v>
      </c>
      <c r="IH21" s="78"/>
      <c r="II21" s="64"/>
      <c r="IJ21" s="64" t="e">
        <f t="shared" si="100"/>
        <v>#DIV/0!</v>
      </c>
      <c r="IK21" s="78"/>
      <c r="IL21" s="78">
        <f t="shared" ref="IL21:IL24" si="719">IK21-IH21</f>
        <v>0</v>
      </c>
      <c r="IM21" s="78"/>
      <c r="IN21" s="64"/>
      <c r="IO21" s="64" t="e">
        <f t="shared" si="102"/>
        <v>#DIV/0!</v>
      </c>
      <c r="IP21" s="78"/>
      <c r="IQ21" s="78">
        <f t="shared" ref="IQ21:IQ24" si="720">IP21-IM21</f>
        <v>0</v>
      </c>
      <c r="IR21" s="78"/>
      <c r="IS21" s="64"/>
      <c r="IT21" s="64" t="e">
        <f t="shared" si="104"/>
        <v>#DIV/0!</v>
      </c>
      <c r="IU21" s="78"/>
      <c r="IV21" s="78">
        <f t="shared" ref="IV21:IV24" si="721">IU21-IR21</f>
        <v>0</v>
      </c>
      <c r="IW21" s="78"/>
      <c r="IX21" s="64"/>
      <c r="IY21" s="64" t="e">
        <f t="shared" si="106"/>
        <v>#DIV/0!</v>
      </c>
      <c r="IZ21" s="78"/>
      <c r="JA21" s="78">
        <f t="shared" ref="JA21:JA24" si="722">IZ21-IW21</f>
        <v>0</v>
      </c>
      <c r="JB21" s="78"/>
      <c r="JC21" s="64"/>
      <c r="JD21" s="64" t="e">
        <f t="shared" si="108"/>
        <v>#DIV/0!</v>
      </c>
      <c r="JE21" s="78"/>
      <c r="JF21" s="78">
        <f t="shared" ref="JF21:JF24" si="723">JE21-JB21</f>
        <v>0</v>
      </c>
      <c r="JG21" s="78"/>
      <c r="JH21" s="64"/>
      <c r="JI21" s="64" t="e">
        <f t="shared" si="110"/>
        <v>#DIV/0!</v>
      </c>
      <c r="JJ21" s="78"/>
      <c r="JK21" s="78">
        <f t="shared" ref="JK21:JK24" si="724">JJ21-JG21</f>
        <v>0</v>
      </c>
      <c r="JL21" s="78"/>
      <c r="JM21" s="64"/>
      <c r="JN21" s="64" t="e">
        <f t="shared" si="112"/>
        <v>#DIV/0!</v>
      </c>
      <c r="JO21" s="78"/>
      <c r="JP21" s="78">
        <f t="shared" ref="JP21:JP24" si="725">JO21-JL21</f>
        <v>0</v>
      </c>
      <c r="JQ21" s="78"/>
      <c r="JR21" s="64"/>
      <c r="JS21" s="64" t="e">
        <f t="shared" si="114"/>
        <v>#DIV/0!</v>
      </c>
      <c r="JT21" s="78"/>
      <c r="JU21" s="78">
        <f t="shared" ref="JU21:JU24" si="726">JT21-JQ21</f>
        <v>0</v>
      </c>
      <c r="JV21" s="78"/>
      <c r="JW21" s="64"/>
      <c r="JX21" s="64" t="e">
        <f t="shared" si="116"/>
        <v>#DIV/0!</v>
      </c>
      <c r="JY21" s="78"/>
      <c r="JZ21" s="78">
        <f t="shared" ref="JZ21:JZ24" si="727">JY21-JV21</f>
        <v>0</v>
      </c>
      <c r="KA21" s="78"/>
      <c r="KB21" s="64"/>
      <c r="KC21" s="64" t="e">
        <f t="shared" si="118"/>
        <v>#DIV/0!</v>
      </c>
      <c r="KD21" s="78"/>
      <c r="KE21" s="78">
        <f t="shared" ref="KE21:KE24" si="728">KD21-KA21</f>
        <v>0</v>
      </c>
      <c r="KF21" s="78"/>
      <c r="KG21" s="64"/>
      <c r="KH21" s="64" t="e">
        <f t="shared" si="120"/>
        <v>#DIV/0!</v>
      </c>
      <c r="KI21" s="78"/>
      <c r="KJ21" s="78">
        <f t="shared" ref="KJ21:KJ24" si="729">KI21-KF21</f>
        <v>0</v>
      </c>
      <c r="KK21" s="78"/>
      <c r="KL21" s="64"/>
      <c r="KM21" s="64" t="e">
        <f t="shared" si="122"/>
        <v>#DIV/0!</v>
      </c>
      <c r="KN21" s="78"/>
      <c r="KO21" s="78">
        <f t="shared" ref="KO21:KO24" si="730">KN21-KK21</f>
        <v>0</v>
      </c>
      <c r="KP21" s="78"/>
      <c r="KQ21" s="64">
        <v>2024.93</v>
      </c>
      <c r="KR21" s="64" t="e">
        <f t="shared" si="124"/>
        <v>#DIV/0!</v>
      </c>
      <c r="KS21" s="78"/>
      <c r="KT21" s="78">
        <f t="shared" ref="KT21:KT24" si="731">KS21-KP21</f>
        <v>0</v>
      </c>
      <c r="KU21" s="78"/>
      <c r="KV21" s="64"/>
      <c r="KW21" s="64" t="e">
        <f t="shared" si="126"/>
        <v>#DIV/0!</v>
      </c>
      <c r="KX21" s="78"/>
      <c r="KY21" s="78">
        <f t="shared" ref="KY21:KY24" si="732">KX21-KU21</f>
        <v>0</v>
      </c>
      <c r="KZ21" s="78"/>
      <c r="LA21" s="64"/>
      <c r="LB21" s="64" t="e">
        <f t="shared" si="128"/>
        <v>#DIV/0!</v>
      </c>
      <c r="LC21" s="78"/>
      <c r="LD21" s="78">
        <f t="shared" ref="LD21:LD24" si="733">LC21-KZ21</f>
        <v>0</v>
      </c>
      <c r="LE21" s="78"/>
      <c r="LF21" s="64"/>
      <c r="LG21" s="64" t="e">
        <f t="shared" si="130"/>
        <v>#DIV/0!</v>
      </c>
      <c r="LH21" s="78"/>
      <c r="LI21" s="78">
        <f t="shared" ref="LI21:LI24" si="734">LH21-LE21</f>
        <v>0</v>
      </c>
      <c r="LJ21" s="78"/>
      <c r="LK21" s="64"/>
      <c r="LL21" s="64" t="e">
        <f t="shared" si="132"/>
        <v>#DIV/0!</v>
      </c>
      <c r="LM21" s="78"/>
      <c r="LN21" s="78">
        <f t="shared" ref="LN21:LN24" si="735">LM21-LJ21</f>
        <v>0</v>
      </c>
      <c r="LO21" s="78">
        <v>5600</v>
      </c>
      <c r="LP21" s="64">
        <v>4603.62</v>
      </c>
      <c r="LQ21" s="64">
        <f t="shared" si="134"/>
        <v>82.207499999999996</v>
      </c>
      <c r="LR21" s="78">
        <v>5600</v>
      </c>
      <c r="LS21" s="78">
        <f t="shared" ref="LS21:LS24" si="736">LR21-LO21</f>
        <v>0</v>
      </c>
      <c r="LT21" s="78"/>
      <c r="LU21" s="64">
        <v>2719.04</v>
      </c>
      <c r="LV21" s="64" t="e">
        <f t="shared" si="136"/>
        <v>#DIV/0!</v>
      </c>
      <c r="LW21" s="78"/>
      <c r="LX21" s="78">
        <f t="shared" ref="LX21:LX24" si="737">LW21-LT21</f>
        <v>0</v>
      </c>
      <c r="LY21" s="78">
        <v>0</v>
      </c>
      <c r="LZ21" s="64">
        <v>55.2</v>
      </c>
      <c r="MA21" s="64" t="e">
        <f t="shared" si="138"/>
        <v>#DIV/0!</v>
      </c>
      <c r="MB21" s="78">
        <v>56</v>
      </c>
      <c r="MC21" s="78">
        <f t="shared" ref="MC21:MC24" si="738">MB21-LY21</f>
        <v>56</v>
      </c>
      <c r="MD21" s="78"/>
      <c r="ME21" s="64"/>
      <c r="MF21" s="64" t="e">
        <f t="shared" si="140"/>
        <v>#DIV/0!</v>
      </c>
      <c r="MG21" s="78"/>
      <c r="MH21" s="78">
        <f t="shared" ref="MH21:MH24" si="739">MG21-MD21</f>
        <v>0</v>
      </c>
      <c r="MI21" s="78"/>
      <c r="MJ21" s="64"/>
      <c r="MK21" s="64" t="e">
        <f t="shared" si="142"/>
        <v>#DIV/0!</v>
      </c>
      <c r="ML21" s="78"/>
      <c r="MM21" s="78">
        <f t="shared" ref="MM21:MM24" si="740">ML21-MI21</f>
        <v>0</v>
      </c>
      <c r="MN21" s="78"/>
      <c r="MO21" s="64">
        <v>1352.98</v>
      </c>
      <c r="MP21" s="64" t="e">
        <f t="shared" si="144"/>
        <v>#DIV/0!</v>
      </c>
      <c r="MQ21" s="78"/>
      <c r="MR21" s="78">
        <f t="shared" ref="MR21:MR24" si="741">MQ21-MN21</f>
        <v>0</v>
      </c>
      <c r="MS21" s="78"/>
      <c r="MT21" s="64"/>
      <c r="MU21" s="64" t="e">
        <f t="shared" si="146"/>
        <v>#DIV/0!</v>
      </c>
      <c r="MV21" s="78"/>
      <c r="MW21" s="78">
        <f t="shared" ref="MW21:MW24" si="742">MV21-MS21</f>
        <v>0</v>
      </c>
      <c r="MX21" s="65">
        <f t="shared" si="148"/>
        <v>12600</v>
      </c>
      <c r="MY21" s="65">
        <f t="shared" si="9"/>
        <v>15045.77</v>
      </c>
      <c r="MZ21" s="95">
        <f t="shared" si="199"/>
        <v>119.41087301587302</v>
      </c>
      <c r="NA21" s="87">
        <f t="shared" si="149"/>
        <v>10656</v>
      </c>
      <c r="NB21" s="87">
        <f t="shared" si="150"/>
        <v>-1944</v>
      </c>
      <c r="NC21" s="78">
        <v>731.09</v>
      </c>
      <c r="ND21" s="64"/>
      <c r="NE21" s="64">
        <f t="shared" si="151"/>
        <v>0</v>
      </c>
      <c r="NF21" s="78">
        <v>732</v>
      </c>
      <c r="NG21" s="78">
        <f t="shared" ref="NG21:NG24" si="743">NF21-NC21</f>
        <v>0.90999999999996817</v>
      </c>
      <c r="NH21" s="78">
        <v>1900</v>
      </c>
      <c r="NI21" s="64"/>
      <c r="NJ21" s="64">
        <f t="shared" si="153"/>
        <v>0</v>
      </c>
      <c r="NK21" s="78">
        <v>1900</v>
      </c>
      <c r="NL21" s="78">
        <f t="shared" ref="NL21:NL24" si="744">NK21-NH21</f>
        <v>0</v>
      </c>
      <c r="NM21" s="78">
        <v>3000</v>
      </c>
      <c r="NN21" s="64">
        <v>1303.6400000000001</v>
      </c>
      <c r="NO21" s="64">
        <f t="shared" si="155"/>
        <v>43.454666666666668</v>
      </c>
      <c r="NP21" s="78">
        <v>3000</v>
      </c>
      <c r="NQ21" s="78">
        <f t="shared" ref="NQ21:NQ24" si="745">NP21-NM21</f>
        <v>0</v>
      </c>
      <c r="NR21" s="78"/>
      <c r="NS21" s="64"/>
      <c r="NT21" s="64" t="e">
        <f t="shared" si="157"/>
        <v>#DIV/0!</v>
      </c>
      <c r="NU21" s="78"/>
      <c r="NV21" s="78">
        <f t="shared" ref="NV21:NV24" si="746">NU21-NR21</f>
        <v>0</v>
      </c>
      <c r="NW21" s="78">
        <v>1500</v>
      </c>
      <c r="NX21" s="64">
        <v>88</v>
      </c>
      <c r="NY21" s="64">
        <f t="shared" si="159"/>
        <v>5.8666666666666663</v>
      </c>
      <c r="NZ21" s="78">
        <v>1500</v>
      </c>
      <c r="OA21" s="78">
        <f t="shared" ref="OA21:OA24" si="747">NZ21-NW21</f>
        <v>0</v>
      </c>
      <c r="OB21" s="78">
        <v>1500</v>
      </c>
      <c r="OC21" s="64"/>
      <c r="OD21" s="64">
        <f t="shared" si="161"/>
        <v>0</v>
      </c>
      <c r="OE21" s="78">
        <v>1500</v>
      </c>
      <c r="OF21" s="78">
        <f t="shared" ref="OF21:OF24" si="748">OE21-OB21</f>
        <v>0</v>
      </c>
      <c r="OG21" s="78">
        <v>2000</v>
      </c>
      <c r="OH21" s="64">
        <v>792.02</v>
      </c>
      <c r="OI21" s="64">
        <f t="shared" si="163"/>
        <v>39.600999999999999</v>
      </c>
      <c r="OJ21" s="78">
        <v>2000</v>
      </c>
      <c r="OK21" s="78">
        <f t="shared" ref="OK21:OK24" si="749">OJ21-OG21</f>
        <v>0</v>
      </c>
      <c r="OL21" s="78">
        <v>33555</v>
      </c>
      <c r="OM21" s="64">
        <v>3579</v>
      </c>
      <c r="ON21" s="64">
        <f t="shared" si="165"/>
        <v>10.666070630308448</v>
      </c>
      <c r="OO21" s="78">
        <v>33555</v>
      </c>
      <c r="OP21" s="78">
        <f t="shared" ref="OP21:OP24" si="750">OO21-OL21</f>
        <v>0</v>
      </c>
      <c r="OQ21" s="78"/>
      <c r="OR21" s="64">
        <v>2679</v>
      </c>
      <c r="OS21" s="64" t="e">
        <f t="shared" si="167"/>
        <v>#DIV/0!</v>
      </c>
      <c r="OT21" s="78">
        <v>5000</v>
      </c>
      <c r="OU21" s="78">
        <f t="shared" ref="OU21:OU24" si="751">OT21-OQ21</f>
        <v>5000</v>
      </c>
      <c r="OV21" s="78">
        <v>40000</v>
      </c>
      <c r="OW21" s="64">
        <v>23520</v>
      </c>
      <c r="OX21" s="64">
        <f t="shared" si="169"/>
        <v>58.8</v>
      </c>
      <c r="OY21" s="78">
        <v>40000</v>
      </c>
      <c r="OZ21" s="78">
        <f t="shared" ref="OZ21:OZ24" si="752">OY21-OV21</f>
        <v>0</v>
      </c>
      <c r="PA21" s="78">
        <v>12000</v>
      </c>
      <c r="PB21" s="64">
        <v>309</v>
      </c>
      <c r="PC21" s="64">
        <f t="shared" si="171"/>
        <v>2.5750000000000002</v>
      </c>
      <c r="PD21" s="78">
        <v>12000</v>
      </c>
      <c r="PE21" s="78">
        <f t="shared" ref="PE21:PE24" si="753">PD21-PA21</f>
        <v>0</v>
      </c>
      <c r="PF21" s="78">
        <v>8000</v>
      </c>
      <c r="PG21" s="64"/>
      <c r="PH21" s="64">
        <f t="shared" si="173"/>
        <v>0</v>
      </c>
      <c r="PI21" s="78">
        <v>8000</v>
      </c>
      <c r="PJ21" s="78">
        <f t="shared" ref="PJ21:PJ24" si="754">PI21-PF21</f>
        <v>0</v>
      </c>
      <c r="PK21" s="78">
        <v>9200</v>
      </c>
      <c r="PL21" s="64">
        <v>4730.7299999999996</v>
      </c>
      <c r="PM21" s="64">
        <f t="shared" si="175"/>
        <v>51.42097826086956</v>
      </c>
      <c r="PN21" s="78">
        <v>9200</v>
      </c>
      <c r="PO21" s="78">
        <f t="shared" ref="PO21:PO24" si="755">PN21-PK21</f>
        <v>0</v>
      </c>
      <c r="PP21" s="78">
        <v>2500</v>
      </c>
      <c r="PQ21" s="64">
        <v>889.8</v>
      </c>
      <c r="PR21" s="64">
        <f t="shared" si="177"/>
        <v>35.591999999999999</v>
      </c>
      <c r="PS21" s="78">
        <v>2500</v>
      </c>
      <c r="PT21" s="78">
        <f t="shared" ref="PT21:PT24" si="756">PS21-PP21</f>
        <v>0</v>
      </c>
      <c r="PU21" s="78">
        <v>3000</v>
      </c>
      <c r="PV21" s="64"/>
      <c r="PW21" s="64">
        <f t="shared" si="179"/>
        <v>0</v>
      </c>
      <c r="PX21" s="78">
        <v>3000</v>
      </c>
      <c r="PY21" s="78">
        <f t="shared" ref="PY21:PY24" si="757">PX21-PU21</f>
        <v>0</v>
      </c>
      <c r="PZ21" s="78"/>
      <c r="QA21" s="64"/>
      <c r="QB21" s="64" t="e">
        <f t="shared" si="181"/>
        <v>#DIV/0!</v>
      </c>
      <c r="QC21" s="78"/>
      <c r="QD21" s="78">
        <f t="shared" ref="QD21:QD24" si="758">QC21-PZ21</f>
        <v>0</v>
      </c>
      <c r="QE21" s="78"/>
      <c r="QF21" s="64"/>
      <c r="QG21" s="64" t="e">
        <f t="shared" si="183"/>
        <v>#DIV/0!</v>
      </c>
      <c r="QH21" s="78"/>
      <c r="QI21" s="78">
        <f t="shared" ref="QI21:QI24" si="759">QH21-QE21</f>
        <v>0</v>
      </c>
      <c r="QJ21" s="78">
        <v>3000</v>
      </c>
      <c r="QK21" s="64">
        <v>1420.76</v>
      </c>
      <c r="QL21" s="64">
        <f t="shared" si="185"/>
        <v>47.358666666666664</v>
      </c>
      <c r="QM21" s="78">
        <v>3000</v>
      </c>
      <c r="QN21" s="78">
        <f t="shared" ref="QN21:QN24" si="760">QM21-QJ21</f>
        <v>0</v>
      </c>
      <c r="QO21" s="65">
        <f t="shared" si="187"/>
        <v>121886.09</v>
      </c>
      <c r="QP21" s="65">
        <f t="shared" si="187"/>
        <v>39311.950000000004</v>
      </c>
      <c r="QQ21" s="95">
        <f t="shared" ref="QQ21:QQ74" si="761">QP21/QO21%</f>
        <v>32.253024114564681</v>
      </c>
      <c r="QR21" s="87">
        <f t="shared" si="10"/>
        <v>126887</v>
      </c>
      <c r="QS21" s="87">
        <f t="shared" si="10"/>
        <v>5000.91</v>
      </c>
      <c r="QT21" s="78"/>
      <c r="QU21" s="64"/>
      <c r="QV21" s="64" t="e">
        <f t="shared" si="188"/>
        <v>#DIV/0!</v>
      </c>
      <c r="QW21" s="78"/>
      <c r="QX21" s="78">
        <f t="shared" ref="QX21:QX24" si="762">QW21-QT21</f>
        <v>0</v>
      </c>
      <c r="QY21" s="78">
        <v>1870.81</v>
      </c>
      <c r="QZ21" s="64">
        <v>213.09</v>
      </c>
      <c r="RA21" s="64">
        <f t="shared" si="190"/>
        <v>11.390253419641761</v>
      </c>
      <c r="RB21" s="78">
        <v>1871</v>
      </c>
      <c r="RC21" s="78">
        <f t="shared" ref="RC21:RC24" si="763">RB21-QY21</f>
        <v>0.19000000000005457</v>
      </c>
      <c r="RD21" s="78"/>
      <c r="RE21" s="64"/>
      <c r="RF21" s="64" t="e">
        <f t="shared" si="192"/>
        <v>#DIV/0!</v>
      </c>
      <c r="RG21" s="78"/>
      <c r="RH21" s="78">
        <f t="shared" ref="RH21:RH24" si="764">RG21-RD21</f>
        <v>0</v>
      </c>
      <c r="RI21" s="78">
        <v>3000</v>
      </c>
      <c r="RJ21" s="64">
        <v>1163.25</v>
      </c>
      <c r="RK21" s="64">
        <f t="shared" si="194"/>
        <v>38.774999999999999</v>
      </c>
      <c r="RL21" s="78">
        <v>3000</v>
      </c>
      <c r="RM21" s="78">
        <f t="shared" ref="RM21:RM24" si="765">RL21-RI21</f>
        <v>0</v>
      </c>
      <c r="RN21" s="65">
        <f t="shared" si="196"/>
        <v>4870.8099999999995</v>
      </c>
      <c r="RO21" s="65">
        <f t="shared" si="11"/>
        <v>1376.34</v>
      </c>
      <c r="RP21" s="95">
        <f t="shared" ref="RP21:RP67" si="766">RO21/RN21%</f>
        <v>28.256901829469843</v>
      </c>
      <c r="RQ21" s="87">
        <f t="shared" si="12"/>
        <v>4871</v>
      </c>
      <c r="RR21" s="87">
        <f t="shared" si="12"/>
        <v>0.19000000000005457</v>
      </c>
    </row>
    <row r="22" spans="1:540" s="2" customFormat="1" ht="24.95" customHeight="1" x14ac:dyDescent="0.25">
      <c r="A22" s="21">
        <v>3212</v>
      </c>
      <c r="B22" s="22" t="s">
        <v>7</v>
      </c>
      <c r="C22" s="41">
        <f>SUM(AR22,GQ22,HA22,QQ22,RP22)</f>
        <v>129.50221329117051</v>
      </c>
      <c r="D22" s="41">
        <v>23207830.309999999</v>
      </c>
      <c r="E22" s="42">
        <v>25700000</v>
      </c>
      <c r="F22" s="41">
        <f t="shared" si="672"/>
        <v>83866.497786708831</v>
      </c>
      <c r="G22" s="67">
        <f t="shared" si="0"/>
        <v>83996</v>
      </c>
      <c r="H22" s="67">
        <f t="shared" si="1"/>
        <v>61532.39</v>
      </c>
      <c r="I22" s="67">
        <f t="shared" si="14"/>
        <v>73.25633363493499</v>
      </c>
      <c r="J22" s="84">
        <f t="shared" si="2"/>
        <v>58540</v>
      </c>
      <c r="K22" s="84">
        <f t="shared" si="3"/>
        <v>-25456</v>
      </c>
      <c r="L22" s="78">
        <v>80956</v>
      </c>
      <c r="M22" s="64">
        <v>59688.06</v>
      </c>
      <c r="N22" s="64">
        <f t="shared" si="197"/>
        <v>73.729013291170517</v>
      </c>
      <c r="O22" s="78">
        <v>56000</v>
      </c>
      <c r="P22" s="78">
        <f t="shared" si="673"/>
        <v>-24956</v>
      </c>
      <c r="Q22" s="64"/>
      <c r="R22" s="64"/>
      <c r="S22" s="64"/>
      <c r="T22" s="78"/>
      <c r="U22" s="78">
        <f t="shared" si="674"/>
        <v>0</v>
      </c>
      <c r="V22" s="78"/>
      <c r="W22" s="64"/>
      <c r="X22" s="64"/>
      <c r="Y22" s="78"/>
      <c r="Z22" s="78">
        <f t="shared" si="675"/>
        <v>0</v>
      </c>
      <c r="AA22" s="78"/>
      <c r="AB22" s="64"/>
      <c r="AC22" s="64"/>
      <c r="AD22" s="78"/>
      <c r="AE22" s="78">
        <f t="shared" si="676"/>
        <v>0</v>
      </c>
      <c r="AF22" s="64"/>
      <c r="AG22" s="64"/>
      <c r="AH22" s="64"/>
      <c r="AI22" s="78"/>
      <c r="AJ22" s="78">
        <f t="shared" si="677"/>
        <v>0</v>
      </c>
      <c r="AK22" s="78"/>
      <c r="AL22" s="64"/>
      <c r="AM22" s="64"/>
      <c r="AN22" s="78"/>
      <c r="AO22" s="78">
        <f t="shared" si="679"/>
        <v>0</v>
      </c>
      <c r="AP22" s="65">
        <f t="shared" si="4"/>
        <v>80956</v>
      </c>
      <c r="AQ22" s="65">
        <f t="shared" si="4"/>
        <v>59688.06</v>
      </c>
      <c r="AR22" s="95">
        <f t="shared" si="22"/>
        <v>73.729013291170517</v>
      </c>
      <c r="AS22" s="87">
        <f t="shared" si="5"/>
        <v>56000</v>
      </c>
      <c r="AT22" s="87">
        <f t="shared" si="5"/>
        <v>-24956</v>
      </c>
      <c r="AU22" s="78"/>
      <c r="AV22" s="64"/>
      <c r="AW22" s="64" t="e">
        <f t="shared" si="23"/>
        <v>#DIV/0!</v>
      </c>
      <c r="AX22" s="78"/>
      <c r="AY22" s="78">
        <f t="shared" si="680"/>
        <v>0</v>
      </c>
      <c r="AZ22" s="78"/>
      <c r="BA22" s="64"/>
      <c r="BB22" s="64" t="e">
        <f t="shared" si="25"/>
        <v>#DIV/0!</v>
      </c>
      <c r="BC22" s="78"/>
      <c r="BD22" s="78">
        <f t="shared" si="681"/>
        <v>0</v>
      </c>
      <c r="BE22" s="78"/>
      <c r="BF22" s="64"/>
      <c r="BG22" s="64" t="e">
        <f t="shared" si="27"/>
        <v>#DIV/0!</v>
      </c>
      <c r="BH22" s="78"/>
      <c r="BI22" s="78">
        <f t="shared" si="682"/>
        <v>0</v>
      </c>
      <c r="BJ22" s="78"/>
      <c r="BK22" s="64">
        <v>350</v>
      </c>
      <c r="BL22" s="64" t="e">
        <f t="shared" si="29"/>
        <v>#DIV/0!</v>
      </c>
      <c r="BM22" s="78"/>
      <c r="BN22" s="78">
        <f t="shared" si="683"/>
        <v>0</v>
      </c>
      <c r="BO22" s="78"/>
      <c r="BP22" s="64"/>
      <c r="BQ22" s="64" t="e">
        <f t="shared" si="31"/>
        <v>#DIV/0!</v>
      </c>
      <c r="BR22" s="78"/>
      <c r="BS22" s="78">
        <f t="shared" si="684"/>
        <v>0</v>
      </c>
      <c r="BT22" s="78"/>
      <c r="BU22" s="64"/>
      <c r="BV22" s="64" t="e">
        <f t="shared" si="33"/>
        <v>#DIV/0!</v>
      </c>
      <c r="BW22" s="78"/>
      <c r="BX22" s="78">
        <f t="shared" si="34"/>
        <v>0</v>
      </c>
      <c r="BY22" s="78"/>
      <c r="BZ22" s="64"/>
      <c r="CA22" s="64" t="e">
        <f t="shared" si="35"/>
        <v>#DIV/0!</v>
      </c>
      <c r="CB22" s="78"/>
      <c r="CC22" s="78">
        <f t="shared" si="685"/>
        <v>0</v>
      </c>
      <c r="CD22" s="78"/>
      <c r="CE22" s="64"/>
      <c r="CF22" s="64" t="e">
        <f t="shared" si="37"/>
        <v>#DIV/0!</v>
      </c>
      <c r="CG22" s="78"/>
      <c r="CH22" s="78">
        <f t="shared" si="686"/>
        <v>0</v>
      </c>
      <c r="CI22" s="78"/>
      <c r="CJ22" s="64"/>
      <c r="CK22" s="64" t="e">
        <f t="shared" si="39"/>
        <v>#DIV/0!</v>
      </c>
      <c r="CL22" s="78"/>
      <c r="CM22" s="78">
        <f t="shared" si="687"/>
        <v>0</v>
      </c>
      <c r="CN22" s="78"/>
      <c r="CO22" s="64"/>
      <c r="CP22" s="64" t="e">
        <f t="shared" si="41"/>
        <v>#DIV/0!</v>
      </c>
      <c r="CQ22" s="78"/>
      <c r="CR22" s="78">
        <f t="shared" si="688"/>
        <v>0</v>
      </c>
      <c r="CS22" s="78"/>
      <c r="CT22" s="64"/>
      <c r="CU22" s="64" t="e">
        <f t="shared" si="43"/>
        <v>#DIV/0!</v>
      </c>
      <c r="CV22" s="78"/>
      <c r="CW22" s="78">
        <f t="shared" si="689"/>
        <v>0</v>
      </c>
      <c r="CX22" s="78"/>
      <c r="CY22" s="64"/>
      <c r="CZ22" s="64" t="e">
        <f t="shared" si="45"/>
        <v>#DIV/0!</v>
      </c>
      <c r="DA22" s="78"/>
      <c r="DB22" s="78">
        <f t="shared" si="690"/>
        <v>0</v>
      </c>
      <c r="DC22" s="78"/>
      <c r="DD22" s="64"/>
      <c r="DE22" s="64" t="e">
        <f t="shared" si="47"/>
        <v>#DIV/0!</v>
      </c>
      <c r="DF22" s="78"/>
      <c r="DG22" s="78">
        <f t="shared" si="691"/>
        <v>0</v>
      </c>
      <c r="DH22" s="78"/>
      <c r="DI22" s="64"/>
      <c r="DJ22" s="64" t="e">
        <f t="shared" si="49"/>
        <v>#DIV/0!</v>
      </c>
      <c r="DK22" s="78"/>
      <c r="DL22" s="78">
        <f t="shared" si="692"/>
        <v>0</v>
      </c>
      <c r="DM22" s="78"/>
      <c r="DN22" s="64"/>
      <c r="DO22" s="64" t="e">
        <f t="shared" si="51"/>
        <v>#DIV/0!</v>
      </c>
      <c r="DP22" s="78"/>
      <c r="DQ22" s="78">
        <f t="shared" si="693"/>
        <v>0</v>
      </c>
      <c r="DR22" s="78"/>
      <c r="DS22" s="64"/>
      <c r="DT22" s="64" t="e">
        <f t="shared" si="53"/>
        <v>#DIV/0!</v>
      </c>
      <c r="DU22" s="78"/>
      <c r="DV22" s="78">
        <f t="shared" si="694"/>
        <v>0</v>
      </c>
      <c r="DW22" s="78"/>
      <c r="DX22" s="64"/>
      <c r="DY22" s="64" t="e">
        <f t="shared" si="55"/>
        <v>#DIV/0!</v>
      </c>
      <c r="DZ22" s="78"/>
      <c r="EA22" s="78">
        <f t="shared" si="695"/>
        <v>0</v>
      </c>
      <c r="EB22" s="78"/>
      <c r="EC22" s="64"/>
      <c r="ED22" s="64" t="e">
        <f t="shared" si="57"/>
        <v>#DIV/0!</v>
      </c>
      <c r="EE22" s="78"/>
      <c r="EF22" s="78">
        <f t="shared" si="696"/>
        <v>0</v>
      </c>
      <c r="EG22" s="78"/>
      <c r="EH22" s="64"/>
      <c r="EI22" s="64" t="e">
        <f t="shared" si="59"/>
        <v>#DIV/0!</v>
      </c>
      <c r="EJ22" s="78"/>
      <c r="EK22" s="78">
        <f t="shared" si="697"/>
        <v>0</v>
      </c>
      <c r="EL22" s="78"/>
      <c r="EM22" s="64"/>
      <c r="EN22" s="64" t="e">
        <f t="shared" si="60"/>
        <v>#DIV/0!</v>
      </c>
      <c r="EO22" s="78"/>
      <c r="EP22" s="78">
        <f t="shared" si="698"/>
        <v>0</v>
      </c>
      <c r="EQ22" s="78"/>
      <c r="ER22" s="64"/>
      <c r="ES22" s="64" t="e">
        <f t="shared" si="62"/>
        <v>#DIV/0!</v>
      </c>
      <c r="ET22" s="78"/>
      <c r="EU22" s="78">
        <f t="shared" si="699"/>
        <v>0</v>
      </c>
      <c r="EV22" s="78"/>
      <c r="EW22" s="64"/>
      <c r="EX22" s="64" t="e">
        <f t="shared" si="64"/>
        <v>#DIV/0!</v>
      </c>
      <c r="EY22" s="78"/>
      <c r="EZ22" s="78">
        <f t="shared" si="700"/>
        <v>0</v>
      </c>
      <c r="FA22" s="78"/>
      <c r="FB22" s="64"/>
      <c r="FC22" s="64" t="e">
        <f t="shared" si="66"/>
        <v>#DIV/0!</v>
      </c>
      <c r="FD22" s="78"/>
      <c r="FE22" s="78">
        <f t="shared" si="701"/>
        <v>0</v>
      </c>
      <c r="FF22" s="78"/>
      <c r="FG22" s="64"/>
      <c r="FH22" s="64" t="e">
        <f t="shared" si="68"/>
        <v>#DIV/0!</v>
      </c>
      <c r="FI22" s="78"/>
      <c r="FJ22" s="78">
        <f t="shared" si="702"/>
        <v>0</v>
      </c>
      <c r="FK22" s="78"/>
      <c r="FL22" s="64"/>
      <c r="FM22" s="64" t="e">
        <f t="shared" si="70"/>
        <v>#DIV/0!</v>
      </c>
      <c r="FN22" s="78"/>
      <c r="FO22" s="78">
        <f t="shared" si="703"/>
        <v>0</v>
      </c>
      <c r="FP22" s="78"/>
      <c r="FQ22" s="64"/>
      <c r="FR22" s="64" t="e">
        <f t="shared" si="72"/>
        <v>#DIV/0!</v>
      </c>
      <c r="FS22" s="78"/>
      <c r="FT22" s="78">
        <f t="shared" si="704"/>
        <v>0</v>
      </c>
      <c r="FU22" s="78"/>
      <c r="FV22" s="64"/>
      <c r="FW22" s="64" t="e">
        <f t="shared" si="74"/>
        <v>#DIV/0!</v>
      </c>
      <c r="FX22" s="78"/>
      <c r="FY22" s="78">
        <f t="shared" si="705"/>
        <v>0</v>
      </c>
      <c r="FZ22" s="78"/>
      <c r="GA22" s="64"/>
      <c r="GB22" s="64" t="e">
        <f t="shared" si="76"/>
        <v>#DIV/0!</v>
      </c>
      <c r="GC22" s="78"/>
      <c r="GD22" s="78">
        <f t="shared" si="706"/>
        <v>0</v>
      </c>
      <c r="GE22" s="78"/>
      <c r="GF22" s="64"/>
      <c r="GG22" s="64" t="e">
        <f t="shared" si="78"/>
        <v>#DIV/0!</v>
      </c>
      <c r="GH22" s="78"/>
      <c r="GI22" s="78">
        <f t="shared" si="707"/>
        <v>0</v>
      </c>
      <c r="GJ22" s="78">
        <v>2500</v>
      </c>
      <c r="GK22" s="64">
        <v>1044.33</v>
      </c>
      <c r="GL22" s="64">
        <f t="shared" si="80"/>
        <v>41.773199999999996</v>
      </c>
      <c r="GM22" s="78">
        <v>2000</v>
      </c>
      <c r="GN22" s="78">
        <f t="shared" si="708"/>
        <v>-500</v>
      </c>
      <c r="GO22" s="65">
        <f t="shared" si="82"/>
        <v>2500</v>
      </c>
      <c r="GP22" s="65">
        <f t="shared" si="7"/>
        <v>1394.33</v>
      </c>
      <c r="GQ22" s="95">
        <f t="shared" si="83"/>
        <v>55.773199999999996</v>
      </c>
      <c r="GR22" s="87">
        <f t="shared" si="7"/>
        <v>2000</v>
      </c>
      <c r="GS22" s="87">
        <f t="shared" si="7"/>
        <v>-500</v>
      </c>
      <c r="GT22" s="78"/>
      <c r="GU22" s="64"/>
      <c r="GV22" s="64" t="e">
        <f t="shared" si="84"/>
        <v>#DIV/0!</v>
      </c>
      <c r="GW22" s="78"/>
      <c r="GX22" s="78">
        <f t="shared" si="709"/>
        <v>0</v>
      </c>
      <c r="GY22" s="65">
        <f t="shared" si="8"/>
        <v>0</v>
      </c>
      <c r="GZ22" s="65">
        <f t="shared" si="8"/>
        <v>0</v>
      </c>
      <c r="HA22" s="95"/>
      <c r="HB22" s="93">
        <f t="shared" si="711"/>
        <v>0</v>
      </c>
      <c r="HC22" s="93">
        <f t="shared" si="712"/>
        <v>0</v>
      </c>
      <c r="HD22" s="78"/>
      <c r="HE22" s="64"/>
      <c r="HF22" s="64" t="e">
        <f t="shared" si="88"/>
        <v>#DIV/0!</v>
      </c>
      <c r="HG22" s="78"/>
      <c r="HH22" s="78">
        <f t="shared" si="713"/>
        <v>0</v>
      </c>
      <c r="HI22" s="78"/>
      <c r="HJ22" s="64"/>
      <c r="HK22" s="64" t="e">
        <f t="shared" si="90"/>
        <v>#DIV/0!</v>
      </c>
      <c r="HL22" s="78"/>
      <c r="HM22" s="78">
        <f t="shared" si="714"/>
        <v>0</v>
      </c>
      <c r="HN22" s="78"/>
      <c r="HO22" s="64"/>
      <c r="HP22" s="64" t="e">
        <f t="shared" si="92"/>
        <v>#DIV/0!</v>
      </c>
      <c r="HQ22" s="78"/>
      <c r="HR22" s="78">
        <f t="shared" si="715"/>
        <v>0</v>
      </c>
      <c r="HS22" s="78"/>
      <c r="HT22" s="64"/>
      <c r="HU22" s="64" t="e">
        <f t="shared" si="94"/>
        <v>#DIV/0!</v>
      </c>
      <c r="HV22" s="78"/>
      <c r="HW22" s="78">
        <f t="shared" si="716"/>
        <v>0</v>
      </c>
      <c r="HX22" s="78"/>
      <c r="HY22" s="64"/>
      <c r="HZ22" s="64" t="e">
        <f t="shared" si="96"/>
        <v>#DIV/0!</v>
      </c>
      <c r="IA22" s="78"/>
      <c r="IB22" s="78">
        <f t="shared" si="717"/>
        <v>0</v>
      </c>
      <c r="IC22" s="78"/>
      <c r="ID22" s="64"/>
      <c r="IE22" s="64" t="e">
        <f t="shared" si="98"/>
        <v>#DIV/0!</v>
      </c>
      <c r="IF22" s="78"/>
      <c r="IG22" s="78">
        <f t="shared" si="718"/>
        <v>0</v>
      </c>
      <c r="IH22" s="78"/>
      <c r="II22" s="64"/>
      <c r="IJ22" s="64" t="e">
        <f t="shared" si="100"/>
        <v>#DIV/0!</v>
      </c>
      <c r="IK22" s="78"/>
      <c r="IL22" s="78">
        <f t="shared" si="719"/>
        <v>0</v>
      </c>
      <c r="IM22" s="78"/>
      <c r="IN22" s="64"/>
      <c r="IO22" s="64" t="e">
        <f t="shared" si="102"/>
        <v>#DIV/0!</v>
      </c>
      <c r="IP22" s="78"/>
      <c r="IQ22" s="78">
        <f t="shared" si="720"/>
        <v>0</v>
      </c>
      <c r="IR22" s="78"/>
      <c r="IS22" s="64"/>
      <c r="IT22" s="64" t="e">
        <f t="shared" si="104"/>
        <v>#DIV/0!</v>
      </c>
      <c r="IU22" s="78"/>
      <c r="IV22" s="78">
        <f t="shared" si="721"/>
        <v>0</v>
      </c>
      <c r="IW22" s="78"/>
      <c r="IX22" s="64"/>
      <c r="IY22" s="64" t="e">
        <f t="shared" si="106"/>
        <v>#DIV/0!</v>
      </c>
      <c r="IZ22" s="78"/>
      <c r="JA22" s="78">
        <f t="shared" si="722"/>
        <v>0</v>
      </c>
      <c r="JB22" s="78"/>
      <c r="JC22" s="64"/>
      <c r="JD22" s="64" t="e">
        <f t="shared" si="108"/>
        <v>#DIV/0!</v>
      </c>
      <c r="JE22" s="78"/>
      <c r="JF22" s="78">
        <f t="shared" si="723"/>
        <v>0</v>
      </c>
      <c r="JG22" s="78"/>
      <c r="JH22" s="64"/>
      <c r="JI22" s="64" t="e">
        <f t="shared" si="110"/>
        <v>#DIV/0!</v>
      </c>
      <c r="JJ22" s="78"/>
      <c r="JK22" s="78">
        <f t="shared" si="724"/>
        <v>0</v>
      </c>
      <c r="JL22" s="78"/>
      <c r="JM22" s="64"/>
      <c r="JN22" s="64" t="e">
        <f t="shared" si="112"/>
        <v>#DIV/0!</v>
      </c>
      <c r="JO22" s="78"/>
      <c r="JP22" s="78">
        <f t="shared" si="725"/>
        <v>0</v>
      </c>
      <c r="JQ22" s="78"/>
      <c r="JR22" s="64"/>
      <c r="JS22" s="64" t="e">
        <f t="shared" si="114"/>
        <v>#DIV/0!</v>
      </c>
      <c r="JT22" s="78"/>
      <c r="JU22" s="78">
        <f t="shared" si="726"/>
        <v>0</v>
      </c>
      <c r="JV22" s="78"/>
      <c r="JW22" s="64"/>
      <c r="JX22" s="64" t="e">
        <f t="shared" si="116"/>
        <v>#DIV/0!</v>
      </c>
      <c r="JY22" s="78"/>
      <c r="JZ22" s="78">
        <f t="shared" si="727"/>
        <v>0</v>
      </c>
      <c r="KA22" s="78"/>
      <c r="KB22" s="64"/>
      <c r="KC22" s="64" t="e">
        <f t="shared" si="118"/>
        <v>#DIV/0!</v>
      </c>
      <c r="KD22" s="78"/>
      <c r="KE22" s="78">
        <f t="shared" si="728"/>
        <v>0</v>
      </c>
      <c r="KF22" s="78"/>
      <c r="KG22" s="64"/>
      <c r="KH22" s="64" t="e">
        <f t="shared" si="120"/>
        <v>#DIV/0!</v>
      </c>
      <c r="KI22" s="78"/>
      <c r="KJ22" s="78">
        <f t="shared" si="729"/>
        <v>0</v>
      </c>
      <c r="KK22" s="78"/>
      <c r="KL22" s="64"/>
      <c r="KM22" s="64" t="e">
        <f t="shared" si="122"/>
        <v>#DIV/0!</v>
      </c>
      <c r="KN22" s="78"/>
      <c r="KO22" s="78">
        <f t="shared" si="730"/>
        <v>0</v>
      </c>
      <c r="KP22" s="78"/>
      <c r="KQ22" s="64"/>
      <c r="KR22" s="64" t="e">
        <f t="shared" si="124"/>
        <v>#DIV/0!</v>
      </c>
      <c r="KS22" s="78"/>
      <c r="KT22" s="78">
        <f t="shared" si="731"/>
        <v>0</v>
      </c>
      <c r="KU22" s="78"/>
      <c r="KV22" s="64"/>
      <c r="KW22" s="64" t="e">
        <f t="shared" si="126"/>
        <v>#DIV/0!</v>
      </c>
      <c r="KX22" s="78"/>
      <c r="KY22" s="78">
        <f t="shared" si="732"/>
        <v>0</v>
      </c>
      <c r="KZ22" s="78"/>
      <c r="LA22" s="64"/>
      <c r="LB22" s="64" t="e">
        <f t="shared" si="128"/>
        <v>#DIV/0!</v>
      </c>
      <c r="LC22" s="78"/>
      <c r="LD22" s="78">
        <f t="shared" si="733"/>
        <v>0</v>
      </c>
      <c r="LE22" s="78"/>
      <c r="LF22" s="64"/>
      <c r="LG22" s="64" t="e">
        <f t="shared" si="130"/>
        <v>#DIV/0!</v>
      </c>
      <c r="LH22" s="78"/>
      <c r="LI22" s="78">
        <f t="shared" si="734"/>
        <v>0</v>
      </c>
      <c r="LJ22" s="78"/>
      <c r="LK22" s="64"/>
      <c r="LL22" s="64" t="e">
        <f t="shared" si="132"/>
        <v>#DIV/0!</v>
      </c>
      <c r="LM22" s="78"/>
      <c r="LN22" s="78">
        <f t="shared" si="735"/>
        <v>0</v>
      </c>
      <c r="LO22" s="78"/>
      <c r="LP22" s="64"/>
      <c r="LQ22" s="64" t="e">
        <f t="shared" si="134"/>
        <v>#DIV/0!</v>
      </c>
      <c r="LR22" s="78"/>
      <c r="LS22" s="78">
        <f t="shared" si="736"/>
        <v>0</v>
      </c>
      <c r="LT22" s="78">
        <v>540</v>
      </c>
      <c r="LU22" s="64">
        <v>450</v>
      </c>
      <c r="LV22" s="64">
        <f t="shared" si="136"/>
        <v>83.333333333333329</v>
      </c>
      <c r="LW22" s="78">
        <v>540</v>
      </c>
      <c r="LX22" s="78">
        <f t="shared" si="737"/>
        <v>0</v>
      </c>
      <c r="LY22" s="78"/>
      <c r="LZ22" s="64"/>
      <c r="MA22" s="64" t="e">
        <f t="shared" si="138"/>
        <v>#DIV/0!</v>
      </c>
      <c r="MB22" s="78"/>
      <c r="MC22" s="78">
        <f t="shared" si="738"/>
        <v>0</v>
      </c>
      <c r="MD22" s="78"/>
      <c r="ME22" s="64"/>
      <c r="MF22" s="64" t="e">
        <f t="shared" si="140"/>
        <v>#DIV/0!</v>
      </c>
      <c r="MG22" s="78"/>
      <c r="MH22" s="78">
        <f t="shared" si="739"/>
        <v>0</v>
      </c>
      <c r="MI22" s="78"/>
      <c r="MJ22" s="64"/>
      <c r="MK22" s="64" t="e">
        <f t="shared" si="142"/>
        <v>#DIV/0!</v>
      </c>
      <c r="ML22" s="78"/>
      <c r="MM22" s="78">
        <f t="shared" si="740"/>
        <v>0</v>
      </c>
      <c r="MN22" s="78"/>
      <c r="MO22" s="64"/>
      <c r="MP22" s="64" t="e">
        <f t="shared" si="144"/>
        <v>#DIV/0!</v>
      </c>
      <c r="MQ22" s="78"/>
      <c r="MR22" s="78">
        <f t="shared" si="741"/>
        <v>0</v>
      </c>
      <c r="MS22" s="78"/>
      <c r="MT22" s="64"/>
      <c r="MU22" s="64" t="e">
        <f t="shared" si="146"/>
        <v>#DIV/0!</v>
      </c>
      <c r="MV22" s="78"/>
      <c r="MW22" s="78">
        <f t="shared" si="742"/>
        <v>0</v>
      </c>
      <c r="MX22" s="65">
        <f t="shared" si="148"/>
        <v>540</v>
      </c>
      <c r="MY22" s="65">
        <f t="shared" si="9"/>
        <v>450</v>
      </c>
      <c r="MZ22" s="95">
        <f t="shared" si="199"/>
        <v>83.333333333333329</v>
      </c>
      <c r="NA22" s="87">
        <f t="shared" si="149"/>
        <v>540</v>
      </c>
      <c r="NB22" s="87">
        <f t="shared" si="150"/>
        <v>0</v>
      </c>
      <c r="NC22" s="78"/>
      <c r="ND22" s="64"/>
      <c r="NE22" s="64" t="e">
        <f t="shared" si="151"/>
        <v>#DIV/0!</v>
      </c>
      <c r="NF22" s="78"/>
      <c r="NG22" s="78">
        <f t="shared" si="743"/>
        <v>0</v>
      </c>
      <c r="NH22" s="78"/>
      <c r="NI22" s="64"/>
      <c r="NJ22" s="64" t="e">
        <f t="shared" si="153"/>
        <v>#DIV/0!</v>
      </c>
      <c r="NK22" s="78"/>
      <c r="NL22" s="78">
        <f t="shared" si="744"/>
        <v>0</v>
      </c>
      <c r="NM22" s="78"/>
      <c r="NN22" s="64"/>
      <c r="NO22" s="64" t="e">
        <f t="shared" si="155"/>
        <v>#DIV/0!</v>
      </c>
      <c r="NP22" s="78"/>
      <c r="NQ22" s="78">
        <f t="shared" si="745"/>
        <v>0</v>
      </c>
      <c r="NR22" s="78"/>
      <c r="NS22" s="64"/>
      <c r="NT22" s="64" t="e">
        <f t="shared" si="157"/>
        <v>#DIV/0!</v>
      </c>
      <c r="NU22" s="78"/>
      <c r="NV22" s="78">
        <f t="shared" si="746"/>
        <v>0</v>
      </c>
      <c r="NW22" s="78"/>
      <c r="NX22" s="64"/>
      <c r="NY22" s="64" t="e">
        <f t="shared" si="159"/>
        <v>#DIV/0!</v>
      </c>
      <c r="NZ22" s="78"/>
      <c r="OA22" s="78">
        <f t="shared" si="747"/>
        <v>0</v>
      </c>
      <c r="OB22" s="78"/>
      <c r="OC22" s="64"/>
      <c r="OD22" s="64" t="e">
        <f t="shared" si="161"/>
        <v>#DIV/0!</v>
      </c>
      <c r="OE22" s="78"/>
      <c r="OF22" s="78">
        <f t="shared" si="748"/>
        <v>0</v>
      </c>
      <c r="OG22" s="78"/>
      <c r="OH22" s="64"/>
      <c r="OI22" s="64" t="e">
        <f t="shared" si="163"/>
        <v>#DIV/0!</v>
      </c>
      <c r="OJ22" s="78"/>
      <c r="OK22" s="78">
        <f t="shared" si="749"/>
        <v>0</v>
      </c>
      <c r="OL22" s="78"/>
      <c r="OM22" s="64"/>
      <c r="ON22" s="64" t="e">
        <f t="shared" si="165"/>
        <v>#DIV/0!</v>
      </c>
      <c r="OO22" s="78"/>
      <c r="OP22" s="78">
        <f t="shared" si="750"/>
        <v>0</v>
      </c>
      <c r="OQ22" s="78"/>
      <c r="OR22" s="64"/>
      <c r="OS22" s="64" t="e">
        <f t="shared" si="167"/>
        <v>#DIV/0!</v>
      </c>
      <c r="OT22" s="78"/>
      <c r="OU22" s="78">
        <f t="shared" si="751"/>
        <v>0</v>
      </c>
      <c r="OV22" s="78"/>
      <c r="OW22" s="64"/>
      <c r="OX22" s="64" t="e">
        <f t="shared" si="169"/>
        <v>#DIV/0!</v>
      </c>
      <c r="OY22" s="78"/>
      <c r="OZ22" s="78">
        <f t="shared" si="752"/>
        <v>0</v>
      </c>
      <c r="PA22" s="78"/>
      <c r="PB22" s="64"/>
      <c r="PC22" s="64" t="e">
        <f t="shared" si="171"/>
        <v>#DIV/0!</v>
      </c>
      <c r="PD22" s="78"/>
      <c r="PE22" s="78">
        <f t="shared" si="753"/>
        <v>0</v>
      </c>
      <c r="PF22" s="78"/>
      <c r="PG22" s="64"/>
      <c r="PH22" s="64" t="e">
        <f t="shared" si="173"/>
        <v>#DIV/0!</v>
      </c>
      <c r="PI22" s="78"/>
      <c r="PJ22" s="78">
        <f t="shared" si="754"/>
        <v>0</v>
      </c>
      <c r="PK22" s="78"/>
      <c r="PL22" s="64"/>
      <c r="PM22" s="64" t="e">
        <f t="shared" si="175"/>
        <v>#DIV/0!</v>
      </c>
      <c r="PN22" s="78"/>
      <c r="PO22" s="78">
        <f t="shared" si="755"/>
        <v>0</v>
      </c>
      <c r="PP22" s="78"/>
      <c r="PQ22" s="64"/>
      <c r="PR22" s="64" t="e">
        <f t="shared" si="177"/>
        <v>#DIV/0!</v>
      </c>
      <c r="PS22" s="78"/>
      <c r="PT22" s="78">
        <f t="shared" si="756"/>
        <v>0</v>
      </c>
      <c r="PU22" s="78"/>
      <c r="PV22" s="64"/>
      <c r="PW22" s="64" t="e">
        <f t="shared" si="179"/>
        <v>#DIV/0!</v>
      </c>
      <c r="PX22" s="78"/>
      <c r="PY22" s="78">
        <f t="shared" si="757"/>
        <v>0</v>
      </c>
      <c r="PZ22" s="78"/>
      <c r="QA22" s="64"/>
      <c r="QB22" s="64" t="e">
        <f t="shared" si="181"/>
        <v>#DIV/0!</v>
      </c>
      <c r="QC22" s="78"/>
      <c r="QD22" s="78">
        <f t="shared" si="758"/>
        <v>0</v>
      </c>
      <c r="QE22" s="78"/>
      <c r="QF22" s="64"/>
      <c r="QG22" s="64" t="e">
        <f t="shared" si="183"/>
        <v>#DIV/0!</v>
      </c>
      <c r="QH22" s="78"/>
      <c r="QI22" s="78">
        <f t="shared" si="759"/>
        <v>0</v>
      </c>
      <c r="QJ22" s="78"/>
      <c r="QK22" s="64"/>
      <c r="QL22" s="64" t="e">
        <f t="shared" si="185"/>
        <v>#DIV/0!</v>
      </c>
      <c r="QM22" s="78"/>
      <c r="QN22" s="78">
        <f t="shared" si="760"/>
        <v>0</v>
      </c>
      <c r="QO22" s="65">
        <f t="shared" si="187"/>
        <v>0</v>
      </c>
      <c r="QP22" s="65">
        <f t="shared" si="187"/>
        <v>0</v>
      </c>
      <c r="QQ22" s="95"/>
      <c r="QR22" s="87">
        <f t="shared" si="10"/>
        <v>0</v>
      </c>
      <c r="QS22" s="87">
        <f t="shared" si="10"/>
        <v>0</v>
      </c>
      <c r="QT22" s="78"/>
      <c r="QU22" s="64"/>
      <c r="QV22" s="64" t="e">
        <f t="shared" si="188"/>
        <v>#DIV/0!</v>
      </c>
      <c r="QW22" s="78"/>
      <c r="QX22" s="78">
        <f t="shared" si="762"/>
        <v>0</v>
      </c>
      <c r="QY22" s="78"/>
      <c r="QZ22" s="64"/>
      <c r="RA22" s="64" t="e">
        <f t="shared" si="190"/>
        <v>#DIV/0!</v>
      </c>
      <c r="RB22" s="78"/>
      <c r="RC22" s="78">
        <f t="shared" si="763"/>
        <v>0</v>
      </c>
      <c r="RD22" s="78"/>
      <c r="RE22" s="64"/>
      <c r="RF22" s="64" t="e">
        <f t="shared" si="192"/>
        <v>#DIV/0!</v>
      </c>
      <c r="RG22" s="78"/>
      <c r="RH22" s="78">
        <f t="shared" si="764"/>
        <v>0</v>
      </c>
      <c r="RI22" s="78"/>
      <c r="RJ22" s="64"/>
      <c r="RK22" s="64" t="e">
        <f t="shared" si="194"/>
        <v>#DIV/0!</v>
      </c>
      <c r="RL22" s="78"/>
      <c r="RM22" s="78">
        <f t="shared" si="765"/>
        <v>0</v>
      </c>
      <c r="RN22" s="65">
        <f t="shared" si="196"/>
        <v>0</v>
      </c>
      <c r="RO22" s="65">
        <f t="shared" si="11"/>
        <v>0</v>
      </c>
      <c r="RP22" s="95"/>
      <c r="RQ22" s="87">
        <f t="shared" si="12"/>
        <v>0</v>
      </c>
      <c r="RR22" s="87">
        <f t="shared" si="12"/>
        <v>0</v>
      </c>
    </row>
    <row r="23" spans="1:540" s="2" customFormat="1" ht="24.95" customHeight="1" x14ac:dyDescent="0.25">
      <c r="A23" s="21">
        <v>3213</v>
      </c>
      <c r="B23" s="22" t="s">
        <v>3</v>
      </c>
      <c r="C23" s="41">
        <f>SUM(AR23,GQ23,HA23,QQ23,RP23)</f>
        <v>274.54704242744776</v>
      </c>
      <c r="D23" s="41">
        <v>23207830.309999999</v>
      </c>
      <c r="E23" s="42">
        <v>25700000</v>
      </c>
      <c r="F23" s="41">
        <f t="shared" si="672"/>
        <v>46824.702957572554</v>
      </c>
      <c r="G23" s="67">
        <f t="shared" si="0"/>
        <v>47099.25</v>
      </c>
      <c r="H23" s="67">
        <f t="shared" si="1"/>
        <v>19064.48</v>
      </c>
      <c r="I23" s="67">
        <f t="shared" si="14"/>
        <v>40.477247514557021</v>
      </c>
      <c r="J23" s="84">
        <f t="shared" si="2"/>
        <v>48763</v>
      </c>
      <c r="K23" s="84">
        <f t="shared" si="3"/>
        <v>1663.75</v>
      </c>
      <c r="L23" s="78"/>
      <c r="M23" s="64"/>
      <c r="N23" s="64"/>
      <c r="O23" s="78"/>
      <c r="P23" s="78">
        <f t="shared" si="673"/>
        <v>0</v>
      </c>
      <c r="Q23" s="64">
        <v>1000</v>
      </c>
      <c r="R23" s="64">
        <v>772.5</v>
      </c>
      <c r="S23" s="64">
        <f t="shared" si="16"/>
        <v>77.25</v>
      </c>
      <c r="T23" s="78">
        <v>773</v>
      </c>
      <c r="U23" s="78">
        <f t="shared" si="674"/>
        <v>-227</v>
      </c>
      <c r="V23" s="78"/>
      <c r="W23" s="64"/>
      <c r="X23" s="64"/>
      <c r="Y23" s="78"/>
      <c r="Z23" s="78">
        <f t="shared" si="675"/>
        <v>0</v>
      </c>
      <c r="AA23" s="78"/>
      <c r="AB23" s="64"/>
      <c r="AC23" s="64"/>
      <c r="AD23" s="78"/>
      <c r="AE23" s="78">
        <f t="shared" si="676"/>
        <v>0</v>
      </c>
      <c r="AF23" s="64"/>
      <c r="AG23" s="64"/>
      <c r="AH23" s="64"/>
      <c r="AI23" s="78"/>
      <c r="AJ23" s="78">
        <f t="shared" si="677"/>
        <v>0</v>
      </c>
      <c r="AK23" s="78">
        <v>23000</v>
      </c>
      <c r="AL23" s="64">
        <f>444.61+1485.19+1274.14+555.34+100+7311.34</f>
        <v>11170.62</v>
      </c>
      <c r="AM23" s="64">
        <f t="shared" si="678"/>
        <v>48.567913043478264</v>
      </c>
      <c r="AN23" s="78">
        <v>22000</v>
      </c>
      <c r="AO23" s="78">
        <f t="shared" si="679"/>
        <v>-1000</v>
      </c>
      <c r="AP23" s="65">
        <f t="shared" si="4"/>
        <v>24000</v>
      </c>
      <c r="AQ23" s="65">
        <f t="shared" si="4"/>
        <v>11943.12</v>
      </c>
      <c r="AR23" s="95">
        <f t="shared" si="22"/>
        <v>49.763000000000005</v>
      </c>
      <c r="AS23" s="87">
        <f t="shared" si="5"/>
        <v>22773</v>
      </c>
      <c r="AT23" s="87">
        <f t="shared" si="5"/>
        <v>-1227</v>
      </c>
      <c r="AU23" s="78"/>
      <c r="AV23" s="64"/>
      <c r="AW23" s="64" t="e">
        <f t="shared" si="23"/>
        <v>#DIV/0!</v>
      </c>
      <c r="AX23" s="78"/>
      <c r="AY23" s="78">
        <f t="shared" si="680"/>
        <v>0</v>
      </c>
      <c r="AZ23" s="78"/>
      <c r="BA23" s="64"/>
      <c r="BB23" s="64" t="e">
        <f t="shared" si="25"/>
        <v>#DIV/0!</v>
      </c>
      <c r="BC23" s="78"/>
      <c r="BD23" s="78">
        <f t="shared" si="681"/>
        <v>0</v>
      </c>
      <c r="BE23" s="78"/>
      <c r="BF23" s="64"/>
      <c r="BG23" s="64" t="e">
        <f t="shared" si="27"/>
        <v>#DIV/0!</v>
      </c>
      <c r="BH23" s="78"/>
      <c r="BI23" s="78">
        <f t="shared" si="682"/>
        <v>0</v>
      </c>
      <c r="BJ23" s="78">
        <v>400</v>
      </c>
      <c r="BK23" s="64"/>
      <c r="BL23" s="64">
        <f t="shared" si="29"/>
        <v>0</v>
      </c>
      <c r="BM23" s="78">
        <v>390</v>
      </c>
      <c r="BN23" s="78">
        <f t="shared" si="683"/>
        <v>-10</v>
      </c>
      <c r="BO23" s="78"/>
      <c r="BP23" s="64"/>
      <c r="BQ23" s="64" t="e">
        <f t="shared" si="31"/>
        <v>#DIV/0!</v>
      </c>
      <c r="BR23" s="78"/>
      <c r="BS23" s="78">
        <f t="shared" si="684"/>
        <v>0</v>
      </c>
      <c r="BT23" s="78"/>
      <c r="BU23" s="64"/>
      <c r="BV23" s="64" t="e">
        <f t="shared" si="33"/>
        <v>#DIV/0!</v>
      </c>
      <c r="BW23" s="78"/>
      <c r="BX23" s="78">
        <f t="shared" si="34"/>
        <v>0</v>
      </c>
      <c r="BY23" s="78">
        <v>1000</v>
      </c>
      <c r="BZ23" s="64"/>
      <c r="CA23" s="64">
        <f t="shared" si="35"/>
        <v>0</v>
      </c>
      <c r="CB23" s="78">
        <v>1000</v>
      </c>
      <c r="CC23" s="78">
        <f t="shared" si="685"/>
        <v>0</v>
      </c>
      <c r="CD23" s="78">
        <v>400</v>
      </c>
      <c r="CE23" s="64">
        <v>62.58</v>
      </c>
      <c r="CF23" s="64">
        <f t="shared" si="37"/>
        <v>15.645</v>
      </c>
      <c r="CG23" s="78">
        <v>300</v>
      </c>
      <c r="CH23" s="78">
        <f t="shared" si="686"/>
        <v>-100</v>
      </c>
      <c r="CI23" s="78">
        <v>1000</v>
      </c>
      <c r="CJ23" s="64"/>
      <c r="CK23" s="64">
        <f t="shared" si="39"/>
        <v>0</v>
      </c>
      <c r="CL23" s="78">
        <v>1000</v>
      </c>
      <c r="CM23" s="78">
        <f t="shared" si="687"/>
        <v>0</v>
      </c>
      <c r="CN23" s="78"/>
      <c r="CO23" s="64"/>
      <c r="CP23" s="64" t="e">
        <f t="shared" si="41"/>
        <v>#DIV/0!</v>
      </c>
      <c r="CQ23" s="78"/>
      <c r="CR23" s="78">
        <f t="shared" si="688"/>
        <v>0</v>
      </c>
      <c r="CS23" s="78"/>
      <c r="CT23" s="64"/>
      <c r="CU23" s="64" t="e">
        <f t="shared" si="43"/>
        <v>#DIV/0!</v>
      </c>
      <c r="CV23" s="78"/>
      <c r="CW23" s="78">
        <f t="shared" si="689"/>
        <v>0</v>
      </c>
      <c r="CX23" s="78"/>
      <c r="CY23" s="64"/>
      <c r="CZ23" s="64" t="e">
        <f t="shared" si="45"/>
        <v>#DIV/0!</v>
      </c>
      <c r="DA23" s="78"/>
      <c r="DB23" s="78">
        <f t="shared" si="690"/>
        <v>0</v>
      </c>
      <c r="DC23" s="78"/>
      <c r="DD23" s="64"/>
      <c r="DE23" s="64" t="e">
        <f t="shared" si="47"/>
        <v>#DIV/0!</v>
      </c>
      <c r="DF23" s="78"/>
      <c r="DG23" s="78">
        <f t="shared" si="691"/>
        <v>0</v>
      </c>
      <c r="DH23" s="78"/>
      <c r="DI23" s="64"/>
      <c r="DJ23" s="64" t="e">
        <f t="shared" si="49"/>
        <v>#DIV/0!</v>
      </c>
      <c r="DK23" s="78"/>
      <c r="DL23" s="78">
        <f t="shared" si="692"/>
        <v>0</v>
      </c>
      <c r="DM23" s="78"/>
      <c r="DN23" s="64"/>
      <c r="DO23" s="64" t="e">
        <f t="shared" si="51"/>
        <v>#DIV/0!</v>
      </c>
      <c r="DP23" s="78"/>
      <c r="DQ23" s="78">
        <f t="shared" si="693"/>
        <v>0</v>
      </c>
      <c r="DR23" s="78"/>
      <c r="DS23" s="64"/>
      <c r="DT23" s="64" t="e">
        <f t="shared" si="53"/>
        <v>#DIV/0!</v>
      </c>
      <c r="DU23" s="78"/>
      <c r="DV23" s="78">
        <f t="shared" si="694"/>
        <v>0</v>
      </c>
      <c r="DW23" s="78"/>
      <c r="DX23" s="64"/>
      <c r="DY23" s="64" t="e">
        <f t="shared" si="55"/>
        <v>#DIV/0!</v>
      </c>
      <c r="DZ23" s="78"/>
      <c r="EA23" s="78">
        <f t="shared" si="695"/>
        <v>0</v>
      </c>
      <c r="EB23" s="78"/>
      <c r="EC23" s="64"/>
      <c r="ED23" s="64" t="e">
        <f t="shared" si="57"/>
        <v>#DIV/0!</v>
      </c>
      <c r="EE23" s="78"/>
      <c r="EF23" s="78">
        <f t="shared" si="696"/>
        <v>0</v>
      </c>
      <c r="EG23" s="78"/>
      <c r="EH23" s="64"/>
      <c r="EI23" s="64" t="e">
        <f t="shared" si="59"/>
        <v>#DIV/0!</v>
      </c>
      <c r="EJ23" s="78"/>
      <c r="EK23" s="78">
        <f t="shared" si="697"/>
        <v>0</v>
      </c>
      <c r="EL23" s="78"/>
      <c r="EM23" s="64"/>
      <c r="EN23" s="64" t="e">
        <f t="shared" si="60"/>
        <v>#DIV/0!</v>
      </c>
      <c r="EO23" s="78"/>
      <c r="EP23" s="78">
        <f t="shared" si="698"/>
        <v>0</v>
      </c>
      <c r="EQ23" s="78"/>
      <c r="ER23" s="64"/>
      <c r="ES23" s="64" t="e">
        <f t="shared" si="62"/>
        <v>#DIV/0!</v>
      </c>
      <c r="ET23" s="78"/>
      <c r="EU23" s="78">
        <f t="shared" si="699"/>
        <v>0</v>
      </c>
      <c r="EV23" s="78"/>
      <c r="EW23" s="64"/>
      <c r="EX23" s="64" t="e">
        <f t="shared" si="64"/>
        <v>#DIV/0!</v>
      </c>
      <c r="EY23" s="78"/>
      <c r="EZ23" s="78">
        <f t="shared" si="700"/>
        <v>0</v>
      </c>
      <c r="FA23" s="78"/>
      <c r="FB23" s="64"/>
      <c r="FC23" s="64" t="e">
        <f t="shared" si="66"/>
        <v>#DIV/0!</v>
      </c>
      <c r="FD23" s="78"/>
      <c r="FE23" s="78">
        <f t="shared" si="701"/>
        <v>0</v>
      </c>
      <c r="FF23" s="78"/>
      <c r="FG23" s="64"/>
      <c r="FH23" s="64" t="e">
        <f t="shared" si="68"/>
        <v>#DIV/0!</v>
      </c>
      <c r="FI23" s="78"/>
      <c r="FJ23" s="78">
        <f t="shared" si="702"/>
        <v>0</v>
      </c>
      <c r="FK23" s="78"/>
      <c r="FL23" s="64"/>
      <c r="FM23" s="64" t="e">
        <f t="shared" si="70"/>
        <v>#DIV/0!</v>
      </c>
      <c r="FN23" s="78"/>
      <c r="FO23" s="78">
        <f t="shared" si="703"/>
        <v>0</v>
      </c>
      <c r="FP23" s="78"/>
      <c r="FQ23" s="64"/>
      <c r="FR23" s="64" t="e">
        <f t="shared" si="72"/>
        <v>#DIV/0!</v>
      </c>
      <c r="FS23" s="78"/>
      <c r="FT23" s="78">
        <f t="shared" si="704"/>
        <v>0</v>
      </c>
      <c r="FU23" s="78"/>
      <c r="FV23" s="64"/>
      <c r="FW23" s="64" t="e">
        <f t="shared" si="74"/>
        <v>#DIV/0!</v>
      </c>
      <c r="FX23" s="78"/>
      <c r="FY23" s="78">
        <f t="shared" si="705"/>
        <v>0</v>
      </c>
      <c r="FZ23" s="78"/>
      <c r="GA23" s="64"/>
      <c r="GB23" s="64" t="e">
        <f t="shared" si="76"/>
        <v>#DIV/0!</v>
      </c>
      <c r="GC23" s="78"/>
      <c r="GD23" s="78">
        <f t="shared" si="706"/>
        <v>0</v>
      </c>
      <c r="GE23" s="78">
        <v>3000</v>
      </c>
      <c r="GF23" s="64">
        <v>2108</v>
      </c>
      <c r="GG23" s="64">
        <f t="shared" si="78"/>
        <v>70.266666666666666</v>
      </c>
      <c r="GH23" s="78">
        <v>3000</v>
      </c>
      <c r="GI23" s="78">
        <f t="shared" si="707"/>
        <v>0</v>
      </c>
      <c r="GJ23" s="78"/>
      <c r="GK23" s="64">
        <v>1875.01</v>
      </c>
      <c r="GL23" s="64" t="e">
        <f t="shared" si="80"/>
        <v>#DIV/0!</v>
      </c>
      <c r="GM23" s="78">
        <v>2500</v>
      </c>
      <c r="GN23" s="78">
        <f t="shared" si="708"/>
        <v>2500</v>
      </c>
      <c r="GO23" s="65">
        <f t="shared" si="82"/>
        <v>5800</v>
      </c>
      <c r="GP23" s="65">
        <f t="shared" si="7"/>
        <v>4045.59</v>
      </c>
      <c r="GQ23" s="95">
        <f t="shared" si="83"/>
        <v>69.75155172413794</v>
      </c>
      <c r="GR23" s="87">
        <f t="shared" si="7"/>
        <v>8190</v>
      </c>
      <c r="GS23" s="87">
        <f t="shared" si="7"/>
        <v>2390</v>
      </c>
      <c r="GT23" s="78">
        <v>500</v>
      </c>
      <c r="GU23" s="64">
        <v>665</v>
      </c>
      <c r="GV23" s="64">
        <f t="shared" si="84"/>
        <v>133</v>
      </c>
      <c r="GW23" s="78">
        <v>1000</v>
      </c>
      <c r="GX23" s="78">
        <f t="shared" si="709"/>
        <v>500</v>
      </c>
      <c r="GY23" s="65">
        <f t="shared" si="8"/>
        <v>500</v>
      </c>
      <c r="GZ23" s="65">
        <f t="shared" si="8"/>
        <v>665</v>
      </c>
      <c r="HA23" s="95">
        <f t="shared" si="710"/>
        <v>133</v>
      </c>
      <c r="HB23" s="93">
        <f t="shared" si="711"/>
        <v>1000</v>
      </c>
      <c r="HC23" s="93">
        <f t="shared" si="712"/>
        <v>500</v>
      </c>
      <c r="HD23" s="78"/>
      <c r="HE23" s="64"/>
      <c r="HF23" s="64" t="e">
        <f t="shared" si="88"/>
        <v>#DIV/0!</v>
      </c>
      <c r="HG23" s="78"/>
      <c r="HH23" s="78">
        <f t="shared" si="713"/>
        <v>0</v>
      </c>
      <c r="HI23" s="78"/>
      <c r="HJ23" s="64"/>
      <c r="HK23" s="64" t="e">
        <f t="shared" si="90"/>
        <v>#DIV/0!</v>
      </c>
      <c r="HL23" s="78"/>
      <c r="HM23" s="78">
        <f t="shared" si="714"/>
        <v>0</v>
      </c>
      <c r="HN23" s="78"/>
      <c r="HO23" s="64"/>
      <c r="HP23" s="64" t="e">
        <f t="shared" si="92"/>
        <v>#DIV/0!</v>
      </c>
      <c r="HQ23" s="78"/>
      <c r="HR23" s="78">
        <f t="shared" si="715"/>
        <v>0</v>
      </c>
      <c r="HS23" s="78"/>
      <c r="HT23" s="64"/>
      <c r="HU23" s="64" t="e">
        <f t="shared" si="94"/>
        <v>#DIV/0!</v>
      </c>
      <c r="HV23" s="78"/>
      <c r="HW23" s="78">
        <f t="shared" si="716"/>
        <v>0</v>
      </c>
      <c r="HX23" s="78"/>
      <c r="HY23" s="64"/>
      <c r="HZ23" s="64" t="e">
        <f t="shared" si="96"/>
        <v>#DIV/0!</v>
      </c>
      <c r="IA23" s="78"/>
      <c r="IB23" s="78">
        <f t="shared" si="717"/>
        <v>0</v>
      </c>
      <c r="IC23" s="78"/>
      <c r="ID23" s="64"/>
      <c r="IE23" s="64" t="e">
        <f t="shared" si="98"/>
        <v>#DIV/0!</v>
      </c>
      <c r="IF23" s="78"/>
      <c r="IG23" s="78">
        <f t="shared" si="718"/>
        <v>0</v>
      </c>
      <c r="IH23" s="78"/>
      <c r="II23" s="64"/>
      <c r="IJ23" s="64" t="e">
        <f t="shared" si="100"/>
        <v>#DIV/0!</v>
      </c>
      <c r="IK23" s="78"/>
      <c r="IL23" s="78">
        <f t="shared" si="719"/>
        <v>0</v>
      </c>
      <c r="IM23" s="78"/>
      <c r="IN23" s="64"/>
      <c r="IO23" s="64" t="e">
        <f t="shared" si="102"/>
        <v>#DIV/0!</v>
      </c>
      <c r="IP23" s="78"/>
      <c r="IQ23" s="78">
        <f t="shared" si="720"/>
        <v>0</v>
      </c>
      <c r="IR23" s="78"/>
      <c r="IS23" s="64"/>
      <c r="IT23" s="64" t="e">
        <f t="shared" si="104"/>
        <v>#DIV/0!</v>
      </c>
      <c r="IU23" s="78"/>
      <c r="IV23" s="78">
        <f t="shared" si="721"/>
        <v>0</v>
      </c>
      <c r="IW23" s="78"/>
      <c r="IX23" s="64"/>
      <c r="IY23" s="64" t="e">
        <f t="shared" si="106"/>
        <v>#DIV/0!</v>
      </c>
      <c r="IZ23" s="78"/>
      <c r="JA23" s="78">
        <f t="shared" si="722"/>
        <v>0</v>
      </c>
      <c r="JB23" s="78"/>
      <c r="JC23" s="64"/>
      <c r="JD23" s="64" t="e">
        <f t="shared" si="108"/>
        <v>#DIV/0!</v>
      </c>
      <c r="JE23" s="78"/>
      <c r="JF23" s="78">
        <f t="shared" si="723"/>
        <v>0</v>
      </c>
      <c r="JG23" s="78"/>
      <c r="JH23" s="64"/>
      <c r="JI23" s="64" t="e">
        <f t="shared" si="110"/>
        <v>#DIV/0!</v>
      </c>
      <c r="JJ23" s="78"/>
      <c r="JK23" s="78">
        <f t="shared" si="724"/>
        <v>0</v>
      </c>
      <c r="JL23" s="78"/>
      <c r="JM23" s="64"/>
      <c r="JN23" s="64" t="e">
        <f t="shared" si="112"/>
        <v>#DIV/0!</v>
      </c>
      <c r="JO23" s="78"/>
      <c r="JP23" s="78">
        <f t="shared" si="725"/>
        <v>0</v>
      </c>
      <c r="JQ23" s="78"/>
      <c r="JR23" s="64"/>
      <c r="JS23" s="64" t="e">
        <f t="shared" si="114"/>
        <v>#DIV/0!</v>
      </c>
      <c r="JT23" s="78"/>
      <c r="JU23" s="78">
        <f t="shared" si="726"/>
        <v>0</v>
      </c>
      <c r="JV23" s="78"/>
      <c r="JW23" s="64"/>
      <c r="JX23" s="64" t="e">
        <f t="shared" si="116"/>
        <v>#DIV/0!</v>
      </c>
      <c r="JY23" s="78"/>
      <c r="JZ23" s="78">
        <f t="shared" si="727"/>
        <v>0</v>
      </c>
      <c r="KA23" s="78"/>
      <c r="KB23" s="64"/>
      <c r="KC23" s="64" t="e">
        <f t="shared" si="118"/>
        <v>#DIV/0!</v>
      </c>
      <c r="KD23" s="78"/>
      <c r="KE23" s="78">
        <f t="shared" si="728"/>
        <v>0</v>
      </c>
      <c r="KF23" s="78"/>
      <c r="KG23" s="64"/>
      <c r="KH23" s="64" t="e">
        <f t="shared" si="120"/>
        <v>#DIV/0!</v>
      </c>
      <c r="KI23" s="78"/>
      <c r="KJ23" s="78">
        <f t="shared" si="729"/>
        <v>0</v>
      </c>
      <c r="KK23" s="78"/>
      <c r="KL23" s="64"/>
      <c r="KM23" s="64" t="e">
        <f t="shared" si="122"/>
        <v>#DIV/0!</v>
      </c>
      <c r="KN23" s="78"/>
      <c r="KO23" s="78">
        <f t="shared" si="730"/>
        <v>0</v>
      </c>
      <c r="KP23" s="78"/>
      <c r="KQ23" s="64"/>
      <c r="KR23" s="64" t="e">
        <f t="shared" si="124"/>
        <v>#DIV/0!</v>
      </c>
      <c r="KS23" s="78"/>
      <c r="KT23" s="78">
        <f t="shared" si="731"/>
        <v>0</v>
      </c>
      <c r="KU23" s="78"/>
      <c r="KV23" s="64"/>
      <c r="KW23" s="64" t="e">
        <f t="shared" si="126"/>
        <v>#DIV/0!</v>
      </c>
      <c r="KX23" s="78"/>
      <c r="KY23" s="78">
        <f t="shared" si="732"/>
        <v>0</v>
      </c>
      <c r="KZ23" s="78"/>
      <c r="LA23" s="64"/>
      <c r="LB23" s="64" t="e">
        <f t="shared" si="128"/>
        <v>#DIV/0!</v>
      </c>
      <c r="LC23" s="78"/>
      <c r="LD23" s="78">
        <f t="shared" si="733"/>
        <v>0</v>
      </c>
      <c r="LE23" s="78"/>
      <c r="LF23" s="64"/>
      <c r="LG23" s="64" t="e">
        <f t="shared" si="130"/>
        <v>#DIV/0!</v>
      </c>
      <c r="LH23" s="78"/>
      <c r="LI23" s="78">
        <f t="shared" si="734"/>
        <v>0</v>
      </c>
      <c r="LJ23" s="78"/>
      <c r="LK23" s="64"/>
      <c r="LL23" s="64" t="e">
        <f t="shared" si="132"/>
        <v>#DIV/0!</v>
      </c>
      <c r="LM23" s="78"/>
      <c r="LN23" s="78">
        <f t="shared" si="735"/>
        <v>0</v>
      </c>
      <c r="LO23" s="78">
        <v>590</v>
      </c>
      <c r="LP23" s="64">
        <v>581.04</v>
      </c>
      <c r="LQ23" s="64">
        <f t="shared" si="134"/>
        <v>98.481355932203371</v>
      </c>
      <c r="LR23" s="78">
        <v>590</v>
      </c>
      <c r="LS23" s="78">
        <f t="shared" si="736"/>
        <v>0</v>
      </c>
      <c r="LT23" s="78"/>
      <c r="LU23" s="64"/>
      <c r="LV23" s="64" t="e">
        <f t="shared" si="136"/>
        <v>#DIV/0!</v>
      </c>
      <c r="LW23" s="78"/>
      <c r="LX23" s="78">
        <f t="shared" si="737"/>
        <v>0</v>
      </c>
      <c r="LY23" s="78"/>
      <c r="LZ23" s="64"/>
      <c r="MA23" s="64" t="e">
        <f t="shared" si="138"/>
        <v>#DIV/0!</v>
      </c>
      <c r="MB23" s="78"/>
      <c r="MC23" s="78">
        <f t="shared" si="738"/>
        <v>0</v>
      </c>
      <c r="MD23" s="78"/>
      <c r="ME23" s="64"/>
      <c r="MF23" s="64" t="e">
        <f t="shared" si="140"/>
        <v>#DIV/0!</v>
      </c>
      <c r="MG23" s="78"/>
      <c r="MH23" s="78">
        <f t="shared" si="739"/>
        <v>0</v>
      </c>
      <c r="MI23" s="78"/>
      <c r="MJ23" s="64"/>
      <c r="MK23" s="64" t="e">
        <f t="shared" si="142"/>
        <v>#DIV/0!</v>
      </c>
      <c r="ML23" s="78"/>
      <c r="MM23" s="78">
        <f t="shared" si="740"/>
        <v>0</v>
      </c>
      <c r="MN23" s="78"/>
      <c r="MO23" s="64"/>
      <c r="MP23" s="64" t="e">
        <f t="shared" si="144"/>
        <v>#DIV/0!</v>
      </c>
      <c r="MQ23" s="78"/>
      <c r="MR23" s="78">
        <f t="shared" si="741"/>
        <v>0</v>
      </c>
      <c r="MS23" s="78"/>
      <c r="MT23" s="64"/>
      <c r="MU23" s="64" t="e">
        <f t="shared" si="146"/>
        <v>#DIV/0!</v>
      </c>
      <c r="MV23" s="78"/>
      <c r="MW23" s="78">
        <f t="shared" si="742"/>
        <v>0</v>
      </c>
      <c r="MX23" s="65">
        <f t="shared" si="148"/>
        <v>590</v>
      </c>
      <c r="MY23" s="65">
        <f t="shared" si="9"/>
        <v>581.04</v>
      </c>
      <c r="MZ23" s="95">
        <f t="shared" si="199"/>
        <v>98.481355932203371</v>
      </c>
      <c r="NA23" s="87">
        <f t="shared" si="149"/>
        <v>590</v>
      </c>
      <c r="NB23" s="87">
        <f t="shared" si="150"/>
        <v>0</v>
      </c>
      <c r="NC23" s="78"/>
      <c r="ND23" s="64"/>
      <c r="NE23" s="64" t="e">
        <f t="shared" si="151"/>
        <v>#DIV/0!</v>
      </c>
      <c r="NF23" s="78"/>
      <c r="NG23" s="78">
        <f t="shared" si="743"/>
        <v>0</v>
      </c>
      <c r="NH23" s="78">
        <v>389.71</v>
      </c>
      <c r="NI23" s="64">
        <v>220</v>
      </c>
      <c r="NJ23" s="64">
        <f t="shared" si="153"/>
        <v>56.452233712247569</v>
      </c>
      <c r="NK23" s="78">
        <v>390</v>
      </c>
      <c r="NL23" s="78">
        <f t="shared" si="744"/>
        <v>0.29000000000002046</v>
      </c>
      <c r="NM23" s="78">
        <v>3000</v>
      </c>
      <c r="NN23" s="64">
        <v>328.73</v>
      </c>
      <c r="NO23" s="64">
        <f t="shared" si="155"/>
        <v>10.957666666666666</v>
      </c>
      <c r="NP23" s="78">
        <v>3000</v>
      </c>
      <c r="NQ23" s="78">
        <f t="shared" si="745"/>
        <v>0</v>
      </c>
      <c r="NR23" s="78">
        <v>242.54</v>
      </c>
      <c r="NS23" s="64"/>
      <c r="NT23" s="64">
        <f t="shared" si="157"/>
        <v>0</v>
      </c>
      <c r="NU23" s="78">
        <v>243</v>
      </c>
      <c r="NV23" s="78">
        <f t="shared" si="746"/>
        <v>0.46000000000000796</v>
      </c>
      <c r="NW23" s="78">
        <v>400</v>
      </c>
      <c r="NX23" s="64">
        <v>119</v>
      </c>
      <c r="NY23" s="64">
        <f t="shared" si="159"/>
        <v>29.75</v>
      </c>
      <c r="NZ23" s="78">
        <v>400</v>
      </c>
      <c r="OA23" s="78">
        <f t="shared" si="747"/>
        <v>0</v>
      </c>
      <c r="OB23" s="78">
        <v>350</v>
      </c>
      <c r="OC23" s="64"/>
      <c r="OD23" s="64">
        <f t="shared" si="161"/>
        <v>0</v>
      </c>
      <c r="OE23" s="78">
        <v>350</v>
      </c>
      <c r="OF23" s="78">
        <f t="shared" si="748"/>
        <v>0</v>
      </c>
      <c r="OG23" s="78">
        <v>1900</v>
      </c>
      <c r="OH23" s="64"/>
      <c r="OI23" s="64">
        <f t="shared" si="163"/>
        <v>0</v>
      </c>
      <c r="OJ23" s="78">
        <v>1900</v>
      </c>
      <c r="OK23" s="78">
        <f t="shared" si="749"/>
        <v>0</v>
      </c>
      <c r="OL23" s="78"/>
      <c r="OM23" s="64"/>
      <c r="ON23" s="64" t="e">
        <f t="shared" si="165"/>
        <v>#DIV/0!</v>
      </c>
      <c r="OO23" s="78"/>
      <c r="OP23" s="78">
        <f t="shared" si="750"/>
        <v>0</v>
      </c>
      <c r="OQ23" s="78"/>
      <c r="OR23" s="64"/>
      <c r="OS23" s="64" t="e">
        <f t="shared" si="167"/>
        <v>#DIV/0!</v>
      </c>
      <c r="OT23" s="78"/>
      <c r="OU23" s="78">
        <f t="shared" si="751"/>
        <v>0</v>
      </c>
      <c r="OV23" s="78"/>
      <c r="OW23" s="64"/>
      <c r="OX23" s="64" t="e">
        <f t="shared" si="169"/>
        <v>#DIV/0!</v>
      </c>
      <c r="OY23" s="78"/>
      <c r="OZ23" s="78">
        <f t="shared" si="752"/>
        <v>0</v>
      </c>
      <c r="PA23" s="78"/>
      <c r="PB23" s="64"/>
      <c r="PC23" s="64" t="e">
        <f t="shared" si="171"/>
        <v>#DIV/0!</v>
      </c>
      <c r="PD23" s="78"/>
      <c r="PE23" s="78">
        <f t="shared" si="753"/>
        <v>0</v>
      </c>
      <c r="PF23" s="78"/>
      <c r="PG23" s="64"/>
      <c r="PH23" s="64" t="e">
        <f t="shared" si="173"/>
        <v>#DIV/0!</v>
      </c>
      <c r="PI23" s="78"/>
      <c r="PJ23" s="78">
        <f t="shared" si="754"/>
        <v>0</v>
      </c>
      <c r="PK23" s="78">
        <v>4927</v>
      </c>
      <c r="PL23" s="64">
        <v>970</v>
      </c>
      <c r="PM23" s="64">
        <f t="shared" si="175"/>
        <v>19.687436573980108</v>
      </c>
      <c r="PN23" s="78">
        <v>4927</v>
      </c>
      <c r="PO23" s="78">
        <f t="shared" si="755"/>
        <v>0</v>
      </c>
      <c r="PP23" s="78">
        <v>1200</v>
      </c>
      <c r="PQ23" s="64"/>
      <c r="PR23" s="64">
        <f t="shared" si="177"/>
        <v>0</v>
      </c>
      <c r="PS23" s="78">
        <v>1200</v>
      </c>
      <c r="PT23" s="78">
        <f t="shared" si="756"/>
        <v>0</v>
      </c>
      <c r="PU23" s="78">
        <v>2000</v>
      </c>
      <c r="PV23" s="64"/>
      <c r="PW23" s="64">
        <f t="shared" si="179"/>
        <v>0</v>
      </c>
      <c r="PX23" s="78">
        <v>2000</v>
      </c>
      <c r="PY23" s="78">
        <f t="shared" si="757"/>
        <v>0</v>
      </c>
      <c r="PZ23" s="78"/>
      <c r="QA23" s="64"/>
      <c r="QB23" s="64" t="e">
        <f t="shared" si="181"/>
        <v>#DIV/0!</v>
      </c>
      <c r="QC23" s="78"/>
      <c r="QD23" s="78">
        <f t="shared" si="758"/>
        <v>0</v>
      </c>
      <c r="QE23" s="78"/>
      <c r="QF23" s="64"/>
      <c r="QG23" s="64" t="e">
        <f t="shared" si="183"/>
        <v>#DIV/0!</v>
      </c>
      <c r="QH23" s="78"/>
      <c r="QI23" s="78">
        <f t="shared" si="759"/>
        <v>0</v>
      </c>
      <c r="QJ23" s="78"/>
      <c r="QK23" s="64"/>
      <c r="QL23" s="64" t="e">
        <f t="shared" si="185"/>
        <v>#DIV/0!</v>
      </c>
      <c r="QM23" s="78"/>
      <c r="QN23" s="78">
        <f t="shared" si="760"/>
        <v>0</v>
      </c>
      <c r="QO23" s="65">
        <f t="shared" si="187"/>
        <v>14409.25</v>
      </c>
      <c r="QP23" s="65">
        <f t="shared" si="187"/>
        <v>1637.73</v>
      </c>
      <c r="QQ23" s="95">
        <f t="shared" si="761"/>
        <v>11.365824036643129</v>
      </c>
      <c r="QR23" s="87">
        <f t="shared" si="10"/>
        <v>14410</v>
      </c>
      <c r="QS23" s="87">
        <f t="shared" si="10"/>
        <v>0.75000000000002842</v>
      </c>
      <c r="QT23" s="78"/>
      <c r="QU23" s="64"/>
      <c r="QV23" s="64" t="e">
        <f t="shared" si="188"/>
        <v>#DIV/0!</v>
      </c>
      <c r="QW23" s="78"/>
      <c r="QX23" s="78">
        <f t="shared" si="762"/>
        <v>0</v>
      </c>
      <c r="QY23" s="78">
        <v>1300</v>
      </c>
      <c r="QZ23" s="64"/>
      <c r="RA23" s="64">
        <f t="shared" si="190"/>
        <v>0</v>
      </c>
      <c r="RB23" s="78">
        <v>1300</v>
      </c>
      <c r="RC23" s="78">
        <f t="shared" si="763"/>
        <v>0</v>
      </c>
      <c r="RD23" s="78"/>
      <c r="RE23" s="64"/>
      <c r="RF23" s="64" t="e">
        <f t="shared" si="192"/>
        <v>#DIV/0!</v>
      </c>
      <c r="RG23" s="78"/>
      <c r="RH23" s="78">
        <f t="shared" si="764"/>
        <v>0</v>
      </c>
      <c r="RI23" s="78">
        <v>500</v>
      </c>
      <c r="RJ23" s="64">
        <v>192</v>
      </c>
      <c r="RK23" s="64">
        <f t="shared" si="194"/>
        <v>38.4</v>
      </c>
      <c r="RL23" s="78">
        <v>500</v>
      </c>
      <c r="RM23" s="78">
        <f t="shared" si="765"/>
        <v>0</v>
      </c>
      <c r="RN23" s="65">
        <f t="shared" si="196"/>
        <v>1800</v>
      </c>
      <c r="RO23" s="65">
        <f t="shared" si="11"/>
        <v>192</v>
      </c>
      <c r="RP23" s="95">
        <f t="shared" si="766"/>
        <v>10.666666666666666</v>
      </c>
      <c r="RQ23" s="87">
        <f t="shared" si="12"/>
        <v>1800</v>
      </c>
      <c r="RR23" s="87">
        <f t="shared" si="12"/>
        <v>0</v>
      </c>
    </row>
    <row r="24" spans="1:540" s="2" customFormat="1" ht="24.95" customHeight="1" x14ac:dyDescent="0.25">
      <c r="A24" s="21">
        <v>3214</v>
      </c>
      <c r="B24" s="22" t="s">
        <v>66</v>
      </c>
      <c r="C24" s="41">
        <f>SUM(AR24,GQ24,HA24,QQ24,RP24)</f>
        <v>0</v>
      </c>
      <c r="D24" s="41">
        <v>23207830.309999999</v>
      </c>
      <c r="E24" s="42">
        <v>25700000</v>
      </c>
      <c r="F24" s="41">
        <f t="shared" si="672"/>
        <v>0</v>
      </c>
      <c r="G24" s="67">
        <f t="shared" si="0"/>
        <v>0</v>
      </c>
      <c r="H24" s="67">
        <f t="shared" si="1"/>
        <v>0</v>
      </c>
      <c r="I24" s="67"/>
      <c r="J24" s="84">
        <f t="shared" si="2"/>
        <v>0</v>
      </c>
      <c r="K24" s="84">
        <f t="shared" si="3"/>
        <v>0</v>
      </c>
      <c r="L24" s="78"/>
      <c r="M24" s="64"/>
      <c r="N24" s="64"/>
      <c r="O24" s="78"/>
      <c r="P24" s="78">
        <f t="shared" si="673"/>
        <v>0</v>
      </c>
      <c r="Q24" s="64"/>
      <c r="R24" s="64"/>
      <c r="S24" s="64"/>
      <c r="T24" s="78"/>
      <c r="U24" s="78">
        <f t="shared" si="674"/>
        <v>0</v>
      </c>
      <c r="V24" s="78"/>
      <c r="W24" s="64"/>
      <c r="X24" s="64"/>
      <c r="Y24" s="78"/>
      <c r="Z24" s="78">
        <f t="shared" si="675"/>
        <v>0</v>
      </c>
      <c r="AA24" s="78"/>
      <c r="AB24" s="64"/>
      <c r="AC24" s="64"/>
      <c r="AD24" s="78"/>
      <c r="AE24" s="78">
        <f t="shared" si="676"/>
        <v>0</v>
      </c>
      <c r="AF24" s="64"/>
      <c r="AG24" s="64"/>
      <c r="AH24" s="64"/>
      <c r="AI24" s="78"/>
      <c r="AJ24" s="78">
        <f t="shared" si="677"/>
        <v>0</v>
      </c>
      <c r="AK24" s="78"/>
      <c r="AL24" s="64"/>
      <c r="AM24" s="64"/>
      <c r="AN24" s="78"/>
      <c r="AO24" s="78">
        <f t="shared" si="679"/>
        <v>0</v>
      </c>
      <c r="AP24" s="65">
        <f t="shared" si="4"/>
        <v>0</v>
      </c>
      <c r="AQ24" s="65">
        <f t="shared" si="4"/>
        <v>0</v>
      </c>
      <c r="AR24" s="95"/>
      <c r="AS24" s="87">
        <f t="shared" si="5"/>
        <v>0</v>
      </c>
      <c r="AT24" s="87">
        <f t="shared" si="5"/>
        <v>0</v>
      </c>
      <c r="AU24" s="78"/>
      <c r="AV24" s="64"/>
      <c r="AW24" s="64" t="e">
        <f t="shared" si="23"/>
        <v>#DIV/0!</v>
      </c>
      <c r="AX24" s="78"/>
      <c r="AY24" s="78">
        <f t="shared" si="680"/>
        <v>0</v>
      </c>
      <c r="AZ24" s="78"/>
      <c r="BA24" s="64"/>
      <c r="BB24" s="64" t="e">
        <f t="shared" si="25"/>
        <v>#DIV/0!</v>
      </c>
      <c r="BC24" s="78"/>
      <c r="BD24" s="78">
        <f t="shared" si="681"/>
        <v>0</v>
      </c>
      <c r="BE24" s="78"/>
      <c r="BF24" s="64"/>
      <c r="BG24" s="64" t="e">
        <f t="shared" si="27"/>
        <v>#DIV/0!</v>
      </c>
      <c r="BH24" s="78"/>
      <c r="BI24" s="78">
        <f t="shared" si="682"/>
        <v>0</v>
      </c>
      <c r="BJ24" s="78"/>
      <c r="BK24" s="64"/>
      <c r="BL24" s="64" t="e">
        <f t="shared" si="29"/>
        <v>#DIV/0!</v>
      </c>
      <c r="BM24" s="78"/>
      <c r="BN24" s="78">
        <f t="shared" si="683"/>
        <v>0</v>
      </c>
      <c r="BO24" s="78"/>
      <c r="BP24" s="64"/>
      <c r="BQ24" s="64" t="e">
        <f t="shared" si="31"/>
        <v>#DIV/0!</v>
      </c>
      <c r="BR24" s="78"/>
      <c r="BS24" s="78">
        <f t="shared" si="684"/>
        <v>0</v>
      </c>
      <c r="BT24" s="78"/>
      <c r="BU24" s="64"/>
      <c r="BV24" s="64" t="e">
        <f t="shared" si="33"/>
        <v>#DIV/0!</v>
      </c>
      <c r="BW24" s="78"/>
      <c r="BX24" s="78">
        <f t="shared" si="34"/>
        <v>0</v>
      </c>
      <c r="BY24" s="78"/>
      <c r="BZ24" s="64"/>
      <c r="CA24" s="64" t="e">
        <f t="shared" si="35"/>
        <v>#DIV/0!</v>
      </c>
      <c r="CB24" s="78"/>
      <c r="CC24" s="78">
        <f t="shared" si="685"/>
        <v>0</v>
      </c>
      <c r="CD24" s="78"/>
      <c r="CE24" s="64"/>
      <c r="CF24" s="64" t="e">
        <f t="shared" si="37"/>
        <v>#DIV/0!</v>
      </c>
      <c r="CG24" s="78"/>
      <c r="CH24" s="78">
        <f t="shared" si="686"/>
        <v>0</v>
      </c>
      <c r="CI24" s="78"/>
      <c r="CJ24" s="64"/>
      <c r="CK24" s="64" t="e">
        <f t="shared" si="39"/>
        <v>#DIV/0!</v>
      </c>
      <c r="CL24" s="78"/>
      <c r="CM24" s="78">
        <f t="shared" si="687"/>
        <v>0</v>
      </c>
      <c r="CN24" s="78"/>
      <c r="CO24" s="64"/>
      <c r="CP24" s="64" t="e">
        <f t="shared" si="41"/>
        <v>#DIV/0!</v>
      </c>
      <c r="CQ24" s="78"/>
      <c r="CR24" s="78">
        <f t="shared" si="688"/>
        <v>0</v>
      </c>
      <c r="CS24" s="78"/>
      <c r="CT24" s="64"/>
      <c r="CU24" s="64" t="e">
        <f t="shared" si="43"/>
        <v>#DIV/0!</v>
      </c>
      <c r="CV24" s="78"/>
      <c r="CW24" s="78">
        <f t="shared" si="689"/>
        <v>0</v>
      </c>
      <c r="CX24" s="78"/>
      <c r="CY24" s="64"/>
      <c r="CZ24" s="64" t="e">
        <f t="shared" si="45"/>
        <v>#DIV/0!</v>
      </c>
      <c r="DA24" s="78"/>
      <c r="DB24" s="78">
        <f t="shared" si="690"/>
        <v>0</v>
      </c>
      <c r="DC24" s="78"/>
      <c r="DD24" s="64"/>
      <c r="DE24" s="64" t="e">
        <f t="shared" si="47"/>
        <v>#DIV/0!</v>
      </c>
      <c r="DF24" s="78"/>
      <c r="DG24" s="78">
        <f t="shared" si="691"/>
        <v>0</v>
      </c>
      <c r="DH24" s="78"/>
      <c r="DI24" s="64"/>
      <c r="DJ24" s="64" t="e">
        <f t="shared" si="49"/>
        <v>#DIV/0!</v>
      </c>
      <c r="DK24" s="78"/>
      <c r="DL24" s="78">
        <f t="shared" si="692"/>
        <v>0</v>
      </c>
      <c r="DM24" s="78"/>
      <c r="DN24" s="64"/>
      <c r="DO24" s="64" t="e">
        <f t="shared" si="51"/>
        <v>#DIV/0!</v>
      </c>
      <c r="DP24" s="78"/>
      <c r="DQ24" s="78">
        <f t="shared" si="693"/>
        <v>0</v>
      </c>
      <c r="DR24" s="78"/>
      <c r="DS24" s="64"/>
      <c r="DT24" s="64" t="e">
        <f t="shared" si="53"/>
        <v>#DIV/0!</v>
      </c>
      <c r="DU24" s="78"/>
      <c r="DV24" s="78">
        <f t="shared" si="694"/>
        <v>0</v>
      </c>
      <c r="DW24" s="78"/>
      <c r="DX24" s="64"/>
      <c r="DY24" s="64" t="e">
        <f t="shared" si="55"/>
        <v>#DIV/0!</v>
      </c>
      <c r="DZ24" s="78"/>
      <c r="EA24" s="78">
        <f t="shared" si="695"/>
        <v>0</v>
      </c>
      <c r="EB24" s="78"/>
      <c r="EC24" s="64"/>
      <c r="ED24" s="64" t="e">
        <f t="shared" si="57"/>
        <v>#DIV/0!</v>
      </c>
      <c r="EE24" s="78"/>
      <c r="EF24" s="78">
        <f t="shared" si="696"/>
        <v>0</v>
      </c>
      <c r="EG24" s="78"/>
      <c r="EH24" s="64"/>
      <c r="EI24" s="64" t="e">
        <f t="shared" si="59"/>
        <v>#DIV/0!</v>
      </c>
      <c r="EJ24" s="78"/>
      <c r="EK24" s="78">
        <f t="shared" si="697"/>
        <v>0</v>
      </c>
      <c r="EL24" s="78"/>
      <c r="EM24" s="64"/>
      <c r="EN24" s="64" t="e">
        <f t="shared" si="60"/>
        <v>#DIV/0!</v>
      </c>
      <c r="EO24" s="78"/>
      <c r="EP24" s="78">
        <f t="shared" si="698"/>
        <v>0</v>
      </c>
      <c r="EQ24" s="78"/>
      <c r="ER24" s="64"/>
      <c r="ES24" s="64" t="e">
        <f t="shared" si="62"/>
        <v>#DIV/0!</v>
      </c>
      <c r="ET24" s="78"/>
      <c r="EU24" s="78">
        <f t="shared" si="699"/>
        <v>0</v>
      </c>
      <c r="EV24" s="78"/>
      <c r="EW24" s="64"/>
      <c r="EX24" s="64" t="e">
        <f t="shared" si="64"/>
        <v>#DIV/0!</v>
      </c>
      <c r="EY24" s="78"/>
      <c r="EZ24" s="78">
        <f t="shared" si="700"/>
        <v>0</v>
      </c>
      <c r="FA24" s="78"/>
      <c r="FB24" s="64"/>
      <c r="FC24" s="64" t="e">
        <f t="shared" si="66"/>
        <v>#DIV/0!</v>
      </c>
      <c r="FD24" s="78"/>
      <c r="FE24" s="78">
        <f t="shared" si="701"/>
        <v>0</v>
      </c>
      <c r="FF24" s="78"/>
      <c r="FG24" s="64"/>
      <c r="FH24" s="64" t="e">
        <f t="shared" si="68"/>
        <v>#DIV/0!</v>
      </c>
      <c r="FI24" s="78"/>
      <c r="FJ24" s="78">
        <f t="shared" si="702"/>
        <v>0</v>
      </c>
      <c r="FK24" s="78"/>
      <c r="FL24" s="64"/>
      <c r="FM24" s="64" t="e">
        <f t="shared" si="70"/>
        <v>#DIV/0!</v>
      </c>
      <c r="FN24" s="78"/>
      <c r="FO24" s="78">
        <f t="shared" si="703"/>
        <v>0</v>
      </c>
      <c r="FP24" s="78"/>
      <c r="FQ24" s="64"/>
      <c r="FR24" s="64" t="e">
        <f t="shared" si="72"/>
        <v>#DIV/0!</v>
      </c>
      <c r="FS24" s="78"/>
      <c r="FT24" s="78">
        <f t="shared" si="704"/>
        <v>0</v>
      </c>
      <c r="FU24" s="78"/>
      <c r="FV24" s="64"/>
      <c r="FW24" s="64" t="e">
        <f t="shared" si="74"/>
        <v>#DIV/0!</v>
      </c>
      <c r="FX24" s="78"/>
      <c r="FY24" s="78">
        <f t="shared" si="705"/>
        <v>0</v>
      </c>
      <c r="FZ24" s="78"/>
      <c r="GA24" s="64"/>
      <c r="GB24" s="64" t="e">
        <f t="shared" si="76"/>
        <v>#DIV/0!</v>
      </c>
      <c r="GC24" s="78"/>
      <c r="GD24" s="78">
        <f t="shared" si="706"/>
        <v>0</v>
      </c>
      <c r="GE24" s="78"/>
      <c r="GF24" s="64"/>
      <c r="GG24" s="64" t="e">
        <f t="shared" si="78"/>
        <v>#DIV/0!</v>
      </c>
      <c r="GH24" s="78"/>
      <c r="GI24" s="78">
        <f t="shared" si="707"/>
        <v>0</v>
      </c>
      <c r="GJ24" s="78"/>
      <c r="GK24" s="64"/>
      <c r="GL24" s="64" t="e">
        <f t="shared" si="80"/>
        <v>#DIV/0!</v>
      </c>
      <c r="GM24" s="78"/>
      <c r="GN24" s="78">
        <f t="shared" si="708"/>
        <v>0</v>
      </c>
      <c r="GO24" s="65">
        <f t="shared" si="82"/>
        <v>0</v>
      </c>
      <c r="GP24" s="65">
        <f t="shared" si="7"/>
        <v>0</v>
      </c>
      <c r="GQ24" s="95"/>
      <c r="GR24" s="87">
        <f t="shared" si="7"/>
        <v>0</v>
      </c>
      <c r="GS24" s="87">
        <f t="shared" si="7"/>
        <v>0</v>
      </c>
      <c r="GT24" s="78"/>
      <c r="GU24" s="64"/>
      <c r="GV24" s="64" t="e">
        <f t="shared" si="84"/>
        <v>#DIV/0!</v>
      </c>
      <c r="GW24" s="78"/>
      <c r="GX24" s="78">
        <f t="shared" si="709"/>
        <v>0</v>
      </c>
      <c r="GY24" s="65">
        <f t="shared" si="8"/>
        <v>0</v>
      </c>
      <c r="GZ24" s="65">
        <f t="shared" si="8"/>
        <v>0</v>
      </c>
      <c r="HA24" s="95"/>
      <c r="HB24" s="93">
        <f t="shared" si="711"/>
        <v>0</v>
      </c>
      <c r="HC24" s="93">
        <f t="shared" si="712"/>
        <v>0</v>
      </c>
      <c r="HD24" s="78"/>
      <c r="HE24" s="64"/>
      <c r="HF24" s="64" t="e">
        <f t="shared" si="88"/>
        <v>#DIV/0!</v>
      </c>
      <c r="HG24" s="78"/>
      <c r="HH24" s="78">
        <f t="shared" si="713"/>
        <v>0</v>
      </c>
      <c r="HI24" s="78"/>
      <c r="HJ24" s="64"/>
      <c r="HK24" s="64" t="e">
        <f t="shared" si="90"/>
        <v>#DIV/0!</v>
      </c>
      <c r="HL24" s="78"/>
      <c r="HM24" s="78">
        <f t="shared" si="714"/>
        <v>0</v>
      </c>
      <c r="HN24" s="78"/>
      <c r="HO24" s="64"/>
      <c r="HP24" s="64" t="e">
        <f t="shared" si="92"/>
        <v>#DIV/0!</v>
      </c>
      <c r="HQ24" s="78"/>
      <c r="HR24" s="78">
        <f t="shared" si="715"/>
        <v>0</v>
      </c>
      <c r="HS24" s="78"/>
      <c r="HT24" s="64"/>
      <c r="HU24" s="64" t="e">
        <f t="shared" si="94"/>
        <v>#DIV/0!</v>
      </c>
      <c r="HV24" s="78"/>
      <c r="HW24" s="78">
        <f t="shared" si="716"/>
        <v>0</v>
      </c>
      <c r="HX24" s="78"/>
      <c r="HY24" s="64"/>
      <c r="HZ24" s="64" t="e">
        <f t="shared" si="96"/>
        <v>#DIV/0!</v>
      </c>
      <c r="IA24" s="78"/>
      <c r="IB24" s="78">
        <f t="shared" si="717"/>
        <v>0</v>
      </c>
      <c r="IC24" s="78"/>
      <c r="ID24" s="64"/>
      <c r="IE24" s="64" t="e">
        <f t="shared" si="98"/>
        <v>#DIV/0!</v>
      </c>
      <c r="IF24" s="78"/>
      <c r="IG24" s="78">
        <f t="shared" si="718"/>
        <v>0</v>
      </c>
      <c r="IH24" s="78"/>
      <c r="II24" s="64"/>
      <c r="IJ24" s="64" t="e">
        <f t="shared" si="100"/>
        <v>#DIV/0!</v>
      </c>
      <c r="IK24" s="78"/>
      <c r="IL24" s="78">
        <f t="shared" si="719"/>
        <v>0</v>
      </c>
      <c r="IM24" s="78"/>
      <c r="IN24" s="64"/>
      <c r="IO24" s="64" t="e">
        <f t="shared" si="102"/>
        <v>#DIV/0!</v>
      </c>
      <c r="IP24" s="78"/>
      <c r="IQ24" s="78">
        <f t="shared" si="720"/>
        <v>0</v>
      </c>
      <c r="IR24" s="78"/>
      <c r="IS24" s="64"/>
      <c r="IT24" s="64" t="e">
        <f t="shared" si="104"/>
        <v>#DIV/0!</v>
      </c>
      <c r="IU24" s="78"/>
      <c r="IV24" s="78">
        <f t="shared" si="721"/>
        <v>0</v>
      </c>
      <c r="IW24" s="78"/>
      <c r="IX24" s="64"/>
      <c r="IY24" s="64" t="e">
        <f t="shared" si="106"/>
        <v>#DIV/0!</v>
      </c>
      <c r="IZ24" s="78"/>
      <c r="JA24" s="78">
        <f t="shared" si="722"/>
        <v>0</v>
      </c>
      <c r="JB24" s="78"/>
      <c r="JC24" s="64"/>
      <c r="JD24" s="64" t="e">
        <f t="shared" si="108"/>
        <v>#DIV/0!</v>
      </c>
      <c r="JE24" s="78"/>
      <c r="JF24" s="78">
        <f t="shared" si="723"/>
        <v>0</v>
      </c>
      <c r="JG24" s="78"/>
      <c r="JH24" s="64"/>
      <c r="JI24" s="64" t="e">
        <f t="shared" si="110"/>
        <v>#DIV/0!</v>
      </c>
      <c r="JJ24" s="78"/>
      <c r="JK24" s="78">
        <f t="shared" si="724"/>
        <v>0</v>
      </c>
      <c r="JL24" s="78"/>
      <c r="JM24" s="64"/>
      <c r="JN24" s="64" t="e">
        <f t="shared" si="112"/>
        <v>#DIV/0!</v>
      </c>
      <c r="JO24" s="78"/>
      <c r="JP24" s="78">
        <f t="shared" si="725"/>
        <v>0</v>
      </c>
      <c r="JQ24" s="78"/>
      <c r="JR24" s="64"/>
      <c r="JS24" s="64" t="e">
        <f t="shared" si="114"/>
        <v>#DIV/0!</v>
      </c>
      <c r="JT24" s="78"/>
      <c r="JU24" s="78">
        <f t="shared" si="726"/>
        <v>0</v>
      </c>
      <c r="JV24" s="78"/>
      <c r="JW24" s="64"/>
      <c r="JX24" s="64" t="e">
        <f t="shared" si="116"/>
        <v>#DIV/0!</v>
      </c>
      <c r="JY24" s="78"/>
      <c r="JZ24" s="78">
        <f t="shared" si="727"/>
        <v>0</v>
      </c>
      <c r="KA24" s="78"/>
      <c r="KB24" s="64"/>
      <c r="KC24" s="64" t="e">
        <f t="shared" si="118"/>
        <v>#DIV/0!</v>
      </c>
      <c r="KD24" s="78"/>
      <c r="KE24" s="78">
        <f t="shared" si="728"/>
        <v>0</v>
      </c>
      <c r="KF24" s="78"/>
      <c r="KG24" s="64"/>
      <c r="KH24" s="64" t="e">
        <f t="shared" si="120"/>
        <v>#DIV/0!</v>
      </c>
      <c r="KI24" s="78"/>
      <c r="KJ24" s="78">
        <f t="shared" si="729"/>
        <v>0</v>
      </c>
      <c r="KK24" s="78"/>
      <c r="KL24" s="64"/>
      <c r="KM24" s="64" t="e">
        <f t="shared" si="122"/>
        <v>#DIV/0!</v>
      </c>
      <c r="KN24" s="78"/>
      <c r="KO24" s="78">
        <f t="shared" si="730"/>
        <v>0</v>
      </c>
      <c r="KP24" s="78"/>
      <c r="KQ24" s="64"/>
      <c r="KR24" s="64" t="e">
        <f t="shared" si="124"/>
        <v>#DIV/0!</v>
      </c>
      <c r="KS24" s="78"/>
      <c r="KT24" s="78">
        <f t="shared" si="731"/>
        <v>0</v>
      </c>
      <c r="KU24" s="78"/>
      <c r="KV24" s="64"/>
      <c r="KW24" s="64" t="e">
        <f t="shared" si="126"/>
        <v>#DIV/0!</v>
      </c>
      <c r="KX24" s="78"/>
      <c r="KY24" s="78">
        <f t="shared" si="732"/>
        <v>0</v>
      </c>
      <c r="KZ24" s="78"/>
      <c r="LA24" s="64"/>
      <c r="LB24" s="64" t="e">
        <f t="shared" si="128"/>
        <v>#DIV/0!</v>
      </c>
      <c r="LC24" s="78"/>
      <c r="LD24" s="78">
        <f t="shared" si="733"/>
        <v>0</v>
      </c>
      <c r="LE24" s="78"/>
      <c r="LF24" s="64"/>
      <c r="LG24" s="64" t="e">
        <f t="shared" si="130"/>
        <v>#DIV/0!</v>
      </c>
      <c r="LH24" s="78"/>
      <c r="LI24" s="78">
        <f t="shared" si="734"/>
        <v>0</v>
      </c>
      <c r="LJ24" s="78"/>
      <c r="LK24" s="64"/>
      <c r="LL24" s="64" t="e">
        <f t="shared" si="132"/>
        <v>#DIV/0!</v>
      </c>
      <c r="LM24" s="78"/>
      <c r="LN24" s="78">
        <f t="shared" si="735"/>
        <v>0</v>
      </c>
      <c r="LO24" s="78"/>
      <c r="LP24" s="64"/>
      <c r="LQ24" s="64" t="e">
        <f t="shared" si="134"/>
        <v>#DIV/0!</v>
      </c>
      <c r="LR24" s="78"/>
      <c r="LS24" s="78">
        <f t="shared" si="736"/>
        <v>0</v>
      </c>
      <c r="LT24" s="78"/>
      <c r="LU24" s="64"/>
      <c r="LV24" s="64" t="e">
        <f t="shared" si="136"/>
        <v>#DIV/0!</v>
      </c>
      <c r="LW24" s="78"/>
      <c r="LX24" s="78">
        <f t="shared" si="737"/>
        <v>0</v>
      </c>
      <c r="LY24" s="78"/>
      <c r="LZ24" s="64"/>
      <c r="MA24" s="64" t="e">
        <f t="shared" si="138"/>
        <v>#DIV/0!</v>
      </c>
      <c r="MB24" s="78"/>
      <c r="MC24" s="78">
        <f t="shared" si="738"/>
        <v>0</v>
      </c>
      <c r="MD24" s="78"/>
      <c r="ME24" s="64"/>
      <c r="MF24" s="64" t="e">
        <f t="shared" si="140"/>
        <v>#DIV/0!</v>
      </c>
      <c r="MG24" s="78"/>
      <c r="MH24" s="78">
        <f t="shared" si="739"/>
        <v>0</v>
      </c>
      <c r="MI24" s="78"/>
      <c r="MJ24" s="64"/>
      <c r="MK24" s="64" t="e">
        <f t="shared" si="142"/>
        <v>#DIV/0!</v>
      </c>
      <c r="ML24" s="78"/>
      <c r="MM24" s="78">
        <f t="shared" si="740"/>
        <v>0</v>
      </c>
      <c r="MN24" s="78"/>
      <c r="MO24" s="64"/>
      <c r="MP24" s="64" t="e">
        <f t="shared" si="144"/>
        <v>#DIV/0!</v>
      </c>
      <c r="MQ24" s="78"/>
      <c r="MR24" s="78">
        <f t="shared" si="741"/>
        <v>0</v>
      </c>
      <c r="MS24" s="78"/>
      <c r="MT24" s="64"/>
      <c r="MU24" s="64" t="e">
        <f t="shared" si="146"/>
        <v>#DIV/0!</v>
      </c>
      <c r="MV24" s="78"/>
      <c r="MW24" s="78">
        <f t="shared" si="742"/>
        <v>0</v>
      </c>
      <c r="MX24" s="65">
        <f t="shared" si="148"/>
        <v>0</v>
      </c>
      <c r="MY24" s="65">
        <f t="shared" si="9"/>
        <v>0</v>
      </c>
      <c r="MZ24" s="95"/>
      <c r="NA24" s="87">
        <f t="shared" si="149"/>
        <v>0</v>
      </c>
      <c r="NB24" s="87">
        <f t="shared" si="150"/>
        <v>0</v>
      </c>
      <c r="NC24" s="78"/>
      <c r="ND24" s="64"/>
      <c r="NE24" s="64" t="e">
        <f t="shared" si="151"/>
        <v>#DIV/0!</v>
      </c>
      <c r="NF24" s="78"/>
      <c r="NG24" s="78">
        <f t="shared" si="743"/>
        <v>0</v>
      </c>
      <c r="NH24" s="78"/>
      <c r="NI24" s="64"/>
      <c r="NJ24" s="64" t="e">
        <f t="shared" si="153"/>
        <v>#DIV/0!</v>
      </c>
      <c r="NK24" s="78"/>
      <c r="NL24" s="78">
        <f t="shared" si="744"/>
        <v>0</v>
      </c>
      <c r="NM24" s="78"/>
      <c r="NN24" s="64"/>
      <c r="NO24" s="64" t="e">
        <f t="shared" si="155"/>
        <v>#DIV/0!</v>
      </c>
      <c r="NP24" s="78"/>
      <c r="NQ24" s="78">
        <f t="shared" si="745"/>
        <v>0</v>
      </c>
      <c r="NR24" s="78"/>
      <c r="NS24" s="64"/>
      <c r="NT24" s="64" t="e">
        <f t="shared" si="157"/>
        <v>#DIV/0!</v>
      </c>
      <c r="NU24" s="78"/>
      <c r="NV24" s="78">
        <f t="shared" si="746"/>
        <v>0</v>
      </c>
      <c r="NW24" s="78"/>
      <c r="NX24" s="64"/>
      <c r="NY24" s="64" t="e">
        <f t="shared" si="159"/>
        <v>#DIV/0!</v>
      </c>
      <c r="NZ24" s="78"/>
      <c r="OA24" s="78">
        <f t="shared" si="747"/>
        <v>0</v>
      </c>
      <c r="OB24" s="78"/>
      <c r="OC24" s="64"/>
      <c r="OD24" s="64" t="e">
        <f t="shared" si="161"/>
        <v>#DIV/0!</v>
      </c>
      <c r="OE24" s="78"/>
      <c r="OF24" s="78">
        <f t="shared" si="748"/>
        <v>0</v>
      </c>
      <c r="OG24" s="78"/>
      <c r="OH24" s="64"/>
      <c r="OI24" s="64" t="e">
        <f t="shared" si="163"/>
        <v>#DIV/0!</v>
      </c>
      <c r="OJ24" s="78"/>
      <c r="OK24" s="78">
        <f t="shared" si="749"/>
        <v>0</v>
      </c>
      <c r="OL24" s="78"/>
      <c r="OM24" s="64"/>
      <c r="ON24" s="64" t="e">
        <f t="shared" si="165"/>
        <v>#DIV/0!</v>
      </c>
      <c r="OO24" s="78"/>
      <c r="OP24" s="78">
        <f t="shared" si="750"/>
        <v>0</v>
      </c>
      <c r="OQ24" s="78"/>
      <c r="OR24" s="64"/>
      <c r="OS24" s="64" t="e">
        <f t="shared" si="167"/>
        <v>#DIV/0!</v>
      </c>
      <c r="OT24" s="78"/>
      <c r="OU24" s="78">
        <f t="shared" si="751"/>
        <v>0</v>
      </c>
      <c r="OV24" s="78"/>
      <c r="OW24" s="64"/>
      <c r="OX24" s="64" t="e">
        <f t="shared" si="169"/>
        <v>#DIV/0!</v>
      </c>
      <c r="OY24" s="78"/>
      <c r="OZ24" s="78">
        <f t="shared" si="752"/>
        <v>0</v>
      </c>
      <c r="PA24" s="78"/>
      <c r="PB24" s="64"/>
      <c r="PC24" s="64" t="e">
        <f t="shared" si="171"/>
        <v>#DIV/0!</v>
      </c>
      <c r="PD24" s="78"/>
      <c r="PE24" s="78">
        <f t="shared" si="753"/>
        <v>0</v>
      </c>
      <c r="PF24" s="78"/>
      <c r="PG24" s="64"/>
      <c r="PH24" s="64" t="e">
        <f t="shared" si="173"/>
        <v>#DIV/0!</v>
      </c>
      <c r="PI24" s="78"/>
      <c r="PJ24" s="78">
        <f t="shared" si="754"/>
        <v>0</v>
      </c>
      <c r="PK24" s="78"/>
      <c r="PL24" s="64"/>
      <c r="PM24" s="64" t="e">
        <f t="shared" si="175"/>
        <v>#DIV/0!</v>
      </c>
      <c r="PN24" s="78"/>
      <c r="PO24" s="78">
        <f t="shared" si="755"/>
        <v>0</v>
      </c>
      <c r="PP24" s="78"/>
      <c r="PQ24" s="64"/>
      <c r="PR24" s="64" t="e">
        <f t="shared" si="177"/>
        <v>#DIV/0!</v>
      </c>
      <c r="PS24" s="78"/>
      <c r="PT24" s="78">
        <f t="shared" si="756"/>
        <v>0</v>
      </c>
      <c r="PU24" s="78"/>
      <c r="PV24" s="64"/>
      <c r="PW24" s="64" t="e">
        <f t="shared" si="179"/>
        <v>#DIV/0!</v>
      </c>
      <c r="PX24" s="78"/>
      <c r="PY24" s="78">
        <f t="shared" si="757"/>
        <v>0</v>
      </c>
      <c r="PZ24" s="78"/>
      <c r="QA24" s="64"/>
      <c r="QB24" s="64" t="e">
        <f t="shared" si="181"/>
        <v>#DIV/0!</v>
      </c>
      <c r="QC24" s="78"/>
      <c r="QD24" s="78">
        <f t="shared" si="758"/>
        <v>0</v>
      </c>
      <c r="QE24" s="78"/>
      <c r="QF24" s="64"/>
      <c r="QG24" s="64" t="e">
        <f t="shared" si="183"/>
        <v>#DIV/0!</v>
      </c>
      <c r="QH24" s="78"/>
      <c r="QI24" s="78">
        <f t="shared" si="759"/>
        <v>0</v>
      </c>
      <c r="QJ24" s="78"/>
      <c r="QK24" s="64"/>
      <c r="QL24" s="64" t="e">
        <f t="shared" si="185"/>
        <v>#DIV/0!</v>
      </c>
      <c r="QM24" s="78"/>
      <c r="QN24" s="78">
        <f t="shared" si="760"/>
        <v>0</v>
      </c>
      <c r="QO24" s="65">
        <f t="shared" si="187"/>
        <v>0</v>
      </c>
      <c r="QP24" s="65">
        <f t="shared" si="187"/>
        <v>0</v>
      </c>
      <c r="QQ24" s="95"/>
      <c r="QR24" s="87">
        <f t="shared" si="10"/>
        <v>0</v>
      </c>
      <c r="QS24" s="87">
        <f t="shared" si="10"/>
        <v>0</v>
      </c>
      <c r="QT24" s="78"/>
      <c r="QU24" s="64"/>
      <c r="QV24" s="64" t="e">
        <f t="shared" si="188"/>
        <v>#DIV/0!</v>
      </c>
      <c r="QW24" s="78"/>
      <c r="QX24" s="78">
        <f t="shared" si="762"/>
        <v>0</v>
      </c>
      <c r="QY24" s="78"/>
      <c r="QZ24" s="64"/>
      <c r="RA24" s="64" t="e">
        <f t="shared" si="190"/>
        <v>#DIV/0!</v>
      </c>
      <c r="RB24" s="78"/>
      <c r="RC24" s="78">
        <f t="shared" si="763"/>
        <v>0</v>
      </c>
      <c r="RD24" s="78"/>
      <c r="RE24" s="64"/>
      <c r="RF24" s="64" t="e">
        <f t="shared" si="192"/>
        <v>#DIV/0!</v>
      </c>
      <c r="RG24" s="78"/>
      <c r="RH24" s="78">
        <f t="shared" si="764"/>
        <v>0</v>
      </c>
      <c r="RI24" s="78"/>
      <c r="RJ24" s="64"/>
      <c r="RK24" s="64" t="e">
        <f t="shared" si="194"/>
        <v>#DIV/0!</v>
      </c>
      <c r="RL24" s="78"/>
      <c r="RM24" s="78">
        <f t="shared" si="765"/>
        <v>0</v>
      </c>
      <c r="RN24" s="65">
        <f t="shared" si="196"/>
        <v>0</v>
      </c>
      <c r="RO24" s="65">
        <f t="shared" si="11"/>
        <v>0</v>
      </c>
      <c r="RP24" s="95"/>
      <c r="RQ24" s="87">
        <f t="shared" si="12"/>
        <v>0</v>
      </c>
      <c r="RR24" s="87">
        <f t="shared" si="12"/>
        <v>0</v>
      </c>
    </row>
    <row r="25" spans="1:540" s="3" customFormat="1" ht="24.95" customHeight="1" x14ac:dyDescent="0.25">
      <c r="A25" s="23">
        <v>321</v>
      </c>
      <c r="B25" s="24" t="s">
        <v>57</v>
      </c>
      <c r="C25" s="43">
        <f t="shared" ref="C25:E25" si="767">SUM(C21,C22,C23,C24)</f>
        <v>632.41266361613293</v>
      </c>
      <c r="D25" s="43">
        <f t="shared" si="767"/>
        <v>92831321.239999995</v>
      </c>
      <c r="E25" s="42">
        <f t="shared" si="767"/>
        <v>102800000</v>
      </c>
      <c r="F25" s="43">
        <f>SUM(F21,F22,F23,F24)</f>
        <v>340619.73733638384</v>
      </c>
      <c r="G25" s="67">
        <f t="shared" si="0"/>
        <v>341252.14999999997</v>
      </c>
      <c r="H25" s="67">
        <f t="shared" si="1"/>
        <v>187453.81999999998</v>
      </c>
      <c r="I25" s="67">
        <f t="shared" si="14"/>
        <v>54.931176257790604</v>
      </c>
      <c r="J25" s="84">
        <f t="shared" si="2"/>
        <v>315777</v>
      </c>
      <c r="K25" s="84">
        <f t="shared" si="3"/>
        <v>-25475.15</v>
      </c>
      <c r="L25" s="80">
        <f t="shared" ref="L25:M25" si="768">SUM(L21,L22,L23,L24)</f>
        <v>80956</v>
      </c>
      <c r="M25" s="65">
        <f t="shared" si="768"/>
        <v>59688.06</v>
      </c>
      <c r="N25" s="64">
        <f t="shared" si="197"/>
        <v>73.729013291170517</v>
      </c>
      <c r="O25" s="80">
        <f t="shared" ref="O25:P25" si="769">SUM(O21,O22,O23,O24)</f>
        <v>56000</v>
      </c>
      <c r="P25" s="80">
        <f t="shared" si="769"/>
        <v>-24956</v>
      </c>
      <c r="Q25" s="65">
        <f t="shared" ref="Q25" si="770">SUM(Q21:Q24)</f>
        <v>1800</v>
      </c>
      <c r="R25" s="65">
        <f t="shared" ref="R25" si="771">SUM(R21,R22,R23,R24)</f>
        <v>2216.0700000000002</v>
      </c>
      <c r="S25" s="64">
        <f t="shared" si="16"/>
        <v>123.11500000000001</v>
      </c>
      <c r="T25" s="80">
        <f t="shared" ref="T25:W25" si="772">SUM(T21,T22,T23,T24)</f>
        <v>2217</v>
      </c>
      <c r="U25" s="80">
        <f t="shared" si="772"/>
        <v>417</v>
      </c>
      <c r="V25" s="80">
        <f t="shared" si="772"/>
        <v>0</v>
      </c>
      <c r="W25" s="65">
        <f t="shared" si="772"/>
        <v>0</v>
      </c>
      <c r="X25" s="64"/>
      <c r="Y25" s="80">
        <f t="shared" ref="Y25:AG25" si="773">SUM(Y21,Y22,Y23,Y24)</f>
        <v>0</v>
      </c>
      <c r="Z25" s="80">
        <f t="shared" si="773"/>
        <v>0</v>
      </c>
      <c r="AA25" s="80">
        <f t="shared" si="773"/>
        <v>0</v>
      </c>
      <c r="AB25" s="65">
        <f t="shared" si="773"/>
        <v>0</v>
      </c>
      <c r="AC25" s="64"/>
      <c r="AD25" s="80">
        <f t="shared" ref="AD25:AE25" si="774">SUM(AD21,AD22,AD23,AD24)</f>
        <v>0</v>
      </c>
      <c r="AE25" s="80">
        <f t="shared" si="774"/>
        <v>0</v>
      </c>
      <c r="AF25" s="65">
        <f t="shared" si="773"/>
        <v>0</v>
      </c>
      <c r="AG25" s="65">
        <f t="shared" si="773"/>
        <v>0</v>
      </c>
      <c r="AH25" s="64"/>
      <c r="AI25" s="80">
        <f t="shared" ref="AI25:AL25" si="775">SUM(AI21,AI22,AI23,AI24)</f>
        <v>0</v>
      </c>
      <c r="AJ25" s="80">
        <f t="shared" si="775"/>
        <v>0</v>
      </c>
      <c r="AK25" s="80">
        <f t="shared" si="775"/>
        <v>68000</v>
      </c>
      <c r="AL25" s="65">
        <f t="shared" si="775"/>
        <v>48584.86</v>
      </c>
      <c r="AM25" s="64">
        <f t="shared" si="678"/>
        <v>71.448323529411766</v>
      </c>
      <c r="AN25" s="80">
        <f t="shared" ref="AN25:AO25" si="776">SUM(AN21,AN22,AN23,AN24)</f>
        <v>67116</v>
      </c>
      <c r="AO25" s="80">
        <f t="shared" si="776"/>
        <v>-884</v>
      </c>
      <c r="AP25" s="65">
        <f t="shared" si="4"/>
        <v>150756</v>
      </c>
      <c r="AQ25" s="65">
        <f t="shared" si="4"/>
        <v>110488.98999999999</v>
      </c>
      <c r="AR25" s="95">
        <f t="shared" si="22"/>
        <v>73.289945342142261</v>
      </c>
      <c r="AS25" s="87">
        <f t="shared" si="5"/>
        <v>125333</v>
      </c>
      <c r="AT25" s="87">
        <f t="shared" si="5"/>
        <v>-25423</v>
      </c>
      <c r="AU25" s="80">
        <f t="shared" ref="AU25:DD25" si="777">SUM(AU21,AU22,AU23,AU24)</f>
        <v>0</v>
      </c>
      <c r="AV25" s="65">
        <f t="shared" si="777"/>
        <v>0</v>
      </c>
      <c r="AW25" s="64" t="e">
        <f t="shared" si="23"/>
        <v>#DIV/0!</v>
      </c>
      <c r="AX25" s="80">
        <f t="shared" ref="AX25:AZ25" si="778">SUM(AX21,AX22,AX23,AX24)</f>
        <v>0</v>
      </c>
      <c r="AY25" s="80">
        <f t="shared" si="778"/>
        <v>0</v>
      </c>
      <c r="AZ25" s="80">
        <f t="shared" si="778"/>
        <v>0</v>
      </c>
      <c r="BA25" s="65">
        <f t="shared" si="777"/>
        <v>0</v>
      </c>
      <c r="BB25" s="64" t="e">
        <f t="shared" si="25"/>
        <v>#DIV/0!</v>
      </c>
      <c r="BC25" s="80">
        <f t="shared" ref="BC25:BE25" si="779">SUM(BC21,BC22,BC23,BC24)</f>
        <v>0</v>
      </c>
      <c r="BD25" s="80">
        <f t="shared" si="779"/>
        <v>0</v>
      </c>
      <c r="BE25" s="80">
        <f t="shared" si="779"/>
        <v>1000</v>
      </c>
      <c r="BF25" s="65">
        <f t="shared" si="777"/>
        <v>417</v>
      </c>
      <c r="BG25" s="64">
        <f t="shared" si="27"/>
        <v>41.7</v>
      </c>
      <c r="BH25" s="80">
        <f t="shared" ref="BH25:BJ25" si="780">SUM(BH21,BH22,BH23,BH24)</f>
        <v>1000</v>
      </c>
      <c r="BI25" s="80">
        <f t="shared" si="780"/>
        <v>0</v>
      </c>
      <c r="BJ25" s="80">
        <f t="shared" si="780"/>
        <v>900</v>
      </c>
      <c r="BK25" s="65">
        <f t="shared" si="777"/>
        <v>380</v>
      </c>
      <c r="BL25" s="64">
        <f t="shared" si="29"/>
        <v>42.222222222222221</v>
      </c>
      <c r="BM25" s="80">
        <f t="shared" ref="BM25:BO25" si="781">SUM(BM21,BM22,BM23,BM24)</f>
        <v>890</v>
      </c>
      <c r="BN25" s="80">
        <f t="shared" si="781"/>
        <v>-10</v>
      </c>
      <c r="BO25" s="80">
        <f t="shared" si="781"/>
        <v>0</v>
      </c>
      <c r="BP25" s="65">
        <f t="shared" si="777"/>
        <v>0</v>
      </c>
      <c r="BQ25" s="64" t="e">
        <f t="shared" si="31"/>
        <v>#DIV/0!</v>
      </c>
      <c r="BR25" s="80">
        <f t="shared" ref="BR25:BT25" si="782">SUM(BR21,BR22,BR23,BR24)</f>
        <v>0</v>
      </c>
      <c r="BS25" s="80">
        <f t="shared" si="782"/>
        <v>0</v>
      </c>
      <c r="BT25" s="80">
        <f t="shared" si="782"/>
        <v>0</v>
      </c>
      <c r="BU25" s="65">
        <f t="shared" si="777"/>
        <v>0</v>
      </c>
      <c r="BV25" s="64" t="e">
        <f t="shared" si="33"/>
        <v>#DIV/0!</v>
      </c>
      <c r="BW25" s="80">
        <f t="shared" ref="BW25" si="783">SUM(BW21,BW22,BW23,BW24)</f>
        <v>0</v>
      </c>
      <c r="BX25" s="78">
        <f t="shared" si="34"/>
        <v>0</v>
      </c>
      <c r="BY25" s="80">
        <f t="shared" ref="BY25" si="784">SUM(BY21,BY22,BY23,BY24)</f>
        <v>2000</v>
      </c>
      <c r="BZ25" s="65">
        <f t="shared" si="777"/>
        <v>0</v>
      </c>
      <c r="CA25" s="64">
        <f t="shared" si="35"/>
        <v>0</v>
      </c>
      <c r="CB25" s="80">
        <f t="shared" ref="CB25:CD25" si="785">SUM(CB21,CB22,CB23,CB24)</f>
        <v>2000</v>
      </c>
      <c r="CC25" s="80">
        <f t="shared" si="785"/>
        <v>0</v>
      </c>
      <c r="CD25" s="80">
        <f t="shared" si="785"/>
        <v>9400</v>
      </c>
      <c r="CE25" s="65">
        <f t="shared" si="777"/>
        <v>5668.84</v>
      </c>
      <c r="CF25" s="64">
        <f t="shared" si="37"/>
        <v>60.306808510638298</v>
      </c>
      <c r="CG25" s="80">
        <f t="shared" ref="CG25:CI25" si="786">SUM(CG21,CG22,CG23,CG24)</f>
        <v>7300</v>
      </c>
      <c r="CH25" s="80">
        <f t="shared" si="786"/>
        <v>-2100</v>
      </c>
      <c r="CI25" s="80">
        <f t="shared" si="786"/>
        <v>5000</v>
      </c>
      <c r="CJ25" s="65">
        <f t="shared" si="777"/>
        <v>0</v>
      </c>
      <c r="CK25" s="64">
        <f t="shared" si="39"/>
        <v>0</v>
      </c>
      <c r="CL25" s="80">
        <f t="shared" ref="CL25:CN25" si="787">SUM(CL21,CL22,CL23,CL24)</f>
        <v>2000</v>
      </c>
      <c r="CM25" s="80">
        <f t="shared" si="787"/>
        <v>-3000</v>
      </c>
      <c r="CN25" s="80">
        <f t="shared" si="787"/>
        <v>0</v>
      </c>
      <c r="CO25" s="65">
        <f t="shared" si="777"/>
        <v>0</v>
      </c>
      <c r="CP25" s="64" t="e">
        <f t="shared" si="41"/>
        <v>#DIV/0!</v>
      </c>
      <c r="CQ25" s="80">
        <f t="shared" ref="CQ25:CS25" si="788">SUM(CQ21,CQ22,CQ23,CQ24)</f>
        <v>0</v>
      </c>
      <c r="CR25" s="80">
        <f t="shared" si="788"/>
        <v>0</v>
      </c>
      <c r="CS25" s="80">
        <f t="shared" si="788"/>
        <v>0</v>
      </c>
      <c r="CT25" s="65">
        <f t="shared" si="777"/>
        <v>0</v>
      </c>
      <c r="CU25" s="64" t="e">
        <f t="shared" si="43"/>
        <v>#DIV/0!</v>
      </c>
      <c r="CV25" s="80">
        <f t="shared" ref="CV25:CX25" si="789">SUM(CV21,CV22,CV23,CV24)</f>
        <v>0</v>
      </c>
      <c r="CW25" s="80">
        <f t="shared" si="789"/>
        <v>0</v>
      </c>
      <c r="CX25" s="80">
        <f t="shared" si="789"/>
        <v>0</v>
      </c>
      <c r="CY25" s="65">
        <f t="shared" si="777"/>
        <v>0</v>
      </c>
      <c r="CZ25" s="64" t="e">
        <f t="shared" si="45"/>
        <v>#DIV/0!</v>
      </c>
      <c r="DA25" s="80">
        <f t="shared" ref="DA25:DC25" si="790">SUM(DA21,DA22,DA23,DA24)</f>
        <v>0</v>
      </c>
      <c r="DB25" s="80">
        <f t="shared" si="790"/>
        <v>0</v>
      </c>
      <c r="DC25" s="80">
        <f t="shared" si="790"/>
        <v>0</v>
      </c>
      <c r="DD25" s="65">
        <f t="shared" si="777"/>
        <v>0</v>
      </c>
      <c r="DE25" s="64" t="e">
        <f t="shared" si="47"/>
        <v>#DIV/0!</v>
      </c>
      <c r="DF25" s="80">
        <f t="shared" ref="DF25:DN25" si="791">SUM(DF21,DF22,DF23,DF24)</f>
        <v>0</v>
      </c>
      <c r="DG25" s="80">
        <f t="shared" si="791"/>
        <v>0</v>
      </c>
      <c r="DH25" s="80">
        <f t="shared" si="791"/>
        <v>0</v>
      </c>
      <c r="DI25" s="65">
        <f t="shared" si="791"/>
        <v>0</v>
      </c>
      <c r="DJ25" s="64" t="e">
        <f t="shared" si="49"/>
        <v>#DIV/0!</v>
      </c>
      <c r="DK25" s="80">
        <f t="shared" ref="DK25:DM25" si="792">SUM(DK21,DK22,DK23,DK24)</f>
        <v>0</v>
      </c>
      <c r="DL25" s="80">
        <f t="shared" si="792"/>
        <v>0</v>
      </c>
      <c r="DM25" s="80">
        <f t="shared" si="792"/>
        <v>0</v>
      </c>
      <c r="DN25" s="65">
        <f t="shared" si="791"/>
        <v>0</v>
      </c>
      <c r="DO25" s="64" t="e">
        <f t="shared" si="51"/>
        <v>#DIV/0!</v>
      </c>
      <c r="DP25" s="80">
        <f t="shared" ref="DP25:DS25" si="793">SUM(DP21,DP22,DP23,DP24)</f>
        <v>0</v>
      </c>
      <c r="DQ25" s="80">
        <f t="shared" si="793"/>
        <v>0</v>
      </c>
      <c r="DR25" s="80">
        <f t="shared" si="793"/>
        <v>0</v>
      </c>
      <c r="DS25" s="65">
        <f t="shared" si="793"/>
        <v>0</v>
      </c>
      <c r="DT25" s="64" t="e">
        <f t="shared" si="53"/>
        <v>#DIV/0!</v>
      </c>
      <c r="DU25" s="80">
        <f t="shared" ref="DU25:DX25" si="794">SUM(DU21,DU22,DU23,DU24)</f>
        <v>0</v>
      </c>
      <c r="DV25" s="80">
        <f t="shared" si="794"/>
        <v>0</v>
      </c>
      <c r="DW25" s="80">
        <f t="shared" si="794"/>
        <v>0</v>
      </c>
      <c r="DX25" s="65">
        <f t="shared" si="794"/>
        <v>0</v>
      </c>
      <c r="DY25" s="64" t="e">
        <f t="shared" si="55"/>
        <v>#DIV/0!</v>
      </c>
      <c r="DZ25" s="80">
        <f t="shared" ref="DZ25:EC25" si="795">SUM(DZ21,DZ22,DZ23,DZ24)</f>
        <v>0</v>
      </c>
      <c r="EA25" s="80">
        <f t="shared" si="795"/>
        <v>0</v>
      </c>
      <c r="EB25" s="80">
        <f t="shared" si="795"/>
        <v>0</v>
      </c>
      <c r="EC25" s="65">
        <f t="shared" si="795"/>
        <v>0</v>
      </c>
      <c r="ED25" s="64" t="e">
        <f t="shared" si="57"/>
        <v>#DIV/0!</v>
      </c>
      <c r="EE25" s="80">
        <f t="shared" ref="EE25:EH25" si="796">SUM(EE21,EE22,EE23,EE24)</f>
        <v>0</v>
      </c>
      <c r="EF25" s="80">
        <f t="shared" si="796"/>
        <v>0</v>
      </c>
      <c r="EG25" s="80">
        <f t="shared" si="796"/>
        <v>0</v>
      </c>
      <c r="EH25" s="65">
        <f t="shared" si="796"/>
        <v>0</v>
      </c>
      <c r="EI25" s="64" t="e">
        <f t="shared" si="59"/>
        <v>#DIV/0!</v>
      </c>
      <c r="EJ25" s="80">
        <f t="shared" ref="EJ25:EM25" si="797">SUM(EJ21,EJ22,EJ23,EJ24)</f>
        <v>0</v>
      </c>
      <c r="EK25" s="80">
        <f t="shared" si="797"/>
        <v>0</v>
      </c>
      <c r="EL25" s="80">
        <f t="shared" si="797"/>
        <v>0</v>
      </c>
      <c r="EM25" s="65">
        <f t="shared" si="797"/>
        <v>0</v>
      </c>
      <c r="EN25" s="64" t="e">
        <f t="shared" si="60"/>
        <v>#DIV/0!</v>
      </c>
      <c r="EO25" s="80">
        <f t="shared" ref="EO25:GA25" si="798">SUM(EO21,EO22,EO23,EO24)</f>
        <v>0</v>
      </c>
      <c r="EP25" s="80">
        <f t="shared" si="798"/>
        <v>0</v>
      </c>
      <c r="EQ25" s="80">
        <f t="shared" si="798"/>
        <v>0</v>
      </c>
      <c r="ER25" s="65">
        <f t="shared" si="798"/>
        <v>0</v>
      </c>
      <c r="ES25" s="64" t="e">
        <f t="shared" si="62"/>
        <v>#DIV/0!</v>
      </c>
      <c r="ET25" s="80">
        <f t="shared" ref="ET25:EV25" si="799">SUM(ET21,ET22,ET23,ET24)</f>
        <v>0</v>
      </c>
      <c r="EU25" s="80">
        <f t="shared" si="799"/>
        <v>0</v>
      </c>
      <c r="EV25" s="80">
        <f t="shared" si="799"/>
        <v>0</v>
      </c>
      <c r="EW25" s="65">
        <f t="shared" si="798"/>
        <v>0</v>
      </c>
      <c r="EX25" s="64" t="e">
        <f t="shared" si="64"/>
        <v>#DIV/0!</v>
      </c>
      <c r="EY25" s="80">
        <f t="shared" ref="EY25:FL25" si="800">SUM(EY21,EY22,EY23,EY24)</f>
        <v>0</v>
      </c>
      <c r="EZ25" s="80">
        <f t="shared" si="800"/>
        <v>0</v>
      </c>
      <c r="FA25" s="80">
        <f t="shared" si="800"/>
        <v>0</v>
      </c>
      <c r="FB25" s="65">
        <f t="shared" si="800"/>
        <v>0</v>
      </c>
      <c r="FC25" s="64" t="e">
        <f t="shared" si="66"/>
        <v>#DIV/0!</v>
      </c>
      <c r="FD25" s="80">
        <f t="shared" ref="FD25:FG25" si="801">SUM(FD21,FD22,FD23,FD24)</f>
        <v>0</v>
      </c>
      <c r="FE25" s="80">
        <f t="shared" si="801"/>
        <v>0</v>
      </c>
      <c r="FF25" s="80">
        <f t="shared" si="801"/>
        <v>0</v>
      </c>
      <c r="FG25" s="65">
        <f t="shared" si="801"/>
        <v>0</v>
      </c>
      <c r="FH25" s="64" t="e">
        <f t="shared" si="68"/>
        <v>#DIV/0!</v>
      </c>
      <c r="FI25" s="80">
        <f t="shared" ref="FI25:FK25" si="802">SUM(FI21,FI22,FI23,FI24)</f>
        <v>0</v>
      </c>
      <c r="FJ25" s="80">
        <f t="shared" si="802"/>
        <v>0</v>
      </c>
      <c r="FK25" s="80">
        <f t="shared" si="802"/>
        <v>0</v>
      </c>
      <c r="FL25" s="65">
        <f t="shared" si="800"/>
        <v>0</v>
      </c>
      <c r="FM25" s="64" t="e">
        <f t="shared" si="70"/>
        <v>#DIV/0!</v>
      </c>
      <c r="FN25" s="80">
        <f t="shared" ref="FN25:FQ25" si="803">SUM(FN21,FN22,FN23,FN24)</f>
        <v>0</v>
      </c>
      <c r="FO25" s="80">
        <f t="shared" si="803"/>
        <v>0</v>
      </c>
      <c r="FP25" s="80">
        <f t="shared" si="803"/>
        <v>0</v>
      </c>
      <c r="FQ25" s="65">
        <f t="shared" si="803"/>
        <v>0</v>
      </c>
      <c r="FR25" s="64" t="e">
        <f t="shared" si="72"/>
        <v>#DIV/0!</v>
      </c>
      <c r="FS25" s="80">
        <f t="shared" ref="FS25:FU25" si="804">SUM(FS21,FS22,FS23,FS24)</f>
        <v>0</v>
      </c>
      <c r="FT25" s="80">
        <f t="shared" si="804"/>
        <v>0</v>
      </c>
      <c r="FU25" s="80">
        <f t="shared" si="804"/>
        <v>0</v>
      </c>
      <c r="FV25" s="65">
        <f t="shared" si="798"/>
        <v>0</v>
      </c>
      <c r="FW25" s="64" t="e">
        <f t="shared" si="74"/>
        <v>#DIV/0!</v>
      </c>
      <c r="FX25" s="80">
        <f t="shared" ref="FX25:FZ25" si="805">SUM(FX21,FX22,FX23,FX24)</f>
        <v>0</v>
      </c>
      <c r="FY25" s="80">
        <f t="shared" si="805"/>
        <v>0</v>
      </c>
      <c r="FZ25" s="80">
        <f t="shared" si="805"/>
        <v>0</v>
      </c>
      <c r="GA25" s="65">
        <f t="shared" si="798"/>
        <v>0</v>
      </c>
      <c r="GB25" s="64" t="e">
        <f t="shared" si="76"/>
        <v>#DIV/0!</v>
      </c>
      <c r="GC25" s="80">
        <f t="shared" ref="GC25:GK25" si="806">SUM(GC21,GC22,GC23,GC24)</f>
        <v>0</v>
      </c>
      <c r="GD25" s="80">
        <f t="shared" si="806"/>
        <v>0</v>
      </c>
      <c r="GE25" s="80">
        <f t="shared" si="806"/>
        <v>9000</v>
      </c>
      <c r="GF25" s="65">
        <f t="shared" si="806"/>
        <v>5190.3899999999994</v>
      </c>
      <c r="GG25" s="64">
        <f t="shared" si="78"/>
        <v>57.670999999999992</v>
      </c>
      <c r="GH25" s="80">
        <f t="shared" ref="GH25:GJ25" si="807">SUM(GH21,GH22,GH23,GH24)</f>
        <v>8000</v>
      </c>
      <c r="GI25" s="80">
        <f t="shared" si="807"/>
        <v>-1000</v>
      </c>
      <c r="GJ25" s="80">
        <f t="shared" si="807"/>
        <v>5500</v>
      </c>
      <c r="GK25" s="65">
        <f t="shared" si="806"/>
        <v>5880.59</v>
      </c>
      <c r="GL25" s="64">
        <f t="shared" si="80"/>
        <v>106.91981818181819</v>
      </c>
      <c r="GM25" s="80">
        <f t="shared" ref="GM25:GN25" si="808">SUM(GM21,GM22,GM23,GM24)</f>
        <v>8000</v>
      </c>
      <c r="GN25" s="80">
        <f t="shared" si="808"/>
        <v>2500</v>
      </c>
      <c r="GO25" s="65">
        <f t="shared" si="82"/>
        <v>32800</v>
      </c>
      <c r="GP25" s="65">
        <f t="shared" si="7"/>
        <v>17536.82</v>
      </c>
      <c r="GQ25" s="95">
        <f t="shared" si="83"/>
        <v>53.465914634146344</v>
      </c>
      <c r="GR25" s="87">
        <f t="shared" si="7"/>
        <v>29190</v>
      </c>
      <c r="GS25" s="87">
        <f t="shared" si="7"/>
        <v>-3610</v>
      </c>
      <c r="GT25" s="80">
        <f t="shared" ref="GT25:GU25" si="809">SUM(GT21,GT22,GT23,GT24)</f>
        <v>1000</v>
      </c>
      <c r="GU25" s="65">
        <f t="shared" si="809"/>
        <v>833.18000000000006</v>
      </c>
      <c r="GV25" s="64">
        <f t="shared" si="84"/>
        <v>83.318000000000012</v>
      </c>
      <c r="GW25" s="80">
        <f t="shared" ref="GW25:GX25" si="810">SUM(GW21,GW22,GW23,GW24)</f>
        <v>1500</v>
      </c>
      <c r="GX25" s="80">
        <f t="shared" si="810"/>
        <v>500</v>
      </c>
      <c r="GY25" s="65">
        <f t="shared" si="8"/>
        <v>1000</v>
      </c>
      <c r="GZ25" s="65">
        <f t="shared" si="8"/>
        <v>833.18000000000006</v>
      </c>
      <c r="HA25" s="95">
        <f t="shared" si="710"/>
        <v>83.318000000000012</v>
      </c>
      <c r="HB25" s="87">
        <f t="shared" ref="HB25:HE25" si="811">SUM(HB21,HB22,HB23,HB24)</f>
        <v>1500</v>
      </c>
      <c r="HC25" s="87">
        <f t="shared" si="811"/>
        <v>500</v>
      </c>
      <c r="HD25" s="80">
        <f t="shared" si="811"/>
        <v>5000</v>
      </c>
      <c r="HE25" s="65">
        <f t="shared" si="811"/>
        <v>4290</v>
      </c>
      <c r="HF25" s="64">
        <f t="shared" si="88"/>
        <v>85.8</v>
      </c>
      <c r="HG25" s="80">
        <f t="shared" ref="HG25:JR25" si="812">SUM(HG21,HG22,HG23,HG24)</f>
        <v>5000</v>
      </c>
      <c r="HH25" s="80">
        <f t="shared" si="812"/>
        <v>0</v>
      </c>
      <c r="HI25" s="80">
        <f t="shared" si="812"/>
        <v>2000</v>
      </c>
      <c r="HJ25" s="65">
        <f t="shared" si="812"/>
        <v>0</v>
      </c>
      <c r="HK25" s="64">
        <f t="shared" si="90"/>
        <v>0</v>
      </c>
      <c r="HL25" s="80">
        <f t="shared" ref="HL25:ID25" si="813">SUM(HL21,HL22,HL23,HL24)</f>
        <v>0</v>
      </c>
      <c r="HM25" s="80">
        <f t="shared" si="813"/>
        <v>-2000</v>
      </c>
      <c r="HN25" s="80">
        <f t="shared" si="813"/>
        <v>0</v>
      </c>
      <c r="HO25" s="65">
        <f t="shared" si="813"/>
        <v>0</v>
      </c>
      <c r="HP25" s="64" t="e">
        <f t="shared" si="92"/>
        <v>#DIV/0!</v>
      </c>
      <c r="HQ25" s="80">
        <f t="shared" ref="HQ25:HT25" si="814">SUM(HQ21,HQ22,HQ23,HQ24)</f>
        <v>0</v>
      </c>
      <c r="HR25" s="80">
        <f t="shared" si="814"/>
        <v>0</v>
      </c>
      <c r="HS25" s="80">
        <f t="shared" si="814"/>
        <v>0</v>
      </c>
      <c r="HT25" s="65">
        <f t="shared" si="814"/>
        <v>0</v>
      </c>
      <c r="HU25" s="64" t="e">
        <f t="shared" si="94"/>
        <v>#DIV/0!</v>
      </c>
      <c r="HV25" s="80">
        <f t="shared" ref="HV25:HX25" si="815">SUM(HV21,HV22,HV23,HV24)</f>
        <v>0</v>
      </c>
      <c r="HW25" s="80">
        <f t="shared" si="815"/>
        <v>0</v>
      </c>
      <c r="HX25" s="80">
        <f t="shared" si="815"/>
        <v>0</v>
      </c>
      <c r="HY25" s="65">
        <f t="shared" si="813"/>
        <v>0</v>
      </c>
      <c r="HZ25" s="64" t="e">
        <f t="shared" si="96"/>
        <v>#DIV/0!</v>
      </c>
      <c r="IA25" s="80">
        <f t="shared" ref="IA25:IC25" si="816">SUM(IA21,IA22,IA23,IA24)</f>
        <v>0</v>
      </c>
      <c r="IB25" s="80">
        <f t="shared" si="816"/>
        <v>0</v>
      </c>
      <c r="IC25" s="80">
        <f t="shared" si="816"/>
        <v>0</v>
      </c>
      <c r="ID25" s="65">
        <f t="shared" si="813"/>
        <v>0</v>
      </c>
      <c r="IE25" s="64" t="e">
        <f t="shared" si="98"/>
        <v>#DIV/0!</v>
      </c>
      <c r="IF25" s="80">
        <f t="shared" ref="IF25:JH25" si="817">SUM(IF21,IF22,IF23,IF24)</f>
        <v>0</v>
      </c>
      <c r="IG25" s="80">
        <f t="shared" si="817"/>
        <v>0</v>
      </c>
      <c r="IH25" s="80">
        <f t="shared" si="817"/>
        <v>0</v>
      </c>
      <c r="II25" s="65">
        <f t="shared" si="817"/>
        <v>0</v>
      </c>
      <c r="IJ25" s="64" t="e">
        <f t="shared" si="100"/>
        <v>#DIV/0!</v>
      </c>
      <c r="IK25" s="80">
        <f t="shared" ref="IK25:IM25" si="818">SUM(IK21,IK22,IK23,IK24)</f>
        <v>0</v>
      </c>
      <c r="IL25" s="80">
        <f t="shared" si="818"/>
        <v>0</v>
      </c>
      <c r="IM25" s="80">
        <f t="shared" si="818"/>
        <v>0</v>
      </c>
      <c r="IN25" s="65">
        <f t="shared" si="817"/>
        <v>0</v>
      </c>
      <c r="IO25" s="64" t="e">
        <f t="shared" si="102"/>
        <v>#DIV/0!</v>
      </c>
      <c r="IP25" s="80">
        <f t="shared" ref="IP25:IR25" si="819">SUM(IP21,IP22,IP23,IP24)</f>
        <v>0</v>
      </c>
      <c r="IQ25" s="80">
        <f t="shared" si="819"/>
        <v>0</v>
      </c>
      <c r="IR25" s="80">
        <f t="shared" si="819"/>
        <v>0</v>
      </c>
      <c r="IS25" s="65">
        <f t="shared" si="817"/>
        <v>0</v>
      </c>
      <c r="IT25" s="64" t="e">
        <f t="shared" si="104"/>
        <v>#DIV/0!</v>
      </c>
      <c r="IU25" s="80">
        <f t="shared" ref="IU25:IW25" si="820">SUM(IU21,IU22,IU23,IU24)</f>
        <v>0</v>
      </c>
      <c r="IV25" s="80">
        <f t="shared" si="820"/>
        <v>0</v>
      </c>
      <c r="IW25" s="80">
        <f t="shared" si="820"/>
        <v>0</v>
      </c>
      <c r="IX25" s="65">
        <f t="shared" si="817"/>
        <v>0</v>
      </c>
      <c r="IY25" s="64" t="e">
        <f t="shared" si="106"/>
        <v>#DIV/0!</v>
      </c>
      <c r="IZ25" s="80">
        <f t="shared" ref="IZ25:JB25" si="821">SUM(IZ21,IZ22,IZ23,IZ24)</f>
        <v>0</v>
      </c>
      <c r="JA25" s="80">
        <f t="shared" si="821"/>
        <v>0</v>
      </c>
      <c r="JB25" s="80">
        <f t="shared" si="821"/>
        <v>0</v>
      </c>
      <c r="JC25" s="65">
        <f t="shared" si="817"/>
        <v>0</v>
      </c>
      <c r="JD25" s="64" t="e">
        <f t="shared" si="108"/>
        <v>#DIV/0!</v>
      </c>
      <c r="JE25" s="80">
        <f t="shared" ref="JE25:JG25" si="822">SUM(JE21,JE22,JE23,JE24)</f>
        <v>0</v>
      </c>
      <c r="JF25" s="80">
        <f t="shared" si="822"/>
        <v>0</v>
      </c>
      <c r="JG25" s="80">
        <f t="shared" si="822"/>
        <v>0</v>
      </c>
      <c r="JH25" s="65">
        <f t="shared" si="817"/>
        <v>0</v>
      </c>
      <c r="JI25" s="64" t="e">
        <f t="shared" si="110"/>
        <v>#DIV/0!</v>
      </c>
      <c r="JJ25" s="80">
        <f t="shared" ref="JJ25:JM25" si="823">SUM(JJ21,JJ22,JJ23,JJ24)</f>
        <v>0</v>
      </c>
      <c r="JK25" s="80">
        <f t="shared" si="823"/>
        <v>0</v>
      </c>
      <c r="JL25" s="80">
        <f t="shared" si="823"/>
        <v>0</v>
      </c>
      <c r="JM25" s="65">
        <f t="shared" si="823"/>
        <v>0</v>
      </c>
      <c r="JN25" s="64" t="e">
        <f t="shared" si="112"/>
        <v>#DIV/0!</v>
      </c>
      <c r="JO25" s="80">
        <f t="shared" ref="JO25:JQ25" si="824">SUM(JO21,JO22,JO23,JO24)</f>
        <v>0</v>
      </c>
      <c r="JP25" s="80">
        <f t="shared" si="824"/>
        <v>0</v>
      </c>
      <c r="JQ25" s="80">
        <f t="shared" si="824"/>
        <v>0</v>
      </c>
      <c r="JR25" s="65">
        <f t="shared" si="812"/>
        <v>0</v>
      </c>
      <c r="JS25" s="64" t="e">
        <f t="shared" si="114"/>
        <v>#DIV/0!</v>
      </c>
      <c r="JT25" s="80">
        <f t="shared" ref="JT25:KV25" si="825">SUM(JT21,JT22,JT23,JT24)</f>
        <v>0</v>
      </c>
      <c r="JU25" s="80">
        <f t="shared" si="825"/>
        <v>0</v>
      </c>
      <c r="JV25" s="80">
        <f t="shared" si="825"/>
        <v>0</v>
      </c>
      <c r="JW25" s="65">
        <f t="shared" si="825"/>
        <v>0</v>
      </c>
      <c r="JX25" s="64" t="e">
        <f t="shared" si="116"/>
        <v>#DIV/0!</v>
      </c>
      <c r="JY25" s="80">
        <f t="shared" ref="JY25:KA25" si="826">SUM(JY21,JY22,JY23,JY24)</f>
        <v>0</v>
      </c>
      <c r="JZ25" s="80">
        <f t="shared" si="826"/>
        <v>0</v>
      </c>
      <c r="KA25" s="80">
        <f t="shared" si="826"/>
        <v>0</v>
      </c>
      <c r="KB25" s="65">
        <f t="shared" si="825"/>
        <v>0</v>
      </c>
      <c r="KC25" s="64" t="e">
        <f t="shared" si="118"/>
        <v>#DIV/0!</v>
      </c>
      <c r="KD25" s="80">
        <f t="shared" ref="KD25:KF25" si="827">SUM(KD21,KD22,KD23,KD24)</f>
        <v>0</v>
      </c>
      <c r="KE25" s="80">
        <f t="shared" si="827"/>
        <v>0</v>
      </c>
      <c r="KF25" s="80">
        <f t="shared" si="827"/>
        <v>0</v>
      </c>
      <c r="KG25" s="65">
        <f t="shared" si="825"/>
        <v>0</v>
      </c>
      <c r="KH25" s="64" t="e">
        <f t="shared" si="120"/>
        <v>#DIV/0!</v>
      </c>
      <c r="KI25" s="80">
        <f t="shared" ref="KI25:KK25" si="828">SUM(KI21,KI22,KI23,KI24)</f>
        <v>0</v>
      </c>
      <c r="KJ25" s="80">
        <f t="shared" si="828"/>
        <v>0</v>
      </c>
      <c r="KK25" s="80">
        <f t="shared" si="828"/>
        <v>0</v>
      </c>
      <c r="KL25" s="65">
        <f t="shared" si="825"/>
        <v>0</v>
      </c>
      <c r="KM25" s="64" t="e">
        <f t="shared" si="122"/>
        <v>#DIV/0!</v>
      </c>
      <c r="KN25" s="80">
        <f t="shared" ref="KN25:KQ25" si="829">SUM(KN21,KN22,KN23,KN24)</f>
        <v>0</v>
      </c>
      <c r="KO25" s="80">
        <f t="shared" si="829"/>
        <v>0</v>
      </c>
      <c r="KP25" s="80">
        <f t="shared" si="829"/>
        <v>0</v>
      </c>
      <c r="KQ25" s="65">
        <f t="shared" si="829"/>
        <v>2024.93</v>
      </c>
      <c r="KR25" s="64" t="e">
        <f t="shared" si="124"/>
        <v>#DIV/0!</v>
      </c>
      <c r="KS25" s="80">
        <f t="shared" ref="KS25:KU25" si="830">SUM(KS21,KS22,KS23,KS24)</f>
        <v>0</v>
      </c>
      <c r="KT25" s="80">
        <f t="shared" si="830"/>
        <v>0</v>
      </c>
      <c r="KU25" s="80">
        <f t="shared" si="830"/>
        <v>0</v>
      </c>
      <c r="KV25" s="65">
        <f t="shared" si="825"/>
        <v>0</v>
      </c>
      <c r="KW25" s="64" t="e">
        <f t="shared" si="126"/>
        <v>#DIV/0!</v>
      </c>
      <c r="KX25" s="80">
        <f t="shared" ref="KX25:LA25" si="831">SUM(KX21,KX22,KX23,KX24)</f>
        <v>0</v>
      </c>
      <c r="KY25" s="80">
        <f t="shared" si="831"/>
        <v>0</v>
      </c>
      <c r="KZ25" s="80">
        <f t="shared" si="831"/>
        <v>0</v>
      </c>
      <c r="LA25" s="65">
        <f t="shared" si="831"/>
        <v>0</v>
      </c>
      <c r="LB25" s="64" t="e">
        <f t="shared" si="128"/>
        <v>#DIV/0!</v>
      </c>
      <c r="LC25" s="80">
        <f t="shared" ref="LC25:LF25" si="832">SUM(LC21,LC22,LC23,LC24)</f>
        <v>0</v>
      </c>
      <c r="LD25" s="80">
        <f t="shared" si="832"/>
        <v>0</v>
      </c>
      <c r="LE25" s="80">
        <f t="shared" si="832"/>
        <v>0</v>
      </c>
      <c r="LF25" s="65">
        <f t="shared" si="832"/>
        <v>0</v>
      </c>
      <c r="LG25" s="64" t="e">
        <f t="shared" si="130"/>
        <v>#DIV/0!</v>
      </c>
      <c r="LH25" s="80">
        <f t="shared" ref="LH25:NN25" si="833">SUM(LH21,LH22,LH23,LH24)</f>
        <v>0</v>
      </c>
      <c r="LI25" s="80">
        <f t="shared" si="833"/>
        <v>0</v>
      </c>
      <c r="LJ25" s="80">
        <f t="shared" si="833"/>
        <v>0</v>
      </c>
      <c r="LK25" s="65">
        <f t="shared" si="833"/>
        <v>0</v>
      </c>
      <c r="LL25" s="64" t="e">
        <f t="shared" si="132"/>
        <v>#DIV/0!</v>
      </c>
      <c r="LM25" s="80">
        <f t="shared" ref="LM25:LO25" si="834">SUM(LM21,LM22,LM23,LM24)</f>
        <v>0</v>
      </c>
      <c r="LN25" s="80">
        <f t="shared" si="834"/>
        <v>0</v>
      </c>
      <c r="LO25" s="80">
        <f t="shared" si="834"/>
        <v>6190</v>
      </c>
      <c r="LP25" s="65">
        <f t="shared" si="833"/>
        <v>5184.66</v>
      </c>
      <c r="LQ25" s="64">
        <f t="shared" si="134"/>
        <v>83.75864297253635</v>
      </c>
      <c r="LR25" s="80">
        <f t="shared" ref="LR25:LT25" si="835">SUM(LR21,LR22,LR23,LR24)</f>
        <v>6190</v>
      </c>
      <c r="LS25" s="80">
        <f t="shared" si="835"/>
        <v>0</v>
      </c>
      <c r="LT25" s="80">
        <f t="shared" si="835"/>
        <v>540</v>
      </c>
      <c r="LU25" s="65">
        <f t="shared" si="833"/>
        <v>3169.04</v>
      </c>
      <c r="LV25" s="64">
        <f t="shared" si="136"/>
        <v>586.85925925925926</v>
      </c>
      <c r="LW25" s="80">
        <f t="shared" ref="LW25:LZ25" si="836">SUM(LW21,LW22,LW23,LW24)</f>
        <v>540</v>
      </c>
      <c r="LX25" s="80">
        <f t="shared" si="836"/>
        <v>0</v>
      </c>
      <c r="LY25" s="80">
        <f t="shared" si="836"/>
        <v>0</v>
      </c>
      <c r="LZ25" s="65">
        <f t="shared" si="836"/>
        <v>55.2</v>
      </c>
      <c r="MA25" s="64" t="e">
        <f t="shared" si="138"/>
        <v>#DIV/0!</v>
      </c>
      <c r="MB25" s="80">
        <f t="shared" ref="MB25:ME25" si="837">SUM(MB21,MB22,MB23,MB24)</f>
        <v>56</v>
      </c>
      <c r="MC25" s="80">
        <f t="shared" si="837"/>
        <v>56</v>
      </c>
      <c r="MD25" s="80">
        <f t="shared" si="837"/>
        <v>0</v>
      </c>
      <c r="ME25" s="65">
        <f t="shared" si="837"/>
        <v>0</v>
      </c>
      <c r="MF25" s="64" t="e">
        <f t="shared" si="140"/>
        <v>#DIV/0!</v>
      </c>
      <c r="MG25" s="80">
        <f t="shared" ref="MG25:MJ25" si="838">SUM(MG21,MG22,MG23,MG24)</f>
        <v>0</v>
      </c>
      <c r="MH25" s="80">
        <f t="shared" si="838"/>
        <v>0</v>
      </c>
      <c r="MI25" s="80">
        <f t="shared" si="838"/>
        <v>0</v>
      </c>
      <c r="MJ25" s="65">
        <f t="shared" si="838"/>
        <v>0</v>
      </c>
      <c r="MK25" s="64" t="e">
        <f t="shared" si="142"/>
        <v>#DIV/0!</v>
      </c>
      <c r="ML25" s="80">
        <f t="shared" ref="ML25:MO25" si="839">SUM(ML21,ML22,ML23,ML24)</f>
        <v>0</v>
      </c>
      <c r="MM25" s="80">
        <f t="shared" si="839"/>
        <v>0</v>
      </c>
      <c r="MN25" s="80">
        <f t="shared" si="839"/>
        <v>0</v>
      </c>
      <c r="MO25" s="65">
        <f t="shared" si="839"/>
        <v>1352.98</v>
      </c>
      <c r="MP25" s="64" t="e">
        <f t="shared" si="144"/>
        <v>#DIV/0!</v>
      </c>
      <c r="MQ25" s="80">
        <f t="shared" ref="MQ25:MT25" si="840">SUM(MQ21,MQ22,MQ23,MQ24)</f>
        <v>0</v>
      </c>
      <c r="MR25" s="80">
        <f t="shared" si="840"/>
        <v>0</v>
      </c>
      <c r="MS25" s="80">
        <f t="shared" si="840"/>
        <v>0</v>
      </c>
      <c r="MT25" s="65">
        <f t="shared" si="840"/>
        <v>0</v>
      </c>
      <c r="MU25" s="64" t="e">
        <f t="shared" si="146"/>
        <v>#DIV/0!</v>
      </c>
      <c r="MV25" s="80">
        <f t="shared" ref="MV25:MW25" si="841">SUM(MV21,MV22,MV23,MV24)</f>
        <v>0</v>
      </c>
      <c r="MW25" s="80">
        <f t="shared" si="841"/>
        <v>0</v>
      </c>
      <c r="MX25" s="65">
        <f t="shared" si="148"/>
        <v>13730</v>
      </c>
      <c r="MY25" s="65">
        <f t="shared" si="9"/>
        <v>16076.810000000001</v>
      </c>
      <c r="MZ25" s="95">
        <f t="shared" si="199"/>
        <v>117.09257101238164</v>
      </c>
      <c r="NA25" s="87">
        <f t="shared" si="149"/>
        <v>11786</v>
      </c>
      <c r="NB25" s="87">
        <f t="shared" si="150"/>
        <v>-1944</v>
      </c>
      <c r="NC25" s="80">
        <f t="shared" ref="NC25" si="842">SUM(NC21,NC22,NC23,NC24)</f>
        <v>731.09</v>
      </c>
      <c r="ND25" s="65">
        <f t="shared" si="833"/>
        <v>0</v>
      </c>
      <c r="NE25" s="64">
        <f t="shared" si="151"/>
        <v>0</v>
      </c>
      <c r="NF25" s="80">
        <f t="shared" ref="NF25:NH25" si="843">SUM(NF21,NF22,NF23,NF24)</f>
        <v>732</v>
      </c>
      <c r="NG25" s="80">
        <f t="shared" si="843"/>
        <v>0.90999999999996817</v>
      </c>
      <c r="NH25" s="80">
        <f t="shared" si="843"/>
        <v>2289.71</v>
      </c>
      <c r="NI25" s="65">
        <f t="shared" si="833"/>
        <v>220</v>
      </c>
      <c r="NJ25" s="64">
        <f t="shared" si="153"/>
        <v>9.6082036589786473</v>
      </c>
      <c r="NK25" s="80">
        <f t="shared" ref="NK25:NM25" si="844">SUM(NK21,NK22,NK23,NK24)</f>
        <v>2290</v>
      </c>
      <c r="NL25" s="80">
        <f t="shared" si="844"/>
        <v>0.29000000000002046</v>
      </c>
      <c r="NM25" s="80">
        <f t="shared" si="844"/>
        <v>6000</v>
      </c>
      <c r="NN25" s="65">
        <f t="shared" si="833"/>
        <v>1632.3700000000001</v>
      </c>
      <c r="NO25" s="64">
        <f t="shared" si="155"/>
        <v>27.206166666666668</v>
      </c>
      <c r="NP25" s="80">
        <f t="shared" ref="NP25:OH25" si="845">SUM(NP21,NP22,NP23,NP24)</f>
        <v>6000</v>
      </c>
      <c r="NQ25" s="80">
        <f t="shared" si="845"/>
        <v>0</v>
      </c>
      <c r="NR25" s="80">
        <f t="shared" si="845"/>
        <v>242.54</v>
      </c>
      <c r="NS25" s="65">
        <f t="shared" si="845"/>
        <v>0</v>
      </c>
      <c r="NT25" s="64">
        <f t="shared" si="157"/>
        <v>0</v>
      </c>
      <c r="NU25" s="80">
        <f t="shared" ref="NU25:NW25" si="846">SUM(NU21,NU22,NU23,NU24)</f>
        <v>243</v>
      </c>
      <c r="NV25" s="80">
        <f t="shared" si="846"/>
        <v>0.46000000000000796</v>
      </c>
      <c r="NW25" s="80">
        <f t="shared" si="846"/>
        <v>1900</v>
      </c>
      <c r="NX25" s="65">
        <f t="shared" si="845"/>
        <v>207</v>
      </c>
      <c r="NY25" s="64">
        <f t="shared" si="159"/>
        <v>10.894736842105264</v>
      </c>
      <c r="NZ25" s="80">
        <f t="shared" ref="NZ25:OB25" si="847">SUM(NZ21,NZ22,NZ23,NZ24)</f>
        <v>1900</v>
      </c>
      <c r="OA25" s="80">
        <f t="shared" si="847"/>
        <v>0</v>
      </c>
      <c r="OB25" s="80">
        <f t="shared" si="847"/>
        <v>1850</v>
      </c>
      <c r="OC25" s="65">
        <f t="shared" si="845"/>
        <v>0</v>
      </c>
      <c r="OD25" s="64">
        <f t="shared" si="161"/>
        <v>0</v>
      </c>
      <c r="OE25" s="80">
        <f t="shared" ref="OE25:OG25" si="848">SUM(OE21,OE22,OE23,OE24)</f>
        <v>1850</v>
      </c>
      <c r="OF25" s="80">
        <f t="shared" si="848"/>
        <v>0</v>
      </c>
      <c r="OG25" s="80">
        <f t="shared" si="848"/>
        <v>3900</v>
      </c>
      <c r="OH25" s="65">
        <f t="shared" si="845"/>
        <v>792.02</v>
      </c>
      <c r="OI25" s="64">
        <f t="shared" si="163"/>
        <v>20.308205128205127</v>
      </c>
      <c r="OJ25" s="80">
        <f t="shared" ref="OJ25:QU25" si="849">SUM(OJ21,OJ22,OJ23,OJ24)</f>
        <v>3900</v>
      </c>
      <c r="OK25" s="80">
        <f t="shared" si="849"/>
        <v>0</v>
      </c>
      <c r="OL25" s="80">
        <f t="shared" si="849"/>
        <v>33555</v>
      </c>
      <c r="OM25" s="65">
        <f t="shared" si="849"/>
        <v>3579</v>
      </c>
      <c r="ON25" s="64">
        <f t="shared" si="165"/>
        <v>10.666070630308448</v>
      </c>
      <c r="OO25" s="80">
        <f t="shared" ref="OO25:OR25" si="850">SUM(OO21,OO22,OO23,OO24)</f>
        <v>33555</v>
      </c>
      <c r="OP25" s="80">
        <f t="shared" si="850"/>
        <v>0</v>
      </c>
      <c r="OQ25" s="80">
        <f t="shared" si="850"/>
        <v>0</v>
      </c>
      <c r="OR25" s="65">
        <f t="shared" si="850"/>
        <v>2679</v>
      </c>
      <c r="OS25" s="64" t="e">
        <f t="shared" si="167"/>
        <v>#DIV/0!</v>
      </c>
      <c r="OT25" s="80">
        <f t="shared" ref="OT25:OW25" si="851">SUM(OT21,OT22,OT23,OT24)</f>
        <v>5000</v>
      </c>
      <c r="OU25" s="80">
        <f t="shared" si="851"/>
        <v>5000</v>
      </c>
      <c r="OV25" s="80">
        <f t="shared" si="851"/>
        <v>40000</v>
      </c>
      <c r="OW25" s="65">
        <f t="shared" si="851"/>
        <v>23520</v>
      </c>
      <c r="OX25" s="64">
        <f t="shared" si="169"/>
        <v>58.8</v>
      </c>
      <c r="OY25" s="80">
        <f t="shared" ref="OY25:PB25" si="852">SUM(OY21,OY22,OY23,OY24)</f>
        <v>40000</v>
      </c>
      <c r="OZ25" s="80">
        <f t="shared" si="852"/>
        <v>0</v>
      </c>
      <c r="PA25" s="80">
        <f t="shared" si="852"/>
        <v>12000</v>
      </c>
      <c r="PB25" s="65">
        <f t="shared" si="852"/>
        <v>309</v>
      </c>
      <c r="PC25" s="64">
        <f t="shared" si="171"/>
        <v>2.5750000000000002</v>
      </c>
      <c r="PD25" s="80">
        <f t="shared" ref="PD25:PG25" si="853">SUM(PD21,PD22,PD23,PD24)</f>
        <v>12000</v>
      </c>
      <c r="PE25" s="80">
        <f t="shared" si="853"/>
        <v>0</v>
      </c>
      <c r="PF25" s="80">
        <f t="shared" si="853"/>
        <v>8000</v>
      </c>
      <c r="PG25" s="65">
        <f t="shared" si="853"/>
        <v>0</v>
      </c>
      <c r="PH25" s="64">
        <f t="shared" si="173"/>
        <v>0</v>
      </c>
      <c r="PI25" s="80">
        <f t="shared" ref="PI25:PK25" si="854">SUM(PI21,PI22,PI23,PI24)</f>
        <v>8000</v>
      </c>
      <c r="PJ25" s="80">
        <f t="shared" si="854"/>
        <v>0</v>
      </c>
      <c r="PK25" s="80">
        <f t="shared" si="854"/>
        <v>14127</v>
      </c>
      <c r="PL25" s="65">
        <f t="shared" si="849"/>
        <v>5700.73</v>
      </c>
      <c r="PM25" s="64">
        <f t="shared" si="175"/>
        <v>40.353436681531811</v>
      </c>
      <c r="PN25" s="80">
        <f t="shared" ref="PN25:PP25" si="855">SUM(PN21,PN22,PN23,PN24)</f>
        <v>14127</v>
      </c>
      <c r="PO25" s="80">
        <f t="shared" si="855"/>
        <v>0</v>
      </c>
      <c r="PP25" s="80">
        <f t="shared" si="855"/>
        <v>3700</v>
      </c>
      <c r="PQ25" s="65">
        <f t="shared" si="849"/>
        <v>889.8</v>
      </c>
      <c r="PR25" s="64">
        <f t="shared" si="177"/>
        <v>24.048648648648648</v>
      </c>
      <c r="PS25" s="80">
        <f t="shared" ref="PS25:PU25" si="856">SUM(PS21,PS22,PS23,PS24)</f>
        <v>3700</v>
      </c>
      <c r="PT25" s="80">
        <f t="shared" si="856"/>
        <v>0</v>
      </c>
      <c r="PU25" s="80">
        <f t="shared" si="856"/>
        <v>5000</v>
      </c>
      <c r="PV25" s="65">
        <f t="shared" si="849"/>
        <v>0</v>
      </c>
      <c r="PW25" s="64">
        <f t="shared" si="179"/>
        <v>0</v>
      </c>
      <c r="PX25" s="80">
        <f t="shared" ref="PX25:QA25" si="857">SUM(PX21,PX22,PX23,PX24)</f>
        <v>5000</v>
      </c>
      <c r="PY25" s="80">
        <f t="shared" si="857"/>
        <v>0</v>
      </c>
      <c r="PZ25" s="80">
        <f t="shared" si="857"/>
        <v>0</v>
      </c>
      <c r="QA25" s="65">
        <f t="shared" si="857"/>
        <v>0</v>
      </c>
      <c r="QB25" s="64" t="e">
        <f t="shared" si="181"/>
        <v>#DIV/0!</v>
      </c>
      <c r="QC25" s="80">
        <f t="shared" ref="QC25:QF25" si="858">SUM(QC21,QC22,QC23,QC24)</f>
        <v>0</v>
      </c>
      <c r="QD25" s="80">
        <f t="shared" si="858"/>
        <v>0</v>
      </c>
      <c r="QE25" s="80">
        <f t="shared" si="858"/>
        <v>0</v>
      </c>
      <c r="QF25" s="65">
        <f t="shared" si="858"/>
        <v>0</v>
      </c>
      <c r="QG25" s="64" t="e">
        <f t="shared" si="183"/>
        <v>#DIV/0!</v>
      </c>
      <c r="QH25" s="80">
        <f t="shared" ref="QH25:QK25" si="859">SUM(QH21,QH22,QH23,QH24)</f>
        <v>0</v>
      </c>
      <c r="QI25" s="80">
        <f t="shared" si="859"/>
        <v>0</v>
      </c>
      <c r="QJ25" s="80">
        <f t="shared" si="859"/>
        <v>3000</v>
      </c>
      <c r="QK25" s="65">
        <f t="shared" si="859"/>
        <v>1420.76</v>
      </c>
      <c r="QL25" s="64">
        <f t="shared" si="185"/>
        <v>47.358666666666664</v>
      </c>
      <c r="QM25" s="80">
        <f t="shared" ref="QM25:QN25" si="860">SUM(QM21,QM22,QM23,QM24)</f>
        <v>3000</v>
      </c>
      <c r="QN25" s="80">
        <f t="shared" si="860"/>
        <v>0</v>
      </c>
      <c r="QO25" s="65">
        <f t="shared" si="187"/>
        <v>136295.34</v>
      </c>
      <c r="QP25" s="65">
        <f t="shared" si="187"/>
        <v>40949.68</v>
      </c>
      <c r="QQ25" s="95">
        <f t="shared" si="761"/>
        <v>30.044812977464971</v>
      </c>
      <c r="QR25" s="87">
        <f t="shared" si="10"/>
        <v>141297</v>
      </c>
      <c r="QS25" s="87">
        <f t="shared" si="10"/>
        <v>5001.66</v>
      </c>
      <c r="QT25" s="80">
        <f t="shared" ref="QT25" si="861">SUM(QT21,QT22,QT23,QT24)</f>
        <v>0</v>
      </c>
      <c r="QU25" s="65">
        <f t="shared" si="849"/>
        <v>0</v>
      </c>
      <c r="QV25" s="64" t="e">
        <f t="shared" si="188"/>
        <v>#DIV/0!</v>
      </c>
      <c r="QW25" s="80">
        <f t="shared" ref="QW25:RJ25" si="862">SUM(QW21,QW22,QW23,QW24)</f>
        <v>0</v>
      </c>
      <c r="QX25" s="80">
        <f t="shared" si="862"/>
        <v>0</v>
      </c>
      <c r="QY25" s="80">
        <f t="shared" si="862"/>
        <v>3170.81</v>
      </c>
      <c r="QZ25" s="65">
        <f t="shared" si="862"/>
        <v>213.09</v>
      </c>
      <c r="RA25" s="64">
        <f t="shared" si="190"/>
        <v>6.7203648279146346</v>
      </c>
      <c r="RB25" s="80">
        <f t="shared" ref="RB25:RE25" si="863">SUM(RB21,RB22,RB23,RB24)</f>
        <v>3171</v>
      </c>
      <c r="RC25" s="80">
        <f t="shared" si="863"/>
        <v>0.19000000000005457</v>
      </c>
      <c r="RD25" s="80">
        <f t="shared" si="863"/>
        <v>0</v>
      </c>
      <c r="RE25" s="65">
        <f t="shared" si="863"/>
        <v>0</v>
      </c>
      <c r="RF25" s="64" t="e">
        <f t="shared" si="192"/>
        <v>#DIV/0!</v>
      </c>
      <c r="RG25" s="80">
        <f t="shared" ref="RG25:RI25" si="864">SUM(RG21,RG22,RG23,RG24)</f>
        <v>0</v>
      </c>
      <c r="RH25" s="80">
        <f t="shared" si="864"/>
        <v>0</v>
      </c>
      <c r="RI25" s="80">
        <f t="shared" si="864"/>
        <v>3500</v>
      </c>
      <c r="RJ25" s="65">
        <f t="shared" si="862"/>
        <v>1355.25</v>
      </c>
      <c r="RK25" s="64">
        <f t="shared" si="194"/>
        <v>38.721428571428568</v>
      </c>
      <c r="RL25" s="80">
        <f t="shared" ref="RL25:RM25" si="865">SUM(RL21,RL22,RL23,RL24)</f>
        <v>3500</v>
      </c>
      <c r="RM25" s="80">
        <f t="shared" si="865"/>
        <v>0</v>
      </c>
      <c r="RN25" s="65">
        <f t="shared" si="196"/>
        <v>6670.8099999999995</v>
      </c>
      <c r="RO25" s="65">
        <f t="shared" si="11"/>
        <v>1568.34</v>
      </c>
      <c r="RP25" s="95">
        <f t="shared" si="766"/>
        <v>23.510488231564082</v>
      </c>
      <c r="RQ25" s="87">
        <f t="shared" si="12"/>
        <v>6671</v>
      </c>
      <c r="RR25" s="87">
        <f t="shared" si="12"/>
        <v>0.19000000000005457</v>
      </c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</row>
    <row r="26" spans="1:540" s="2" customFormat="1" ht="24.75" customHeight="1" x14ac:dyDescent="0.25">
      <c r="A26" s="21">
        <v>3221</v>
      </c>
      <c r="B26" s="22" t="s">
        <v>8</v>
      </c>
      <c r="C26" s="41">
        <f>SUM(AR26,GQ26,HA26,QQ26,RP26)</f>
        <v>578.04259578544065</v>
      </c>
      <c r="D26" s="41">
        <v>23207830.309999999</v>
      </c>
      <c r="E26" s="42">
        <v>25700000</v>
      </c>
      <c r="F26" s="41">
        <f t="shared" ref="F26:F31" si="866">G26-C26</f>
        <v>51941.957404214561</v>
      </c>
      <c r="G26" s="67">
        <f t="shared" si="0"/>
        <v>52520</v>
      </c>
      <c r="H26" s="67">
        <f t="shared" si="1"/>
        <v>54973.020000000004</v>
      </c>
      <c r="I26" s="67">
        <f t="shared" si="14"/>
        <v>104.67063975628332</v>
      </c>
      <c r="J26" s="84">
        <f t="shared" si="2"/>
        <v>68088</v>
      </c>
      <c r="K26" s="84">
        <f t="shared" si="3"/>
        <v>15568</v>
      </c>
      <c r="L26" s="78"/>
      <c r="M26" s="64"/>
      <c r="N26" s="64"/>
      <c r="O26" s="78"/>
      <c r="P26" s="78">
        <f t="shared" ref="P26:P31" si="867">O26-L26</f>
        <v>0</v>
      </c>
      <c r="Q26" s="64">
        <v>20000</v>
      </c>
      <c r="R26" s="64">
        <v>21117.73</v>
      </c>
      <c r="S26" s="64">
        <f t="shared" si="16"/>
        <v>105.58865</v>
      </c>
      <c r="T26" s="78">
        <v>21118</v>
      </c>
      <c r="U26" s="78">
        <f t="shared" ref="U26:U31" si="868">T26-Q26</f>
        <v>1118</v>
      </c>
      <c r="V26" s="78"/>
      <c r="W26" s="64"/>
      <c r="X26" s="64"/>
      <c r="Y26" s="78"/>
      <c r="Z26" s="78">
        <f t="shared" ref="Z26:Z31" si="869">Y26-V26</f>
        <v>0</v>
      </c>
      <c r="AA26" s="78"/>
      <c r="AB26" s="64"/>
      <c r="AC26" s="64"/>
      <c r="AD26" s="78"/>
      <c r="AE26" s="78">
        <f t="shared" ref="AE26:AE31" si="870">AD26-AA26</f>
        <v>0</v>
      </c>
      <c r="AF26" s="64"/>
      <c r="AG26" s="64"/>
      <c r="AH26" s="64"/>
      <c r="AI26" s="78"/>
      <c r="AJ26" s="78">
        <f t="shared" ref="AJ26:AJ31" si="871">AI26-AF26</f>
        <v>0</v>
      </c>
      <c r="AK26" s="78">
        <v>10000</v>
      </c>
      <c r="AL26" s="64">
        <f>171.34+136.23+176.51+197+2630.75+2710.79</f>
        <v>6022.62</v>
      </c>
      <c r="AM26" s="64">
        <f t="shared" si="678"/>
        <v>60.226199999999999</v>
      </c>
      <c r="AN26" s="78">
        <v>10000</v>
      </c>
      <c r="AO26" s="78">
        <f t="shared" ref="AO26:AO31" si="872">AN26-AK26</f>
        <v>0</v>
      </c>
      <c r="AP26" s="65">
        <f t="shared" si="4"/>
        <v>30000</v>
      </c>
      <c r="AQ26" s="65">
        <f t="shared" si="4"/>
        <v>27140.35</v>
      </c>
      <c r="AR26" s="95">
        <f t="shared" si="22"/>
        <v>90.467833333333331</v>
      </c>
      <c r="AS26" s="87">
        <f t="shared" si="5"/>
        <v>31118</v>
      </c>
      <c r="AT26" s="87">
        <f t="shared" si="5"/>
        <v>1118</v>
      </c>
      <c r="AU26" s="78"/>
      <c r="AV26" s="64"/>
      <c r="AW26" s="64" t="e">
        <f t="shared" si="23"/>
        <v>#DIV/0!</v>
      </c>
      <c r="AX26" s="78"/>
      <c r="AY26" s="78">
        <f t="shared" ref="AY26:AY31" si="873">AX26-AU26</f>
        <v>0</v>
      </c>
      <c r="AZ26" s="78"/>
      <c r="BA26" s="64"/>
      <c r="BB26" s="64" t="e">
        <f t="shared" si="25"/>
        <v>#DIV/0!</v>
      </c>
      <c r="BC26" s="78"/>
      <c r="BD26" s="78">
        <f t="shared" ref="BD26:BD31" si="874">BC26-AZ26</f>
        <v>0</v>
      </c>
      <c r="BE26" s="78"/>
      <c r="BF26" s="64"/>
      <c r="BG26" s="64" t="e">
        <f t="shared" si="27"/>
        <v>#DIV/0!</v>
      </c>
      <c r="BH26" s="78"/>
      <c r="BI26" s="78">
        <f t="shared" ref="BI26:BI31" si="875">BH26-BE26</f>
        <v>0</v>
      </c>
      <c r="BJ26" s="78">
        <v>6000</v>
      </c>
      <c r="BK26" s="64">
        <v>10517.43</v>
      </c>
      <c r="BL26" s="64">
        <f t="shared" si="29"/>
        <v>175.29050000000001</v>
      </c>
      <c r="BM26" s="78">
        <v>12000</v>
      </c>
      <c r="BN26" s="78">
        <f t="shared" ref="BN26:BN31" si="876">BM26-BJ26</f>
        <v>6000</v>
      </c>
      <c r="BO26" s="78">
        <v>500</v>
      </c>
      <c r="BP26" s="64"/>
      <c r="BQ26" s="64">
        <f t="shared" si="31"/>
        <v>0</v>
      </c>
      <c r="BR26" s="78">
        <v>500</v>
      </c>
      <c r="BS26" s="78">
        <f t="shared" ref="BS26:BS31" si="877">BR26-BO26</f>
        <v>0</v>
      </c>
      <c r="BT26" s="78"/>
      <c r="BU26" s="64"/>
      <c r="BV26" s="64" t="e">
        <f t="shared" si="33"/>
        <v>#DIV/0!</v>
      </c>
      <c r="BW26" s="78"/>
      <c r="BX26" s="78">
        <f t="shared" si="34"/>
        <v>0</v>
      </c>
      <c r="BY26" s="78">
        <v>1000</v>
      </c>
      <c r="BZ26" s="64">
        <v>1367.77</v>
      </c>
      <c r="CA26" s="64">
        <f t="shared" si="35"/>
        <v>136.77699999999999</v>
      </c>
      <c r="CB26" s="78">
        <v>2000</v>
      </c>
      <c r="CC26" s="78">
        <f t="shared" ref="CC26:CC31" si="878">CB26-BY26</f>
        <v>1000</v>
      </c>
      <c r="CD26" s="78"/>
      <c r="CE26" s="64"/>
      <c r="CF26" s="64" t="e">
        <f t="shared" si="37"/>
        <v>#DIV/0!</v>
      </c>
      <c r="CG26" s="78"/>
      <c r="CH26" s="78">
        <f t="shared" ref="CH26:CH31" si="879">CG26-CD26</f>
        <v>0</v>
      </c>
      <c r="CI26" s="78">
        <v>3000</v>
      </c>
      <c r="CJ26" s="64"/>
      <c r="CK26" s="64">
        <f t="shared" si="39"/>
        <v>0</v>
      </c>
      <c r="CL26" s="78">
        <v>500</v>
      </c>
      <c r="CM26" s="78">
        <f t="shared" ref="CM26:CM31" si="880">CL26-CI26</f>
        <v>-2500</v>
      </c>
      <c r="CN26" s="78"/>
      <c r="CO26" s="64"/>
      <c r="CP26" s="64" t="e">
        <f t="shared" si="41"/>
        <v>#DIV/0!</v>
      </c>
      <c r="CQ26" s="78"/>
      <c r="CR26" s="78">
        <f t="shared" ref="CR26:CR31" si="881">CQ26-CN26</f>
        <v>0</v>
      </c>
      <c r="CS26" s="78"/>
      <c r="CT26" s="64">
        <v>212.06</v>
      </c>
      <c r="CU26" s="64" t="e">
        <f t="shared" si="43"/>
        <v>#DIV/0!</v>
      </c>
      <c r="CV26" s="78">
        <v>1000</v>
      </c>
      <c r="CW26" s="78">
        <f t="shared" ref="CW26:CW31" si="882">CV26-CS26</f>
        <v>1000</v>
      </c>
      <c r="CX26" s="78">
        <v>50</v>
      </c>
      <c r="CY26" s="64"/>
      <c r="CZ26" s="64">
        <f t="shared" si="45"/>
        <v>0</v>
      </c>
      <c r="DA26" s="78">
        <v>50</v>
      </c>
      <c r="DB26" s="78">
        <f t="shared" ref="DB26:DB31" si="883">DA26-CX26</f>
        <v>0</v>
      </c>
      <c r="DC26" s="78"/>
      <c r="DD26" s="64"/>
      <c r="DE26" s="64" t="e">
        <f t="shared" si="47"/>
        <v>#DIV/0!</v>
      </c>
      <c r="DF26" s="78"/>
      <c r="DG26" s="78">
        <f t="shared" ref="DG26:DG31" si="884">DF26-DC26</f>
        <v>0</v>
      </c>
      <c r="DH26" s="78"/>
      <c r="DI26" s="64"/>
      <c r="DJ26" s="64" t="e">
        <f t="shared" si="49"/>
        <v>#DIV/0!</v>
      </c>
      <c r="DK26" s="78"/>
      <c r="DL26" s="78">
        <f t="shared" ref="DL26:DL31" si="885">DK26-DH26</f>
        <v>0</v>
      </c>
      <c r="DM26" s="78"/>
      <c r="DN26" s="64"/>
      <c r="DO26" s="64" t="e">
        <f t="shared" si="51"/>
        <v>#DIV/0!</v>
      </c>
      <c r="DP26" s="78"/>
      <c r="DQ26" s="78">
        <f t="shared" ref="DQ26:DQ31" si="886">DP26-DM26</f>
        <v>0</v>
      </c>
      <c r="DR26" s="78"/>
      <c r="DS26" s="64"/>
      <c r="DT26" s="64" t="e">
        <f t="shared" si="53"/>
        <v>#DIV/0!</v>
      </c>
      <c r="DU26" s="78"/>
      <c r="DV26" s="78">
        <f t="shared" ref="DV26:DV31" si="887">DU26-DR26</f>
        <v>0</v>
      </c>
      <c r="DW26" s="78"/>
      <c r="DX26" s="64"/>
      <c r="DY26" s="64" t="e">
        <f t="shared" si="55"/>
        <v>#DIV/0!</v>
      </c>
      <c r="DZ26" s="78"/>
      <c r="EA26" s="78">
        <f t="shared" ref="EA26:EA31" si="888">DZ26-DW26</f>
        <v>0</v>
      </c>
      <c r="EB26" s="78"/>
      <c r="EC26" s="64"/>
      <c r="ED26" s="64" t="e">
        <f t="shared" si="57"/>
        <v>#DIV/0!</v>
      </c>
      <c r="EE26" s="78"/>
      <c r="EF26" s="78">
        <f t="shared" ref="EF26:EF31" si="889">EE26-EB26</f>
        <v>0</v>
      </c>
      <c r="EG26" s="78"/>
      <c r="EH26" s="64"/>
      <c r="EI26" s="64" t="e">
        <f t="shared" si="59"/>
        <v>#DIV/0!</v>
      </c>
      <c r="EJ26" s="78"/>
      <c r="EK26" s="78">
        <f t="shared" ref="EK26:EK31" si="890">EJ26-EG26</f>
        <v>0</v>
      </c>
      <c r="EL26" s="78"/>
      <c r="EM26" s="64">
        <v>642.66</v>
      </c>
      <c r="EN26" s="64" t="e">
        <f t="shared" si="60"/>
        <v>#DIV/0!</v>
      </c>
      <c r="EO26" s="78">
        <v>950</v>
      </c>
      <c r="EP26" s="78">
        <f t="shared" ref="EP26:EP31" si="891">EO26-EL26</f>
        <v>950</v>
      </c>
      <c r="EQ26" s="78"/>
      <c r="ER26" s="64"/>
      <c r="ES26" s="64" t="e">
        <f t="shared" si="62"/>
        <v>#DIV/0!</v>
      </c>
      <c r="ET26" s="78"/>
      <c r="EU26" s="78">
        <f t="shared" ref="EU26:EU31" si="892">ET26-EQ26</f>
        <v>0</v>
      </c>
      <c r="EV26" s="78"/>
      <c r="EW26" s="64"/>
      <c r="EX26" s="64" t="e">
        <f t="shared" si="64"/>
        <v>#DIV/0!</v>
      </c>
      <c r="EY26" s="78"/>
      <c r="EZ26" s="78">
        <f t="shared" ref="EZ26:EZ31" si="893">EY26-EV26</f>
        <v>0</v>
      </c>
      <c r="FA26" s="78"/>
      <c r="FB26" s="64"/>
      <c r="FC26" s="64" t="e">
        <f t="shared" si="66"/>
        <v>#DIV/0!</v>
      </c>
      <c r="FD26" s="78"/>
      <c r="FE26" s="78">
        <f t="shared" ref="FE26:FE31" si="894">FD26-FA26</f>
        <v>0</v>
      </c>
      <c r="FF26" s="78"/>
      <c r="FG26" s="64"/>
      <c r="FH26" s="64" t="e">
        <f t="shared" si="68"/>
        <v>#DIV/0!</v>
      </c>
      <c r="FI26" s="78"/>
      <c r="FJ26" s="78">
        <f t="shared" ref="FJ26:FJ31" si="895">FI26-FF26</f>
        <v>0</v>
      </c>
      <c r="FK26" s="78"/>
      <c r="FL26" s="64"/>
      <c r="FM26" s="64" t="e">
        <f t="shared" si="70"/>
        <v>#DIV/0!</v>
      </c>
      <c r="FN26" s="78"/>
      <c r="FO26" s="78">
        <f t="shared" ref="FO26:FO31" si="896">FN26-FK26</f>
        <v>0</v>
      </c>
      <c r="FP26" s="78"/>
      <c r="FQ26" s="64"/>
      <c r="FR26" s="64" t="e">
        <f t="shared" si="72"/>
        <v>#DIV/0!</v>
      </c>
      <c r="FS26" s="78"/>
      <c r="FT26" s="78">
        <f t="shared" ref="FT26:FT31" si="897">FS26-FP26</f>
        <v>0</v>
      </c>
      <c r="FU26" s="78"/>
      <c r="FV26" s="64"/>
      <c r="FW26" s="64" t="e">
        <f t="shared" si="74"/>
        <v>#DIV/0!</v>
      </c>
      <c r="FX26" s="78"/>
      <c r="FY26" s="78">
        <f t="shared" ref="FY26:FY31" si="898">FX26-FU26</f>
        <v>0</v>
      </c>
      <c r="FZ26" s="78"/>
      <c r="GA26" s="64">
        <v>263.69</v>
      </c>
      <c r="GB26" s="64" t="e">
        <f t="shared" si="76"/>
        <v>#DIV/0!</v>
      </c>
      <c r="GC26" s="78">
        <v>500</v>
      </c>
      <c r="GD26" s="78">
        <f t="shared" ref="GD26:GD31" si="899">GC26-FZ26</f>
        <v>500</v>
      </c>
      <c r="GE26" s="78">
        <v>1000</v>
      </c>
      <c r="GF26" s="64">
        <v>145.66</v>
      </c>
      <c r="GG26" s="64">
        <f t="shared" si="78"/>
        <v>14.565999999999999</v>
      </c>
      <c r="GH26" s="78">
        <v>1000</v>
      </c>
      <c r="GI26" s="78">
        <f t="shared" ref="GI26:GI31" si="900">GH26-GE26</f>
        <v>0</v>
      </c>
      <c r="GJ26" s="78">
        <v>1500</v>
      </c>
      <c r="GK26" s="64">
        <v>897.98</v>
      </c>
      <c r="GL26" s="64">
        <f t="shared" si="80"/>
        <v>59.865333333333332</v>
      </c>
      <c r="GM26" s="78">
        <v>2000</v>
      </c>
      <c r="GN26" s="78">
        <f t="shared" ref="GN26:GN31" si="901">GM26-GJ26</f>
        <v>500</v>
      </c>
      <c r="GO26" s="65">
        <f t="shared" si="82"/>
        <v>13050</v>
      </c>
      <c r="GP26" s="65">
        <f t="shared" si="7"/>
        <v>14047.25</v>
      </c>
      <c r="GQ26" s="95">
        <f t="shared" si="83"/>
        <v>107.64176245210729</v>
      </c>
      <c r="GR26" s="87">
        <f t="shared" si="7"/>
        <v>20500</v>
      </c>
      <c r="GS26" s="87">
        <f t="shared" si="7"/>
        <v>7450</v>
      </c>
      <c r="GT26" s="78">
        <v>4000</v>
      </c>
      <c r="GU26" s="64">
        <v>3091.32</v>
      </c>
      <c r="GV26" s="64">
        <f t="shared" si="84"/>
        <v>77.283000000000001</v>
      </c>
      <c r="GW26" s="78">
        <v>5000</v>
      </c>
      <c r="GX26" s="78">
        <f t="shared" ref="GX26:GX31" si="902">GW26-GT26</f>
        <v>1000</v>
      </c>
      <c r="GY26" s="65">
        <f t="shared" si="8"/>
        <v>4000</v>
      </c>
      <c r="GZ26" s="65">
        <f t="shared" si="8"/>
        <v>3091.32</v>
      </c>
      <c r="HA26" s="95">
        <f t="shared" si="710"/>
        <v>77.283000000000001</v>
      </c>
      <c r="HB26" s="93">
        <f t="shared" ref="HB26:HB31" si="903">SUM(GW26)</f>
        <v>5000</v>
      </c>
      <c r="HC26" s="93">
        <f t="shared" ref="HC26:HC31" si="904">HB26-GY26</f>
        <v>1000</v>
      </c>
      <c r="HD26" s="78"/>
      <c r="HE26" s="64"/>
      <c r="HF26" s="64" t="e">
        <f t="shared" si="88"/>
        <v>#DIV/0!</v>
      </c>
      <c r="HG26" s="78"/>
      <c r="HH26" s="78">
        <f t="shared" ref="HH26:HH31" si="905">HG26-HD26</f>
        <v>0</v>
      </c>
      <c r="HI26" s="78"/>
      <c r="HJ26" s="64"/>
      <c r="HK26" s="64" t="e">
        <f t="shared" si="90"/>
        <v>#DIV/0!</v>
      </c>
      <c r="HL26" s="78"/>
      <c r="HM26" s="78">
        <f t="shared" ref="HM26:HM31" si="906">HL26-HI26</f>
        <v>0</v>
      </c>
      <c r="HN26" s="78"/>
      <c r="HO26" s="64"/>
      <c r="HP26" s="64" t="e">
        <f t="shared" si="92"/>
        <v>#DIV/0!</v>
      </c>
      <c r="HQ26" s="78"/>
      <c r="HR26" s="78">
        <f t="shared" ref="HR26:HR31" si="907">HQ26-HN26</f>
        <v>0</v>
      </c>
      <c r="HS26" s="78">
        <v>200</v>
      </c>
      <c r="HT26" s="64"/>
      <c r="HU26" s="64">
        <f t="shared" si="94"/>
        <v>0</v>
      </c>
      <c r="HV26" s="78">
        <v>200</v>
      </c>
      <c r="HW26" s="78">
        <f t="shared" ref="HW26:HW31" si="908">HV26-HS26</f>
        <v>0</v>
      </c>
      <c r="HX26" s="78">
        <v>100</v>
      </c>
      <c r="HY26" s="64">
        <v>85.98</v>
      </c>
      <c r="HZ26" s="64">
        <f t="shared" si="96"/>
        <v>85.98</v>
      </c>
      <c r="IA26" s="78">
        <v>100</v>
      </c>
      <c r="IB26" s="78">
        <f t="shared" ref="IB26:IB31" si="909">IA26-HX26</f>
        <v>0</v>
      </c>
      <c r="IC26" s="78"/>
      <c r="ID26" s="64"/>
      <c r="IE26" s="64" t="e">
        <f t="shared" si="98"/>
        <v>#DIV/0!</v>
      </c>
      <c r="IF26" s="78"/>
      <c r="IG26" s="78">
        <f t="shared" ref="IG26:IG31" si="910">IF26-IC26</f>
        <v>0</v>
      </c>
      <c r="IH26" s="78"/>
      <c r="II26" s="64"/>
      <c r="IJ26" s="64" t="e">
        <f t="shared" si="100"/>
        <v>#DIV/0!</v>
      </c>
      <c r="IK26" s="78"/>
      <c r="IL26" s="78">
        <f t="shared" ref="IL26:IL31" si="911">IK26-IH26</f>
        <v>0</v>
      </c>
      <c r="IM26" s="78"/>
      <c r="IN26" s="64"/>
      <c r="IO26" s="64" t="e">
        <f t="shared" si="102"/>
        <v>#DIV/0!</v>
      </c>
      <c r="IP26" s="78"/>
      <c r="IQ26" s="78">
        <f t="shared" ref="IQ26:IQ31" si="912">IP26-IM26</f>
        <v>0</v>
      </c>
      <c r="IR26" s="78"/>
      <c r="IS26" s="64"/>
      <c r="IT26" s="64" t="e">
        <f t="shared" si="104"/>
        <v>#DIV/0!</v>
      </c>
      <c r="IU26" s="78"/>
      <c r="IV26" s="78">
        <f t="shared" ref="IV26:IV31" si="913">IU26-IR26</f>
        <v>0</v>
      </c>
      <c r="IW26" s="78"/>
      <c r="IX26" s="64"/>
      <c r="IY26" s="64" t="e">
        <f t="shared" si="106"/>
        <v>#DIV/0!</v>
      </c>
      <c r="IZ26" s="78"/>
      <c r="JA26" s="78">
        <f t="shared" ref="JA26:JA31" si="914">IZ26-IW26</f>
        <v>0</v>
      </c>
      <c r="JB26" s="78"/>
      <c r="JC26" s="64"/>
      <c r="JD26" s="64" t="e">
        <f t="shared" si="108"/>
        <v>#DIV/0!</v>
      </c>
      <c r="JE26" s="78"/>
      <c r="JF26" s="78">
        <f t="shared" ref="JF26:JF31" si="915">JE26-JB26</f>
        <v>0</v>
      </c>
      <c r="JG26" s="78"/>
      <c r="JH26" s="64"/>
      <c r="JI26" s="64" t="e">
        <f t="shared" si="110"/>
        <v>#DIV/0!</v>
      </c>
      <c r="JJ26" s="78"/>
      <c r="JK26" s="78">
        <f t="shared" ref="JK26:JK31" si="916">JJ26-JG26</f>
        <v>0</v>
      </c>
      <c r="JL26" s="78"/>
      <c r="JM26" s="64"/>
      <c r="JN26" s="64" t="e">
        <f t="shared" si="112"/>
        <v>#DIV/0!</v>
      </c>
      <c r="JO26" s="78"/>
      <c r="JP26" s="78">
        <f t="shared" ref="JP26:JP31" si="917">JO26-JL26</f>
        <v>0</v>
      </c>
      <c r="JQ26" s="78"/>
      <c r="JR26" s="64"/>
      <c r="JS26" s="64" t="e">
        <f t="shared" si="114"/>
        <v>#DIV/0!</v>
      </c>
      <c r="JT26" s="78"/>
      <c r="JU26" s="78">
        <f t="shared" ref="JU26:JU31" si="918">JT26-JQ26</f>
        <v>0</v>
      </c>
      <c r="JV26" s="78"/>
      <c r="JW26" s="64"/>
      <c r="JX26" s="64" t="e">
        <f t="shared" si="116"/>
        <v>#DIV/0!</v>
      </c>
      <c r="JY26" s="78"/>
      <c r="JZ26" s="78">
        <f t="shared" ref="JZ26:JZ31" si="919">JY26-JV26</f>
        <v>0</v>
      </c>
      <c r="KA26" s="78"/>
      <c r="KB26" s="64"/>
      <c r="KC26" s="64" t="e">
        <f t="shared" si="118"/>
        <v>#DIV/0!</v>
      </c>
      <c r="KD26" s="78"/>
      <c r="KE26" s="78">
        <f t="shared" ref="KE26:KE31" si="920">KD26-KA26</f>
        <v>0</v>
      </c>
      <c r="KF26" s="78"/>
      <c r="KG26" s="64"/>
      <c r="KH26" s="64" t="e">
        <f t="shared" si="120"/>
        <v>#DIV/0!</v>
      </c>
      <c r="KI26" s="78"/>
      <c r="KJ26" s="78">
        <f t="shared" ref="KJ26:KJ31" si="921">KI26-KF26</f>
        <v>0</v>
      </c>
      <c r="KK26" s="78"/>
      <c r="KL26" s="64"/>
      <c r="KM26" s="64" t="e">
        <f t="shared" si="122"/>
        <v>#DIV/0!</v>
      </c>
      <c r="KN26" s="78"/>
      <c r="KO26" s="78">
        <f t="shared" ref="KO26:KO31" si="922">KN26-KK26</f>
        <v>0</v>
      </c>
      <c r="KP26" s="78"/>
      <c r="KQ26" s="64"/>
      <c r="KR26" s="64" t="e">
        <f t="shared" si="124"/>
        <v>#DIV/0!</v>
      </c>
      <c r="KS26" s="78"/>
      <c r="KT26" s="78">
        <f t="shared" ref="KT26:KT31" si="923">KS26-KP26</f>
        <v>0</v>
      </c>
      <c r="KU26" s="78"/>
      <c r="KV26" s="64"/>
      <c r="KW26" s="64" t="e">
        <f t="shared" si="126"/>
        <v>#DIV/0!</v>
      </c>
      <c r="KX26" s="78"/>
      <c r="KY26" s="78">
        <f t="shared" ref="KY26:KY31" si="924">KX26-KU26</f>
        <v>0</v>
      </c>
      <c r="KZ26" s="78"/>
      <c r="LA26" s="64"/>
      <c r="LB26" s="64" t="e">
        <f t="shared" si="128"/>
        <v>#DIV/0!</v>
      </c>
      <c r="LC26" s="78"/>
      <c r="LD26" s="78">
        <f t="shared" ref="LD26:LD31" si="925">LC26-KZ26</f>
        <v>0</v>
      </c>
      <c r="LE26" s="78"/>
      <c r="LF26" s="64"/>
      <c r="LG26" s="64" t="e">
        <f t="shared" si="130"/>
        <v>#DIV/0!</v>
      </c>
      <c r="LH26" s="78"/>
      <c r="LI26" s="78">
        <f t="shared" ref="LI26:LI31" si="926">LH26-LE26</f>
        <v>0</v>
      </c>
      <c r="LJ26" s="78"/>
      <c r="LK26" s="64"/>
      <c r="LL26" s="64" t="e">
        <f t="shared" si="132"/>
        <v>#DIV/0!</v>
      </c>
      <c r="LM26" s="78"/>
      <c r="LN26" s="78">
        <f t="shared" ref="LN26:LN31" si="927">LM26-LJ26</f>
        <v>0</v>
      </c>
      <c r="LO26" s="78">
        <v>4970</v>
      </c>
      <c r="LP26" s="64">
        <v>6265.69</v>
      </c>
      <c r="LQ26" s="64">
        <f t="shared" si="134"/>
        <v>126.07022132796779</v>
      </c>
      <c r="LR26" s="78">
        <v>4970</v>
      </c>
      <c r="LS26" s="78">
        <f t="shared" ref="LS26:LS31" si="928">LR26-LO26</f>
        <v>0</v>
      </c>
      <c r="LT26" s="78"/>
      <c r="LU26" s="64"/>
      <c r="LV26" s="64" t="e">
        <f t="shared" si="136"/>
        <v>#DIV/0!</v>
      </c>
      <c r="LW26" s="78"/>
      <c r="LX26" s="78">
        <f t="shared" ref="LX26:LX31" si="929">LW26-LT26</f>
        <v>0</v>
      </c>
      <c r="LY26" s="78"/>
      <c r="LZ26" s="64"/>
      <c r="MA26" s="64" t="e">
        <f t="shared" si="138"/>
        <v>#DIV/0!</v>
      </c>
      <c r="MB26" s="78"/>
      <c r="MC26" s="78">
        <f t="shared" ref="MC26:MC31" si="930">MB26-LY26</f>
        <v>0</v>
      </c>
      <c r="MD26" s="78"/>
      <c r="ME26" s="64"/>
      <c r="MF26" s="64" t="e">
        <f t="shared" si="140"/>
        <v>#DIV/0!</v>
      </c>
      <c r="MG26" s="78"/>
      <c r="MH26" s="78">
        <f t="shared" ref="MH26:MH31" si="931">MG26-MD26</f>
        <v>0</v>
      </c>
      <c r="MI26" s="78"/>
      <c r="MJ26" s="64"/>
      <c r="MK26" s="64" t="e">
        <f t="shared" si="142"/>
        <v>#DIV/0!</v>
      </c>
      <c r="ML26" s="78"/>
      <c r="MM26" s="78">
        <f t="shared" ref="MM26:MM31" si="932">ML26-MI26</f>
        <v>0</v>
      </c>
      <c r="MN26" s="78"/>
      <c r="MO26" s="64"/>
      <c r="MP26" s="64" t="e">
        <f t="shared" si="144"/>
        <v>#DIV/0!</v>
      </c>
      <c r="MQ26" s="78"/>
      <c r="MR26" s="78">
        <f t="shared" ref="MR26:MR31" si="933">MQ26-MN26</f>
        <v>0</v>
      </c>
      <c r="MS26" s="78"/>
      <c r="MT26" s="64">
        <v>3737.13</v>
      </c>
      <c r="MU26" s="64" t="e">
        <f t="shared" si="146"/>
        <v>#DIV/0!</v>
      </c>
      <c r="MV26" s="78">
        <v>5000</v>
      </c>
      <c r="MW26" s="78">
        <f t="shared" ref="MW26:MW31" si="934">MV26-MS26</f>
        <v>5000</v>
      </c>
      <c r="MX26" s="65">
        <f t="shared" si="148"/>
        <v>5270</v>
      </c>
      <c r="MY26" s="65">
        <f t="shared" si="9"/>
        <v>10088.799999999999</v>
      </c>
      <c r="MZ26" s="95">
        <f t="shared" si="199"/>
        <v>191.43833017077796</v>
      </c>
      <c r="NA26" s="87">
        <f t="shared" si="149"/>
        <v>10270</v>
      </c>
      <c r="NB26" s="87">
        <f t="shared" si="150"/>
        <v>5000</v>
      </c>
      <c r="NC26" s="78"/>
      <c r="ND26" s="64"/>
      <c r="NE26" s="64" t="e">
        <f t="shared" si="151"/>
        <v>#DIV/0!</v>
      </c>
      <c r="NF26" s="78"/>
      <c r="NG26" s="78">
        <f t="shared" ref="NG26:NG31" si="935">NF26-NC26</f>
        <v>0</v>
      </c>
      <c r="NH26" s="78"/>
      <c r="NI26" s="64"/>
      <c r="NJ26" s="64" t="e">
        <f t="shared" si="153"/>
        <v>#DIV/0!</v>
      </c>
      <c r="NK26" s="78"/>
      <c r="NL26" s="78">
        <f t="shared" ref="NL26:NL31" si="936">NK26-NH26</f>
        <v>0</v>
      </c>
      <c r="NM26" s="78"/>
      <c r="NN26" s="64"/>
      <c r="NO26" s="64" t="e">
        <f t="shared" si="155"/>
        <v>#DIV/0!</v>
      </c>
      <c r="NP26" s="78"/>
      <c r="NQ26" s="78">
        <f t="shared" ref="NQ26:NQ31" si="937">NP26-NM26</f>
        <v>0</v>
      </c>
      <c r="NR26" s="78"/>
      <c r="NS26" s="64"/>
      <c r="NT26" s="64" t="e">
        <f t="shared" si="157"/>
        <v>#DIV/0!</v>
      </c>
      <c r="NU26" s="78"/>
      <c r="NV26" s="78">
        <f t="shared" ref="NV26:NV31" si="938">NU26-NR26</f>
        <v>0</v>
      </c>
      <c r="NW26" s="78"/>
      <c r="NX26" s="64"/>
      <c r="NY26" s="64" t="e">
        <f t="shared" si="159"/>
        <v>#DIV/0!</v>
      </c>
      <c r="NZ26" s="78"/>
      <c r="OA26" s="78">
        <f t="shared" ref="OA26:OA31" si="939">NZ26-NW26</f>
        <v>0</v>
      </c>
      <c r="OB26" s="78"/>
      <c r="OC26" s="64"/>
      <c r="OD26" s="64" t="e">
        <f t="shared" si="161"/>
        <v>#DIV/0!</v>
      </c>
      <c r="OE26" s="78"/>
      <c r="OF26" s="78">
        <f t="shared" ref="OF26:OF31" si="940">OE26-OB26</f>
        <v>0</v>
      </c>
      <c r="OG26" s="78"/>
      <c r="OH26" s="64"/>
      <c r="OI26" s="64" t="e">
        <f t="shared" si="163"/>
        <v>#DIV/0!</v>
      </c>
      <c r="OJ26" s="78"/>
      <c r="OK26" s="78">
        <f t="shared" ref="OK26:OK31" si="941">OJ26-OG26</f>
        <v>0</v>
      </c>
      <c r="OL26" s="78"/>
      <c r="OM26" s="64"/>
      <c r="ON26" s="64" t="e">
        <f t="shared" si="165"/>
        <v>#DIV/0!</v>
      </c>
      <c r="OO26" s="78"/>
      <c r="OP26" s="78">
        <f t="shared" ref="OP26:OP31" si="942">OO26-OL26</f>
        <v>0</v>
      </c>
      <c r="OQ26" s="78"/>
      <c r="OR26" s="64"/>
      <c r="OS26" s="64" t="e">
        <f t="shared" si="167"/>
        <v>#DIV/0!</v>
      </c>
      <c r="OT26" s="78"/>
      <c r="OU26" s="78">
        <f t="shared" ref="OU26:OU31" si="943">OT26-OQ26</f>
        <v>0</v>
      </c>
      <c r="OV26" s="78"/>
      <c r="OW26" s="64"/>
      <c r="OX26" s="64" t="e">
        <f t="shared" si="169"/>
        <v>#DIV/0!</v>
      </c>
      <c r="OY26" s="78"/>
      <c r="OZ26" s="78">
        <f t="shared" ref="OZ26:OZ31" si="944">OY26-OV26</f>
        <v>0</v>
      </c>
      <c r="PA26" s="78"/>
      <c r="PB26" s="64"/>
      <c r="PC26" s="64" t="e">
        <f t="shared" si="171"/>
        <v>#DIV/0!</v>
      </c>
      <c r="PD26" s="78"/>
      <c r="PE26" s="78">
        <f t="shared" ref="PE26:PE31" si="945">PD26-PA26</f>
        <v>0</v>
      </c>
      <c r="PF26" s="78"/>
      <c r="PG26" s="64"/>
      <c r="PH26" s="64" t="e">
        <f t="shared" si="173"/>
        <v>#DIV/0!</v>
      </c>
      <c r="PI26" s="78"/>
      <c r="PJ26" s="78">
        <f t="shared" ref="PJ26:PJ31" si="946">PI26-PF26</f>
        <v>0</v>
      </c>
      <c r="PK26" s="78">
        <v>200</v>
      </c>
      <c r="PL26" s="64"/>
      <c r="PM26" s="64">
        <f t="shared" si="175"/>
        <v>0</v>
      </c>
      <c r="PN26" s="78">
        <v>200</v>
      </c>
      <c r="PO26" s="78">
        <f t="shared" ref="PO26:PO31" si="947">PN26-PK26</f>
        <v>0</v>
      </c>
      <c r="PP26" s="78"/>
      <c r="PQ26" s="64"/>
      <c r="PR26" s="64" t="e">
        <f t="shared" si="177"/>
        <v>#DIV/0!</v>
      </c>
      <c r="PS26" s="78"/>
      <c r="PT26" s="78">
        <f t="shared" ref="PT26:PT31" si="948">PS26-PP26</f>
        <v>0</v>
      </c>
      <c r="PU26" s="78"/>
      <c r="PV26" s="64"/>
      <c r="PW26" s="64" t="e">
        <f t="shared" si="179"/>
        <v>#DIV/0!</v>
      </c>
      <c r="PX26" s="78"/>
      <c r="PY26" s="78">
        <f t="shared" ref="PY26:PY31" si="949">PX26-PU26</f>
        <v>0</v>
      </c>
      <c r="PZ26" s="78"/>
      <c r="QA26" s="64"/>
      <c r="QB26" s="64" t="e">
        <f t="shared" si="181"/>
        <v>#DIV/0!</v>
      </c>
      <c r="QC26" s="78"/>
      <c r="QD26" s="78">
        <f t="shared" ref="QD26:QD31" si="950">QC26-PZ26</f>
        <v>0</v>
      </c>
      <c r="QE26" s="78"/>
      <c r="QF26" s="64"/>
      <c r="QG26" s="64" t="e">
        <f t="shared" si="183"/>
        <v>#DIV/0!</v>
      </c>
      <c r="QH26" s="78"/>
      <c r="QI26" s="78">
        <f t="shared" ref="QI26:QI31" si="951">QH26-QE26</f>
        <v>0</v>
      </c>
      <c r="QJ26" s="78"/>
      <c r="QK26" s="64">
        <v>605.29999999999995</v>
      </c>
      <c r="QL26" s="64" t="e">
        <f t="shared" si="185"/>
        <v>#DIV/0!</v>
      </c>
      <c r="QM26" s="78">
        <v>1000</v>
      </c>
      <c r="QN26" s="78">
        <f t="shared" ref="QN26:QN31" si="952">QM26-QJ26</f>
        <v>1000</v>
      </c>
      <c r="QO26" s="65">
        <f t="shared" si="187"/>
        <v>200</v>
      </c>
      <c r="QP26" s="65">
        <f t="shared" si="187"/>
        <v>605.29999999999995</v>
      </c>
      <c r="QQ26" s="95">
        <f t="shared" si="761"/>
        <v>302.64999999999998</v>
      </c>
      <c r="QR26" s="87">
        <f t="shared" si="10"/>
        <v>1200</v>
      </c>
      <c r="QS26" s="87">
        <f t="shared" si="10"/>
        <v>1000</v>
      </c>
      <c r="QT26" s="78"/>
      <c r="QU26" s="64"/>
      <c r="QV26" s="64" t="e">
        <f t="shared" si="188"/>
        <v>#DIV/0!</v>
      </c>
      <c r="QW26" s="78"/>
      <c r="QX26" s="78">
        <f t="shared" ref="QX26:QX31" si="953">QW26-QT26</f>
        <v>0</v>
      </c>
      <c r="QY26" s="78"/>
      <c r="QZ26" s="64"/>
      <c r="RA26" s="64" t="e">
        <f t="shared" si="190"/>
        <v>#DIV/0!</v>
      </c>
      <c r="RB26" s="78"/>
      <c r="RC26" s="78">
        <f t="shared" ref="RC26:RC31" si="954">RB26-QY26</f>
        <v>0</v>
      </c>
      <c r="RD26" s="78"/>
      <c r="RE26" s="64"/>
      <c r="RF26" s="64" t="e">
        <f t="shared" si="192"/>
        <v>#DIV/0!</v>
      </c>
      <c r="RG26" s="78"/>
      <c r="RH26" s="78">
        <f t="shared" ref="RH26:RH31" si="955">RG26-RD26</f>
        <v>0</v>
      </c>
      <c r="RI26" s="78"/>
      <c r="RJ26" s="64"/>
      <c r="RK26" s="64" t="e">
        <f t="shared" si="194"/>
        <v>#DIV/0!</v>
      </c>
      <c r="RL26" s="78"/>
      <c r="RM26" s="78">
        <f t="shared" ref="RM26:RM31" si="956">RL26-RI26</f>
        <v>0</v>
      </c>
      <c r="RN26" s="65">
        <f t="shared" si="196"/>
        <v>0</v>
      </c>
      <c r="RO26" s="65">
        <f t="shared" si="11"/>
        <v>0</v>
      </c>
      <c r="RP26" s="95"/>
      <c r="RQ26" s="87">
        <f t="shared" si="12"/>
        <v>0</v>
      </c>
      <c r="RR26" s="87">
        <f t="shared" si="12"/>
        <v>0</v>
      </c>
    </row>
    <row r="27" spans="1:540" s="2" customFormat="1" ht="24.95" customHeight="1" x14ac:dyDescent="0.25">
      <c r="A27" s="21">
        <v>3222</v>
      </c>
      <c r="B27" s="22" t="s">
        <v>9</v>
      </c>
      <c r="C27" s="41">
        <f>SUM(AR27,GQ27,HA27,QQ27,RP27)</f>
        <v>0</v>
      </c>
      <c r="D27" s="41">
        <v>23207830.309999999</v>
      </c>
      <c r="E27" s="42">
        <v>25700000</v>
      </c>
      <c r="F27" s="41">
        <f t="shared" si="866"/>
        <v>0</v>
      </c>
      <c r="G27" s="67">
        <f t="shared" si="0"/>
        <v>0</v>
      </c>
      <c r="H27" s="67">
        <f t="shared" si="1"/>
        <v>0</v>
      </c>
      <c r="I27" s="67"/>
      <c r="J27" s="84">
        <f t="shared" si="2"/>
        <v>0</v>
      </c>
      <c r="K27" s="84">
        <f t="shared" si="3"/>
        <v>0</v>
      </c>
      <c r="L27" s="78"/>
      <c r="M27" s="64"/>
      <c r="N27" s="64"/>
      <c r="O27" s="78"/>
      <c r="P27" s="78">
        <f t="shared" si="867"/>
        <v>0</v>
      </c>
      <c r="Q27" s="64"/>
      <c r="R27" s="64"/>
      <c r="S27" s="64"/>
      <c r="T27" s="78"/>
      <c r="U27" s="78">
        <f t="shared" si="868"/>
        <v>0</v>
      </c>
      <c r="V27" s="78"/>
      <c r="W27" s="64"/>
      <c r="X27" s="64"/>
      <c r="Y27" s="78"/>
      <c r="Z27" s="78">
        <f t="shared" si="869"/>
        <v>0</v>
      </c>
      <c r="AA27" s="78"/>
      <c r="AB27" s="64"/>
      <c r="AC27" s="64"/>
      <c r="AD27" s="78"/>
      <c r="AE27" s="78">
        <f t="shared" si="870"/>
        <v>0</v>
      </c>
      <c r="AF27" s="64"/>
      <c r="AG27" s="64"/>
      <c r="AH27" s="64"/>
      <c r="AI27" s="78"/>
      <c r="AJ27" s="78">
        <f t="shared" si="871"/>
        <v>0</v>
      </c>
      <c r="AK27" s="78"/>
      <c r="AL27" s="64"/>
      <c r="AM27" s="64"/>
      <c r="AN27" s="78"/>
      <c r="AO27" s="78">
        <f t="shared" si="872"/>
        <v>0</v>
      </c>
      <c r="AP27" s="65">
        <f t="shared" si="4"/>
        <v>0</v>
      </c>
      <c r="AQ27" s="65">
        <f t="shared" si="4"/>
        <v>0</v>
      </c>
      <c r="AR27" s="95"/>
      <c r="AS27" s="87">
        <f t="shared" ref="AS27:AT88" si="957">SUM(O27,T27,AD27,AI27,Y27,AN27)</f>
        <v>0</v>
      </c>
      <c r="AT27" s="87">
        <f t="shared" si="957"/>
        <v>0</v>
      </c>
      <c r="AU27" s="78"/>
      <c r="AV27" s="64"/>
      <c r="AW27" s="64" t="e">
        <f t="shared" si="23"/>
        <v>#DIV/0!</v>
      </c>
      <c r="AX27" s="78"/>
      <c r="AY27" s="78">
        <f t="shared" si="873"/>
        <v>0</v>
      </c>
      <c r="AZ27" s="78"/>
      <c r="BA27" s="64"/>
      <c r="BB27" s="64" t="e">
        <f t="shared" si="25"/>
        <v>#DIV/0!</v>
      </c>
      <c r="BC27" s="78"/>
      <c r="BD27" s="78">
        <f t="shared" si="874"/>
        <v>0</v>
      </c>
      <c r="BE27" s="78"/>
      <c r="BF27" s="64"/>
      <c r="BG27" s="64" t="e">
        <f t="shared" si="27"/>
        <v>#DIV/0!</v>
      </c>
      <c r="BH27" s="78"/>
      <c r="BI27" s="78">
        <f t="shared" si="875"/>
        <v>0</v>
      </c>
      <c r="BJ27" s="78"/>
      <c r="BK27" s="64"/>
      <c r="BL27" s="64" t="e">
        <f t="shared" si="29"/>
        <v>#DIV/0!</v>
      </c>
      <c r="BM27" s="78"/>
      <c r="BN27" s="78">
        <f t="shared" si="876"/>
        <v>0</v>
      </c>
      <c r="BO27" s="78"/>
      <c r="BP27" s="64"/>
      <c r="BQ27" s="64" t="e">
        <f t="shared" si="31"/>
        <v>#DIV/0!</v>
      </c>
      <c r="BR27" s="78"/>
      <c r="BS27" s="78">
        <f t="shared" si="877"/>
        <v>0</v>
      </c>
      <c r="BT27" s="78"/>
      <c r="BU27" s="64"/>
      <c r="BV27" s="64" t="e">
        <f t="shared" si="33"/>
        <v>#DIV/0!</v>
      </c>
      <c r="BW27" s="78"/>
      <c r="BX27" s="78">
        <f t="shared" si="34"/>
        <v>0</v>
      </c>
      <c r="BY27" s="78"/>
      <c r="BZ27" s="64"/>
      <c r="CA27" s="64" t="e">
        <f t="shared" si="35"/>
        <v>#DIV/0!</v>
      </c>
      <c r="CB27" s="78"/>
      <c r="CC27" s="78">
        <f t="shared" si="878"/>
        <v>0</v>
      </c>
      <c r="CD27" s="78"/>
      <c r="CE27" s="64"/>
      <c r="CF27" s="64" t="e">
        <f t="shared" si="37"/>
        <v>#DIV/0!</v>
      </c>
      <c r="CG27" s="78"/>
      <c r="CH27" s="78">
        <f t="shared" si="879"/>
        <v>0</v>
      </c>
      <c r="CI27" s="78"/>
      <c r="CJ27" s="64"/>
      <c r="CK27" s="64" t="e">
        <f t="shared" si="39"/>
        <v>#DIV/0!</v>
      </c>
      <c r="CL27" s="78"/>
      <c r="CM27" s="78">
        <f t="shared" si="880"/>
        <v>0</v>
      </c>
      <c r="CN27" s="78"/>
      <c r="CO27" s="64"/>
      <c r="CP27" s="64" t="e">
        <f t="shared" si="41"/>
        <v>#DIV/0!</v>
      </c>
      <c r="CQ27" s="78"/>
      <c r="CR27" s="78">
        <f t="shared" si="881"/>
        <v>0</v>
      </c>
      <c r="CS27" s="78"/>
      <c r="CT27" s="64"/>
      <c r="CU27" s="64" t="e">
        <f t="shared" si="43"/>
        <v>#DIV/0!</v>
      </c>
      <c r="CV27" s="78"/>
      <c r="CW27" s="78">
        <f t="shared" si="882"/>
        <v>0</v>
      </c>
      <c r="CX27" s="78"/>
      <c r="CY27" s="64"/>
      <c r="CZ27" s="64" t="e">
        <f t="shared" si="45"/>
        <v>#DIV/0!</v>
      </c>
      <c r="DA27" s="78"/>
      <c r="DB27" s="78">
        <f t="shared" si="883"/>
        <v>0</v>
      </c>
      <c r="DC27" s="78"/>
      <c r="DD27" s="64"/>
      <c r="DE27" s="64" t="e">
        <f t="shared" si="47"/>
        <v>#DIV/0!</v>
      </c>
      <c r="DF27" s="78"/>
      <c r="DG27" s="78">
        <f t="shared" si="884"/>
        <v>0</v>
      </c>
      <c r="DH27" s="78"/>
      <c r="DI27" s="64"/>
      <c r="DJ27" s="64" t="e">
        <f t="shared" si="49"/>
        <v>#DIV/0!</v>
      </c>
      <c r="DK27" s="78"/>
      <c r="DL27" s="78">
        <f t="shared" si="885"/>
        <v>0</v>
      </c>
      <c r="DM27" s="78"/>
      <c r="DN27" s="64"/>
      <c r="DO27" s="64" t="e">
        <f t="shared" si="51"/>
        <v>#DIV/0!</v>
      </c>
      <c r="DP27" s="78"/>
      <c r="DQ27" s="78">
        <f t="shared" si="886"/>
        <v>0</v>
      </c>
      <c r="DR27" s="78"/>
      <c r="DS27" s="64"/>
      <c r="DT27" s="64" t="e">
        <f t="shared" si="53"/>
        <v>#DIV/0!</v>
      </c>
      <c r="DU27" s="78"/>
      <c r="DV27" s="78">
        <f t="shared" si="887"/>
        <v>0</v>
      </c>
      <c r="DW27" s="78"/>
      <c r="DX27" s="64"/>
      <c r="DY27" s="64" t="e">
        <f t="shared" si="55"/>
        <v>#DIV/0!</v>
      </c>
      <c r="DZ27" s="78"/>
      <c r="EA27" s="78">
        <f t="shared" si="888"/>
        <v>0</v>
      </c>
      <c r="EB27" s="78"/>
      <c r="EC27" s="64"/>
      <c r="ED27" s="64" t="e">
        <f t="shared" si="57"/>
        <v>#DIV/0!</v>
      </c>
      <c r="EE27" s="78"/>
      <c r="EF27" s="78">
        <f t="shared" si="889"/>
        <v>0</v>
      </c>
      <c r="EG27" s="78"/>
      <c r="EH27" s="64"/>
      <c r="EI27" s="64" t="e">
        <f t="shared" si="59"/>
        <v>#DIV/0!</v>
      </c>
      <c r="EJ27" s="78"/>
      <c r="EK27" s="78">
        <f t="shared" si="890"/>
        <v>0</v>
      </c>
      <c r="EL27" s="78"/>
      <c r="EM27" s="64"/>
      <c r="EN27" s="64" t="e">
        <f t="shared" si="60"/>
        <v>#DIV/0!</v>
      </c>
      <c r="EO27" s="78"/>
      <c r="EP27" s="78">
        <f t="shared" si="891"/>
        <v>0</v>
      </c>
      <c r="EQ27" s="78"/>
      <c r="ER27" s="64"/>
      <c r="ES27" s="64" t="e">
        <f t="shared" si="62"/>
        <v>#DIV/0!</v>
      </c>
      <c r="ET27" s="78"/>
      <c r="EU27" s="78">
        <f t="shared" si="892"/>
        <v>0</v>
      </c>
      <c r="EV27" s="78"/>
      <c r="EW27" s="64"/>
      <c r="EX27" s="64" t="e">
        <f t="shared" si="64"/>
        <v>#DIV/0!</v>
      </c>
      <c r="EY27" s="78"/>
      <c r="EZ27" s="78">
        <f t="shared" si="893"/>
        <v>0</v>
      </c>
      <c r="FA27" s="78"/>
      <c r="FB27" s="64"/>
      <c r="FC27" s="64" t="e">
        <f t="shared" si="66"/>
        <v>#DIV/0!</v>
      </c>
      <c r="FD27" s="78"/>
      <c r="FE27" s="78">
        <f t="shared" si="894"/>
        <v>0</v>
      </c>
      <c r="FF27" s="78"/>
      <c r="FG27" s="64"/>
      <c r="FH27" s="64" t="e">
        <f t="shared" si="68"/>
        <v>#DIV/0!</v>
      </c>
      <c r="FI27" s="78"/>
      <c r="FJ27" s="78">
        <f t="shared" si="895"/>
        <v>0</v>
      </c>
      <c r="FK27" s="78"/>
      <c r="FL27" s="64"/>
      <c r="FM27" s="64" t="e">
        <f t="shared" si="70"/>
        <v>#DIV/0!</v>
      </c>
      <c r="FN27" s="78"/>
      <c r="FO27" s="78">
        <f t="shared" si="896"/>
        <v>0</v>
      </c>
      <c r="FP27" s="78"/>
      <c r="FQ27" s="64"/>
      <c r="FR27" s="64" t="e">
        <f t="shared" si="72"/>
        <v>#DIV/0!</v>
      </c>
      <c r="FS27" s="78"/>
      <c r="FT27" s="78">
        <f t="shared" si="897"/>
        <v>0</v>
      </c>
      <c r="FU27" s="78"/>
      <c r="FV27" s="64"/>
      <c r="FW27" s="64" t="e">
        <f t="shared" si="74"/>
        <v>#DIV/0!</v>
      </c>
      <c r="FX27" s="78"/>
      <c r="FY27" s="78">
        <f t="shared" si="898"/>
        <v>0</v>
      </c>
      <c r="FZ27" s="78"/>
      <c r="GA27" s="64"/>
      <c r="GB27" s="64" t="e">
        <f t="shared" si="76"/>
        <v>#DIV/0!</v>
      </c>
      <c r="GC27" s="78"/>
      <c r="GD27" s="78">
        <f t="shared" si="899"/>
        <v>0</v>
      </c>
      <c r="GE27" s="78"/>
      <c r="GF27" s="64"/>
      <c r="GG27" s="64" t="e">
        <f t="shared" si="78"/>
        <v>#DIV/0!</v>
      </c>
      <c r="GH27" s="78"/>
      <c r="GI27" s="78">
        <f t="shared" si="900"/>
        <v>0</v>
      </c>
      <c r="GJ27" s="78"/>
      <c r="GK27" s="64"/>
      <c r="GL27" s="64" t="e">
        <f t="shared" si="80"/>
        <v>#DIV/0!</v>
      </c>
      <c r="GM27" s="78"/>
      <c r="GN27" s="78">
        <f t="shared" si="901"/>
        <v>0</v>
      </c>
      <c r="GO27" s="65">
        <f t="shared" si="82"/>
        <v>0</v>
      </c>
      <c r="GP27" s="65">
        <f t="shared" si="82"/>
        <v>0</v>
      </c>
      <c r="GQ27" s="95"/>
      <c r="GR27" s="87">
        <f t="shared" ref="GR27:GS88" si="958">SUM(AX27,BC27,BH27,BM27,BR27,BW27,CB27,CG27,CL27,CQ27,CV27,DA27,DF27,DK27,DP27,DU27,DZ27,EE27,EJ27,EO27,FD27,FI27,FN27,FS27,ET27,EY27,FX27,GC27,GH27,GM27,)</f>
        <v>0</v>
      </c>
      <c r="GS27" s="87">
        <f t="shared" si="958"/>
        <v>0</v>
      </c>
      <c r="GT27" s="78"/>
      <c r="GU27" s="64"/>
      <c r="GV27" s="64" t="e">
        <f t="shared" si="84"/>
        <v>#DIV/0!</v>
      </c>
      <c r="GW27" s="78"/>
      <c r="GX27" s="78">
        <f t="shared" si="902"/>
        <v>0</v>
      </c>
      <c r="GY27" s="65">
        <f t="shared" si="8"/>
        <v>0</v>
      </c>
      <c r="GZ27" s="65">
        <f t="shared" si="8"/>
        <v>0</v>
      </c>
      <c r="HA27" s="95"/>
      <c r="HB27" s="93">
        <f t="shared" si="903"/>
        <v>0</v>
      </c>
      <c r="HC27" s="93">
        <f t="shared" si="904"/>
        <v>0</v>
      </c>
      <c r="HD27" s="78"/>
      <c r="HE27" s="64"/>
      <c r="HF27" s="64" t="e">
        <f t="shared" si="88"/>
        <v>#DIV/0!</v>
      </c>
      <c r="HG27" s="78"/>
      <c r="HH27" s="78">
        <f t="shared" si="905"/>
        <v>0</v>
      </c>
      <c r="HI27" s="78"/>
      <c r="HJ27" s="64"/>
      <c r="HK27" s="64" t="e">
        <f t="shared" si="90"/>
        <v>#DIV/0!</v>
      </c>
      <c r="HL27" s="78"/>
      <c r="HM27" s="78">
        <f t="shared" si="906"/>
        <v>0</v>
      </c>
      <c r="HN27" s="78"/>
      <c r="HO27" s="64"/>
      <c r="HP27" s="64" t="e">
        <f t="shared" si="92"/>
        <v>#DIV/0!</v>
      </c>
      <c r="HQ27" s="78"/>
      <c r="HR27" s="78">
        <f t="shared" si="907"/>
        <v>0</v>
      </c>
      <c r="HS27" s="78"/>
      <c r="HT27" s="64"/>
      <c r="HU27" s="64" t="e">
        <f t="shared" si="94"/>
        <v>#DIV/0!</v>
      </c>
      <c r="HV27" s="78"/>
      <c r="HW27" s="78">
        <f t="shared" si="908"/>
        <v>0</v>
      </c>
      <c r="HX27" s="78"/>
      <c r="HY27" s="64"/>
      <c r="HZ27" s="64" t="e">
        <f t="shared" si="96"/>
        <v>#DIV/0!</v>
      </c>
      <c r="IA27" s="78"/>
      <c r="IB27" s="78">
        <f t="shared" si="909"/>
        <v>0</v>
      </c>
      <c r="IC27" s="78"/>
      <c r="ID27" s="64"/>
      <c r="IE27" s="64" t="e">
        <f t="shared" si="98"/>
        <v>#DIV/0!</v>
      </c>
      <c r="IF27" s="78"/>
      <c r="IG27" s="78">
        <f t="shared" si="910"/>
        <v>0</v>
      </c>
      <c r="IH27" s="78"/>
      <c r="II27" s="64"/>
      <c r="IJ27" s="64" t="e">
        <f t="shared" si="100"/>
        <v>#DIV/0!</v>
      </c>
      <c r="IK27" s="78"/>
      <c r="IL27" s="78">
        <f t="shared" si="911"/>
        <v>0</v>
      </c>
      <c r="IM27" s="78"/>
      <c r="IN27" s="64"/>
      <c r="IO27" s="64" t="e">
        <f t="shared" si="102"/>
        <v>#DIV/0!</v>
      </c>
      <c r="IP27" s="78"/>
      <c r="IQ27" s="78">
        <f t="shared" si="912"/>
        <v>0</v>
      </c>
      <c r="IR27" s="78"/>
      <c r="IS27" s="64"/>
      <c r="IT27" s="64" t="e">
        <f t="shared" si="104"/>
        <v>#DIV/0!</v>
      </c>
      <c r="IU27" s="78"/>
      <c r="IV27" s="78">
        <f t="shared" si="913"/>
        <v>0</v>
      </c>
      <c r="IW27" s="78"/>
      <c r="IX27" s="64"/>
      <c r="IY27" s="64" t="e">
        <f t="shared" si="106"/>
        <v>#DIV/0!</v>
      </c>
      <c r="IZ27" s="78"/>
      <c r="JA27" s="78">
        <f t="shared" si="914"/>
        <v>0</v>
      </c>
      <c r="JB27" s="78"/>
      <c r="JC27" s="64"/>
      <c r="JD27" s="64" t="e">
        <f t="shared" si="108"/>
        <v>#DIV/0!</v>
      </c>
      <c r="JE27" s="78"/>
      <c r="JF27" s="78">
        <f t="shared" si="915"/>
        <v>0</v>
      </c>
      <c r="JG27" s="78"/>
      <c r="JH27" s="64"/>
      <c r="JI27" s="64" t="e">
        <f t="shared" si="110"/>
        <v>#DIV/0!</v>
      </c>
      <c r="JJ27" s="78"/>
      <c r="JK27" s="78">
        <f t="shared" si="916"/>
        <v>0</v>
      </c>
      <c r="JL27" s="78"/>
      <c r="JM27" s="64"/>
      <c r="JN27" s="64" t="e">
        <f t="shared" si="112"/>
        <v>#DIV/0!</v>
      </c>
      <c r="JO27" s="78"/>
      <c r="JP27" s="78">
        <f t="shared" si="917"/>
        <v>0</v>
      </c>
      <c r="JQ27" s="78"/>
      <c r="JR27" s="64"/>
      <c r="JS27" s="64" t="e">
        <f t="shared" si="114"/>
        <v>#DIV/0!</v>
      </c>
      <c r="JT27" s="78"/>
      <c r="JU27" s="78">
        <f t="shared" si="918"/>
        <v>0</v>
      </c>
      <c r="JV27" s="78"/>
      <c r="JW27" s="64"/>
      <c r="JX27" s="64" t="e">
        <f t="shared" si="116"/>
        <v>#DIV/0!</v>
      </c>
      <c r="JY27" s="78"/>
      <c r="JZ27" s="78">
        <f t="shared" si="919"/>
        <v>0</v>
      </c>
      <c r="KA27" s="78"/>
      <c r="KB27" s="64"/>
      <c r="KC27" s="64" t="e">
        <f t="shared" si="118"/>
        <v>#DIV/0!</v>
      </c>
      <c r="KD27" s="78"/>
      <c r="KE27" s="78">
        <f t="shared" si="920"/>
        <v>0</v>
      </c>
      <c r="KF27" s="78"/>
      <c r="KG27" s="64"/>
      <c r="KH27" s="64" t="e">
        <f t="shared" si="120"/>
        <v>#DIV/0!</v>
      </c>
      <c r="KI27" s="78"/>
      <c r="KJ27" s="78">
        <f t="shared" si="921"/>
        <v>0</v>
      </c>
      <c r="KK27" s="78"/>
      <c r="KL27" s="64"/>
      <c r="KM27" s="64" t="e">
        <f t="shared" si="122"/>
        <v>#DIV/0!</v>
      </c>
      <c r="KN27" s="78"/>
      <c r="KO27" s="78">
        <f t="shared" si="922"/>
        <v>0</v>
      </c>
      <c r="KP27" s="78"/>
      <c r="KQ27" s="64"/>
      <c r="KR27" s="64" t="e">
        <f t="shared" si="124"/>
        <v>#DIV/0!</v>
      </c>
      <c r="KS27" s="78"/>
      <c r="KT27" s="78">
        <f t="shared" si="923"/>
        <v>0</v>
      </c>
      <c r="KU27" s="78"/>
      <c r="KV27" s="64"/>
      <c r="KW27" s="64" t="e">
        <f t="shared" si="126"/>
        <v>#DIV/0!</v>
      </c>
      <c r="KX27" s="78"/>
      <c r="KY27" s="78">
        <f t="shared" si="924"/>
        <v>0</v>
      </c>
      <c r="KZ27" s="78"/>
      <c r="LA27" s="64"/>
      <c r="LB27" s="64" t="e">
        <f t="shared" si="128"/>
        <v>#DIV/0!</v>
      </c>
      <c r="LC27" s="78"/>
      <c r="LD27" s="78">
        <f t="shared" si="925"/>
        <v>0</v>
      </c>
      <c r="LE27" s="78"/>
      <c r="LF27" s="64"/>
      <c r="LG27" s="64" t="e">
        <f t="shared" si="130"/>
        <v>#DIV/0!</v>
      </c>
      <c r="LH27" s="78"/>
      <c r="LI27" s="78">
        <f t="shared" si="926"/>
        <v>0</v>
      </c>
      <c r="LJ27" s="78"/>
      <c r="LK27" s="64"/>
      <c r="LL27" s="64" t="e">
        <f t="shared" si="132"/>
        <v>#DIV/0!</v>
      </c>
      <c r="LM27" s="78"/>
      <c r="LN27" s="78">
        <f t="shared" si="927"/>
        <v>0</v>
      </c>
      <c r="LO27" s="78"/>
      <c r="LP27" s="64"/>
      <c r="LQ27" s="64" t="e">
        <f t="shared" si="134"/>
        <v>#DIV/0!</v>
      </c>
      <c r="LR27" s="78"/>
      <c r="LS27" s="78">
        <f t="shared" si="928"/>
        <v>0</v>
      </c>
      <c r="LT27" s="78"/>
      <c r="LU27" s="64"/>
      <c r="LV27" s="64" t="e">
        <f t="shared" si="136"/>
        <v>#DIV/0!</v>
      </c>
      <c r="LW27" s="78"/>
      <c r="LX27" s="78">
        <f t="shared" si="929"/>
        <v>0</v>
      </c>
      <c r="LY27" s="78"/>
      <c r="LZ27" s="64"/>
      <c r="MA27" s="64" t="e">
        <f t="shared" si="138"/>
        <v>#DIV/0!</v>
      </c>
      <c r="MB27" s="78"/>
      <c r="MC27" s="78">
        <f t="shared" si="930"/>
        <v>0</v>
      </c>
      <c r="MD27" s="78"/>
      <c r="ME27" s="64"/>
      <c r="MF27" s="64" t="e">
        <f t="shared" si="140"/>
        <v>#DIV/0!</v>
      </c>
      <c r="MG27" s="78"/>
      <c r="MH27" s="78">
        <f t="shared" si="931"/>
        <v>0</v>
      </c>
      <c r="MI27" s="78"/>
      <c r="MJ27" s="64"/>
      <c r="MK27" s="64" t="e">
        <f t="shared" si="142"/>
        <v>#DIV/0!</v>
      </c>
      <c r="ML27" s="78"/>
      <c r="MM27" s="78">
        <f t="shared" si="932"/>
        <v>0</v>
      </c>
      <c r="MN27" s="78"/>
      <c r="MO27" s="64"/>
      <c r="MP27" s="64" t="e">
        <f t="shared" si="144"/>
        <v>#DIV/0!</v>
      </c>
      <c r="MQ27" s="78"/>
      <c r="MR27" s="78">
        <f t="shared" si="933"/>
        <v>0</v>
      </c>
      <c r="MS27" s="78"/>
      <c r="MT27" s="64"/>
      <c r="MU27" s="64" t="e">
        <f t="shared" si="146"/>
        <v>#DIV/0!</v>
      </c>
      <c r="MV27" s="78"/>
      <c r="MW27" s="78">
        <f t="shared" si="934"/>
        <v>0</v>
      </c>
      <c r="MX27" s="65">
        <f t="shared" si="148"/>
        <v>0</v>
      </c>
      <c r="MY27" s="65">
        <f t="shared" si="9"/>
        <v>0</v>
      </c>
      <c r="MZ27" s="95"/>
      <c r="NA27" s="87">
        <f t="shared" si="149"/>
        <v>0</v>
      </c>
      <c r="NB27" s="87">
        <f t="shared" si="150"/>
        <v>0</v>
      </c>
      <c r="NC27" s="78"/>
      <c r="ND27" s="64"/>
      <c r="NE27" s="64" t="e">
        <f t="shared" si="151"/>
        <v>#DIV/0!</v>
      </c>
      <c r="NF27" s="78"/>
      <c r="NG27" s="78">
        <f t="shared" si="935"/>
        <v>0</v>
      </c>
      <c r="NH27" s="78"/>
      <c r="NI27" s="64"/>
      <c r="NJ27" s="64" t="e">
        <f t="shared" si="153"/>
        <v>#DIV/0!</v>
      </c>
      <c r="NK27" s="78"/>
      <c r="NL27" s="78">
        <f t="shared" si="936"/>
        <v>0</v>
      </c>
      <c r="NM27" s="78"/>
      <c r="NN27" s="64"/>
      <c r="NO27" s="64" t="e">
        <f t="shared" si="155"/>
        <v>#DIV/0!</v>
      </c>
      <c r="NP27" s="78"/>
      <c r="NQ27" s="78">
        <f t="shared" si="937"/>
        <v>0</v>
      </c>
      <c r="NR27" s="78"/>
      <c r="NS27" s="64"/>
      <c r="NT27" s="64" t="e">
        <f t="shared" si="157"/>
        <v>#DIV/0!</v>
      </c>
      <c r="NU27" s="78"/>
      <c r="NV27" s="78">
        <f t="shared" si="938"/>
        <v>0</v>
      </c>
      <c r="NW27" s="78"/>
      <c r="NX27" s="64"/>
      <c r="NY27" s="64" t="e">
        <f t="shared" si="159"/>
        <v>#DIV/0!</v>
      </c>
      <c r="NZ27" s="78"/>
      <c r="OA27" s="78">
        <f t="shared" si="939"/>
        <v>0</v>
      </c>
      <c r="OB27" s="78"/>
      <c r="OC27" s="64"/>
      <c r="OD27" s="64" t="e">
        <f t="shared" si="161"/>
        <v>#DIV/0!</v>
      </c>
      <c r="OE27" s="78"/>
      <c r="OF27" s="78">
        <f t="shared" si="940"/>
        <v>0</v>
      </c>
      <c r="OG27" s="78"/>
      <c r="OH27" s="64"/>
      <c r="OI27" s="64" t="e">
        <f t="shared" si="163"/>
        <v>#DIV/0!</v>
      </c>
      <c r="OJ27" s="78"/>
      <c r="OK27" s="78">
        <f t="shared" si="941"/>
        <v>0</v>
      </c>
      <c r="OL27" s="78"/>
      <c r="OM27" s="64"/>
      <c r="ON27" s="64" t="e">
        <f t="shared" si="165"/>
        <v>#DIV/0!</v>
      </c>
      <c r="OO27" s="78"/>
      <c r="OP27" s="78">
        <f t="shared" si="942"/>
        <v>0</v>
      </c>
      <c r="OQ27" s="78"/>
      <c r="OR27" s="64"/>
      <c r="OS27" s="64" t="e">
        <f t="shared" si="167"/>
        <v>#DIV/0!</v>
      </c>
      <c r="OT27" s="78"/>
      <c r="OU27" s="78">
        <f t="shared" si="943"/>
        <v>0</v>
      </c>
      <c r="OV27" s="78"/>
      <c r="OW27" s="64"/>
      <c r="OX27" s="64" t="e">
        <f t="shared" si="169"/>
        <v>#DIV/0!</v>
      </c>
      <c r="OY27" s="78"/>
      <c r="OZ27" s="78">
        <f t="shared" si="944"/>
        <v>0</v>
      </c>
      <c r="PA27" s="78"/>
      <c r="PB27" s="64"/>
      <c r="PC27" s="64" t="e">
        <f t="shared" si="171"/>
        <v>#DIV/0!</v>
      </c>
      <c r="PD27" s="78"/>
      <c r="PE27" s="78">
        <f t="shared" si="945"/>
        <v>0</v>
      </c>
      <c r="PF27" s="78"/>
      <c r="PG27" s="64"/>
      <c r="PH27" s="64" t="e">
        <f t="shared" si="173"/>
        <v>#DIV/0!</v>
      </c>
      <c r="PI27" s="78"/>
      <c r="PJ27" s="78">
        <f t="shared" si="946"/>
        <v>0</v>
      </c>
      <c r="PK27" s="78"/>
      <c r="PL27" s="64"/>
      <c r="PM27" s="64" t="e">
        <f t="shared" si="175"/>
        <v>#DIV/0!</v>
      </c>
      <c r="PN27" s="78"/>
      <c r="PO27" s="78">
        <f t="shared" si="947"/>
        <v>0</v>
      </c>
      <c r="PP27" s="78"/>
      <c r="PQ27" s="64"/>
      <c r="PR27" s="64" t="e">
        <f t="shared" si="177"/>
        <v>#DIV/0!</v>
      </c>
      <c r="PS27" s="78"/>
      <c r="PT27" s="78">
        <f t="shared" si="948"/>
        <v>0</v>
      </c>
      <c r="PU27" s="78"/>
      <c r="PV27" s="64"/>
      <c r="PW27" s="64" t="e">
        <f t="shared" si="179"/>
        <v>#DIV/0!</v>
      </c>
      <c r="PX27" s="78"/>
      <c r="PY27" s="78">
        <f t="shared" si="949"/>
        <v>0</v>
      </c>
      <c r="PZ27" s="78"/>
      <c r="QA27" s="64"/>
      <c r="QB27" s="64" t="e">
        <f t="shared" si="181"/>
        <v>#DIV/0!</v>
      </c>
      <c r="QC27" s="78"/>
      <c r="QD27" s="78">
        <f t="shared" si="950"/>
        <v>0</v>
      </c>
      <c r="QE27" s="78"/>
      <c r="QF27" s="64"/>
      <c r="QG27" s="64" t="e">
        <f t="shared" si="183"/>
        <v>#DIV/0!</v>
      </c>
      <c r="QH27" s="78"/>
      <c r="QI27" s="78">
        <f t="shared" si="951"/>
        <v>0</v>
      </c>
      <c r="QJ27" s="78"/>
      <c r="QK27" s="64"/>
      <c r="QL27" s="64" t="e">
        <f t="shared" si="185"/>
        <v>#DIV/0!</v>
      </c>
      <c r="QM27" s="78"/>
      <c r="QN27" s="78">
        <f t="shared" si="952"/>
        <v>0</v>
      </c>
      <c r="QO27" s="65">
        <f t="shared" si="187"/>
        <v>0</v>
      </c>
      <c r="QP27" s="65">
        <f t="shared" si="187"/>
        <v>0</v>
      </c>
      <c r="QQ27" s="95"/>
      <c r="QR27" s="87">
        <f t="shared" ref="QR27:QS88" si="959">SUM(NF27,NK27,NP27,NU27,NZ27,OE27,OJ27,OO27,OT27,OY27,PD27,PI27,PN27,PS27,PX27,QC27,QH27,QM27)</f>
        <v>0</v>
      </c>
      <c r="QS27" s="87">
        <f t="shared" si="959"/>
        <v>0</v>
      </c>
      <c r="QT27" s="78"/>
      <c r="QU27" s="64"/>
      <c r="QV27" s="64" t="e">
        <f t="shared" si="188"/>
        <v>#DIV/0!</v>
      </c>
      <c r="QW27" s="78"/>
      <c r="QX27" s="78">
        <f t="shared" si="953"/>
        <v>0</v>
      </c>
      <c r="QY27" s="78"/>
      <c r="QZ27" s="64"/>
      <c r="RA27" s="64" t="e">
        <f t="shared" si="190"/>
        <v>#DIV/0!</v>
      </c>
      <c r="RB27" s="78"/>
      <c r="RC27" s="78">
        <f t="shared" si="954"/>
        <v>0</v>
      </c>
      <c r="RD27" s="78"/>
      <c r="RE27" s="64"/>
      <c r="RF27" s="64" t="e">
        <f t="shared" si="192"/>
        <v>#DIV/0!</v>
      </c>
      <c r="RG27" s="78"/>
      <c r="RH27" s="78">
        <f t="shared" si="955"/>
        <v>0</v>
      </c>
      <c r="RI27" s="78"/>
      <c r="RJ27" s="64"/>
      <c r="RK27" s="64" t="e">
        <f t="shared" si="194"/>
        <v>#DIV/0!</v>
      </c>
      <c r="RL27" s="78"/>
      <c r="RM27" s="78">
        <f t="shared" si="956"/>
        <v>0</v>
      </c>
      <c r="RN27" s="65">
        <f t="shared" si="196"/>
        <v>0</v>
      </c>
      <c r="RO27" s="65">
        <f t="shared" si="11"/>
        <v>0</v>
      </c>
      <c r="RP27" s="95"/>
      <c r="RQ27" s="87">
        <f t="shared" si="12"/>
        <v>0</v>
      </c>
      <c r="RR27" s="87">
        <f t="shared" si="12"/>
        <v>0</v>
      </c>
    </row>
    <row r="28" spans="1:540" s="2" customFormat="1" ht="24.95" customHeight="1" x14ac:dyDescent="0.25">
      <c r="A28" s="21">
        <v>3223</v>
      </c>
      <c r="B28" s="22" t="s">
        <v>58</v>
      </c>
      <c r="C28" s="41">
        <f>SUM(AR28,GQ28,HA28,QQ28,RP28)</f>
        <v>109.01784131944444</v>
      </c>
      <c r="D28" s="41">
        <v>23207830.309999999</v>
      </c>
      <c r="E28" s="42">
        <v>25700000</v>
      </c>
      <c r="F28" s="41">
        <f t="shared" si="866"/>
        <v>136590.98215868056</v>
      </c>
      <c r="G28" s="67">
        <f t="shared" si="0"/>
        <v>136700</v>
      </c>
      <c r="H28" s="67">
        <f t="shared" si="1"/>
        <v>83422.710000000006</v>
      </c>
      <c r="I28" s="67">
        <f t="shared" si="14"/>
        <v>61.026122896854432</v>
      </c>
      <c r="J28" s="84">
        <f t="shared" si="2"/>
        <v>106598</v>
      </c>
      <c r="K28" s="84">
        <f t="shared" si="3"/>
        <v>-30102</v>
      </c>
      <c r="L28" s="78"/>
      <c r="M28" s="64"/>
      <c r="N28" s="64"/>
      <c r="O28" s="78"/>
      <c r="P28" s="78">
        <f t="shared" si="867"/>
        <v>0</v>
      </c>
      <c r="Q28" s="64">
        <v>115000</v>
      </c>
      <c r="R28" s="64">
        <f>79414.55</f>
        <v>79414.55</v>
      </c>
      <c r="S28" s="64">
        <f t="shared" si="16"/>
        <v>69.056130434782617</v>
      </c>
      <c r="T28" s="78">
        <v>75398</v>
      </c>
      <c r="U28" s="78">
        <f t="shared" si="868"/>
        <v>-39602</v>
      </c>
      <c r="V28" s="78"/>
      <c r="W28" s="64"/>
      <c r="X28" s="64"/>
      <c r="Y28" s="78"/>
      <c r="Z28" s="78">
        <f t="shared" si="869"/>
        <v>0</v>
      </c>
      <c r="AA28" s="78"/>
      <c r="AB28" s="64"/>
      <c r="AC28" s="64"/>
      <c r="AD28" s="78"/>
      <c r="AE28" s="78">
        <f t="shared" si="870"/>
        <v>0</v>
      </c>
      <c r="AF28" s="64"/>
      <c r="AG28" s="64"/>
      <c r="AH28" s="64"/>
      <c r="AI28" s="78"/>
      <c r="AJ28" s="78">
        <f t="shared" si="871"/>
        <v>0</v>
      </c>
      <c r="AK28" s="78">
        <v>200</v>
      </c>
      <c r="AL28" s="64"/>
      <c r="AM28" s="64"/>
      <c r="AN28" s="78">
        <v>200</v>
      </c>
      <c r="AO28" s="78">
        <f t="shared" si="872"/>
        <v>0</v>
      </c>
      <c r="AP28" s="65">
        <f t="shared" si="4"/>
        <v>115200</v>
      </c>
      <c r="AQ28" s="65">
        <f t="shared" si="4"/>
        <v>79414.55</v>
      </c>
      <c r="AR28" s="95">
        <f t="shared" si="22"/>
        <v>68.936241319444449</v>
      </c>
      <c r="AS28" s="87">
        <f t="shared" si="957"/>
        <v>75598</v>
      </c>
      <c r="AT28" s="87">
        <f t="shared" si="957"/>
        <v>-39602</v>
      </c>
      <c r="AU28" s="78">
        <v>2500</v>
      </c>
      <c r="AV28" s="64"/>
      <c r="AW28" s="64">
        <f t="shared" si="23"/>
        <v>0</v>
      </c>
      <c r="AX28" s="78">
        <v>0</v>
      </c>
      <c r="AY28" s="78">
        <f t="shared" si="873"/>
        <v>-2500</v>
      </c>
      <c r="AZ28" s="78"/>
      <c r="BA28" s="64"/>
      <c r="BB28" s="64" t="e">
        <f t="shared" si="25"/>
        <v>#DIV/0!</v>
      </c>
      <c r="BC28" s="78"/>
      <c r="BD28" s="78">
        <f t="shared" si="874"/>
        <v>0</v>
      </c>
      <c r="BE28" s="78"/>
      <c r="BF28" s="64"/>
      <c r="BG28" s="64" t="e">
        <f t="shared" si="27"/>
        <v>#DIV/0!</v>
      </c>
      <c r="BH28" s="78"/>
      <c r="BI28" s="78">
        <f t="shared" si="875"/>
        <v>0</v>
      </c>
      <c r="BJ28" s="78">
        <v>0</v>
      </c>
      <c r="BK28" s="64"/>
      <c r="BL28" s="64" t="e">
        <f t="shared" si="29"/>
        <v>#DIV/0!</v>
      </c>
      <c r="BM28" s="78">
        <v>0</v>
      </c>
      <c r="BN28" s="78">
        <f t="shared" si="876"/>
        <v>0</v>
      </c>
      <c r="BO28" s="78"/>
      <c r="BP28" s="64"/>
      <c r="BQ28" s="64" t="e">
        <f t="shared" si="31"/>
        <v>#DIV/0!</v>
      </c>
      <c r="BR28" s="78"/>
      <c r="BS28" s="78">
        <f t="shared" si="877"/>
        <v>0</v>
      </c>
      <c r="BT28" s="78"/>
      <c r="BU28" s="64"/>
      <c r="BV28" s="64" t="e">
        <f t="shared" si="33"/>
        <v>#DIV/0!</v>
      </c>
      <c r="BW28" s="78"/>
      <c r="BX28" s="78">
        <f t="shared" si="34"/>
        <v>0</v>
      </c>
      <c r="BY28" s="78"/>
      <c r="BZ28" s="64"/>
      <c r="CA28" s="64" t="e">
        <f t="shared" si="35"/>
        <v>#DIV/0!</v>
      </c>
      <c r="CB28" s="78"/>
      <c r="CC28" s="78">
        <f t="shared" si="878"/>
        <v>0</v>
      </c>
      <c r="CD28" s="78"/>
      <c r="CE28" s="64"/>
      <c r="CF28" s="64" t="e">
        <f t="shared" si="37"/>
        <v>#DIV/0!</v>
      </c>
      <c r="CG28" s="78"/>
      <c r="CH28" s="78">
        <f t="shared" si="879"/>
        <v>0</v>
      </c>
      <c r="CI28" s="78"/>
      <c r="CJ28" s="64"/>
      <c r="CK28" s="64" t="e">
        <f t="shared" si="39"/>
        <v>#DIV/0!</v>
      </c>
      <c r="CL28" s="78"/>
      <c r="CM28" s="78">
        <f t="shared" si="880"/>
        <v>0</v>
      </c>
      <c r="CN28" s="78"/>
      <c r="CO28" s="64"/>
      <c r="CP28" s="64" t="e">
        <f t="shared" si="41"/>
        <v>#DIV/0!</v>
      </c>
      <c r="CQ28" s="78"/>
      <c r="CR28" s="78">
        <f t="shared" si="881"/>
        <v>0</v>
      </c>
      <c r="CS28" s="78"/>
      <c r="CT28" s="64"/>
      <c r="CU28" s="64" t="e">
        <f t="shared" si="43"/>
        <v>#DIV/0!</v>
      </c>
      <c r="CV28" s="78"/>
      <c r="CW28" s="78">
        <f t="shared" si="882"/>
        <v>0</v>
      </c>
      <c r="CX28" s="78"/>
      <c r="CY28" s="64"/>
      <c r="CZ28" s="64" t="e">
        <f t="shared" si="45"/>
        <v>#DIV/0!</v>
      </c>
      <c r="DA28" s="78"/>
      <c r="DB28" s="78">
        <f t="shared" si="883"/>
        <v>0</v>
      </c>
      <c r="DC28" s="78"/>
      <c r="DD28" s="64"/>
      <c r="DE28" s="64" t="e">
        <f t="shared" si="47"/>
        <v>#DIV/0!</v>
      </c>
      <c r="DF28" s="78"/>
      <c r="DG28" s="78">
        <f t="shared" si="884"/>
        <v>0</v>
      </c>
      <c r="DH28" s="78"/>
      <c r="DI28" s="64"/>
      <c r="DJ28" s="64" t="e">
        <f t="shared" si="49"/>
        <v>#DIV/0!</v>
      </c>
      <c r="DK28" s="78"/>
      <c r="DL28" s="78">
        <f t="shared" si="885"/>
        <v>0</v>
      </c>
      <c r="DM28" s="78"/>
      <c r="DN28" s="64"/>
      <c r="DO28" s="64" t="e">
        <f t="shared" si="51"/>
        <v>#DIV/0!</v>
      </c>
      <c r="DP28" s="78"/>
      <c r="DQ28" s="78">
        <f t="shared" si="886"/>
        <v>0</v>
      </c>
      <c r="DR28" s="78"/>
      <c r="DS28" s="64"/>
      <c r="DT28" s="64" t="e">
        <f t="shared" si="53"/>
        <v>#DIV/0!</v>
      </c>
      <c r="DU28" s="78"/>
      <c r="DV28" s="78">
        <f t="shared" si="887"/>
        <v>0</v>
      </c>
      <c r="DW28" s="78"/>
      <c r="DX28" s="64"/>
      <c r="DY28" s="64" t="e">
        <f t="shared" si="55"/>
        <v>#DIV/0!</v>
      </c>
      <c r="DZ28" s="78"/>
      <c r="EA28" s="78">
        <f t="shared" si="888"/>
        <v>0</v>
      </c>
      <c r="EB28" s="78"/>
      <c r="EC28" s="64"/>
      <c r="ED28" s="64" t="e">
        <f t="shared" si="57"/>
        <v>#DIV/0!</v>
      </c>
      <c r="EE28" s="78"/>
      <c r="EF28" s="78">
        <f t="shared" si="889"/>
        <v>0</v>
      </c>
      <c r="EG28" s="78"/>
      <c r="EH28" s="64"/>
      <c r="EI28" s="64" t="e">
        <f t="shared" si="59"/>
        <v>#DIV/0!</v>
      </c>
      <c r="EJ28" s="78"/>
      <c r="EK28" s="78">
        <f t="shared" si="890"/>
        <v>0</v>
      </c>
      <c r="EL28" s="78"/>
      <c r="EM28" s="64"/>
      <c r="EN28" s="64" t="e">
        <f t="shared" si="60"/>
        <v>#DIV/0!</v>
      </c>
      <c r="EO28" s="78"/>
      <c r="EP28" s="78">
        <f t="shared" si="891"/>
        <v>0</v>
      </c>
      <c r="EQ28" s="78"/>
      <c r="ER28" s="64"/>
      <c r="ES28" s="64" t="e">
        <f t="shared" si="62"/>
        <v>#DIV/0!</v>
      </c>
      <c r="ET28" s="78"/>
      <c r="EU28" s="78">
        <f t="shared" si="892"/>
        <v>0</v>
      </c>
      <c r="EV28" s="78"/>
      <c r="EW28" s="64"/>
      <c r="EX28" s="64" t="e">
        <f t="shared" si="64"/>
        <v>#DIV/0!</v>
      </c>
      <c r="EY28" s="78"/>
      <c r="EZ28" s="78">
        <f t="shared" si="893"/>
        <v>0</v>
      </c>
      <c r="FA28" s="78"/>
      <c r="FB28" s="64"/>
      <c r="FC28" s="64" t="e">
        <f t="shared" si="66"/>
        <v>#DIV/0!</v>
      </c>
      <c r="FD28" s="78"/>
      <c r="FE28" s="78">
        <f t="shared" si="894"/>
        <v>0</v>
      </c>
      <c r="FF28" s="78"/>
      <c r="FG28" s="64"/>
      <c r="FH28" s="64" t="e">
        <f t="shared" si="68"/>
        <v>#DIV/0!</v>
      </c>
      <c r="FI28" s="78"/>
      <c r="FJ28" s="78">
        <f t="shared" si="895"/>
        <v>0</v>
      </c>
      <c r="FK28" s="78"/>
      <c r="FL28" s="64"/>
      <c r="FM28" s="64" t="e">
        <f t="shared" si="70"/>
        <v>#DIV/0!</v>
      </c>
      <c r="FN28" s="78"/>
      <c r="FO28" s="78">
        <f t="shared" si="896"/>
        <v>0</v>
      </c>
      <c r="FP28" s="78"/>
      <c r="FQ28" s="64"/>
      <c r="FR28" s="64" t="e">
        <f t="shared" si="72"/>
        <v>#DIV/0!</v>
      </c>
      <c r="FS28" s="78"/>
      <c r="FT28" s="78">
        <f t="shared" si="897"/>
        <v>0</v>
      </c>
      <c r="FU28" s="78"/>
      <c r="FV28" s="64"/>
      <c r="FW28" s="64" t="e">
        <f t="shared" si="74"/>
        <v>#DIV/0!</v>
      </c>
      <c r="FX28" s="78"/>
      <c r="FY28" s="78">
        <f t="shared" si="898"/>
        <v>0</v>
      </c>
      <c r="FZ28" s="78"/>
      <c r="GA28" s="64"/>
      <c r="GB28" s="64" t="e">
        <f t="shared" si="76"/>
        <v>#DIV/0!</v>
      </c>
      <c r="GC28" s="78"/>
      <c r="GD28" s="78">
        <f t="shared" si="899"/>
        <v>0</v>
      </c>
      <c r="GE28" s="78"/>
      <c r="GF28" s="64"/>
      <c r="GG28" s="64" t="e">
        <f t="shared" si="78"/>
        <v>#DIV/0!</v>
      </c>
      <c r="GH28" s="78"/>
      <c r="GI28" s="78">
        <f t="shared" si="900"/>
        <v>0</v>
      </c>
      <c r="GJ28" s="78">
        <v>9000</v>
      </c>
      <c r="GK28" s="64"/>
      <c r="GL28" s="64">
        <f t="shared" si="80"/>
        <v>0</v>
      </c>
      <c r="GM28" s="78">
        <v>1000</v>
      </c>
      <c r="GN28" s="78">
        <f t="shared" si="901"/>
        <v>-8000</v>
      </c>
      <c r="GO28" s="65">
        <f t="shared" si="82"/>
        <v>11500</v>
      </c>
      <c r="GP28" s="65">
        <f t="shared" si="82"/>
        <v>0</v>
      </c>
      <c r="GQ28" s="95">
        <f t="shared" si="83"/>
        <v>0</v>
      </c>
      <c r="GR28" s="87">
        <f t="shared" si="958"/>
        <v>1000</v>
      </c>
      <c r="GS28" s="87">
        <f t="shared" si="958"/>
        <v>-10500</v>
      </c>
      <c r="GT28" s="78">
        <v>10000</v>
      </c>
      <c r="GU28" s="64">
        <v>4008.16</v>
      </c>
      <c r="GV28" s="64">
        <f t="shared" si="84"/>
        <v>40.081600000000002</v>
      </c>
      <c r="GW28" s="78">
        <v>30000</v>
      </c>
      <c r="GX28" s="78">
        <f t="shared" si="902"/>
        <v>20000</v>
      </c>
      <c r="GY28" s="65">
        <f t="shared" si="8"/>
        <v>10000</v>
      </c>
      <c r="GZ28" s="65">
        <f t="shared" si="8"/>
        <v>4008.16</v>
      </c>
      <c r="HA28" s="95">
        <f t="shared" si="710"/>
        <v>40.081600000000002</v>
      </c>
      <c r="HB28" s="93">
        <f t="shared" si="903"/>
        <v>30000</v>
      </c>
      <c r="HC28" s="93">
        <f t="shared" si="904"/>
        <v>20000</v>
      </c>
      <c r="HD28" s="78"/>
      <c r="HE28" s="64"/>
      <c r="HF28" s="64" t="e">
        <f t="shared" si="88"/>
        <v>#DIV/0!</v>
      </c>
      <c r="HG28" s="78"/>
      <c r="HH28" s="78">
        <f t="shared" si="905"/>
        <v>0</v>
      </c>
      <c r="HI28" s="78"/>
      <c r="HJ28" s="64"/>
      <c r="HK28" s="64" t="e">
        <f t="shared" si="90"/>
        <v>#DIV/0!</v>
      </c>
      <c r="HL28" s="78"/>
      <c r="HM28" s="78">
        <f t="shared" si="906"/>
        <v>0</v>
      </c>
      <c r="HN28" s="78"/>
      <c r="HO28" s="64"/>
      <c r="HP28" s="64" t="e">
        <f t="shared" si="92"/>
        <v>#DIV/0!</v>
      </c>
      <c r="HQ28" s="78"/>
      <c r="HR28" s="78">
        <f t="shared" si="907"/>
        <v>0</v>
      </c>
      <c r="HS28" s="78"/>
      <c r="HT28" s="64"/>
      <c r="HU28" s="64" t="e">
        <f t="shared" si="94"/>
        <v>#DIV/0!</v>
      </c>
      <c r="HV28" s="78"/>
      <c r="HW28" s="78">
        <f t="shared" si="908"/>
        <v>0</v>
      </c>
      <c r="HX28" s="78"/>
      <c r="HY28" s="64"/>
      <c r="HZ28" s="64" t="e">
        <f t="shared" si="96"/>
        <v>#DIV/0!</v>
      </c>
      <c r="IA28" s="78"/>
      <c r="IB28" s="78">
        <f t="shared" si="909"/>
        <v>0</v>
      </c>
      <c r="IC28" s="78"/>
      <c r="ID28" s="64"/>
      <c r="IE28" s="64" t="e">
        <f t="shared" si="98"/>
        <v>#DIV/0!</v>
      </c>
      <c r="IF28" s="78"/>
      <c r="IG28" s="78">
        <f t="shared" si="910"/>
        <v>0</v>
      </c>
      <c r="IH28" s="78"/>
      <c r="II28" s="64"/>
      <c r="IJ28" s="64" t="e">
        <f t="shared" si="100"/>
        <v>#DIV/0!</v>
      </c>
      <c r="IK28" s="78"/>
      <c r="IL28" s="78">
        <f t="shared" si="911"/>
        <v>0</v>
      </c>
      <c r="IM28" s="78"/>
      <c r="IN28" s="64"/>
      <c r="IO28" s="64" t="e">
        <f t="shared" si="102"/>
        <v>#DIV/0!</v>
      </c>
      <c r="IP28" s="78"/>
      <c r="IQ28" s="78">
        <f t="shared" si="912"/>
        <v>0</v>
      </c>
      <c r="IR28" s="78"/>
      <c r="IS28" s="64"/>
      <c r="IT28" s="64" t="e">
        <f t="shared" si="104"/>
        <v>#DIV/0!</v>
      </c>
      <c r="IU28" s="78"/>
      <c r="IV28" s="78">
        <f t="shared" si="913"/>
        <v>0</v>
      </c>
      <c r="IW28" s="78"/>
      <c r="IX28" s="64"/>
      <c r="IY28" s="64" t="e">
        <f t="shared" si="106"/>
        <v>#DIV/0!</v>
      </c>
      <c r="IZ28" s="78"/>
      <c r="JA28" s="78">
        <f t="shared" si="914"/>
        <v>0</v>
      </c>
      <c r="JB28" s="78"/>
      <c r="JC28" s="64"/>
      <c r="JD28" s="64" t="e">
        <f t="shared" si="108"/>
        <v>#DIV/0!</v>
      </c>
      <c r="JE28" s="78"/>
      <c r="JF28" s="78">
        <f t="shared" si="915"/>
        <v>0</v>
      </c>
      <c r="JG28" s="78"/>
      <c r="JH28" s="64"/>
      <c r="JI28" s="64" t="e">
        <f t="shared" si="110"/>
        <v>#DIV/0!</v>
      </c>
      <c r="JJ28" s="78"/>
      <c r="JK28" s="78">
        <f t="shared" si="916"/>
        <v>0</v>
      </c>
      <c r="JL28" s="78"/>
      <c r="JM28" s="64"/>
      <c r="JN28" s="64" t="e">
        <f t="shared" si="112"/>
        <v>#DIV/0!</v>
      </c>
      <c r="JO28" s="78"/>
      <c r="JP28" s="78">
        <f t="shared" si="917"/>
        <v>0</v>
      </c>
      <c r="JQ28" s="78"/>
      <c r="JR28" s="64"/>
      <c r="JS28" s="64" t="e">
        <f t="shared" si="114"/>
        <v>#DIV/0!</v>
      </c>
      <c r="JT28" s="78"/>
      <c r="JU28" s="78">
        <f t="shared" si="918"/>
        <v>0</v>
      </c>
      <c r="JV28" s="78"/>
      <c r="JW28" s="64"/>
      <c r="JX28" s="64" t="e">
        <f t="shared" si="116"/>
        <v>#DIV/0!</v>
      </c>
      <c r="JY28" s="78"/>
      <c r="JZ28" s="78">
        <f t="shared" si="919"/>
        <v>0</v>
      </c>
      <c r="KA28" s="78"/>
      <c r="KB28" s="64"/>
      <c r="KC28" s="64" t="e">
        <f t="shared" si="118"/>
        <v>#DIV/0!</v>
      </c>
      <c r="KD28" s="78"/>
      <c r="KE28" s="78">
        <f t="shared" si="920"/>
        <v>0</v>
      </c>
      <c r="KF28" s="78"/>
      <c r="KG28" s="64"/>
      <c r="KH28" s="64" t="e">
        <f t="shared" si="120"/>
        <v>#DIV/0!</v>
      </c>
      <c r="KI28" s="78"/>
      <c r="KJ28" s="78">
        <f t="shared" si="921"/>
        <v>0</v>
      </c>
      <c r="KK28" s="78"/>
      <c r="KL28" s="64"/>
      <c r="KM28" s="64" t="e">
        <f t="shared" si="122"/>
        <v>#DIV/0!</v>
      </c>
      <c r="KN28" s="78"/>
      <c r="KO28" s="78">
        <f t="shared" si="922"/>
        <v>0</v>
      </c>
      <c r="KP28" s="78"/>
      <c r="KQ28" s="64"/>
      <c r="KR28" s="64" t="e">
        <f t="shared" si="124"/>
        <v>#DIV/0!</v>
      </c>
      <c r="KS28" s="78"/>
      <c r="KT28" s="78">
        <f t="shared" si="923"/>
        <v>0</v>
      </c>
      <c r="KU28" s="78"/>
      <c r="KV28" s="64"/>
      <c r="KW28" s="64" t="e">
        <f t="shared" si="126"/>
        <v>#DIV/0!</v>
      </c>
      <c r="KX28" s="78"/>
      <c r="KY28" s="78">
        <f t="shared" si="924"/>
        <v>0</v>
      </c>
      <c r="KZ28" s="78"/>
      <c r="LA28" s="64"/>
      <c r="LB28" s="64" t="e">
        <f t="shared" si="128"/>
        <v>#DIV/0!</v>
      </c>
      <c r="LC28" s="78"/>
      <c r="LD28" s="78">
        <f t="shared" si="925"/>
        <v>0</v>
      </c>
      <c r="LE28" s="78"/>
      <c r="LF28" s="64"/>
      <c r="LG28" s="64" t="e">
        <f t="shared" si="130"/>
        <v>#DIV/0!</v>
      </c>
      <c r="LH28" s="78"/>
      <c r="LI28" s="78">
        <f t="shared" si="926"/>
        <v>0</v>
      </c>
      <c r="LJ28" s="78"/>
      <c r="LK28" s="64"/>
      <c r="LL28" s="64" t="e">
        <f t="shared" si="132"/>
        <v>#DIV/0!</v>
      </c>
      <c r="LM28" s="78"/>
      <c r="LN28" s="78">
        <f t="shared" si="927"/>
        <v>0</v>
      </c>
      <c r="LO28" s="78"/>
      <c r="LP28" s="64"/>
      <c r="LQ28" s="64" t="e">
        <f t="shared" si="134"/>
        <v>#DIV/0!</v>
      </c>
      <c r="LR28" s="78"/>
      <c r="LS28" s="78">
        <f t="shared" si="928"/>
        <v>0</v>
      </c>
      <c r="LT28" s="78"/>
      <c r="LU28" s="64"/>
      <c r="LV28" s="64" t="e">
        <f t="shared" si="136"/>
        <v>#DIV/0!</v>
      </c>
      <c r="LW28" s="78"/>
      <c r="LX28" s="78">
        <f t="shared" si="929"/>
        <v>0</v>
      </c>
      <c r="LY28" s="78"/>
      <c r="LZ28" s="64"/>
      <c r="MA28" s="64" t="e">
        <f t="shared" si="138"/>
        <v>#DIV/0!</v>
      </c>
      <c r="MB28" s="78"/>
      <c r="MC28" s="78">
        <f t="shared" si="930"/>
        <v>0</v>
      </c>
      <c r="MD28" s="78"/>
      <c r="ME28" s="64"/>
      <c r="MF28" s="64" t="e">
        <f t="shared" si="140"/>
        <v>#DIV/0!</v>
      </c>
      <c r="MG28" s="78"/>
      <c r="MH28" s="78">
        <f t="shared" si="931"/>
        <v>0</v>
      </c>
      <c r="MI28" s="78"/>
      <c r="MJ28" s="64"/>
      <c r="MK28" s="64" t="e">
        <f t="shared" si="142"/>
        <v>#DIV/0!</v>
      </c>
      <c r="ML28" s="78"/>
      <c r="MM28" s="78">
        <f t="shared" si="932"/>
        <v>0</v>
      </c>
      <c r="MN28" s="78"/>
      <c r="MO28" s="64"/>
      <c r="MP28" s="64" t="e">
        <f t="shared" si="144"/>
        <v>#DIV/0!</v>
      </c>
      <c r="MQ28" s="78"/>
      <c r="MR28" s="78">
        <f t="shared" si="933"/>
        <v>0</v>
      </c>
      <c r="MS28" s="78"/>
      <c r="MT28" s="64"/>
      <c r="MU28" s="64" t="e">
        <f t="shared" si="146"/>
        <v>#DIV/0!</v>
      </c>
      <c r="MV28" s="78"/>
      <c r="MW28" s="78">
        <f t="shared" si="934"/>
        <v>0</v>
      </c>
      <c r="MX28" s="65">
        <f t="shared" si="148"/>
        <v>0</v>
      </c>
      <c r="MY28" s="65">
        <f t="shared" si="9"/>
        <v>0</v>
      </c>
      <c r="MZ28" s="95"/>
      <c r="NA28" s="87">
        <f t="shared" si="149"/>
        <v>0</v>
      </c>
      <c r="NB28" s="87">
        <f t="shared" si="150"/>
        <v>0</v>
      </c>
      <c r="NC28" s="78"/>
      <c r="ND28" s="64"/>
      <c r="NE28" s="64" t="e">
        <f t="shared" si="151"/>
        <v>#DIV/0!</v>
      </c>
      <c r="NF28" s="78"/>
      <c r="NG28" s="78">
        <f t="shared" si="935"/>
        <v>0</v>
      </c>
      <c r="NH28" s="78"/>
      <c r="NI28" s="64"/>
      <c r="NJ28" s="64" t="e">
        <f t="shared" si="153"/>
        <v>#DIV/0!</v>
      </c>
      <c r="NK28" s="78"/>
      <c r="NL28" s="78">
        <f t="shared" si="936"/>
        <v>0</v>
      </c>
      <c r="NM28" s="78"/>
      <c r="NN28" s="64"/>
      <c r="NO28" s="64" t="e">
        <f t="shared" si="155"/>
        <v>#DIV/0!</v>
      </c>
      <c r="NP28" s="78"/>
      <c r="NQ28" s="78">
        <f t="shared" si="937"/>
        <v>0</v>
      </c>
      <c r="NR28" s="78"/>
      <c r="NS28" s="64"/>
      <c r="NT28" s="64" t="e">
        <f t="shared" si="157"/>
        <v>#DIV/0!</v>
      </c>
      <c r="NU28" s="78"/>
      <c r="NV28" s="78">
        <f t="shared" si="938"/>
        <v>0</v>
      </c>
      <c r="NW28" s="78"/>
      <c r="NX28" s="64"/>
      <c r="NY28" s="64" t="e">
        <f t="shared" si="159"/>
        <v>#DIV/0!</v>
      </c>
      <c r="NZ28" s="78"/>
      <c r="OA28" s="78">
        <f t="shared" si="939"/>
        <v>0</v>
      </c>
      <c r="OB28" s="78"/>
      <c r="OC28" s="64"/>
      <c r="OD28" s="64" t="e">
        <f t="shared" si="161"/>
        <v>#DIV/0!</v>
      </c>
      <c r="OE28" s="78"/>
      <c r="OF28" s="78">
        <f t="shared" si="940"/>
        <v>0</v>
      </c>
      <c r="OG28" s="78"/>
      <c r="OH28" s="64"/>
      <c r="OI28" s="64" t="e">
        <f t="shared" si="163"/>
        <v>#DIV/0!</v>
      </c>
      <c r="OJ28" s="78"/>
      <c r="OK28" s="78">
        <f t="shared" si="941"/>
        <v>0</v>
      </c>
      <c r="OL28" s="78"/>
      <c r="OM28" s="64"/>
      <c r="ON28" s="64" t="e">
        <f t="shared" si="165"/>
        <v>#DIV/0!</v>
      </c>
      <c r="OO28" s="78"/>
      <c r="OP28" s="78">
        <f t="shared" si="942"/>
        <v>0</v>
      </c>
      <c r="OQ28" s="78"/>
      <c r="OR28" s="64"/>
      <c r="OS28" s="64" t="e">
        <f t="shared" si="167"/>
        <v>#DIV/0!</v>
      </c>
      <c r="OT28" s="78"/>
      <c r="OU28" s="78">
        <f t="shared" si="943"/>
        <v>0</v>
      </c>
      <c r="OV28" s="78"/>
      <c r="OW28" s="64"/>
      <c r="OX28" s="64" t="e">
        <f t="shared" si="169"/>
        <v>#DIV/0!</v>
      </c>
      <c r="OY28" s="78"/>
      <c r="OZ28" s="78">
        <f t="shared" si="944"/>
        <v>0</v>
      </c>
      <c r="PA28" s="78"/>
      <c r="PB28" s="64"/>
      <c r="PC28" s="64" t="e">
        <f t="shared" si="171"/>
        <v>#DIV/0!</v>
      </c>
      <c r="PD28" s="78"/>
      <c r="PE28" s="78">
        <f t="shared" si="945"/>
        <v>0</v>
      </c>
      <c r="PF28" s="78"/>
      <c r="PG28" s="64"/>
      <c r="PH28" s="64" t="e">
        <f t="shared" si="173"/>
        <v>#DIV/0!</v>
      </c>
      <c r="PI28" s="78"/>
      <c r="PJ28" s="78">
        <f t="shared" si="946"/>
        <v>0</v>
      </c>
      <c r="PK28" s="78"/>
      <c r="PL28" s="64"/>
      <c r="PM28" s="64" t="e">
        <f t="shared" si="175"/>
        <v>#DIV/0!</v>
      </c>
      <c r="PN28" s="78"/>
      <c r="PO28" s="78">
        <f t="shared" si="947"/>
        <v>0</v>
      </c>
      <c r="PP28" s="78"/>
      <c r="PQ28" s="64"/>
      <c r="PR28" s="64" t="e">
        <f t="shared" si="177"/>
        <v>#DIV/0!</v>
      </c>
      <c r="PS28" s="78"/>
      <c r="PT28" s="78">
        <f t="shared" si="948"/>
        <v>0</v>
      </c>
      <c r="PU28" s="78"/>
      <c r="PV28" s="64"/>
      <c r="PW28" s="64" t="e">
        <f t="shared" si="179"/>
        <v>#DIV/0!</v>
      </c>
      <c r="PX28" s="78"/>
      <c r="PY28" s="78">
        <f t="shared" si="949"/>
        <v>0</v>
      </c>
      <c r="PZ28" s="78"/>
      <c r="QA28" s="64"/>
      <c r="QB28" s="64" t="e">
        <f t="shared" si="181"/>
        <v>#DIV/0!</v>
      </c>
      <c r="QC28" s="78"/>
      <c r="QD28" s="78">
        <f t="shared" si="950"/>
        <v>0</v>
      </c>
      <c r="QE28" s="78"/>
      <c r="QF28" s="64"/>
      <c r="QG28" s="64" t="e">
        <f t="shared" si="183"/>
        <v>#DIV/0!</v>
      </c>
      <c r="QH28" s="78"/>
      <c r="QI28" s="78">
        <f t="shared" si="951"/>
        <v>0</v>
      </c>
      <c r="QJ28" s="78"/>
      <c r="QK28" s="64"/>
      <c r="QL28" s="64" t="e">
        <f t="shared" si="185"/>
        <v>#DIV/0!</v>
      </c>
      <c r="QM28" s="78"/>
      <c r="QN28" s="78">
        <f t="shared" si="952"/>
        <v>0</v>
      </c>
      <c r="QO28" s="65">
        <f t="shared" si="187"/>
        <v>0</v>
      </c>
      <c r="QP28" s="65">
        <f t="shared" si="187"/>
        <v>0</v>
      </c>
      <c r="QQ28" s="95"/>
      <c r="QR28" s="87">
        <f t="shared" si="959"/>
        <v>0</v>
      </c>
      <c r="QS28" s="87">
        <f t="shared" si="959"/>
        <v>0</v>
      </c>
      <c r="QT28" s="78"/>
      <c r="QU28" s="64"/>
      <c r="QV28" s="64" t="e">
        <f t="shared" si="188"/>
        <v>#DIV/0!</v>
      </c>
      <c r="QW28" s="78"/>
      <c r="QX28" s="78">
        <f t="shared" si="953"/>
        <v>0</v>
      </c>
      <c r="QY28" s="78"/>
      <c r="QZ28" s="64"/>
      <c r="RA28" s="64" t="e">
        <f t="shared" si="190"/>
        <v>#DIV/0!</v>
      </c>
      <c r="RB28" s="78"/>
      <c r="RC28" s="78">
        <f t="shared" si="954"/>
        <v>0</v>
      </c>
      <c r="RD28" s="78"/>
      <c r="RE28" s="64"/>
      <c r="RF28" s="64" t="e">
        <f t="shared" si="192"/>
        <v>#DIV/0!</v>
      </c>
      <c r="RG28" s="78"/>
      <c r="RH28" s="78">
        <f t="shared" si="955"/>
        <v>0</v>
      </c>
      <c r="RI28" s="78"/>
      <c r="RJ28" s="64"/>
      <c r="RK28" s="64" t="e">
        <f t="shared" si="194"/>
        <v>#DIV/0!</v>
      </c>
      <c r="RL28" s="78"/>
      <c r="RM28" s="78">
        <f t="shared" si="956"/>
        <v>0</v>
      </c>
      <c r="RN28" s="65">
        <f t="shared" si="196"/>
        <v>0</v>
      </c>
      <c r="RO28" s="65">
        <f t="shared" si="11"/>
        <v>0</v>
      </c>
      <c r="RP28" s="95"/>
      <c r="RQ28" s="87">
        <f t="shared" si="12"/>
        <v>0</v>
      </c>
      <c r="RR28" s="87">
        <f t="shared" si="12"/>
        <v>0</v>
      </c>
    </row>
    <row r="29" spans="1:540" s="2" customFormat="1" ht="29.25" customHeight="1" x14ac:dyDescent="0.25">
      <c r="A29" s="21">
        <v>3224</v>
      </c>
      <c r="B29" s="22" t="s">
        <v>10</v>
      </c>
      <c r="C29" s="41">
        <f>SUM(AR29,GQ29,HA29,QQ29,RP29)</f>
        <v>62.732560439560444</v>
      </c>
      <c r="D29" s="41">
        <v>23207830.309999999</v>
      </c>
      <c r="E29" s="42">
        <v>25700000</v>
      </c>
      <c r="F29" s="41">
        <f t="shared" si="866"/>
        <v>16437.267439560441</v>
      </c>
      <c r="G29" s="67">
        <f t="shared" si="0"/>
        <v>16500</v>
      </c>
      <c r="H29" s="67">
        <f t="shared" si="1"/>
        <v>3906.1400000000003</v>
      </c>
      <c r="I29" s="67">
        <f t="shared" si="14"/>
        <v>23.673575757575758</v>
      </c>
      <c r="J29" s="84">
        <f t="shared" si="2"/>
        <v>6415</v>
      </c>
      <c r="K29" s="84">
        <f t="shared" si="3"/>
        <v>-10085</v>
      </c>
      <c r="L29" s="78"/>
      <c r="M29" s="64"/>
      <c r="N29" s="64"/>
      <c r="O29" s="78"/>
      <c r="P29" s="78">
        <f t="shared" si="867"/>
        <v>0</v>
      </c>
      <c r="Q29" s="64">
        <v>5000</v>
      </c>
      <c r="R29" s="64">
        <v>3415.09</v>
      </c>
      <c r="S29" s="64">
        <f t="shared" si="16"/>
        <v>68.3018</v>
      </c>
      <c r="T29" s="78">
        <v>3415</v>
      </c>
      <c r="U29" s="78">
        <f t="shared" si="868"/>
        <v>-1585</v>
      </c>
      <c r="V29" s="78"/>
      <c r="W29" s="64"/>
      <c r="X29" s="64"/>
      <c r="Y29" s="78"/>
      <c r="Z29" s="78">
        <f t="shared" si="869"/>
        <v>0</v>
      </c>
      <c r="AA29" s="78"/>
      <c r="AB29" s="64"/>
      <c r="AC29" s="64"/>
      <c r="AD29" s="78"/>
      <c r="AE29" s="78">
        <f t="shared" si="870"/>
        <v>0</v>
      </c>
      <c r="AF29" s="64"/>
      <c r="AG29" s="64"/>
      <c r="AH29" s="64"/>
      <c r="AI29" s="78"/>
      <c r="AJ29" s="78">
        <f t="shared" si="871"/>
        <v>0</v>
      </c>
      <c r="AK29" s="78">
        <v>1500</v>
      </c>
      <c r="AL29" s="64"/>
      <c r="AM29" s="64"/>
      <c r="AN29" s="78"/>
      <c r="AO29" s="78">
        <f t="shared" si="872"/>
        <v>-1500</v>
      </c>
      <c r="AP29" s="65">
        <f t="shared" si="4"/>
        <v>6500</v>
      </c>
      <c r="AQ29" s="65">
        <f t="shared" si="4"/>
        <v>3415.09</v>
      </c>
      <c r="AR29" s="95">
        <f t="shared" si="22"/>
        <v>52.539846153846156</v>
      </c>
      <c r="AS29" s="87">
        <f t="shared" si="957"/>
        <v>3415</v>
      </c>
      <c r="AT29" s="87">
        <f t="shared" si="957"/>
        <v>-3085</v>
      </c>
      <c r="AU29" s="78"/>
      <c r="AV29" s="64"/>
      <c r="AW29" s="64" t="e">
        <f t="shared" si="23"/>
        <v>#DIV/0!</v>
      </c>
      <c r="AX29" s="78"/>
      <c r="AY29" s="78">
        <f t="shared" si="873"/>
        <v>0</v>
      </c>
      <c r="AZ29" s="78"/>
      <c r="BA29" s="64"/>
      <c r="BB29" s="64" t="e">
        <f t="shared" si="25"/>
        <v>#DIV/0!</v>
      </c>
      <c r="BC29" s="78"/>
      <c r="BD29" s="78">
        <f t="shared" si="874"/>
        <v>0</v>
      </c>
      <c r="BE29" s="78"/>
      <c r="BF29" s="64"/>
      <c r="BG29" s="64" t="e">
        <f t="shared" si="27"/>
        <v>#DIV/0!</v>
      </c>
      <c r="BH29" s="78"/>
      <c r="BI29" s="78">
        <f t="shared" si="875"/>
        <v>0</v>
      </c>
      <c r="BJ29" s="78"/>
      <c r="BK29" s="64"/>
      <c r="BL29" s="64" t="e">
        <f t="shared" si="29"/>
        <v>#DIV/0!</v>
      </c>
      <c r="BM29" s="78"/>
      <c r="BN29" s="78">
        <f t="shared" si="876"/>
        <v>0</v>
      </c>
      <c r="BO29" s="78"/>
      <c r="BP29" s="64"/>
      <c r="BQ29" s="64" t="e">
        <f t="shared" si="31"/>
        <v>#DIV/0!</v>
      </c>
      <c r="BR29" s="78"/>
      <c r="BS29" s="78">
        <f t="shared" si="877"/>
        <v>0</v>
      </c>
      <c r="BT29" s="78"/>
      <c r="BU29" s="64"/>
      <c r="BV29" s="64" t="e">
        <f t="shared" si="33"/>
        <v>#DIV/0!</v>
      </c>
      <c r="BW29" s="78"/>
      <c r="BX29" s="78">
        <f t="shared" si="34"/>
        <v>0</v>
      </c>
      <c r="BY29" s="78"/>
      <c r="BZ29" s="64"/>
      <c r="CA29" s="64" t="e">
        <f t="shared" si="35"/>
        <v>#DIV/0!</v>
      </c>
      <c r="CB29" s="78"/>
      <c r="CC29" s="78">
        <f t="shared" si="878"/>
        <v>0</v>
      </c>
      <c r="CD29" s="78"/>
      <c r="CE29" s="64"/>
      <c r="CF29" s="64" t="e">
        <f t="shared" si="37"/>
        <v>#DIV/0!</v>
      </c>
      <c r="CG29" s="78"/>
      <c r="CH29" s="78">
        <f t="shared" si="879"/>
        <v>0</v>
      </c>
      <c r="CI29" s="78"/>
      <c r="CJ29" s="64"/>
      <c r="CK29" s="64" t="e">
        <f t="shared" si="39"/>
        <v>#DIV/0!</v>
      </c>
      <c r="CL29" s="78"/>
      <c r="CM29" s="78">
        <f t="shared" si="880"/>
        <v>0</v>
      </c>
      <c r="CN29" s="78"/>
      <c r="CO29" s="64"/>
      <c r="CP29" s="64" t="e">
        <f t="shared" si="41"/>
        <v>#DIV/0!</v>
      </c>
      <c r="CQ29" s="78"/>
      <c r="CR29" s="78">
        <f t="shared" si="881"/>
        <v>0</v>
      </c>
      <c r="CS29" s="78"/>
      <c r="CT29" s="64"/>
      <c r="CU29" s="64" t="e">
        <f t="shared" si="43"/>
        <v>#DIV/0!</v>
      </c>
      <c r="CV29" s="78"/>
      <c r="CW29" s="78">
        <f t="shared" si="882"/>
        <v>0</v>
      </c>
      <c r="CX29" s="78"/>
      <c r="CY29" s="64"/>
      <c r="CZ29" s="64" t="e">
        <f t="shared" si="45"/>
        <v>#DIV/0!</v>
      </c>
      <c r="DA29" s="78"/>
      <c r="DB29" s="78">
        <f t="shared" si="883"/>
        <v>0</v>
      </c>
      <c r="DC29" s="78"/>
      <c r="DD29" s="64"/>
      <c r="DE29" s="64" t="e">
        <f t="shared" si="47"/>
        <v>#DIV/0!</v>
      </c>
      <c r="DF29" s="78"/>
      <c r="DG29" s="78">
        <f t="shared" si="884"/>
        <v>0</v>
      </c>
      <c r="DH29" s="78"/>
      <c r="DI29" s="64"/>
      <c r="DJ29" s="64" t="e">
        <f t="shared" si="49"/>
        <v>#DIV/0!</v>
      </c>
      <c r="DK29" s="78"/>
      <c r="DL29" s="78">
        <f t="shared" si="885"/>
        <v>0</v>
      </c>
      <c r="DM29" s="78"/>
      <c r="DN29" s="64"/>
      <c r="DO29" s="64" t="e">
        <f t="shared" si="51"/>
        <v>#DIV/0!</v>
      </c>
      <c r="DP29" s="78"/>
      <c r="DQ29" s="78">
        <f t="shared" si="886"/>
        <v>0</v>
      </c>
      <c r="DR29" s="78"/>
      <c r="DS29" s="64"/>
      <c r="DT29" s="64" t="e">
        <f t="shared" si="53"/>
        <v>#DIV/0!</v>
      </c>
      <c r="DU29" s="78"/>
      <c r="DV29" s="78">
        <f t="shared" si="887"/>
        <v>0</v>
      </c>
      <c r="DW29" s="78"/>
      <c r="DX29" s="64"/>
      <c r="DY29" s="64" t="e">
        <f t="shared" si="55"/>
        <v>#DIV/0!</v>
      </c>
      <c r="DZ29" s="78"/>
      <c r="EA29" s="78">
        <f t="shared" si="888"/>
        <v>0</v>
      </c>
      <c r="EB29" s="78"/>
      <c r="EC29" s="64"/>
      <c r="ED29" s="64" t="e">
        <f t="shared" si="57"/>
        <v>#DIV/0!</v>
      </c>
      <c r="EE29" s="78"/>
      <c r="EF29" s="78">
        <f t="shared" si="889"/>
        <v>0</v>
      </c>
      <c r="EG29" s="78"/>
      <c r="EH29" s="64"/>
      <c r="EI29" s="64" t="e">
        <f t="shared" si="59"/>
        <v>#DIV/0!</v>
      </c>
      <c r="EJ29" s="78"/>
      <c r="EK29" s="78">
        <f t="shared" si="890"/>
        <v>0</v>
      </c>
      <c r="EL29" s="78"/>
      <c r="EM29" s="64"/>
      <c r="EN29" s="64" t="e">
        <f t="shared" si="60"/>
        <v>#DIV/0!</v>
      </c>
      <c r="EO29" s="78"/>
      <c r="EP29" s="78">
        <f t="shared" si="891"/>
        <v>0</v>
      </c>
      <c r="EQ29" s="78"/>
      <c r="ER29" s="64"/>
      <c r="ES29" s="64" t="e">
        <f t="shared" si="62"/>
        <v>#DIV/0!</v>
      </c>
      <c r="ET29" s="78"/>
      <c r="EU29" s="78">
        <f t="shared" si="892"/>
        <v>0</v>
      </c>
      <c r="EV29" s="78"/>
      <c r="EW29" s="64"/>
      <c r="EX29" s="64" t="e">
        <f t="shared" si="64"/>
        <v>#DIV/0!</v>
      </c>
      <c r="EY29" s="78"/>
      <c r="EZ29" s="78">
        <f t="shared" si="893"/>
        <v>0</v>
      </c>
      <c r="FA29" s="78"/>
      <c r="FB29" s="64"/>
      <c r="FC29" s="64" t="e">
        <f t="shared" si="66"/>
        <v>#DIV/0!</v>
      </c>
      <c r="FD29" s="78"/>
      <c r="FE29" s="78">
        <f t="shared" si="894"/>
        <v>0</v>
      </c>
      <c r="FF29" s="78"/>
      <c r="FG29" s="64"/>
      <c r="FH29" s="64" t="e">
        <f t="shared" si="68"/>
        <v>#DIV/0!</v>
      </c>
      <c r="FI29" s="78"/>
      <c r="FJ29" s="78">
        <f t="shared" si="895"/>
        <v>0</v>
      </c>
      <c r="FK29" s="78"/>
      <c r="FL29" s="64"/>
      <c r="FM29" s="64" t="e">
        <f t="shared" si="70"/>
        <v>#DIV/0!</v>
      </c>
      <c r="FN29" s="78"/>
      <c r="FO29" s="78">
        <f t="shared" si="896"/>
        <v>0</v>
      </c>
      <c r="FP29" s="78"/>
      <c r="FQ29" s="64"/>
      <c r="FR29" s="64" t="e">
        <f t="shared" si="72"/>
        <v>#DIV/0!</v>
      </c>
      <c r="FS29" s="78"/>
      <c r="FT29" s="78">
        <f t="shared" si="897"/>
        <v>0</v>
      </c>
      <c r="FU29" s="78"/>
      <c r="FV29" s="64"/>
      <c r="FW29" s="64" t="e">
        <f t="shared" si="74"/>
        <v>#DIV/0!</v>
      </c>
      <c r="FX29" s="78"/>
      <c r="FY29" s="78">
        <f t="shared" si="898"/>
        <v>0</v>
      </c>
      <c r="FZ29" s="78"/>
      <c r="GA29" s="64"/>
      <c r="GB29" s="64" t="e">
        <f t="shared" si="76"/>
        <v>#DIV/0!</v>
      </c>
      <c r="GC29" s="78"/>
      <c r="GD29" s="78">
        <f t="shared" si="899"/>
        <v>0</v>
      </c>
      <c r="GE29" s="78"/>
      <c r="GF29" s="64"/>
      <c r="GG29" s="64" t="e">
        <f t="shared" si="78"/>
        <v>#DIV/0!</v>
      </c>
      <c r="GH29" s="78"/>
      <c r="GI29" s="78">
        <f t="shared" si="900"/>
        <v>0</v>
      </c>
      <c r="GJ29" s="78">
        <v>7000</v>
      </c>
      <c r="GK29" s="64">
        <v>324.22000000000003</v>
      </c>
      <c r="GL29" s="64">
        <f t="shared" si="80"/>
        <v>4.6317142857142857</v>
      </c>
      <c r="GM29" s="78">
        <v>1000</v>
      </c>
      <c r="GN29" s="78">
        <f t="shared" si="901"/>
        <v>-6000</v>
      </c>
      <c r="GO29" s="65">
        <f t="shared" si="82"/>
        <v>7000</v>
      </c>
      <c r="GP29" s="65">
        <f t="shared" si="82"/>
        <v>324.22000000000003</v>
      </c>
      <c r="GQ29" s="95">
        <f t="shared" si="83"/>
        <v>4.6317142857142857</v>
      </c>
      <c r="GR29" s="87">
        <f t="shared" si="958"/>
        <v>1000</v>
      </c>
      <c r="GS29" s="87">
        <f t="shared" si="958"/>
        <v>-6000</v>
      </c>
      <c r="GT29" s="78">
        <v>3000</v>
      </c>
      <c r="GU29" s="64">
        <v>166.83</v>
      </c>
      <c r="GV29" s="64">
        <f t="shared" si="84"/>
        <v>5.5610000000000008</v>
      </c>
      <c r="GW29" s="78">
        <v>2000</v>
      </c>
      <c r="GX29" s="78">
        <f t="shared" si="902"/>
        <v>-1000</v>
      </c>
      <c r="GY29" s="65">
        <f t="shared" si="8"/>
        <v>3000</v>
      </c>
      <c r="GZ29" s="65">
        <f t="shared" si="8"/>
        <v>166.83</v>
      </c>
      <c r="HA29" s="95">
        <f t="shared" si="710"/>
        <v>5.5610000000000008</v>
      </c>
      <c r="HB29" s="93">
        <f t="shared" si="903"/>
        <v>2000</v>
      </c>
      <c r="HC29" s="93">
        <f t="shared" si="904"/>
        <v>-1000</v>
      </c>
      <c r="HD29" s="78"/>
      <c r="HE29" s="64"/>
      <c r="HF29" s="64" t="e">
        <f t="shared" si="88"/>
        <v>#DIV/0!</v>
      </c>
      <c r="HG29" s="78"/>
      <c r="HH29" s="78">
        <f t="shared" si="905"/>
        <v>0</v>
      </c>
      <c r="HI29" s="78"/>
      <c r="HJ29" s="64"/>
      <c r="HK29" s="64" t="e">
        <f t="shared" si="90"/>
        <v>#DIV/0!</v>
      </c>
      <c r="HL29" s="78"/>
      <c r="HM29" s="78">
        <f t="shared" si="906"/>
        <v>0</v>
      </c>
      <c r="HN29" s="78"/>
      <c r="HO29" s="64"/>
      <c r="HP29" s="64" t="e">
        <f t="shared" si="92"/>
        <v>#DIV/0!</v>
      </c>
      <c r="HQ29" s="78"/>
      <c r="HR29" s="78">
        <f t="shared" si="907"/>
        <v>0</v>
      </c>
      <c r="HS29" s="78"/>
      <c r="HT29" s="64"/>
      <c r="HU29" s="64" t="e">
        <f t="shared" si="94"/>
        <v>#DIV/0!</v>
      </c>
      <c r="HV29" s="78"/>
      <c r="HW29" s="78">
        <f t="shared" si="908"/>
        <v>0</v>
      </c>
      <c r="HX29" s="78"/>
      <c r="HY29" s="64"/>
      <c r="HZ29" s="64" t="e">
        <f t="shared" si="96"/>
        <v>#DIV/0!</v>
      </c>
      <c r="IA29" s="78"/>
      <c r="IB29" s="78">
        <f t="shared" si="909"/>
        <v>0</v>
      </c>
      <c r="IC29" s="78"/>
      <c r="ID29" s="64"/>
      <c r="IE29" s="64" t="e">
        <f t="shared" si="98"/>
        <v>#DIV/0!</v>
      </c>
      <c r="IF29" s="78"/>
      <c r="IG29" s="78">
        <f t="shared" si="910"/>
        <v>0</v>
      </c>
      <c r="IH29" s="78"/>
      <c r="II29" s="64"/>
      <c r="IJ29" s="64" t="e">
        <f t="shared" si="100"/>
        <v>#DIV/0!</v>
      </c>
      <c r="IK29" s="78"/>
      <c r="IL29" s="78">
        <f t="shared" si="911"/>
        <v>0</v>
      </c>
      <c r="IM29" s="78"/>
      <c r="IN29" s="64"/>
      <c r="IO29" s="64" t="e">
        <f t="shared" si="102"/>
        <v>#DIV/0!</v>
      </c>
      <c r="IP29" s="78"/>
      <c r="IQ29" s="78">
        <f t="shared" si="912"/>
        <v>0</v>
      </c>
      <c r="IR29" s="78"/>
      <c r="IS29" s="64"/>
      <c r="IT29" s="64" t="e">
        <f t="shared" si="104"/>
        <v>#DIV/0!</v>
      </c>
      <c r="IU29" s="78"/>
      <c r="IV29" s="78">
        <f t="shared" si="913"/>
        <v>0</v>
      </c>
      <c r="IW29" s="78"/>
      <c r="IX29" s="64"/>
      <c r="IY29" s="64" t="e">
        <f t="shared" si="106"/>
        <v>#DIV/0!</v>
      </c>
      <c r="IZ29" s="78"/>
      <c r="JA29" s="78">
        <f t="shared" si="914"/>
        <v>0</v>
      </c>
      <c r="JB29" s="78"/>
      <c r="JC29" s="64"/>
      <c r="JD29" s="64" t="e">
        <f t="shared" si="108"/>
        <v>#DIV/0!</v>
      </c>
      <c r="JE29" s="78"/>
      <c r="JF29" s="78">
        <f t="shared" si="915"/>
        <v>0</v>
      </c>
      <c r="JG29" s="78"/>
      <c r="JH29" s="64"/>
      <c r="JI29" s="64" t="e">
        <f t="shared" si="110"/>
        <v>#DIV/0!</v>
      </c>
      <c r="JJ29" s="78"/>
      <c r="JK29" s="78">
        <f t="shared" si="916"/>
        <v>0</v>
      </c>
      <c r="JL29" s="78"/>
      <c r="JM29" s="64"/>
      <c r="JN29" s="64" t="e">
        <f t="shared" si="112"/>
        <v>#DIV/0!</v>
      </c>
      <c r="JO29" s="78"/>
      <c r="JP29" s="78">
        <f t="shared" si="917"/>
        <v>0</v>
      </c>
      <c r="JQ29" s="78"/>
      <c r="JR29" s="64"/>
      <c r="JS29" s="64" t="e">
        <f t="shared" si="114"/>
        <v>#DIV/0!</v>
      </c>
      <c r="JT29" s="78"/>
      <c r="JU29" s="78">
        <f t="shared" si="918"/>
        <v>0</v>
      </c>
      <c r="JV29" s="78"/>
      <c r="JW29" s="64"/>
      <c r="JX29" s="64" t="e">
        <f t="shared" si="116"/>
        <v>#DIV/0!</v>
      </c>
      <c r="JY29" s="78"/>
      <c r="JZ29" s="78">
        <f t="shared" si="919"/>
        <v>0</v>
      </c>
      <c r="KA29" s="78"/>
      <c r="KB29" s="64"/>
      <c r="KC29" s="64" t="e">
        <f t="shared" si="118"/>
        <v>#DIV/0!</v>
      </c>
      <c r="KD29" s="78"/>
      <c r="KE29" s="78">
        <f t="shared" si="920"/>
        <v>0</v>
      </c>
      <c r="KF29" s="78"/>
      <c r="KG29" s="64"/>
      <c r="KH29" s="64" t="e">
        <f t="shared" si="120"/>
        <v>#DIV/0!</v>
      </c>
      <c r="KI29" s="78"/>
      <c r="KJ29" s="78">
        <f t="shared" si="921"/>
        <v>0</v>
      </c>
      <c r="KK29" s="78"/>
      <c r="KL29" s="64"/>
      <c r="KM29" s="64" t="e">
        <f t="shared" si="122"/>
        <v>#DIV/0!</v>
      </c>
      <c r="KN29" s="78"/>
      <c r="KO29" s="78">
        <f t="shared" si="922"/>
        <v>0</v>
      </c>
      <c r="KP29" s="78"/>
      <c r="KQ29" s="64"/>
      <c r="KR29" s="64" t="e">
        <f t="shared" si="124"/>
        <v>#DIV/0!</v>
      </c>
      <c r="KS29" s="78"/>
      <c r="KT29" s="78">
        <f t="shared" si="923"/>
        <v>0</v>
      </c>
      <c r="KU29" s="78"/>
      <c r="KV29" s="64"/>
      <c r="KW29" s="64" t="e">
        <f t="shared" si="126"/>
        <v>#DIV/0!</v>
      </c>
      <c r="KX29" s="78"/>
      <c r="KY29" s="78">
        <f t="shared" si="924"/>
        <v>0</v>
      </c>
      <c r="KZ29" s="78"/>
      <c r="LA29" s="64"/>
      <c r="LB29" s="64" t="e">
        <f t="shared" si="128"/>
        <v>#DIV/0!</v>
      </c>
      <c r="LC29" s="78"/>
      <c r="LD29" s="78">
        <f t="shared" si="925"/>
        <v>0</v>
      </c>
      <c r="LE29" s="78"/>
      <c r="LF29" s="64"/>
      <c r="LG29" s="64" t="e">
        <f t="shared" si="130"/>
        <v>#DIV/0!</v>
      </c>
      <c r="LH29" s="78"/>
      <c r="LI29" s="78">
        <f t="shared" si="926"/>
        <v>0</v>
      </c>
      <c r="LJ29" s="78"/>
      <c r="LK29" s="64"/>
      <c r="LL29" s="64" t="e">
        <f t="shared" si="132"/>
        <v>#DIV/0!</v>
      </c>
      <c r="LM29" s="78"/>
      <c r="LN29" s="78">
        <f t="shared" si="927"/>
        <v>0</v>
      </c>
      <c r="LO29" s="78">
        <v>0</v>
      </c>
      <c r="LP29" s="64"/>
      <c r="LQ29" s="64" t="e">
        <f t="shared" si="134"/>
        <v>#DIV/0!</v>
      </c>
      <c r="LR29" s="78">
        <v>0</v>
      </c>
      <c r="LS29" s="78">
        <f t="shared" si="928"/>
        <v>0</v>
      </c>
      <c r="LT29" s="78"/>
      <c r="LU29" s="64"/>
      <c r="LV29" s="64" t="e">
        <f t="shared" si="136"/>
        <v>#DIV/0!</v>
      </c>
      <c r="LW29" s="78"/>
      <c r="LX29" s="78">
        <f t="shared" si="929"/>
        <v>0</v>
      </c>
      <c r="LY29" s="78"/>
      <c r="LZ29" s="64"/>
      <c r="MA29" s="64" t="e">
        <f t="shared" si="138"/>
        <v>#DIV/0!</v>
      </c>
      <c r="MB29" s="78"/>
      <c r="MC29" s="78">
        <f t="shared" si="930"/>
        <v>0</v>
      </c>
      <c r="MD29" s="78"/>
      <c r="ME29" s="64"/>
      <c r="MF29" s="64" t="e">
        <f t="shared" si="140"/>
        <v>#DIV/0!</v>
      </c>
      <c r="MG29" s="78"/>
      <c r="MH29" s="78">
        <f t="shared" si="931"/>
        <v>0</v>
      </c>
      <c r="MI29" s="78"/>
      <c r="MJ29" s="64"/>
      <c r="MK29" s="64" t="e">
        <f t="shared" si="142"/>
        <v>#DIV/0!</v>
      </c>
      <c r="ML29" s="78"/>
      <c r="MM29" s="78">
        <f t="shared" si="932"/>
        <v>0</v>
      </c>
      <c r="MN29" s="78"/>
      <c r="MO29" s="64"/>
      <c r="MP29" s="64" t="e">
        <f t="shared" si="144"/>
        <v>#DIV/0!</v>
      </c>
      <c r="MQ29" s="78"/>
      <c r="MR29" s="78">
        <f t="shared" si="933"/>
        <v>0</v>
      </c>
      <c r="MS29" s="78"/>
      <c r="MT29" s="64"/>
      <c r="MU29" s="64" t="e">
        <f t="shared" si="146"/>
        <v>#DIV/0!</v>
      </c>
      <c r="MV29" s="78"/>
      <c r="MW29" s="78">
        <f t="shared" si="934"/>
        <v>0</v>
      </c>
      <c r="MX29" s="65">
        <f t="shared" si="148"/>
        <v>0</v>
      </c>
      <c r="MY29" s="65">
        <f t="shared" si="9"/>
        <v>0</v>
      </c>
      <c r="MZ29" s="95"/>
      <c r="NA29" s="87">
        <f t="shared" si="149"/>
        <v>0</v>
      </c>
      <c r="NB29" s="87">
        <f t="shared" si="150"/>
        <v>0</v>
      </c>
      <c r="NC29" s="78"/>
      <c r="ND29" s="64"/>
      <c r="NE29" s="64" t="e">
        <f t="shared" si="151"/>
        <v>#DIV/0!</v>
      </c>
      <c r="NF29" s="78"/>
      <c r="NG29" s="78">
        <f t="shared" si="935"/>
        <v>0</v>
      </c>
      <c r="NH29" s="78"/>
      <c r="NI29" s="64"/>
      <c r="NJ29" s="64" t="e">
        <f t="shared" si="153"/>
        <v>#DIV/0!</v>
      </c>
      <c r="NK29" s="78"/>
      <c r="NL29" s="78">
        <f t="shared" si="936"/>
        <v>0</v>
      </c>
      <c r="NM29" s="78"/>
      <c r="NN29" s="64"/>
      <c r="NO29" s="64" t="e">
        <f t="shared" si="155"/>
        <v>#DIV/0!</v>
      </c>
      <c r="NP29" s="78"/>
      <c r="NQ29" s="78">
        <f t="shared" si="937"/>
        <v>0</v>
      </c>
      <c r="NR29" s="78"/>
      <c r="NS29" s="64"/>
      <c r="NT29" s="64" t="e">
        <f t="shared" si="157"/>
        <v>#DIV/0!</v>
      </c>
      <c r="NU29" s="78"/>
      <c r="NV29" s="78">
        <f t="shared" si="938"/>
        <v>0</v>
      </c>
      <c r="NW29" s="78"/>
      <c r="NX29" s="64"/>
      <c r="NY29" s="64" t="e">
        <f t="shared" si="159"/>
        <v>#DIV/0!</v>
      </c>
      <c r="NZ29" s="78"/>
      <c r="OA29" s="78">
        <f t="shared" si="939"/>
        <v>0</v>
      </c>
      <c r="OB29" s="78"/>
      <c r="OC29" s="64"/>
      <c r="OD29" s="64" t="e">
        <f t="shared" si="161"/>
        <v>#DIV/0!</v>
      </c>
      <c r="OE29" s="78"/>
      <c r="OF29" s="78">
        <f t="shared" si="940"/>
        <v>0</v>
      </c>
      <c r="OG29" s="78"/>
      <c r="OH29" s="64"/>
      <c r="OI29" s="64" t="e">
        <f t="shared" si="163"/>
        <v>#DIV/0!</v>
      </c>
      <c r="OJ29" s="78"/>
      <c r="OK29" s="78">
        <f t="shared" si="941"/>
        <v>0</v>
      </c>
      <c r="OL29" s="78"/>
      <c r="OM29" s="64"/>
      <c r="ON29" s="64" t="e">
        <f t="shared" si="165"/>
        <v>#DIV/0!</v>
      </c>
      <c r="OO29" s="78"/>
      <c r="OP29" s="78">
        <f t="shared" si="942"/>
        <v>0</v>
      </c>
      <c r="OQ29" s="78"/>
      <c r="OR29" s="64"/>
      <c r="OS29" s="64" t="e">
        <f t="shared" si="167"/>
        <v>#DIV/0!</v>
      </c>
      <c r="OT29" s="78"/>
      <c r="OU29" s="78">
        <f t="shared" si="943"/>
        <v>0</v>
      </c>
      <c r="OV29" s="78"/>
      <c r="OW29" s="64"/>
      <c r="OX29" s="64" t="e">
        <f t="shared" si="169"/>
        <v>#DIV/0!</v>
      </c>
      <c r="OY29" s="78"/>
      <c r="OZ29" s="78">
        <f t="shared" si="944"/>
        <v>0</v>
      </c>
      <c r="PA29" s="78"/>
      <c r="PB29" s="64"/>
      <c r="PC29" s="64" t="e">
        <f t="shared" si="171"/>
        <v>#DIV/0!</v>
      </c>
      <c r="PD29" s="78"/>
      <c r="PE29" s="78">
        <f t="shared" si="945"/>
        <v>0</v>
      </c>
      <c r="PF29" s="78"/>
      <c r="PG29" s="64"/>
      <c r="PH29" s="64" t="e">
        <f t="shared" si="173"/>
        <v>#DIV/0!</v>
      </c>
      <c r="PI29" s="78"/>
      <c r="PJ29" s="78">
        <f t="shared" si="946"/>
        <v>0</v>
      </c>
      <c r="PK29" s="78"/>
      <c r="PL29" s="64"/>
      <c r="PM29" s="64" t="e">
        <f t="shared" si="175"/>
        <v>#DIV/0!</v>
      </c>
      <c r="PN29" s="78"/>
      <c r="PO29" s="78">
        <f t="shared" si="947"/>
        <v>0</v>
      </c>
      <c r="PP29" s="78"/>
      <c r="PQ29" s="64"/>
      <c r="PR29" s="64" t="e">
        <f t="shared" si="177"/>
        <v>#DIV/0!</v>
      </c>
      <c r="PS29" s="78"/>
      <c r="PT29" s="78">
        <f t="shared" si="948"/>
        <v>0</v>
      </c>
      <c r="PU29" s="78"/>
      <c r="PV29" s="64"/>
      <c r="PW29" s="64" t="e">
        <f t="shared" si="179"/>
        <v>#DIV/0!</v>
      </c>
      <c r="PX29" s="78"/>
      <c r="PY29" s="78">
        <f t="shared" si="949"/>
        <v>0</v>
      </c>
      <c r="PZ29" s="78"/>
      <c r="QA29" s="64"/>
      <c r="QB29" s="64" t="e">
        <f t="shared" si="181"/>
        <v>#DIV/0!</v>
      </c>
      <c r="QC29" s="78"/>
      <c r="QD29" s="78">
        <f t="shared" si="950"/>
        <v>0</v>
      </c>
      <c r="QE29" s="78"/>
      <c r="QF29" s="64"/>
      <c r="QG29" s="64" t="e">
        <f t="shared" si="183"/>
        <v>#DIV/0!</v>
      </c>
      <c r="QH29" s="78"/>
      <c r="QI29" s="78">
        <f t="shared" si="951"/>
        <v>0</v>
      </c>
      <c r="QJ29" s="78"/>
      <c r="QK29" s="64"/>
      <c r="QL29" s="64" t="e">
        <f t="shared" si="185"/>
        <v>#DIV/0!</v>
      </c>
      <c r="QM29" s="78"/>
      <c r="QN29" s="78">
        <f t="shared" si="952"/>
        <v>0</v>
      </c>
      <c r="QO29" s="65">
        <f t="shared" si="187"/>
        <v>0</v>
      </c>
      <c r="QP29" s="65">
        <f t="shared" si="187"/>
        <v>0</v>
      </c>
      <c r="QQ29" s="95"/>
      <c r="QR29" s="87">
        <f t="shared" si="959"/>
        <v>0</v>
      </c>
      <c r="QS29" s="87">
        <f t="shared" si="959"/>
        <v>0</v>
      </c>
      <c r="QT29" s="78"/>
      <c r="QU29" s="64"/>
      <c r="QV29" s="64" t="e">
        <f t="shared" si="188"/>
        <v>#DIV/0!</v>
      </c>
      <c r="QW29" s="78"/>
      <c r="QX29" s="78">
        <f t="shared" si="953"/>
        <v>0</v>
      </c>
      <c r="QY29" s="78"/>
      <c r="QZ29" s="64"/>
      <c r="RA29" s="64" t="e">
        <f t="shared" si="190"/>
        <v>#DIV/0!</v>
      </c>
      <c r="RB29" s="78"/>
      <c r="RC29" s="78">
        <f t="shared" si="954"/>
        <v>0</v>
      </c>
      <c r="RD29" s="78"/>
      <c r="RE29" s="64"/>
      <c r="RF29" s="64" t="e">
        <f t="shared" si="192"/>
        <v>#DIV/0!</v>
      </c>
      <c r="RG29" s="78"/>
      <c r="RH29" s="78">
        <f t="shared" si="955"/>
        <v>0</v>
      </c>
      <c r="RI29" s="78"/>
      <c r="RJ29" s="64"/>
      <c r="RK29" s="64" t="e">
        <f t="shared" si="194"/>
        <v>#DIV/0!</v>
      </c>
      <c r="RL29" s="78"/>
      <c r="RM29" s="78">
        <f t="shared" si="956"/>
        <v>0</v>
      </c>
      <c r="RN29" s="65">
        <f t="shared" si="196"/>
        <v>0</v>
      </c>
      <c r="RO29" s="65">
        <f t="shared" si="11"/>
        <v>0</v>
      </c>
      <c r="RP29" s="95"/>
      <c r="RQ29" s="87">
        <f t="shared" si="12"/>
        <v>0</v>
      </c>
      <c r="RR29" s="87">
        <f t="shared" si="12"/>
        <v>0</v>
      </c>
    </row>
    <row r="30" spans="1:540" s="2" customFormat="1" ht="24.95" customHeight="1" x14ac:dyDescent="0.25">
      <c r="A30" s="21">
        <v>3225</v>
      </c>
      <c r="B30" s="22" t="s">
        <v>11</v>
      </c>
      <c r="C30" s="41">
        <f>SUM(AR30,GQ30,HA30,QQ30,RP30)</f>
        <v>12.599</v>
      </c>
      <c r="D30" s="41">
        <v>23207830.309999999</v>
      </c>
      <c r="E30" s="42">
        <v>25700000</v>
      </c>
      <c r="F30" s="41">
        <f t="shared" si="866"/>
        <v>2987.4009999999998</v>
      </c>
      <c r="G30" s="67">
        <f t="shared" si="0"/>
        <v>3000</v>
      </c>
      <c r="H30" s="67">
        <f t="shared" si="1"/>
        <v>377.97</v>
      </c>
      <c r="I30" s="67">
        <f t="shared" si="14"/>
        <v>12.599</v>
      </c>
      <c r="J30" s="84">
        <f t="shared" si="2"/>
        <v>2000</v>
      </c>
      <c r="K30" s="84">
        <f t="shared" si="3"/>
        <v>-1000</v>
      </c>
      <c r="L30" s="78"/>
      <c r="M30" s="64"/>
      <c r="N30" s="64"/>
      <c r="O30" s="78"/>
      <c r="P30" s="78">
        <f t="shared" si="867"/>
        <v>0</v>
      </c>
      <c r="Q30" s="64"/>
      <c r="R30" s="64"/>
      <c r="S30" s="64"/>
      <c r="T30" s="78"/>
      <c r="U30" s="78">
        <f t="shared" si="868"/>
        <v>0</v>
      </c>
      <c r="V30" s="78"/>
      <c r="W30" s="64"/>
      <c r="X30" s="64"/>
      <c r="Y30" s="78"/>
      <c r="Z30" s="78">
        <f t="shared" si="869"/>
        <v>0</v>
      </c>
      <c r="AA30" s="78"/>
      <c r="AB30" s="64"/>
      <c r="AC30" s="64"/>
      <c r="AD30" s="78"/>
      <c r="AE30" s="78">
        <f t="shared" si="870"/>
        <v>0</v>
      </c>
      <c r="AF30" s="64"/>
      <c r="AG30" s="64"/>
      <c r="AH30" s="64"/>
      <c r="AI30" s="78"/>
      <c r="AJ30" s="78">
        <f t="shared" si="871"/>
        <v>0</v>
      </c>
      <c r="AK30" s="78">
        <v>3000</v>
      </c>
      <c r="AL30" s="64">
        <f>377.97</f>
        <v>377.97</v>
      </c>
      <c r="AM30" s="64">
        <f t="shared" si="678"/>
        <v>12.599</v>
      </c>
      <c r="AN30" s="78">
        <v>2000</v>
      </c>
      <c r="AO30" s="78">
        <f t="shared" si="872"/>
        <v>-1000</v>
      </c>
      <c r="AP30" s="65">
        <f t="shared" si="4"/>
        <v>3000</v>
      </c>
      <c r="AQ30" s="65">
        <f t="shared" si="4"/>
        <v>377.97</v>
      </c>
      <c r="AR30" s="95">
        <f t="shared" si="22"/>
        <v>12.599</v>
      </c>
      <c r="AS30" s="87">
        <f t="shared" si="957"/>
        <v>2000</v>
      </c>
      <c r="AT30" s="87">
        <f t="shared" si="957"/>
        <v>-1000</v>
      </c>
      <c r="AU30" s="78"/>
      <c r="AV30" s="64"/>
      <c r="AW30" s="64" t="e">
        <f t="shared" si="23"/>
        <v>#DIV/0!</v>
      </c>
      <c r="AX30" s="78"/>
      <c r="AY30" s="78">
        <f t="shared" si="873"/>
        <v>0</v>
      </c>
      <c r="AZ30" s="78"/>
      <c r="BA30" s="64"/>
      <c r="BB30" s="64" t="e">
        <f t="shared" si="25"/>
        <v>#DIV/0!</v>
      </c>
      <c r="BC30" s="78"/>
      <c r="BD30" s="78">
        <f t="shared" si="874"/>
        <v>0</v>
      </c>
      <c r="BE30" s="78"/>
      <c r="BF30" s="64"/>
      <c r="BG30" s="64" t="e">
        <f t="shared" si="27"/>
        <v>#DIV/0!</v>
      </c>
      <c r="BH30" s="78"/>
      <c r="BI30" s="78">
        <f t="shared" si="875"/>
        <v>0</v>
      </c>
      <c r="BJ30" s="78"/>
      <c r="BK30" s="64"/>
      <c r="BL30" s="64" t="e">
        <f t="shared" si="29"/>
        <v>#DIV/0!</v>
      </c>
      <c r="BM30" s="78"/>
      <c r="BN30" s="78">
        <f t="shared" si="876"/>
        <v>0</v>
      </c>
      <c r="BO30" s="78"/>
      <c r="BP30" s="64"/>
      <c r="BQ30" s="64" t="e">
        <f t="shared" si="31"/>
        <v>#DIV/0!</v>
      </c>
      <c r="BR30" s="78"/>
      <c r="BS30" s="78">
        <f t="shared" si="877"/>
        <v>0</v>
      </c>
      <c r="BT30" s="78"/>
      <c r="BU30" s="64"/>
      <c r="BV30" s="64" t="e">
        <f t="shared" si="33"/>
        <v>#DIV/0!</v>
      </c>
      <c r="BW30" s="78"/>
      <c r="BX30" s="78">
        <f t="shared" si="34"/>
        <v>0</v>
      </c>
      <c r="BY30" s="78"/>
      <c r="BZ30" s="64"/>
      <c r="CA30" s="64" t="e">
        <f t="shared" si="35"/>
        <v>#DIV/0!</v>
      </c>
      <c r="CB30" s="78"/>
      <c r="CC30" s="78">
        <f t="shared" si="878"/>
        <v>0</v>
      </c>
      <c r="CD30" s="78"/>
      <c r="CE30" s="64"/>
      <c r="CF30" s="64" t="e">
        <f t="shared" si="37"/>
        <v>#DIV/0!</v>
      </c>
      <c r="CG30" s="78"/>
      <c r="CH30" s="78">
        <f t="shared" si="879"/>
        <v>0</v>
      </c>
      <c r="CI30" s="78"/>
      <c r="CJ30" s="64"/>
      <c r="CK30" s="64" t="e">
        <f t="shared" si="39"/>
        <v>#DIV/0!</v>
      </c>
      <c r="CL30" s="78"/>
      <c r="CM30" s="78">
        <f t="shared" si="880"/>
        <v>0</v>
      </c>
      <c r="CN30" s="78"/>
      <c r="CO30" s="64"/>
      <c r="CP30" s="64" t="e">
        <f t="shared" si="41"/>
        <v>#DIV/0!</v>
      </c>
      <c r="CQ30" s="78"/>
      <c r="CR30" s="78">
        <f t="shared" si="881"/>
        <v>0</v>
      </c>
      <c r="CS30" s="78"/>
      <c r="CT30" s="64"/>
      <c r="CU30" s="64" t="e">
        <f t="shared" si="43"/>
        <v>#DIV/0!</v>
      </c>
      <c r="CV30" s="78"/>
      <c r="CW30" s="78">
        <f t="shared" si="882"/>
        <v>0</v>
      </c>
      <c r="CX30" s="78"/>
      <c r="CY30" s="64"/>
      <c r="CZ30" s="64" t="e">
        <f t="shared" si="45"/>
        <v>#DIV/0!</v>
      </c>
      <c r="DA30" s="78"/>
      <c r="DB30" s="78">
        <f t="shared" si="883"/>
        <v>0</v>
      </c>
      <c r="DC30" s="78"/>
      <c r="DD30" s="64"/>
      <c r="DE30" s="64" t="e">
        <f t="shared" si="47"/>
        <v>#DIV/0!</v>
      </c>
      <c r="DF30" s="78"/>
      <c r="DG30" s="78">
        <f t="shared" si="884"/>
        <v>0</v>
      </c>
      <c r="DH30" s="78"/>
      <c r="DI30" s="64"/>
      <c r="DJ30" s="64" t="e">
        <f t="shared" si="49"/>
        <v>#DIV/0!</v>
      </c>
      <c r="DK30" s="78"/>
      <c r="DL30" s="78">
        <f t="shared" si="885"/>
        <v>0</v>
      </c>
      <c r="DM30" s="78"/>
      <c r="DN30" s="64"/>
      <c r="DO30" s="64" t="e">
        <f t="shared" si="51"/>
        <v>#DIV/0!</v>
      </c>
      <c r="DP30" s="78"/>
      <c r="DQ30" s="78">
        <f t="shared" si="886"/>
        <v>0</v>
      </c>
      <c r="DR30" s="78"/>
      <c r="DS30" s="64"/>
      <c r="DT30" s="64" t="e">
        <f t="shared" si="53"/>
        <v>#DIV/0!</v>
      </c>
      <c r="DU30" s="78"/>
      <c r="DV30" s="78">
        <f t="shared" si="887"/>
        <v>0</v>
      </c>
      <c r="DW30" s="78"/>
      <c r="DX30" s="64"/>
      <c r="DY30" s="64" t="e">
        <f t="shared" si="55"/>
        <v>#DIV/0!</v>
      </c>
      <c r="DZ30" s="78"/>
      <c r="EA30" s="78">
        <f t="shared" si="888"/>
        <v>0</v>
      </c>
      <c r="EB30" s="78"/>
      <c r="EC30" s="64"/>
      <c r="ED30" s="64" t="e">
        <f t="shared" si="57"/>
        <v>#DIV/0!</v>
      </c>
      <c r="EE30" s="78"/>
      <c r="EF30" s="78">
        <f t="shared" si="889"/>
        <v>0</v>
      </c>
      <c r="EG30" s="78"/>
      <c r="EH30" s="64"/>
      <c r="EI30" s="64" t="e">
        <f t="shared" si="59"/>
        <v>#DIV/0!</v>
      </c>
      <c r="EJ30" s="78"/>
      <c r="EK30" s="78">
        <f t="shared" si="890"/>
        <v>0</v>
      </c>
      <c r="EL30" s="78"/>
      <c r="EM30" s="64"/>
      <c r="EN30" s="64" t="e">
        <f t="shared" si="60"/>
        <v>#DIV/0!</v>
      </c>
      <c r="EO30" s="78"/>
      <c r="EP30" s="78">
        <f t="shared" si="891"/>
        <v>0</v>
      </c>
      <c r="EQ30" s="78"/>
      <c r="ER30" s="64"/>
      <c r="ES30" s="64" t="e">
        <f t="shared" si="62"/>
        <v>#DIV/0!</v>
      </c>
      <c r="ET30" s="78"/>
      <c r="EU30" s="78">
        <f t="shared" si="892"/>
        <v>0</v>
      </c>
      <c r="EV30" s="78"/>
      <c r="EW30" s="64"/>
      <c r="EX30" s="64" t="e">
        <f t="shared" si="64"/>
        <v>#DIV/0!</v>
      </c>
      <c r="EY30" s="78"/>
      <c r="EZ30" s="78">
        <f t="shared" si="893"/>
        <v>0</v>
      </c>
      <c r="FA30" s="78"/>
      <c r="FB30" s="64"/>
      <c r="FC30" s="64" t="e">
        <f t="shared" si="66"/>
        <v>#DIV/0!</v>
      </c>
      <c r="FD30" s="78"/>
      <c r="FE30" s="78">
        <f t="shared" si="894"/>
        <v>0</v>
      </c>
      <c r="FF30" s="78"/>
      <c r="FG30" s="64"/>
      <c r="FH30" s="64" t="e">
        <f t="shared" si="68"/>
        <v>#DIV/0!</v>
      </c>
      <c r="FI30" s="78"/>
      <c r="FJ30" s="78">
        <f t="shared" si="895"/>
        <v>0</v>
      </c>
      <c r="FK30" s="78"/>
      <c r="FL30" s="64"/>
      <c r="FM30" s="64" t="e">
        <f t="shared" si="70"/>
        <v>#DIV/0!</v>
      </c>
      <c r="FN30" s="78"/>
      <c r="FO30" s="78">
        <f t="shared" si="896"/>
        <v>0</v>
      </c>
      <c r="FP30" s="78"/>
      <c r="FQ30" s="64"/>
      <c r="FR30" s="64" t="e">
        <f t="shared" si="72"/>
        <v>#DIV/0!</v>
      </c>
      <c r="FS30" s="78"/>
      <c r="FT30" s="78">
        <f t="shared" si="897"/>
        <v>0</v>
      </c>
      <c r="FU30" s="78"/>
      <c r="FV30" s="64"/>
      <c r="FW30" s="64" t="e">
        <f t="shared" si="74"/>
        <v>#DIV/0!</v>
      </c>
      <c r="FX30" s="78"/>
      <c r="FY30" s="78">
        <f t="shared" si="898"/>
        <v>0</v>
      </c>
      <c r="FZ30" s="78"/>
      <c r="GA30" s="64"/>
      <c r="GB30" s="64" t="e">
        <f t="shared" si="76"/>
        <v>#DIV/0!</v>
      </c>
      <c r="GC30" s="78"/>
      <c r="GD30" s="78">
        <f t="shared" si="899"/>
        <v>0</v>
      </c>
      <c r="GE30" s="78"/>
      <c r="GF30" s="64"/>
      <c r="GG30" s="64" t="e">
        <f t="shared" si="78"/>
        <v>#DIV/0!</v>
      </c>
      <c r="GH30" s="78"/>
      <c r="GI30" s="78">
        <f t="shared" si="900"/>
        <v>0</v>
      </c>
      <c r="GJ30" s="78"/>
      <c r="GK30" s="64"/>
      <c r="GL30" s="64" t="e">
        <f t="shared" si="80"/>
        <v>#DIV/0!</v>
      </c>
      <c r="GM30" s="78"/>
      <c r="GN30" s="78">
        <f t="shared" si="901"/>
        <v>0</v>
      </c>
      <c r="GO30" s="65">
        <f t="shared" si="82"/>
        <v>0</v>
      </c>
      <c r="GP30" s="65">
        <f t="shared" si="82"/>
        <v>0</v>
      </c>
      <c r="GQ30" s="95"/>
      <c r="GR30" s="87">
        <f t="shared" si="958"/>
        <v>0</v>
      </c>
      <c r="GS30" s="87">
        <f t="shared" si="958"/>
        <v>0</v>
      </c>
      <c r="GT30" s="78"/>
      <c r="GU30" s="64"/>
      <c r="GV30" s="64" t="e">
        <f t="shared" si="84"/>
        <v>#DIV/0!</v>
      </c>
      <c r="GW30" s="78"/>
      <c r="GX30" s="78">
        <f t="shared" si="902"/>
        <v>0</v>
      </c>
      <c r="GY30" s="65">
        <f t="shared" si="8"/>
        <v>0</v>
      </c>
      <c r="GZ30" s="65">
        <f t="shared" si="8"/>
        <v>0</v>
      </c>
      <c r="HA30" s="95"/>
      <c r="HB30" s="93">
        <f t="shared" si="903"/>
        <v>0</v>
      </c>
      <c r="HC30" s="93">
        <f t="shared" si="904"/>
        <v>0</v>
      </c>
      <c r="HD30" s="78"/>
      <c r="HE30" s="64"/>
      <c r="HF30" s="64" t="e">
        <f t="shared" si="88"/>
        <v>#DIV/0!</v>
      </c>
      <c r="HG30" s="78"/>
      <c r="HH30" s="78">
        <f t="shared" si="905"/>
        <v>0</v>
      </c>
      <c r="HI30" s="78"/>
      <c r="HJ30" s="64"/>
      <c r="HK30" s="64" t="e">
        <f t="shared" si="90"/>
        <v>#DIV/0!</v>
      </c>
      <c r="HL30" s="78"/>
      <c r="HM30" s="78">
        <f t="shared" si="906"/>
        <v>0</v>
      </c>
      <c r="HN30" s="78"/>
      <c r="HO30" s="64"/>
      <c r="HP30" s="64" t="e">
        <f t="shared" si="92"/>
        <v>#DIV/0!</v>
      </c>
      <c r="HQ30" s="78"/>
      <c r="HR30" s="78">
        <f t="shared" si="907"/>
        <v>0</v>
      </c>
      <c r="HS30" s="78"/>
      <c r="HT30" s="64"/>
      <c r="HU30" s="64" t="e">
        <f t="shared" si="94"/>
        <v>#DIV/0!</v>
      </c>
      <c r="HV30" s="78"/>
      <c r="HW30" s="78">
        <f t="shared" si="908"/>
        <v>0</v>
      </c>
      <c r="HX30" s="78"/>
      <c r="HY30" s="64"/>
      <c r="HZ30" s="64" t="e">
        <f t="shared" si="96"/>
        <v>#DIV/0!</v>
      </c>
      <c r="IA30" s="78"/>
      <c r="IB30" s="78">
        <f t="shared" si="909"/>
        <v>0</v>
      </c>
      <c r="IC30" s="78"/>
      <c r="ID30" s="64"/>
      <c r="IE30" s="64" t="e">
        <f t="shared" si="98"/>
        <v>#DIV/0!</v>
      </c>
      <c r="IF30" s="78"/>
      <c r="IG30" s="78">
        <f t="shared" si="910"/>
        <v>0</v>
      </c>
      <c r="IH30" s="78"/>
      <c r="II30" s="64"/>
      <c r="IJ30" s="64" t="e">
        <f t="shared" si="100"/>
        <v>#DIV/0!</v>
      </c>
      <c r="IK30" s="78"/>
      <c r="IL30" s="78">
        <f t="shared" si="911"/>
        <v>0</v>
      </c>
      <c r="IM30" s="78"/>
      <c r="IN30" s="64"/>
      <c r="IO30" s="64" t="e">
        <f t="shared" si="102"/>
        <v>#DIV/0!</v>
      </c>
      <c r="IP30" s="78"/>
      <c r="IQ30" s="78">
        <f t="shared" si="912"/>
        <v>0</v>
      </c>
      <c r="IR30" s="78"/>
      <c r="IS30" s="64"/>
      <c r="IT30" s="64" t="e">
        <f t="shared" si="104"/>
        <v>#DIV/0!</v>
      </c>
      <c r="IU30" s="78"/>
      <c r="IV30" s="78">
        <f t="shared" si="913"/>
        <v>0</v>
      </c>
      <c r="IW30" s="78"/>
      <c r="IX30" s="64"/>
      <c r="IY30" s="64" t="e">
        <f t="shared" si="106"/>
        <v>#DIV/0!</v>
      </c>
      <c r="IZ30" s="78"/>
      <c r="JA30" s="78">
        <f t="shared" si="914"/>
        <v>0</v>
      </c>
      <c r="JB30" s="78"/>
      <c r="JC30" s="64"/>
      <c r="JD30" s="64" t="e">
        <f t="shared" si="108"/>
        <v>#DIV/0!</v>
      </c>
      <c r="JE30" s="78"/>
      <c r="JF30" s="78">
        <f t="shared" si="915"/>
        <v>0</v>
      </c>
      <c r="JG30" s="78"/>
      <c r="JH30" s="64"/>
      <c r="JI30" s="64" t="e">
        <f t="shared" si="110"/>
        <v>#DIV/0!</v>
      </c>
      <c r="JJ30" s="78"/>
      <c r="JK30" s="78">
        <f t="shared" si="916"/>
        <v>0</v>
      </c>
      <c r="JL30" s="78"/>
      <c r="JM30" s="64"/>
      <c r="JN30" s="64" t="e">
        <f t="shared" si="112"/>
        <v>#DIV/0!</v>
      </c>
      <c r="JO30" s="78"/>
      <c r="JP30" s="78">
        <f t="shared" si="917"/>
        <v>0</v>
      </c>
      <c r="JQ30" s="78"/>
      <c r="JR30" s="64"/>
      <c r="JS30" s="64" t="e">
        <f t="shared" si="114"/>
        <v>#DIV/0!</v>
      </c>
      <c r="JT30" s="78"/>
      <c r="JU30" s="78">
        <f t="shared" si="918"/>
        <v>0</v>
      </c>
      <c r="JV30" s="78"/>
      <c r="JW30" s="64"/>
      <c r="JX30" s="64" t="e">
        <f t="shared" si="116"/>
        <v>#DIV/0!</v>
      </c>
      <c r="JY30" s="78"/>
      <c r="JZ30" s="78">
        <f t="shared" si="919"/>
        <v>0</v>
      </c>
      <c r="KA30" s="78"/>
      <c r="KB30" s="64"/>
      <c r="KC30" s="64" t="e">
        <f t="shared" si="118"/>
        <v>#DIV/0!</v>
      </c>
      <c r="KD30" s="78"/>
      <c r="KE30" s="78">
        <f t="shared" si="920"/>
        <v>0</v>
      </c>
      <c r="KF30" s="78"/>
      <c r="KG30" s="64"/>
      <c r="KH30" s="64" t="e">
        <f t="shared" si="120"/>
        <v>#DIV/0!</v>
      </c>
      <c r="KI30" s="78"/>
      <c r="KJ30" s="78">
        <f t="shared" si="921"/>
        <v>0</v>
      </c>
      <c r="KK30" s="78"/>
      <c r="KL30" s="64"/>
      <c r="KM30" s="64" t="e">
        <f t="shared" si="122"/>
        <v>#DIV/0!</v>
      </c>
      <c r="KN30" s="78"/>
      <c r="KO30" s="78">
        <f t="shared" si="922"/>
        <v>0</v>
      </c>
      <c r="KP30" s="78"/>
      <c r="KQ30" s="64"/>
      <c r="KR30" s="64" t="e">
        <f t="shared" si="124"/>
        <v>#DIV/0!</v>
      </c>
      <c r="KS30" s="78"/>
      <c r="KT30" s="78">
        <f t="shared" si="923"/>
        <v>0</v>
      </c>
      <c r="KU30" s="78"/>
      <c r="KV30" s="64"/>
      <c r="KW30" s="64" t="e">
        <f t="shared" si="126"/>
        <v>#DIV/0!</v>
      </c>
      <c r="KX30" s="78"/>
      <c r="KY30" s="78">
        <f t="shared" si="924"/>
        <v>0</v>
      </c>
      <c r="KZ30" s="78"/>
      <c r="LA30" s="64"/>
      <c r="LB30" s="64" t="e">
        <f t="shared" si="128"/>
        <v>#DIV/0!</v>
      </c>
      <c r="LC30" s="78"/>
      <c r="LD30" s="78">
        <f t="shared" si="925"/>
        <v>0</v>
      </c>
      <c r="LE30" s="78"/>
      <c r="LF30" s="64"/>
      <c r="LG30" s="64" t="e">
        <f t="shared" si="130"/>
        <v>#DIV/0!</v>
      </c>
      <c r="LH30" s="78"/>
      <c r="LI30" s="78">
        <f t="shared" si="926"/>
        <v>0</v>
      </c>
      <c r="LJ30" s="78"/>
      <c r="LK30" s="64"/>
      <c r="LL30" s="64" t="e">
        <f t="shared" si="132"/>
        <v>#DIV/0!</v>
      </c>
      <c r="LM30" s="78"/>
      <c r="LN30" s="78">
        <f t="shared" si="927"/>
        <v>0</v>
      </c>
      <c r="LO30" s="78"/>
      <c r="LP30" s="64"/>
      <c r="LQ30" s="64" t="e">
        <f t="shared" si="134"/>
        <v>#DIV/0!</v>
      </c>
      <c r="LR30" s="78"/>
      <c r="LS30" s="78">
        <f t="shared" si="928"/>
        <v>0</v>
      </c>
      <c r="LT30" s="78"/>
      <c r="LU30" s="64"/>
      <c r="LV30" s="64" t="e">
        <f t="shared" si="136"/>
        <v>#DIV/0!</v>
      </c>
      <c r="LW30" s="78"/>
      <c r="LX30" s="78">
        <f t="shared" si="929"/>
        <v>0</v>
      </c>
      <c r="LY30" s="78"/>
      <c r="LZ30" s="64"/>
      <c r="MA30" s="64" t="e">
        <f t="shared" si="138"/>
        <v>#DIV/0!</v>
      </c>
      <c r="MB30" s="78"/>
      <c r="MC30" s="78">
        <f t="shared" si="930"/>
        <v>0</v>
      </c>
      <c r="MD30" s="78"/>
      <c r="ME30" s="64"/>
      <c r="MF30" s="64" t="e">
        <f t="shared" si="140"/>
        <v>#DIV/0!</v>
      </c>
      <c r="MG30" s="78"/>
      <c r="MH30" s="78">
        <f t="shared" si="931"/>
        <v>0</v>
      </c>
      <c r="MI30" s="78"/>
      <c r="MJ30" s="64"/>
      <c r="MK30" s="64" t="e">
        <f t="shared" si="142"/>
        <v>#DIV/0!</v>
      </c>
      <c r="ML30" s="78"/>
      <c r="MM30" s="78">
        <f t="shared" si="932"/>
        <v>0</v>
      </c>
      <c r="MN30" s="78"/>
      <c r="MO30" s="64"/>
      <c r="MP30" s="64" t="e">
        <f t="shared" si="144"/>
        <v>#DIV/0!</v>
      </c>
      <c r="MQ30" s="78"/>
      <c r="MR30" s="78">
        <f t="shared" si="933"/>
        <v>0</v>
      </c>
      <c r="MS30" s="78"/>
      <c r="MT30" s="64"/>
      <c r="MU30" s="64" t="e">
        <f t="shared" si="146"/>
        <v>#DIV/0!</v>
      </c>
      <c r="MV30" s="78"/>
      <c r="MW30" s="78">
        <f t="shared" si="934"/>
        <v>0</v>
      </c>
      <c r="MX30" s="65">
        <f t="shared" si="148"/>
        <v>0</v>
      </c>
      <c r="MY30" s="65">
        <f t="shared" si="9"/>
        <v>0</v>
      </c>
      <c r="MZ30" s="95"/>
      <c r="NA30" s="87">
        <f t="shared" si="149"/>
        <v>0</v>
      </c>
      <c r="NB30" s="87">
        <f t="shared" si="150"/>
        <v>0</v>
      </c>
      <c r="NC30" s="78"/>
      <c r="ND30" s="64"/>
      <c r="NE30" s="64" t="e">
        <f t="shared" si="151"/>
        <v>#DIV/0!</v>
      </c>
      <c r="NF30" s="78"/>
      <c r="NG30" s="78">
        <f t="shared" si="935"/>
        <v>0</v>
      </c>
      <c r="NH30" s="78"/>
      <c r="NI30" s="64"/>
      <c r="NJ30" s="64" t="e">
        <f t="shared" si="153"/>
        <v>#DIV/0!</v>
      </c>
      <c r="NK30" s="78"/>
      <c r="NL30" s="78">
        <f t="shared" si="936"/>
        <v>0</v>
      </c>
      <c r="NM30" s="78"/>
      <c r="NN30" s="64"/>
      <c r="NO30" s="64" t="e">
        <f t="shared" si="155"/>
        <v>#DIV/0!</v>
      </c>
      <c r="NP30" s="78"/>
      <c r="NQ30" s="78">
        <f t="shared" si="937"/>
        <v>0</v>
      </c>
      <c r="NR30" s="78"/>
      <c r="NS30" s="64"/>
      <c r="NT30" s="64" t="e">
        <f t="shared" si="157"/>
        <v>#DIV/0!</v>
      </c>
      <c r="NU30" s="78"/>
      <c r="NV30" s="78">
        <f t="shared" si="938"/>
        <v>0</v>
      </c>
      <c r="NW30" s="78"/>
      <c r="NX30" s="64"/>
      <c r="NY30" s="64" t="e">
        <f t="shared" si="159"/>
        <v>#DIV/0!</v>
      </c>
      <c r="NZ30" s="78"/>
      <c r="OA30" s="78">
        <f t="shared" si="939"/>
        <v>0</v>
      </c>
      <c r="OB30" s="78"/>
      <c r="OC30" s="64"/>
      <c r="OD30" s="64" t="e">
        <f t="shared" si="161"/>
        <v>#DIV/0!</v>
      </c>
      <c r="OE30" s="78"/>
      <c r="OF30" s="78">
        <f t="shared" si="940"/>
        <v>0</v>
      </c>
      <c r="OG30" s="78"/>
      <c r="OH30" s="64"/>
      <c r="OI30" s="64" t="e">
        <f t="shared" si="163"/>
        <v>#DIV/0!</v>
      </c>
      <c r="OJ30" s="78"/>
      <c r="OK30" s="78">
        <f t="shared" si="941"/>
        <v>0</v>
      </c>
      <c r="OL30" s="78"/>
      <c r="OM30" s="64"/>
      <c r="ON30" s="64" t="e">
        <f t="shared" si="165"/>
        <v>#DIV/0!</v>
      </c>
      <c r="OO30" s="78"/>
      <c r="OP30" s="78">
        <f t="shared" si="942"/>
        <v>0</v>
      </c>
      <c r="OQ30" s="78"/>
      <c r="OR30" s="64"/>
      <c r="OS30" s="64" t="e">
        <f t="shared" si="167"/>
        <v>#DIV/0!</v>
      </c>
      <c r="OT30" s="78"/>
      <c r="OU30" s="78">
        <f t="shared" si="943"/>
        <v>0</v>
      </c>
      <c r="OV30" s="78"/>
      <c r="OW30" s="64"/>
      <c r="OX30" s="64" t="e">
        <f t="shared" si="169"/>
        <v>#DIV/0!</v>
      </c>
      <c r="OY30" s="78"/>
      <c r="OZ30" s="78">
        <f t="shared" si="944"/>
        <v>0</v>
      </c>
      <c r="PA30" s="78"/>
      <c r="PB30" s="64"/>
      <c r="PC30" s="64" t="e">
        <f t="shared" si="171"/>
        <v>#DIV/0!</v>
      </c>
      <c r="PD30" s="78"/>
      <c r="PE30" s="78">
        <f t="shared" si="945"/>
        <v>0</v>
      </c>
      <c r="PF30" s="78"/>
      <c r="PG30" s="64"/>
      <c r="PH30" s="64" t="e">
        <f t="shared" si="173"/>
        <v>#DIV/0!</v>
      </c>
      <c r="PI30" s="78"/>
      <c r="PJ30" s="78">
        <f t="shared" si="946"/>
        <v>0</v>
      </c>
      <c r="PK30" s="78"/>
      <c r="PL30" s="64"/>
      <c r="PM30" s="64" t="e">
        <f t="shared" si="175"/>
        <v>#DIV/0!</v>
      </c>
      <c r="PN30" s="78"/>
      <c r="PO30" s="78">
        <f t="shared" si="947"/>
        <v>0</v>
      </c>
      <c r="PP30" s="78"/>
      <c r="PQ30" s="64"/>
      <c r="PR30" s="64" t="e">
        <f t="shared" si="177"/>
        <v>#DIV/0!</v>
      </c>
      <c r="PS30" s="78"/>
      <c r="PT30" s="78">
        <f t="shared" si="948"/>
        <v>0</v>
      </c>
      <c r="PU30" s="78"/>
      <c r="PV30" s="64"/>
      <c r="PW30" s="64" t="e">
        <f t="shared" si="179"/>
        <v>#DIV/0!</v>
      </c>
      <c r="PX30" s="78"/>
      <c r="PY30" s="78">
        <f t="shared" si="949"/>
        <v>0</v>
      </c>
      <c r="PZ30" s="78"/>
      <c r="QA30" s="64"/>
      <c r="QB30" s="64" t="e">
        <f t="shared" si="181"/>
        <v>#DIV/0!</v>
      </c>
      <c r="QC30" s="78"/>
      <c r="QD30" s="78">
        <f t="shared" si="950"/>
        <v>0</v>
      </c>
      <c r="QE30" s="78"/>
      <c r="QF30" s="64"/>
      <c r="QG30" s="64" t="e">
        <f t="shared" si="183"/>
        <v>#DIV/0!</v>
      </c>
      <c r="QH30" s="78"/>
      <c r="QI30" s="78">
        <f t="shared" si="951"/>
        <v>0</v>
      </c>
      <c r="QJ30" s="78"/>
      <c r="QK30" s="64"/>
      <c r="QL30" s="64" t="e">
        <f t="shared" si="185"/>
        <v>#DIV/0!</v>
      </c>
      <c r="QM30" s="78"/>
      <c r="QN30" s="78">
        <f t="shared" si="952"/>
        <v>0</v>
      </c>
      <c r="QO30" s="65">
        <f t="shared" si="187"/>
        <v>0</v>
      </c>
      <c r="QP30" s="65">
        <f t="shared" si="187"/>
        <v>0</v>
      </c>
      <c r="QQ30" s="95"/>
      <c r="QR30" s="87">
        <f t="shared" si="959"/>
        <v>0</v>
      </c>
      <c r="QS30" s="87">
        <f t="shared" si="959"/>
        <v>0</v>
      </c>
      <c r="QT30" s="78"/>
      <c r="QU30" s="64"/>
      <c r="QV30" s="64" t="e">
        <f t="shared" si="188"/>
        <v>#DIV/0!</v>
      </c>
      <c r="QW30" s="78"/>
      <c r="QX30" s="78">
        <f t="shared" si="953"/>
        <v>0</v>
      </c>
      <c r="QY30" s="78"/>
      <c r="QZ30" s="64"/>
      <c r="RA30" s="64" t="e">
        <f t="shared" si="190"/>
        <v>#DIV/0!</v>
      </c>
      <c r="RB30" s="78"/>
      <c r="RC30" s="78">
        <f t="shared" si="954"/>
        <v>0</v>
      </c>
      <c r="RD30" s="78"/>
      <c r="RE30" s="64"/>
      <c r="RF30" s="64" t="e">
        <f t="shared" si="192"/>
        <v>#DIV/0!</v>
      </c>
      <c r="RG30" s="78"/>
      <c r="RH30" s="78">
        <f t="shared" si="955"/>
        <v>0</v>
      </c>
      <c r="RI30" s="78"/>
      <c r="RJ30" s="64"/>
      <c r="RK30" s="64" t="e">
        <f t="shared" si="194"/>
        <v>#DIV/0!</v>
      </c>
      <c r="RL30" s="78"/>
      <c r="RM30" s="78">
        <f t="shared" si="956"/>
        <v>0</v>
      </c>
      <c r="RN30" s="65">
        <f t="shared" si="196"/>
        <v>0</v>
      </c>
      <c r="RO30" s="65">
        <f t="shared" si="11"/>
        <v>0</v>
      </c>
      <c r="RP30" s="95"/>
      <c r="RQ30" s="87">
        <f t="shared" si="12"/>
        <v>0</v>
      </c>
      <c r="RR30" s="87">
        <f t="shared" si="12"/>
        <v>0</v>
      </c>
    </row>
    <row r="31" spans="1:540" s="2" customFormat="1" ht="24.95" customHeight="1" x14ac:dyDescent="0.25">
      <c r="A31" s="21">
        <v>3227</v>
      </c>
      <c r="B31" s="22" t="s">
        <v>12</v>
      </c>
      <c r="C31" s="41">
        <f>SUM(AR31,GQ31,HA31,QQ31,RP31)</f>
        <v>65.777999999999992</v>
      </c>
      <c r="D31" s="41">
        <v>23207830.309999999</v>
      </c>
      <c r="E31" s="42">
        <v>25700000</v>
      </c>
      <c r="F31" s="41">
        <f t="shared" si="866"/>
        <v>1434.222</v>
      </c>
      <c r="G31" s="67">
        <f t="shared" si="0"/>
        <v>1500</v>
      </c>
      <c r="H31" s="67">
        <f t="shared" si="1"/>
        <v>986.67</v>
      </c>
      <c r="I31" s="67">
        <f t="shared" si="14"/>
        <v>65.777999999999992</v>
      </c>
      <c r="J31" s="84">
        <f t="shared" si="2"/>
        <v>987</v>
      </c>
      <c r="K31" s="84">
        <f t="shared" si="3"/>
        <v>-513</v>
      </c>
      <c r="L31" s="78"/>
      <c r="M31" s="64"/>
      <c r="N31" s="64"/>
      <c r="O31" s="78"/>
      <c r="P31" s="78">
        <f t="shared" si="867"/>
        <v>0</v>
      </c>
      <c r="Q31" s="64">
        <v>1500</v>
      </c>
      <c r="R31" s="64">
        <v>986.67</v>
      </c>
      <c r="S31" s="64">
        <f t="shared" si="16"/>
        <v>65.777999999999992</v>
      </c>
      <c r="T31" s="78">
        <v>987</v>
      </c>
      <c r="U31" s="78">
        <f t="shared" si="868"/>
        <v>-513</v>
      </c>
      <c r="V31" s="78"/>
      <c r="W31" s="64"/>
      <c r="X31" s="64"/>
      <c r="Y31" s="78"/>
      <c r="Z31" s="78">
        <f t="shared" si="869"/>
        <v>0</v>
      </c>
      <c r="AA31" s="78"/>
      <c r="AB31" s="64"/>
      <c r="AC31" s="64"/>
      <c r="AD31" s="78"/>
      <c r="AE31" s="78">
        <f t="shared" si="870"/>
        <v>0</v>
      </c>
      <c r="AF31" s="64"/>
      <c r="AG31" s="64"/>
      <c r="AH31" s="64"/>
      <c r="AI31" s="78"/>
      <c r="AJ31" s="78">
        <f t="shared" si="871"/>
        <v>0</v>
      </c>
      <c r="AK31" s="78"/>
      <c r="AL31" s="64"/>
      <c r="AM31" s="64"/>
      <c r="AN31" s="78"/>
      <c r="AO31" s="78">
        <f t="shared" si="872"/>
        <v>0</v>
      </c>
      <c r="AP31" s="65">
        <f t="shared" si="4"/>
        <v>1500</v>
      </c>
      <c r="AQ31" s="65">
        <f t="shared" si="4"/>
        <v>986.67</v>
      </c>
      <c r="AR31" s="95">
        <f t="shared" si="22"/>
        <v>65.777999999999992</v>
      </c>
      <c r="AS31" s="87">
        <f t="shared" si="957"/>
        <v>987</v>
      </c>
      <c r="AT31" s="87">
        <f t="shared" si="957"/>
        <v>-513</v>
      </c>
      <c r="AU31" s="78"/>
      <c r="AV31" s="64"/>
      <c r="AW31" s="64" t="e">
        <f t="shared" si="23"/>
        <v>#DIV/0!</v>
      </c>
      <c r="AX31" s="78"/>
      <c r="AY31" s="78">
        <f t="shared" si="873"/>
        <v>0</v>
      </c>
      <c r="AZ31" s="78"/>
      <c r="BA31" s="64"/>
      <c r="BB31" s="64" t="e">
        <f t="shared" si="25"/>
        <v>#DIV/0!</v>
      </c>
      <c r="BC31" s="78"/>
      <c r="BD31" s="78">
        <f t="shared" si="874"/>
        <v>0</v>
      </c>
      <c r="BE31" s="78"/>
      <c r="BF31" s="64"/>
      <c r="BG31" s="64" t="e">
        <f t="shared" si="27"/>
        <v>#DIV/0!</v>
      </c>
      <c r="BH31" s="78"/>
      <c r="BI31" s="78">
        <f t="shared" si="875"/>
        <v>0</v>
      </c>
      <c r="BJ31" s="78"/>
      <c r="BK31" s="64"/>
      <c r="BL31" s="64" t="e">
        <f t="shared" si="29"/>
        <v>#DIV/0!</v>
      </c>
      <c r="BM31" s="78"/>
      <c r="BN31" s="78">
        <f t="shared" si="876"/>
        <v>0</v>
      </c>
      <c r="BO31" s="78"/>
      <c r="BP31" s="64"/>
      <c r="BQ31" s="64" t="e">
        <f t="shared" si="31"/>
        <v>#DIV/0!</v>
      </c>
      <c r="BR31" s="78"/>
      <c r="BS31" s="78">
        <f t="shared" si="877"/>
        <v>0</v>
      </c>
      <c r="BT31" s="78"/>
      <c r="BU31" s="64"/>
      <c r="BV31" s="64" t="e">
        <f t="shared" si="33"/>
        <v>#DIV/0!</v>
      </c>
      <c r="BW31" s="78"/>
      <c r="BX31" s="78">
        <f t="shared" si="34"/>
        <v>0</v>
      </c>
      <c r="BY31" s="78"/>
      <c r="BZ31" s="64"/>
      <c r="CA31" s="64" t="e">
        <f t="shared" si="35"/>
        <v>#DIV/0!</v>
      </c>
      <c r="CB31" s="78"/>
      <c r="CC31" s="78">
        <f t="shared" si="878"/>
        <v>0</v>
      </c>
      <c r="CD31" s="78"/>
      <c r="CE31" s="64"/>
      <c r="CF31" s="64" t="e">
        <f t="shared" si="37"/>
        <v>#DIV/0!</v>
      </c>
      <c r="CG31" s="78"/>
      <c r="CH31" s="78">
        <f t="shared" si="879"/>
        <v>0</v>
      </c>
      <c r="CI31" s="78"/>
      <c r="CJ31" s="64"/>
      <c r="CK31" s="64" t="e">
        <f t="shared" si="39"/>
        <v>#DIV/0!</v>
      </c>
      <c r="CL31" s="78"/>
      <c r="CM31" s="78">
        <f t="shared" si="880"/>
        <v>0</v>
      </c>
      <c r="CN31" s="78"/>
      <c r="CO31" s="64"/>
      <c r="CP31" s="64" t="e">
        <f t="shared" si="41"/>
        <v>#DIV/0!</v>
      </c>
      <c r="CQ31" s="78"/>
      <c r="CR31" s="78">
        <f t="shared" si="881"/>
        <v>0</v>
      </c>
      <c r="CS31" s="78"/>
      <c r="CT31" s="64"/>
      <c r="CU31" s="64" t="e">
        <f t="shared" si="43"/>
        <v>#DIV/0!</v>
      </c>
      <c r="CV31" s="78"/>
      <c r="CW31" s="78">
        <f t="shared" si="882"/>
        <v>0</v>
      </c>
      <c r="CX31" s="78"/>
      <c r="CY31" s="64"/>
      <c r="CZ31" s="64" t="e">
        <f t="shared" si="45"/>
        <v>#DIV/0!</v>
      </c>
      <c r="DA31" s="78"/>
      <c r="DB31" s="78">
        <f t="shared" si="883"/>
        <v>0</v>
      </c>
      <c r="DC31" s="78"/>
      <c r="DD31" s="64"/>
      <c r="DE31" s="64" t="e">
        <f t="shared" si="47"/>
        <v>#DIV/0!</v>
      </c>
      <c r="DF31" s="78"/>
      <c r="DG31" s="78">
        <f t="shared" si="884"/>
        <v>0</v>
      </c>
      <c r="DH31" s="78"/>
      <c r="DI31" s="64"/>
      <c r="DJ31" s="64" t="e">
        <f t="shared" si="49"/>
        <v>#DIV/0!</v>
      </c>
      <c r="DK31" s="78"/>
      <c r="DL31" s="78">
        <f t="shared" si="885"/>
        <v>0</v>
      </c>
      <c r="DM31" s="78"/>
      <c r="DN31" s="64"/>
      <c r="DO31" s="64" t="e">
        <f t="shared" si="51"/>
        <v>#DIV/0!</v>
      </c>
      <c r="DP31" s="78"/>
      <c r="DQ31" s="78">
        <f t="shared" si="886"/>
        <v>0</v>
      </c>
      <c r="DR31" s="78"/>
      <c r="DS31" s="64"/>
      <c r="DT31" s="64" t="e">
        <f t="shared" si="53"/>
        <v>#DIV/0!</v>
      </c>
      <c r="DU31" s="78"/>
      <c r="DV31" s="78">
        <f t="shared" si="887"/>
        <v>0</v>
      </c>
      <c r="DW31" s="78"/>
      <c r="DX31" s="64"/>
      <c r="DY31" s="64" t="e">
        <f t="shared" si="55"/>
        <v>#DIV/0!</v>
      </c>
      <c r="DZ31" s="78"/>
      <c r="EA31" s="78">
        <f t="shared" si="888"/>
        <v>0</v>
      </c>
      <c r="EB31" s="78"/>
      <c r="EC31" s="64"/>
      <c r="ED31" s="64" t="e">
        <f t="shared" si="57"/>
        <v>#DIV/0!</v>
      </c>
      <c r="EE31" s="78"/>
      <c r="EF31" s="78">
        <f t="shared" si="889"/>
        <v>0</v>
      </c>
      <c r="EG31" s="78"/>
      <c r="EH31" s="64"/>
      <c r="EI31" s="64" t="e">
        <f t="shared" si="59"/>
        <v>#DIV/0!</v>
      </c>
      <c r="EJ31" s="78"/>
      <c r="EK31" s="78">
        <f t="shared" si="890"/>
        <v>0</v>
      </c>
      <c r="EL31" s="78"/>
      <c r="EM31" s="64"/>
      <c r="EN31" s="64" t="e">
        <f t="shared" si="60"/>
        <v>#DIV/0!</v>
      </c>
      <c r="EO31" s="78"/>
      <c r="EP31" s="78">
        <f t="shared" si="891"/>
        <v>0</v>
      </c>
      <c r="EQ31" s="78"/>
      <c r="ER31" s="64"/>
      <c r="ES31" s="64" t="e">
        <f t="shared" si="62"/>
        <v>#DIV/0!</v>
      </c>
      <c r="ET31" s="78"/>
      <c r="EU31" s="78">
        <f t="shared" si="892"/>
        <v>0</v>
      </c>
      <c r="EV31" s="78"/>
      <c r="EW31" s="64"/>
      <c r="EX31" s="64" t="e">
        <f t="shared" si="64"/>
        <v>#DIV/0!</v>
      </c>
      <c r="EY31" s="78"/>
      <c r="EZ31" s="78">
        <f t="shared" si="893"/>
        <v>0</v>
      </c>
      <c r="FA31" s="78"/>
      <c r="FB31" s="64"/>
      <c r="FC31" s="64" t="e">
        <f t="shared" si="66"/>
        <v>#DIV/0!</v>
      </c>
      <c r="FD31" s="78"/>
      <c r="FE31" s="78">
        <f t="shared" si="894"/>
        <v>0</v>
      </c>
      <c r="FF31" s="78"/>
      <c r="FG31" s="64"/>
      <c r="FH31" s="64" t="e">
        <f t="shared" si="68"/>
        <v>#DIV/0!</v>
      </c>
      <c r="FI31" s="78"/>
      <c r="FJ31" s="78">
        <f t="shared" si="895"/>
        <v>0</v>
      </c>
      <c r="FK31" s="78"/>
      <c r="FL31" s="64"/>
      <c r="FM31" s="64" t="e">
        <f t="shared" si="70"/>
        <v>#DIV/0!</v>
      </c>
      <c r="FN31" s="78"/>
      <c r="FO31" s="78">
        <f t="shared" si="896"/>
        <v>0</v>
      </c>
      <c r="FP31" s="78"/>
      <c r="FQ31" s="64"/>
      <c r="FR31" s="64" t="e">
        <f t="shared" si="72"/>
        <v>#DIV/0!</v>
      </c>
      <c r="FS31" s="78"/>
      <c r="FT31" s="78">
        <f t="shared" si="897"/>
        <v>0</v>
      </c>
      <c r="FU31" s="78"/>
      <c r="FV31" s="64"/>
      <c r="FW31" s="64" t="e">
        <f t="shared" si="74"/>
        <v>#DIV/0!</v>
      </c>
      <c r="FX31" s="78"/>
      <c r="FY31" s="78">
        <f t="shared" si="898"/>
        <v>0</v>
      </c>
      <c r="FZ31" s="78"/>
      <c r="GA31" s="64"/>
      <c r="GB31" s="64" t="e">
        <f t="shared" si="76"/>
        <v>#DIV/0!</v>
      </c>
      <c r="GC31" s="78"/>
      <c r="GD31" s="78">
        <f t="shared" si="899"/>
        <v>0</v>
      </c>
      <c r="GE31" s="78"/>
      <c r="GF31" s="64"/>
      <c r="GG31" s="64" t="e">
        <f t="shared" si="78"/>
        <v>#DIV/0!</v>
      </c>
      <c r="GH31" s="78"/>
      <c r="GI31" s="78">
        <f t="shared" si="900"/>
        <v>0</v>
      </c>
      <c r="GJ31" s="78"/>
      <c r="GK31" s="64"/>
      <c r="GL31" s="64" t="e">
        <f t="shared" si="80"/>
        <v>#DIV/0!</v>
      </c>
      <c r="GM31" s="78"/>
      <c r="GN31" s="78">
        <f t="shared" si="901"/>
        <v>0</v>
      </c>
      <c r="GO31" s="65">
        <f t="shared" si="82"/>
        <v>0</v>
      </c>
      <c r="GP31" s="65">
        <f t="shared" si="82"/>
        <v>0</v>
      </c>
      <c r="GQ31" s="95"/>
      <c r="GR31" s="87">
        <f t="shared" si="958"/>
        <v>0</v>
      </c>
      <c r="GS31" s="87">
        <f t="shared" si="958"/>
        <v>0</v>
      </c>
      <c r="GT31" s="78"/>
      <c r="GU31" s="64"/>
      <c r="GV31" s="64" t="e">
        <f t="shared" si="84"/>
        <v>#DIV/0!</v>
      </c>
      <c r="GW31" s="78"/>
      <c r="GX31" s="78">
        <f t="shared" si="902"/>
        <v>0</v>
      </c>
      <c r="GY31" s="65">
        <f t="shared" si="8"/>
        <v>0</v>
      </c>
      <c r="GZ31" s="65">
        <f t="shared" si="8"/>
        <v>0</v>
      </c>
      <c r="HA31" s="95"/>
      <c r="HB31" s="93">
        <f t="shared" si="903"/>
        <v>0</v>
      </c>
      <c r="HC31" s="93">
        <f t="shared" si="904"/>
        <v>0</v>
      </c>
      <c r="HD31" s="78"/>
      <c r="HE31" s="64"/>
      <c r="HF31" s="64" t="e">
        <f t="shared" si="88"/>
        <v>#DIV/0!</v>
      </c>
      <c r="HG31" s="78"/>
      <c r="HH31" s="78">
        <f t="shared" si="905"/>
        <v>0</v>
      </c>
      <c r="HI31" s="78"/>
      <c r="HJ31" s="64"/>
      <c r="HK31" s="64" t="e">
        <f t="shared" si="90"/>
        <v>#DIV/0!</v>
      </c>
      <c r="HL31" s="78"/>
      <c r="HM31" s="78">
        <f t="shared" si="906"/>
        <v>0</v>
      </c>
      <c r="HN31" s="78"/>
      <c r="HO31" s="64"/>
      <c r="HP31" s="64" t="e">
        <f t="shared" si="92"/>
        <v>#DIV/0!</v>
      </c>
      <c r="HQ31" s="78"/>
      <c r="HR31" s="78">
        <f t="shared" si="907"/>
        <v>0</v>
      </c>
      <c r="HS31" s="78"/>
      <c r="HT31" s="64"/>
      <c r="HU31" s="64" t="e">
        <f t="shared" si="94"/>
        <v>#DIV/0!</v>
      </c>
      <c r="HV31" s="78"/>
      <c r="HW31" s="78">
        <f t="shared" si="908"/>
        <v>0</v>
      </c>
      <c r="HX31" s="78"/>
      <c r="HY31" s="64"/>
      <c r="HZ31" s="64" t="e">
        <f t="shared" si="96"/>
        <v>#DIV/0!</v>
      </c>
      <c r="IA31" s="78"/>
      <c r="IB31" s="78">
        <f t="shared" si="909"/>
        <v>0</v>
      </c>
      <c r="IC31" s="78"/>
      <c r="ID31" s="64"/>
      <c r="IE31" s="64" t="e">
        <f t="shared" si="98"/>
        <v>#DIV/0!</v>
      </c>
      <c r="IF31" s="78"/>
      <c r="IG31" s="78">
        <f t="shared" si="910"/>
        <v>0</v>
      </c>
      <c r="IH31" s="78"/>
      <c r="II31" s="64"/>
      <c r="IJ31" s="64" t="e">
        <f t="shared" si="100"/>
        <v>#DIV/0!</v>
      </c>
      <c r="IK31" s="78"/>
      <c r="IL31" s="78">
        <f t="shared" si="911"/>
        <v>0</v>
      </c>
      <c r="IM31" s="78"/>
      <c r="IN31" s="64"/>
      <c r="IO31" s="64" t="e">
        <f t="shared" si="102"/>
        <v>#DIV/0!</v>
      </c>
      <c r="IP31" s="78"/>
      <c r="IQ31" s="78">
        <f t="shared" si="912"/>
        <v>0</v>
      </c>
      <c r="IR31" s="78"/>
      <c r="IS31" s="64"/>
      <c r="IT31" s="64" t="e">
        <f t="shared" si="104"/>
        <v>#DIV/0!</v>
      </c>
      <c r="IU31" s="78"/>
      <c r="IV31" s="78">
        <f t="shared" si="913"/>
        <v>0</v>
      </c>
      <c r="IW31" s="78"/>
      <c r="IX31" s="64"/>
      <c r="IY31" s="64" t="e">
        <f t="shared" si="106"/>
        <v>#DIV/0!</v>
      </c>
      <c r="IZ31" s="78"/>
      <c r="JA31" s="78">
        <f t="shared" si="914"/>
        <v>0</v>
      </c>
      <c r="JB31" s="78"/>
      <c r="JC31" s="64"/>
      <c r="JD31" s="64" t="e">
        <f t="shared" si="108"/>
        <v>#DIV/0!</v>
      </c>
      <c r="JE31" s="78"/>
      <c r="JF31" s="78">
        <f t="shared" si="915"/>
        <v>0</v>
      </c>
      <c r="JG31" s="78"/>
      <c r="JH31" s="64"/>
      <c r="JI31" s="64" t="e">
        <f t="shared" si="110"/>
        <v>#DIV/0!</v>
      </c>
      <c r="JJ31" s="78"/>
      <c r="JK31" s="78">
        <f t="shared" si="916"/>
        <v>0</v>
      </c>
      <c r="JL31" s="78"/>
      <c r="JM31" s="64"/>
      <c r="JN31" s="64" t="e">
        <f t="shared" si="112"/>
        <v>#DIV/0!</v>
      </c>
      <c r="JO31" s="78"/>
      <c r="JP31" s="78">
        <f t="shared" si="917"/>
        <v>0</v>
      </c>
      <c r="JQ31" s="78"/>
      <c r="JR31" s="64"/>
      <c r="JS31" s="64" t="e">
        <f t="shared" si="114"/>
        <v>#DIV/0!</v>
      </c>
      <c r="JT31" s="78"/>
      <c r="JU31" s="78">
        <f t="shared" si="918"/>
        <v>0</v>
      </c>
      <c r="JV31" s="78"/>
      <c r="JW31" s="64"/>
      <c r="JX31" s="64" t="e">
        <f t="shared" si="116"/>
        <v>#DIV/0!</v>
      </c>
      <c r="JY31" s="78"/>
      <c r="JZ31" s="78">
        <f t="shared" si="919"/>
        <v>0</v>
      </c>
      <c r="KA31" s="78"/>
      <c r="KB31" s="64"/>
      <c r="KC31" s="64" t="e">
        <f t="shared" si="118"/>
        <v>#DIV/0!</v>
      </c>
      <c r="KD31" s="78"/>
      <c r="KE31" s="78">
        <f t="shared" si="920"/>
        <v>0</v>
      </c>
      <c r="KF31" s="78"/>
      <c r="KG31" s="64"/>
      <c r="KH31" s="64" t="e">
        <f t="shared" si="120"/>
        <v>#DIV/0!</v>
      </c>
      <c r="KI31" s="78"/>
      <c r="KJ31" s="78">
        <f t="shared" si="921"/>
        <v>0</v>
      </c>
      <c r="KK31" s="78"/>
      <c r="KL31" s="64"/>
      <c r="KM31" s="64" t="e">
        <f t="shared" si="122"/>
        <v>#DIV/0!</v>
      </c>
      <c r="KN31" s="78"/>
      <c r="KO31" s="78">
        <f t="shared" si="922"/>
        <v>0</v>
      </c>
      <c r="KP31" s="78"/>
      <c r="KQ31" s="64"/>
      <c r="KR31" s="64" t="e">
        <f t="shared" si="124"/>
        <v>#DIV/0!</v>
      </c>
      <c r="KS31" s="78"/>
      <c r="KT31" s="78">
        <f t="shared" si="923"/>
        <v>0</v>
      </c>
      <c r="KU31" s="78"/>
      <c r="KV31" s="64"/>
      <c r="KW31" s="64" t="e">
        <f t="shared" si="126"/>
        <v>#DIV/0!</v>
      </c>
      <c r="KX31" s="78"/>
      <c r="KY31" s="78">
        <f t="shared" si="924"/>
        <v>0</v>
      </c>
      <c r="KZ31" s="78"/>
      <c r="LA31" s="64"/>
      <c r="LB31" s="64" t="e">
        <f t="shared" si="128"/>
        <v>#DIV/0!</v>
      </c>
      <c r="LC31" s="78"/>
      <c r="LD31" s="78">
        <f t="shared" si="925"/>
        <v>0</v>
      </c>
      <c r="LE31" s="78"/>
      <c r="LF31" s="64"/>
      <c r="LG31" s="64" t="e">
        <f t="shared" si="130"/>
        <v>#DIV/0!</v>
      </c>
      <c r="LH31" s="78"/>
      <c r="LI31" s="78">
        <f t="shared" si="926"/>
        <v>0</v>
      </c>
      <c r="LJ31" s="78"/>
      <c r="LK31" s="64"/>
      <c r="LL31" s="64" t="e">
        <f t="shared" si="132"/>
        <v>#DIV/0!</v>
      </c>
      <c r="LM31" s="78"/>
      <c r="LN31" s="78">
        <f t="shared" si="927"/>
        <v>0</v>
      </c>
      <c r="LO31" s="78"/>
      <c r="LP31" s="64"/>
      <c r="LQ31" s="64" t="e">
        <f t="shared" si="134"/>
        <v>#DIV/0!</v>
      </c>
      <c r="LR31" s="78"/>
      <c r="LS31" s="78">
        <f t="shared" si="928"/>
        <v>0</v>
      </c>
      <c r="LT31" s="78"/>
      <c r="LU31" s="64"/>
      <c r="LV31" s="64" t="e">
        <f t="shared" si="136"/>
        <v>#DIV/0!</v>
      </c>
      <c r="LW31" s="78"/>
      <c r="LX31" s="78">
        <f t="shared" si="929"/>
        <v>0</v>
      </c>
      <c r="LY31" s="78"/>
      <c r="LZ31" s="64"/>
      <c r="MA31" s="64" t="e">
        <f t="shared" si="138"/>
        <v>#DIV/0!</v>
      </c>
      <c r="MB31" s="78"/>
      <c r="MC31" s="78">
        <f t="shared" si="930"/>
        <v>0</v>
      </c>
      <c r="MD31" s="78"/>
      <c r="ME31" s="64"/>
      <c r="MF31" s="64" t="e">
        <f t="shared" si="140"/>
        <v>#DIV/0!</v>
      </c>
      <c r="MG31" s="78"/>
      <c r="MH31" s="78">
        <f t="shared" si="931"/>
        <v>0</v>
      </c>
      <c r="MI31" s="78"/>
      <c r="MJ31" s="64"/>
      <c r="MK31" s="64" t="e">
        <f t="shared" si="142"/>
        <v>#DIV/0!</v>
      </c>
      <c r="ML31" s="78"/>
      <c r="MM31" s="78">
        <f t="shared" si="932"/>
        <v>0</v>
      </c>
      <c r="MN31" s="78"/>
      <c r="MO31" s="64"/>
      <c r="MP31" s="64" t="e">
        <f t="shared" si="144"/>
        <v>#DIV/0!</v>
      </c>
      <c r="MQ31" s="78"/>
      <c r="MR31" s="78">
        <f t="shared" si="933"/>
        <v>0</v>
      </c>
      <c r="MS31" s="78"/>
      <c r="MT31" s="64"/>
      <c r="MU31" s="64" t="e">
        <f t="shared" si="146"/>
        <v>#DIV/0!</v>
      </c>
      <c r="MV31" s="78"/>
      <c r="MW31" s="78">
        <f t="shared" si="934"/>
        <v>0</v>
      </c>
      <c r="MX31" s="65">
        <f t="shared" si="148"/>
        <v>0</v>
      </c>
      <c r="MY31" s="65">
        <f t="shared" si="9"/>
        <v>0</v>
      </c>
      <c r="MZ31" s="95"/>
      <c r="NA31" s="87">
        <f t="shared" si="149"/>
        <v>0</v>
      </c>
      <c r="NB31" s="87">
        <f t="shared" si="150"/>
        <v>0</v>
      </c>
      <c r="NC31" s="78"/>
      <c r="ND31" s="64"/>
      <c r="NE31" s="64" t="e">
        <f t="shared" si="151"/>
        <v>#DIV/0!</v>
      </c>
      <c r="NF31" s="78"/>
      <c r="NG31" s="78">
        <f t="shared" si="935"/>
        <v>0</v>
      </c>
      <c r="NH31" s="78"/>
      <c r="NI31" s="64"/>
      <c r="NJ31" s="64" t="e">
        <f t="shared" si="153"/>
        <v>#DIV/0!</v>
      </c>
      <c r="NK31" s="78"/>
      <c r="NL31" s="78">
        <f t="shared" si="936"/>
        <v>0</v>
      </c>
      <c r="NM31" s="78"/>
      <c r="NN31" s="64"/>
      <c r="NO31" s="64" t="e">
        <f t="shared" si="155"/>
        <v>#DIV/0!</v>
      </c>
      <c r="NP31" s="78"/>
      <c r="NQ31" s="78">
        <f t="shared" si="937"/>
        <v>0</v>
      </c>
      <c r="NR31" s="78"/>
      <c r="NS31" s="64"/>
      <c r="NT31" s="64" t="e">
        <f t="shared" si="157"/>
        <v>#DIV/0!</v>
      </c>
      <c r="NU31" s="78"/>
      <c r="NV31" s="78">
        <f t="shared" si="938"/>
        <v>0</v>
      </c>
      <c r="NW31" s="78"/>
      <c r="NX31" s="64"/>
      <c r="NY31" s="64" t="e">
        <f t="shared" si="159"/>
        <v>#DIV/0!</v>
      </c>
      <c r="NZ31" s="78"/>
      <c r="OA31" s="78">
        <f t="shared" si="939"/>
        <v>0</v>
      </c>
      <c r="OB31" s="78"/>
      <c r="OC31" s="64"/>
      <c r="OD31" s="64" t="e">
        <f t="shared" si="161"/>
        <v>#DIV/0!</v>
      </c>
      <c r="OE31" s="78"/>
      <c r="OF31" s="78">
        <f t="shared" si="940"/>
        <v>0</v>
      </c>
      <c r="OG31" s="78"/>
      <c r="OH31" s="64"/>
      <c r="OI31" s="64" t="e">
        <f t="shared" si="163"/>
        <v>#DIV/0!</v>
      </c>
      <c r="OJ31" s="78"/>
      <c r="OK31" s="78">
        <f t="shared" si="941"/>
        <v>0</v>
      </c>
      <c r="OL31" s="78"/>
      <c r="OM31" s="64"/>
      <c r="ON31" s="64" t="e">
        <f t="shared" si="165"/>
        <v>#DIV/0!</v>
      </c>
      <c r="OO31" s="78"/>
      <c r="OP31" s="78">
        <f t="shared" si="942"/>
        <v>0</v>
      </c>
      <c r="OQ31" s="78"/>
      <c r="OR31" s="64"/>
      <c r="OS31" s="64" t="e">
        <f t="shared" si="167"/>
        <v>#DIV/0!</v>
      </c>
      <c r="OT31" s="78"/>
      <c r="OU31" s="78">
        <f t="shared" si="943"/>
        <v>0</v>
      </c>
      <c r="OV31" s="78"/>
      <c r="OW31" s="64"/>
      <c r="OX31" s="64" t="e">
        <f t="shared" si="169"/>
        <v>#DIV/0!</v>
      </c>
      <c r="OY31" s="78"/>
      <c r="OZ31" s="78">
        <f t="shared" si="944"/>
        <v>0</v>
      </c>
      <c r="PA31" s="78"/>
      <c r="PB31" s="64"/>
      <c r="PC31" s="64" t="e">
        <f t="shared" si="171"/>
        <v>#DIV/0!</v>
      </c>
      <c r="PD31" s="78"/>
      <c r="PE31" s="78">
        <f t="shared" si="945"/>
        <v>0</v>
      </c>
      <c r="PF31" s="78"/>
      <c r="PG31" s="64"/>
      <c r="PH31" s="64" t="e">
        <f t="shared" si="173"/>
        <v>#DIV/0!</v>
      </c>
      <c r="PI31" s="78"/>
      <c r="PJ31" s="78">
        <f t="shared" si="946"/>
        <v>0</v>
      </c>
      <c r="PK31" s="78"/>
      <c r="PL31" s="64"/>
      <c r="PM31" s="64" t="e">
        <f t="shared" si="175"/>
        <v>#DIV/0!</v>
      </c>
      <c r="PN31" s="78"/>
      <c r="PO31" s="78">
        <f t="shared" si="947"/>
        <v>0</v>
      </c>
      <c r="PP31" s="78"/>
      <c r="PQ31" s="64"/>
      <c r="PR31" s="64" t="e">
        <f t="shared" si="177"/>
        <v>#DIV/0!</v>
      </c>
      <c r="PS31" s="78"/>
      <c r="PT31" s="78">
        <f t="shared" si="948"/>
        <v>0</v>
      </c>
      <c r="PU31" s="78"/>
      <c r="PV31" s="64"/>
      <c r="PW31" s="64" t="e">
        <f t="shared" si="179"/>
        <v>#DIV/0!</v>
      </c>
      <c r="PX31" s="78"/>
      <c r="PY31" s="78">
        <f t="shared" si="949"/>
        <v>0</v>
      </c>
      <c r="PZ31" s="78"/>
      <c r="QA31" s="64"/>
      <c r="QB31" s="64" t="e">
        <f t="shared" si="181"/>
        <v>#DIV/0!</v>
      </c>
      <c r="QC31" s="78"/>
      <c r="QD31" s="78">
        <f t="shared" si="950"/>
        <v>0</v>
      </c>
      <c r="QE31" s="78"/>
      <c r="QF31" s="64"/>
      <c r="QG31" s="64" t="e">
        <f t="shared" si="183"/>
        <v>#DIV/0!</v>
      </c>
      <c r="QH31" s="78"/>
      <c r="QI31" s="78">
        <f t="shared" si="951"/>
        <v>0</v>
      </c>
      <c r="QJ31" s="78"/>
      <c r="QK31" s="64"/>
      <c r="QL31" s="64" t="e">
        <f t="shared" si="185"/>
        <v>#DIV/0!</v>
      </c>
      <c r="QM31" s="78"/>
      <c r="QN31" s="78">
        <f t="shared" si="952"/>
        <v>0</v>
      </c>
      <c r="QO31" s="65">
        <f t="shared" si="187"/>
        <v>0</v>
      </c>
      <c r="QP31" s="65">
        <f t="shared" si="187"/>
        <v>0</v>
      </c>
      <c r="QQ31" s="95"/>
      <c r="QR31" s="87">
        <f t="shared" si="959"/>
        <v>0</v>
      </c>
      <c r="QS31" s="87">
        <f t="shared" si="959"/>
        <v>0</v>
      </c>
      <c r="QT31" s="78"/>
      <c r="QU31" s="64"/>
      <c r="QV31" s="64" t="e">
        <f t="shared" si="188"/>
        <v>#DIV/0!</v>
      </c>
      <c r="QW31" s="78"/>
      <c r="QX31" s="78">
        <f t="shared" si="953"/>
        <v>0</v>
      </c>
      <c r="QY31" s="78"/>
      <c r="QZ31" s="64"/>
      <c r="RA31" s="64" t="e">
        <f t="shared" si="190"/>
        <v>#DIV/0!</v>
      </c>
      <c r="RB31" s="78"/>
      <c r="RC31" s="78">
        <f t="shared" si="954"/>
        <v>0</v>
      </c>
      <c r="RD31" s="78"/>
      <c r="RE31" s="64"/>
      <c r="RF31" s="64" t="e">
        <f t="shared" si="192"/>
        <v>#DIV/0!</v>
      </c>
      <c r="RG31" s="78"/>
      <c r="RH31" s="78">
        <f t="shared" si="955"/>
        <v>0</v>
      </c>
      <c r="RI31" s="78"/>
      <c r="RJ31" s="64"/>
      <c r="RK31" s="64" t="e">
        <f t="shared" si="194"/>
        <v>#DIV/0!</v>
      </c>
      <c r="RL31" s="78"/>
      <c r="RM31" s="78">
        <f t="shared" si="956"/>
        <v>0</v>
      </c>
      <c r="RN31" s="65">
        <f t="shared" si="196"/>
        <v>0</v>
      </c>
      <c r="RO31" s="65">
        <f t="shared" si="11"/>
        <v>0</v>
      </c>
      <c r="RP31" s="95"/>
      <c r="RQ31" s="87">
        <f t="shared" si="12"/>
        <v>0</v>
      </c>
      <c r="RR31" s="87">
        <f t="shared" si="12"/>
        <v>0</v>
      </c>
    </row>
    <row r="32" spans="1:540" s="3" customFormat="1" ht="24.95" customHeight="1" x14ac:dyDescent="0.25">
      <c r="A32" s="23">
        <v>322</v>
      </c>
      <c r="B32" s="24" t="s">
        <v>13</v>
      </c>
      <c r="C32" s="43">
        <f t="shared" ref="C32:F32" si="960">SUM(C26,C27,C28,C29,C30,C31)</f>
        <v>828.16999754444555</v>
      </c>
      <c r="D32" s="43">
        <f t="shared" si="960"/>
        <v>139246981.85999998</v>
      </c>
      <c r="E32" s="42">
        <f t="shared" si="960"/>
        <v>154200000</v>
      </c>
      <c r="F32" s="43">
        <f t="shared" si="960"/>
        <v>209391.83000245559</v>
      </c>
      <c r="G32" s="67">
        <f t="shared" si="0"/>
        <v>210220</v>
      </c>
      <c r="H32" s="67">
        <f t="shared" si="1"/>
        <v>143666.50999999998</v>
      </c>
      <c r="I32" s="67">
        <f t="shared" si="14"/>
        <v>68.341028446389487</v>
      </c>
      <c r="J32" s="84">
        <f t="shared" si="2"/>
        <v>184088</v>
      </c>
      <c r="K32" s="84">
        <f t="shared" si="3"/>
        <v>-26132</v>
      </c>
      <c r="L32" s="80">
        <f t="shared" ref="L32:M32" si="961">SUM(L26:L31)</f>
        <v>0</v>
      </c>
      <c r="M32" s="65">
        <f t="shared" si="961"/>
        <v>0</v>
      </c>
      <c r="N32" s="64"/>
      <c r="O32" s="80">
        <f t="shared" ref="O32:P32" si="962">SUM(O26:O31)</f>
        <v>0</v>
      </c>
      <c r="P32" s="80">
        <f t="shared" si="962"/>
        <v>0</v>
      </c>
      <c r="Q32" s="65">
        <f>SUM(Q26:Q31)</f>
        <v>141500</v>
      </c>
      <c r="R32" s="65">
        <f t="shared" ref="R32" si="963">SUM(R26:R31)</f>
        <v>104934.04</v>
      </c>
      <c r="S32" s="64">
        <f t="shared" si="16"/>
        <v>74.158332155477027</v>
      </c>
      <c r="T32" s="80">
        <f t="shared" ref="T32:W32" si="964">SUM(T26:T31)</f>
        <v>100918</v>
      </c>
      <c r="U32" s="80">
        <f t="shared" si="964"/>
        <v>-40582</v>
      </c>
      <c r="V32" s="80">
        <f t="shared" si="964"/>
        <v>0</v>
      </c>
      <c r="W32" s="65">
        <f t="shared" si="964"/>
        <v>0</v>
      </c>
      <c r="X32" s="64"/>
      <c r="Y32" s="80">
        <f t="shared" ref="Y32:AG32" si="965">SUM(Y26:Y31)</f>
        <v>0</v>
      </c>
      <c r="Z32" s="80">
        <f t="shared" si="965"/>
        <v>0</v>
      </c>
      <c r="AA32" s="80">
        <f t="shared" si="965"/>
        <v>0</v>
      </c>
      <c r="AB32" s="65">
        <f t="shared" si="965"/>
        <v>0</v>
      </c>
      <c r="AC32" s="64"/>
      <c r="AD32" s="80">
        <f t="shared" ref="AD32:AE32" si="966">SUM(AD26:AD31)</f>
        <v>0</v>
      </c>
      <c r="AE32" s="80">
        <f t="shared" si="966"/>
        <v>0</v>
      </c>
      <c r="AF32" s="65">
        <f t="shared" si="965"/>
        <v>0</v>
      </c>
      <c r="AG32" s="65">
        <f t="shared" si="965"/>
        <v>0</v>
      </c>
      <c r="AH32" s="64"/>
      <c r="AI32" s="80">
        <f t="shared" ref="AI32:AL32" si="967">SUM(AI26:AI31)</f>
        <v>0</v>
      </c>
      <c r="AJ32" s="80">
        <f t="shared" si="967"/>
        <v>0</v>
      </c>
      <c r="AK32" s="80">
        <f t="shared" si="967"/>
        <v>14700</v>
      </c>
      <c r="AL32" s="65">
        <f t="shared" si="967"/>
        <v>6400.59</v>
      </c>
      <c r="AM32" s="64">
        <f t="shared" si="678"/>
        <v>43.541428571428575</v>
      </c>
      <c r="AN32" s="80">
        <f t="shared" ref="AN32:AO32" si="968">SUM(AN26:AN31)</f>
        <v>12200</v>
      </c>
      <c r="AO32" s="80">
        <f t="shared" si="968"/>
        <v>-2500</v>
      </c>
      <c r="AP32" s="65">
        <f t="shared" si="4"/>
        <v>156200</v>
      </c>
      <c r="AQ32" s="65">
        <f t="shared" si="4"/>
        <v>111334.62999999999</v>
      </c>
      <c r="AR32" s="95">
        <f t="shared" si="22"/>
        <v>71.276971830985914</v>
      </c>
      <c r="AS32" s="87">
        <f t="shared" si="957"/>
        <v>113118</v>
      </c>
      <c r="AT32" s="87">
        <f t="shared" si="957"/>
        <v>-43082</v>
      </c>
      <c r="AU32" s="80">
        <f t="shared" ref="AU32:AV32" si="969">SUM(AU26:AU31)</f>
        <v>2500</v>
      </c>
      <c r="AV32" s="65">
        <f t="shared" si="969"/>
        <v>0</v>
      </c>
      <c r="AW32" s="64">
        <f t="shared" si="23"/>
        <v>0</v>
      </c>
      <c r="AX32" s="80">
        <f t="shared" ref="AX32:BA32" si="970">SUM(AX26:AX31)</f>
        <v>0</v>
      </c>
      <c r="AY32" s="80">
        <f t="shared" si="970"/>
        <v>-2500</v>
      </c>
      <c r="AZ32" s="80">
        <f t="shared" si="970"/>
        <v>0</v>
      </c>
      <c r="BA32" s="65">
        <f t="shared" si="970"/>
        <v>0</v>
      </c>
      <c r="BB32" s="64" t="e">
        <f t="shared" si="25"/>
        <v>#DIV/0!</v>
      </c>
      <c r="BC32" s="80">
        <f t="shared" ref="BC32:BF32" si="971">SUM(BC26:BC31)</f>
        <v>0</v>
      </c>
      <c r="BD32" s="80">
        <f t="shared" si="971"/>
        <v>0</v>
      </c>
      <c r="BE32" s="80">
        <f t="shared" si="971"/>
        <v>0</v>
      </c>
      <c r="BF32" s="65">
        <f t="shared" si="971"/>
        <v>0</v>
      </c>
      <c r="BG32" s="64" t="e">
        <f t="shared" si="27"/>
        <v>#DIV/0!</v>
      </c>
      <c r="BH32" s="80">
        <f t="shared" ref="BH32:BK32" si="972">SUM(BH26:BH31)</f>
        <v>0</v>
      </c>
      <c r="BI32" s="80">
        <f t="shared" si="972"/>
        <v>0</v>
      </c>
      <c r="BJ32" s="80">
        <f t="shared" si="972"/>
        <v>6000</v>
      </c>
      <c r="BK32" s="65">
        <f t="shared" si="972"/>
        <v>10517.43</v>
      </c>
      <c r="BL32" s="64">
        <f t="shared" si="29"/>
        <v>175.29050000000001</v>
      </c>
      <c r="BM32" s="80">
        <f t="shared" ref="BM32:BP32" si="973">SUM(BM26:BM31)</f>
        <v>12000</v>
      </c>
      <c r="BN32" s="80">
        <f t="shared" si="973"/>
        <v>6000</v>
      </c>
      <c r="BO32" s="80">
        <f t="shared" si="973"/>
        <v>500</v>
      </c>
      <c r="BP32" s="65">
        <f t="shared" si="973"/>
        <v>0</v>
      </c>
      <c r="BQ32" s="64">
        <f t="shared" si="31"/>
        <v>0</v>
      </c>
      <c r="BR32" s="80">
        <f t="shared" ref="BR32:BU32" si="974">SUM(BR26:BR31)</f>
        <v>500</v>
      </c>
      <c r="BS32" s="80">
        <f t="shared" si="974"/>
        <v>0</v>
      </c>
      <c r="BT32" s="80">
        <f t="shared" si="974"/>
        <v>0</v>
      </c>
      <c r="BU32" s="65">
        <f t="shared" si="974"/>
        <v>0</v>
      </c>
      <c r="BV32" s="64" t="e">
        <f t="shared" si="33"/>
        <v>#DIV/0!</v>
      </c>
      <c r="BW32" s="80">
        <f t="shared" ref="BW32" si="975">SUM(BW26:BW31)</f>
        <v>0</v>
      </c>
      <c r="BX32" s="78">
        <f t="shared" si="34"/>
        <v>0</v>
      </c>
      <c r="BY32" s="80">
        <f t="shared" ref="BY32:BZ32" si="976">SUM(BY26:BY31)</f>
        <v>1000</v>
      </c>
      <c r="BZ32" s="65">
        <f t="shared" si="976"/>
        <v>1367.77</v>
      </c>
      <c r="CA32" s="64">
        <f t="shared" si="35"/>
        <v>136.77699999999999</v>
      </c>
      <c r="CB32" s="80">
        <f t="shared" ref="CB32:CE32" si="977">SUM(CB26:CB31)</f>
        <v>2000</v>
      </c>
      <c r="CC32" s="80">
        <f t="shared" si="977"/>
        <v>1000</v>
      </c>
      <c r="CD32" s="80">
        <f t="shared" si="977"/>
        <v>0</v>
      </c>
      <c r="CE32" s="65">
        <f t="shared" si="977"/>
        <v>0</v>
      </c>
      <c r="CF32" s="64" t="e">
        <f t="shared" si="37"/>
        <v>#DIV/0!</v>
      </c>
      <c r="CG32" s="80">
        <f t="shared" ref="CG32:CJ32" si="978">SUM(CG26:CG31)</f>
        <v>0</v>
      </c>
      <c r="CH32" s="80">
        <f t="shared" si="978"/>
        <v>0</v>
      </c>
      <c r="CI32" s="80">
        <f t="shared" si="978"/>
        <v>3000</v>
      </c>
      <c r="CJ32" s="65">
        <f t="shared" si="978"/>
        <v>0</v>
      </c>
      <c r="CK32" s="64">
        <f t="shared" si="39"/>
        <v>0</v>
      </c>
      <c r="CL32" s="80">
        <f t="shared" ref="CL32:CO32" si="979">SUM(CL26:CL31)</f>
        <v>500</v>
      </c>
      <c r="CM32" s="80">
        <f t="shared" si="979"/>
        <v>-2500</v>
      </c>
      <c r="CN32" s="80">
        <f t="shared" si="979"/>
        <v>0</v>
      </c>
      <c r="CO32" s="65">
        <f t="shared" si="979"/>
        <v>0</v>
      </c>
      <c r="CP32" s="64" t="e">
        <f t="shared" si="41"/>
        <v>#DIV/0!</v>
      </c>
      <c r="CQ32" s="80">
        <f t="shared" ref="CQ32:CT32" si="980">SUM(CQ26:CQ31)</f>
        <v>0</v>
      </c>
      <c r="CR32" s="80">
        <f t="shared" si="980"/>
        <v>0</v>
      </c>
      <c r="CS32" s="80">
        <f t="shared" si="980"/>
        <v>0</v>
      </c>
      <c r="CT32" s="65">
        <f t="shared" si="980"/>
        <v>212.06</v>
      </c>
      <c r="CU32" s="64" t="e">
        <f t="shared" si="43"/>
        <v>#DIV/0!</v>
      </c>
      <c r="CV32" s="80">
        <f t="shared" ref="CV32:CY32" si="981">SUM(CV26:CV31)</f>
        <v>1000</v>
      </c>
      <c r="CW32" s="80">
        <f t="shared" si="981"/>
        <v>1000</v>
      </c>
      <c r="CX32" s="80">
        <f t="shared" si="981"/>
        <v>50</v>
      </c>
      <c r="CY32" s="65">
        <f t="shared" si="981"/>
        <v>0</v>
      </c>
      <c r="CZ32" s="64">
        <f t="shared" si="45"/>
        <v>0</v>
      </c>
      <c r="DA32" s="80">
        <f t="shared" ref="DA32:DD32" si="982">SUM(DA26:DA31)</f>
        <v>50</v>
      </c>
      <c r="DB32" s="80">
        <f t="shared" si="982"/>
        <v>0</v>
      </c>
      <c r="DC32" s="80">
        <f t="shared" si="982"/>
        <v>0</v>
      </c>
      <c r="DD32" s="65">
        <f t="shared" si="982"/>
        <v>0</v>
      </c>
      <c r="DE32" s="64" t="e">
        <f t="shared" si="47"/>
        <v>#DIV/0!</v>
      </c>
      <c r="DF32" s="80">
        <f t="shared" ref="DF32:DI32" si="983">SUM(DF26:DF31)</f>
        <v>0</v>
      </c>
      <c r="DG32" s="80">
        <f t="shared" si="983"/>
        <v>0</v>
      </c>
      <c r="DH32" s="80">
        <f t="shared" si="983"/>
        <v>0</v>
      </c>
      <c r="DI32" s="65">
        <f t="shared" si="983"/>
        <v>0</v>
      </c>
      <c r="DJ32" s="64" t="e">
        <f t="shared" si="49"/>
        <v>#DIV/0!</v>
      </c>
      <c r="DK32" s="80">
        <f t="shared" ref="DK32:DN32" si="984">SUM(DK26:DK31)</f>
        <v>0</v>
      </c>
      <c r="DL32" s="80">
        <f t="shared" si="984"/>
        <v>0</v>
      </c>
      <c r="DM32" s="80">
        <f t="shared" si="984"/>
        <v>0</v>
      </c>
      <c r="DN32" s="65">
        <f t="shared" si="984"/>
        <v>0</v>
      </c>
      <c r="DO32" s="64" t="e">
        <f t="shared" si="51"/>
        <v>#DIV/0!</v>
      </c>
      <c r="DP32" s="80">
        <f t="shared" ref="DP32:DS32" si="985">SUM(DP26:DP31)</f>
        <v>0</v>
      </c>
      <c r="DQ32" s="80">
        <f t="shared" si="985"/>
        <v>0</v>
      </c>
      <c r="DR32" s="80">
        <f t="shared" si="985"/>
        <v>0</v>
      </c>
      <c r="DS32" s="65">
        <f t="shared" si="985"/>
        <v>0</v>
      </c>
      <c r="DT32" s="64" t="e">
        <f t="shared" si="53"/>
        <v>#DIV/0!</v>
      </c>
      <c r="DU32" s="80">
        <f t="shared" ref="DU32:DX32" si="986">SUM(DU26:DU31)</f>
        <v>0</v>
      </c>
      <c r="DV32" s="80">
        <f t="shared" si="986"/>
        <v>0</v>
      </c>
      <c r="DW32" s="80">
        <f t="shared" si="986"/>
        <v>0</v>
      </c>
      <c r="DX32" s="65">
        <f t="shared" si="986"/>
        <v>0</v>
      </c>
      <c r="DY32" s="64" t="e">
        <f t="shared" si="55"/>
        <v>#DIV/0!</v>
      </c>
      <c r="DZ32" s="80">
        <f t="shared" ref="DZ32:EC32" si="987">SUM(DZ26:DZ31)</f>
        <v>0</v>
      </c>
      <c r="EA32" s="80">
        <f t="shared" si="987"/>
        <v>0</v>
      </c>
      <c r="EB32" s="80">
        <f t="shared" si="987"/>
        <v>0</v>
      </c>
      <c r="EC32" s="65">
        <f t="shared" si="987"/>
        <v>0</v>
      </c>
      <c r="ED32" s="64" t="e">
        <f t="shared" si="57"/>
        <v>#DIV/0!</v>
      </c>
      <c r="EE32" s="80">
        <f t="shared" ref="EE32:EH32" si="988">SUM(EE26:EE31)</f>
        <v>0</v>
      </c>
      <c r="EF32" s="80">
        <f t="shared" si="988"/>
        <v>0</v>
      </c>
      <c r="EG32" s="80">
        <f t="shared" si="988"/>
        <v>0</v>
      </c>
      <c r="EH32" s="65">
        <f t="shared" si="988"/>
        <v>0</v>
      </c>
      <c r="EI32" s="64" t="e">
        <f t="shared" si="59"/>
        <v>#DIV/0!</v>
      </c>
      <c r="EJ32" s="80">
        <f t="shared" ref="EJ32:EM32" si="989">SUM(EJ26:EJ31)</f>
        <v>0</v>
      </c>
      <c r="EK32" s="80">
        <f t="shared" si="989"/>
        <v>0</v>
      </c>
      <c r="EL32" s="80">
        <f t="shared" si="989"/>
        <v>0</v>
      </c>
      <c r="EM32" s="65">
        <f t="shared" si="989"/>
        <v>642.66</v>
      </c>
      <c r="EN32" s="64" t="e">
        <f t="shared" si="60"/>
        <v>#DIV/0!</v>
      </c>
      <c r="EO32" s="80">
        <f t="shared" ref="EO32:ER32" si="990">SUM(EO26:EO31)</f>
        <v>950</v>
      </c>
      <c r="EP32" s="80">
        <f t="shared" si="990"/>
        <v>950</v>
      </c>
      <c r="EQ32" s="80">
        <f t="shared" si="990"/>
        <v>0</v>
      </c>
      <c r="ER32" s="65">
        <f t="shared" si="990"/>
        <v>0</v>
      </c>
      <c r="ES32" s="64" t="e">
        <f t="shared" si="62"/>
        <v>#DIV/0!</v>
      </c>
      <c r="ET32" s="80">
        <f t="shared" ref="ET32:EW32" si="991">SUM(ET26:ET31)</f>
        <v>0</v>
      </c>
      <c r="EU32" s="80">
        <f t="shared" si="991"/>
        <v>0</v>
      </c>
      <c r="EV32" s="80">
        <f t="shared" si="991"/>
        <v>0</v>
      </c>
      <c r="EW32" s="65">
        <f t="shared" si="991"/>
        <v>0</v>
      </c>
      <c r="EX32" s="64" t="e">
        <f t="shared" si="64"/>
        <v>#DIV/0!</v>
      </c>
      <c r="EY32" s="80">
        <f t="shared" ref="EY32:FL32" si="992">SUM(EY26:EY31)</f>
        <v>0</v>
      </c>
      <c r="EZ32" s="80">
        <f t="shared" si="992"/>
        <v>0</v>
      </c>
      <c r="FA32" s="80">
        <f t="shared" si="992"/>
        <v>0</v>
      </c>
      <c r="FB32" s="65">
        <f t="shared" si="992"/>
        <v>0</v>
      </c>
      <c r="FC32" s="64" t="e">
        <f t="shared" si="66"/>
        <v>#DIV/0!</v>
      </c>
      <c r="FD32" s="80">
        <f t="shared" ref="FD32:FG32" si="993">SUM(FD26:FD31)</f>
        <v>0</v>
      </c>
      <c r="FE32" s="80">
        <f t="shared" si="993"/>
        <v>0</v>
      </c>
      <c r="FF32" s="80">
        <f t="shared" si="993"/>
        <v>0</v>
      </c>
      <c r="FG32" s="65">
        <f t="shared" si="993"/>
        <v>0</v>
      </c>
      <c r="FH32" s="64" t="e">
        <f t="shared" si="68"/>
        <v>#DIV/0!</v>
      </c>
      <c r="FI32" s="80">
        <f t="shared" ref="FI32:FK32" si="994">SUM(FI26:FI31)</f>
        <v>0</v>
      </c>
      <c r="FJ32" s="80">
        <f t="shared" si="994"/>
        <v>0</v>
      </c>
      <c r="FK32" s="80">
        <f t="shared" si="994"/>
        <v>0</v>
      </c>
      <c r="FL32" s="65">
        <f t="shared" si="992"/>
        <v>0</v>
      </c>
      <c r="FM32" s="64" t="e">
        <f t="shared" si="70"/>
        <v>#DIV/0!</v>
      </c>
      <c r="FN32" s="80">
        <f t="shared" ref="FN32:FQ32" si="995">SUM(FN26:FN31)</f>
        <v>0</v>
      </c>
      <c r="FO32" s="80">
        <f t="shared" si="995"/>
        <v>0</v>
      </c>
      <c r="FP32" s="80">
        <f t="shared" si="995"/>
        <v>0</v>
      </c>
      <c r="FQ32" s="65">
        <f t="shared" si="995"/>
        <v>0</v>
      </c>
      <c r="FR32" s="64" t="e">
        <f t="shared" si="72"/>
        <v>#DIV/0!</v>
      </c>
      <c r="FS32" s="80">
        <f t="shared" ref="FS32:FV32" si="996">SUM(FS26:FS31)</f>
        <v>0</v>
      </c>
      <c r="FT32" s="80">
        <f t="shared" si="996"/>
        <v>0</v>
      </c>
      <c r="FU32" s="80">
        <f t="shared" si="996"/>
        <v>0</v>
      </c>
      <c r="FV32" s="65">
        <f t="shared" si="996"/>
        <v>0</v>
      </c>
      <c r="FW32" s="64" t="e">
        <f t="shared" si="74"/>
        <v>#DIV/0!</v>
      </c>
      <c r="FX32" s="80">
        <f t="shared" ref="FX32:GA32" si="997">SUM(FX26:FX31)</f>
        <v>0</v>
      </c>
      <c r="FY32" s="80">
        <f t="shared" si="997"/>
        <v>0</v>
      </c>
      <c r="FZ32" s="80">
        <f t="shared" si="997"/>
        <v>0</v>
      </c>
      <c r="GA32" s="65">
        <f t="shared" si="997"/>
        <v>263.69</v>
      </c>
      <c r="GB32" s="64" t="e">
        <f t="shared" si="76"/>
        <v>#DIV/0!</v>
      </c>
      <c r="GC32" s="80">
        <f t="shared" ref="GC32:GF32" si="998">SUM(GC26:GC31)</f>
        <v>500</v>
      </c>
      <c r="GD32" s="80">
        <f t="shared" si="998"/>
        <v>500</v>
      </c>
      <c r="GE32" s="80">
        <f t="shared" si="998"/>
        <v>1000</v>
      </c>
      <c r="GF32" s="65">
        <f t="shared" si="998"/>
        <v>145.66</v>
      </c>
      <c r="GG32" s="64">
        <f t="shared" si="78"/>
        <v>14.565999999999999</v>
      </c>
      <c r="GH32" s="80">
        <f t="shared" ref="GH32:GK32" si="999">SUM(GH26:GH31)</f>
        <v>1000</v>
      </c>
      <c r="GI32" s="80">
        <f t="shared" si="999"/>
        <v>0</v>
      </c>
      <c r="GJ32" s="80">
        <f t="shared" si="999"/>
        <v>17500</v>
      </c>
      <c r="GK32" s="65">
        <f t="shared" si="999"/>
        <v>1222.2</v>
      </c>
      <c r="GL32" s="64">
        <f t="shared" si="80"/>
        <v>6.984</v>
      </c>
      <c r="GM32" s="80">
        <f t="shared" ref="GM32:GN32" si="1000">SUM(GM26:GM31)</f>
        <v>4000</v>
      </c>
      <c r="GN32" s="80">
        <f t="shared" si="1000"/>
        <v>-13500</v>
      </c>
      <c r="GO32" s="65">
        <f t="shared" si="82"/>
        <v>31550</v>
      </c>
      <c r="GP32" s="65">
        <f t="shared" si="82"/>
        <v>14371.470000000001</v>
      </c>
      <c r="GQ32" s="95">
        <f t="shared" si="83"/>
        <v>45.551410459587956</v>
      </c>
      <c r="GR32" s="87">
        <f t="shared" si="958"/>
        <v>22500</v>
      </c>
      <c r="GS32" s="87">
        <f t="shared" si="958"/>
        <v>-9050</v>
      </c>
      <c r="GT32" s="80">
        <f t="shared" ref="GT32:GU32" si="1001">SUM(GT26:GT31)</f>
        <v>17000</v>
      </c>
      <c r="GU32" s="65">
        <f t="shared" si="1001"/>
        <v>7266.3099999999995</v>
      </c>
      <c r="GV32" s="64">
        <f t="shared" si="84"/>
        <v>42.742999999999995</v>
      </c>
      <c r="GW32" s="80">
        <f t="shared" ref="GW32:GX32" si="1002">SUM(GW26:GW31)</f>
        <v>37000</v>
      </c>
      <c r="GX32" s="80">
        <f t="shared" si="1002"/>
        <v>20000</v>
      </c>
      <c r="GY32" s="65">
        <f t="shared" si="8"/>
        <v>17000</v>
      </c>
      <c r="GZ32" s="65">
        <f t="shared" si="8"/>
        <v>7266.3099999999995</v>
      </c>
      <c r="HA32" s="95">
        <f t="shared" si="710"/>
        <v>42.742999999999995</v>
      </c>
      <c r="HB32" s="87">
        <f t="shared" ref="HB32:HC32" si="1003">SUM(HB26:HB31)</f>
        <v>37000</v>
      </c>
      <c r="HC32" s="87">
        <f t="shared" si="1003"/>
        <v>20000</v>
      </c>
      <c r="HD32" s="80">
        <f t="shared" ref="HD32" si="1004">SUM(HD26:HD31)</f>
        <v>0</v>
      </c>
      <c r="HE32" s="65">
        <f t="shared" ref="HE32" si="1005">SUM(HE26:HE31)</f>
        <v>0</v>
      </c>
      <c r="HF32" s="64" t="e">
        <f t="shared" si="88"/>
        <v>#DIV/0!</v>
      </c>
      <c r="HG32" s="80">
        <f t="shared" ref="HG32:HI32" si="1006">SUM(HG26:HG31)</f>
        <v>0</v>
      </c>
      <c r="HH32" s="80">
        <f t="shared" si="1006"/>
        <v>0</v>
      </c>
      <c r="HI32" s="80">
        <f t="shared" si="1006"/>
        <v>0</v>
      </c>
      <c r="HJ32" s="65">
        <f t="shared" ref="HJ32" si="1007">SUM(HJ26:HJ31)</f>
        <v>0</v>
      </c>
      <c r="HK32" s="64" t="e">
        <f t="shared" si="90"/>
        <v>#DIV/0!</v>
      </c>
      <c r="HL32" s="80">
        <f t="shared" ref="HL32:HN32" si="1008">SUM(HL26:HL31)</f>
        <v>0</v>
      </c>
      <c r="HM32" s="80">
        <f t="shared" si="1008"/>
        <v>0</v>
      </c>
      <c r="HN32" s="80">
        <f t="shared" si="1008"/>
        <v>0</v>
      </c>
      <c r="HO32" s="65">
        <f t="shared" ref="HO32" si="1009">SUM(HO26:HO31)</f>
        <v>0</v>
      </c>
      <c r="HP32" s="64" t="e">
        <f t="shared" si="92"/>
        <v>#DIV/0!</v>
      </c>
      <c r="HQ32" s="80">
        <f t="shared" ref="HQ32:HS32" si="1010">SUM(HQ26:HQ31)</f>
        <v>0</v>
      </c>
      <c r="HR32" s="80">
        <f t="shared" si="1010"/>
        <v>0</v>
      </c>
      <c r="HS32" s="80">
        <f t="shared" si="1010"/>
        <v>200</v>
      </c>
      <c r="HT32" s="65">
        <f t="shared" ref="HT32" si="1011">SUM(HT26:HT31)</f>
        <v>0</v>
      </c>
      <c r="HU32" s="64">
        <f t="shared" si="94"/>
        <v>0</v>
      </c>
      <c r="HV32" s="80">
        <f t="shared" ref="HV32:HX32" si="1012">SUM(HV26:HV31)</f>
        <v>200</v>
      </c>
      <c r="HW32" s="80">
        <f t="shared" si="1012"/>
        <v>0</v>
      </c>
      <c r="HX32" s="80">
        <f t="shared" si="1012"/>
        <v>100</v>
      </c>
      <c r="HY32" s="65">
        <f t="shared" ref="HY32" si="1013">SUM(HY26:HY31)</f>
        <v>85.98</v>
      </c>
      <c r="HZ32" s="64">
        <f t="shared" si="96"/>
        <v>85.98</v>
      </c>
      <c r="IA32" s="80">
        <f t="shared" ref="IA32:IC32" si="1014">SUM(IA26:IA31)</f>
        <v>100</v>
      </c>
      <c r="IB32" s="80">
        <f t="shared" si="1014"/>
        <v>0</v>
      </c>
      <c r="IC32" s="80">
        <f t="shared" si="1014"/>
        <v>0</v>
      </c>
      <c r="ID32" s="65">
        <f t="shared" ref="ID32" si="1015">SUM(ID26:ID31)</f>
        <v>0</v>
      </c>
      <c r="IE32" s="64" t="e">
        <f t="shared" si="98"/>
        <v>#DIV/0!</v>
      </c>
      <c r="IF32" s="80">
        <f t="shared" ref="IF32:IH32" si="1016">SUM(IF26:IF31)</f>
        <v>0</v>
      </c>
      <c r="IG32" s="80">
        <f t="shared" si="1016"/>
        <v>0</v>
      </c>
      <c r="IH32" s="80">
        <f t="shared" si="1016"/>
        <v>0</v>
      </c>
      <c r="II32" s="65">
        <f t="shared" ref="II32" si="1017">SUM(II26:II31)</f>
        <v>0</v>
      </c>
      <c r="IJ32" s="64" t="e">
        <f t="shared" si="100"/>
        <v>#DIV/0!</v>
      </c>
      <c r="IK32" s="80">
        <f t="shared" ref="IK32:IM32" si="1018">SUM(IK26:IK31)</f>
        <v>0</v>
      </c>
      <c r="IL32" s="80">
        <f t="shared" si="1018"/>
        <v>0</v>
      </c>
      <c r="IM32" s="80">
        <f t="shared" si="1018"/>
        <v>0</v>
      </c>
      <c r="IN32" s="65">
        <f t="shared" ref="IN32" si="1019">SUM(IN26:IN31)</f>
        <v>0</v>
      </c>
      <c r="IO32" s="64" t="e">
        <f t="shared" si="102"/>
        <v>#DIV/0!</v>
      </c>
      <c r="IP32" s="80">
        <f t="shared" ref="IP32:IR32" si="1020">SUM(IP26:IP31)</f>
        <v>0</v>
      </c>
      <c r="IQ32" s="80">
        <f t="shared" si="1020"/>
        <v>0</v>
      </c>
      <c r="IR32" s="80">
        <f t="shared" si="1020"/>
        <v>0</v>
      </c>
      <c r="IS32" s="65">
        <f t="shared" ref="IS32" si="1021">SUM(IS26:IS31)</f>
        <v>0</v>
      </c>
      <c r="IT32" s="64" t="e">
        <f t="shared" si="104"/>
        <v>#DIV/0!</v>
      </c>
      <c r="IU32" s="80">
        <f t="shared" ref="IU32:IW32" si="1022">SUM(IU26:IU31)</f>
        <v>0</v>
      </c>
      <c r="IV32" s="80">
        <f t="shared" si="1022"/>
        <v>0</v>
      </c>
      <c r="IW32" s="80">
        <f t="shared" si="1022"/>
        <v>0</v>
      </c>
      <c r="IX32" s="65">
        <f t="shared" ref="IX32" si="1023">SUM(IX26:IX31)</f>
        <v>0</v>
      </c>
      <c r="IY32" s="64" t="e">
        <f t="shared" si="106"/>
        <v>#DIV/0!</v>
      </c>
      <c r="IZ32" s="80">
        <f t="shared" ref="IZ32:JB32" si="1024">SUM(IZ26:IZ31)</f>
        <v>0</v>
      </c>
      <c r="JA32" s="80">
        <f t="shared" si="1024"/>
        <v>0</v>
      </c>
      <c r="JB32" s="80">
        <f t="shared" si="1024"/>
        <v>0</v>
      </c>
      <c r="JC32" s="65">
        <f t="shared" ref="JC32" si="1025">SUM(JC26:JC31)</f>
        <v>0</v>
      </c>
      <c r="JD32" s="64" t="e">
        <f t="shared" si="108"/>
        <v>#DIV/0!</v>
      </c>
      <c r="JE32" s="80">
        <f t="shared" ref="JE32:JG32" si="1026">SUM(JE26:JE31)</f>
        <v>0</v>
      </c>
      <c r="JF32" s="80">
        <f t="shared" si="1026"/>
        <v>0</v>
      </c>
      <c r="JG32" s="80">
        <f t="shared" si="1026"/>
        <v>0</v>
      </c>
      <c r="JH32" s="65">
        <f t="shared" ref="JH32" si="1027">SUM(JH26:JH31)</f>
        <v>0</v>
      </c>
      <c r="JI32" s="64" t="e">
        <f t="shared" si="110"/>
        <v>#DIV/0!</v>
      </c>
      <c r="JJ32" s="80">
        <f t="shared" ref="JJ32:JL32" si="1028">SUM(JJ26:JJ31)</f>
        <v>0</v>
      </c>
      <c r="JK32" s="80">
        <f t="shared" si="1028"/>
        <v>0</v>
      </c>
      <c r="JL32" s="80">
        <f t="shared" si="1028"/>
        <v>0</v>
      </c>
      <c r="JM32" s="65">
        <f t="shared" ref="JM32" si="1029">SUM(JM26:JM31)</f>
        <v>0</v>
      </c>
      <c r="JN32" s="64" t="e">
        <f t="shared" si="112"/>
        <v>#DIV/0!</v>
      </c>
      <c r="JO32" s="80">
        <f t="shared" ref="JO32:JQ32" si="1030">SUM(JO26:JO31)</f>
        <v>0</v>
      </c>
      <c r="JP32" s="80">
        <f t="shared" si="1030"/>
        <v>0</v>
      </c>
      <c r="JQ32" s="80">
        <f t="shared" si="1030"/>
        <v>0</v>
      </c>
      <c r="JR32" s="65">
        <f t="shared" ref="JR32" si="1031">SUM(JR26:JR31)</f>
        <v>0</v>
      </c>
      <c r="JS32" s="64" t="e">
        <f t="shared" si="114"/>
        <v>#DIV/0!</v>
      </c>
      <c r="JT32" s="80">
        <f t="shared" ref="JT32:JV32" si="1032">SUM(JT26:JT31)</f>
        <v>0</v>
      </c>
      <c r="JU32" s="80">
        <f t="shared" si="1032"/>
        <v>0</v>
      </c>
      <c r="JV32" s="80">
        <f t="shared" si="1032"/>
        <v>0</v>
      </c>
      <c r="JW32" s="65">
        <f t="shared" ref="JW32:KV32" si="1033">SUM(JW26:JW31)</f>
        <v>0</v>
      </c>
      <c r="JX32" s="64" t="e">
        <f t="shared" si="116"/>
        <v>#DIV/0!</v>
      </c>
      <c r="JY32" s="80">
        <f t="shared" ref="JY32:JZ32" si="1034">SUM(JY26:JY31)</f>
        <v>0</v>
      </c>
      <c r="JZ32" s="80">
        <f t="shared" si="1034"/>
        <v>0</v>
      </c>
      <c r="KA32" s="80">
        <f t="shared" ref="KA32" si="1035">SUM(KA26:KA31)</f>
        <v>0</v>
      </c>
      <c r="KB32" s="65">
        <f t="shared" si="1033"/>
        <v>0</v>
      </c>
      <c r="KC32" s="64" t="e">
        <f t="shared" si="118"/>
        <v>#DIV/0!</v>
      </c>
      <c r="KD32" s="80">
        <f t="shared" ref="KD32:KF32" si="1036">SUM(KD26:KD31)</f>
        <v>0</v>
      </c>
      <c r="KE32" s="80">
        <f t="shared" si="1036"/>
        <v>0</v>
      </c>
      <c r="KF32" s="80">
        <f t="shared" si="1036"/>
        <v>0</v>
      </c>
      <c r="KG32" s="65">
        <f t="shared" si="1033"/>
        <v>0</v>
      </c>
      <c r="KH32" s="64" t="e">
        <f t="shared" si="120"/>
        <v>#DIV/0!</v>
      </c>
      <c r="KI32" s="80">
        <f t="shared" ref="KI32:KK32" si="1037">SUM(KI26:KI31)</f>
        <v>0</v>
      </c>
      <c r="KJ32" s="80">
        <f t="shared" si="1037"/>
        <v>0</v>
      </c>
      <c r="KK32" s="80">
        <f t="shared" si="1037"/>
        <v>0</v>
      </c>
      <c r="KL32" s="65">
        <f t="shared" si="1033"/>
        <v>0</v>
      </c>
      <c r="KM32" s="64" t="e">
        <f t="shared" si="122"/>
        <v>#DIV/0!</v>
      </c>
      <c r="KN32" s="80">
        <f t="shared" ref="KN32:KO32" si="1038">SUM(KN26:KN31)</f>
        <v>0</v>
      </c>
      <c r="KO32" s="80">
        <f t="shared" si="1038"/>
        <v>0</v>
      </c>
      <c r="KP32" s="80">
        <f t="shared" ref="KP32" si="1039">SUM(KP26:KP31)</f>
        <v>0</v>
      </c>
      <c r="KQ32" s="65">
        <f t="shared" ref="KQ32" si="1040">SUM(KQ26:KQ31)</f>
        <v>0</v>
      </c>
      <c r="KR32" s="64" t="e">
        <f t="shared" si="124"/>
        <v>#DIV/0!</v>
      </c>
      <c r="KS32" s="80">
        <f t="shared" ref="KS32:KT32" si="1041">SUM(KS26:KS31)</f>
        <v>0</v>
      </c>
      <c r="KT32" s="80">
        <f t="shared" si="1041"/>
        <v>0</v>
      </c>
      <c r="KU32" s="80">
        <f t="shared" ref="KU32" si="1042">SUM(KU26:KU31)</f>
        <v>0</v>
      </c>
      <c r="KV32" s="65">
        <f t="shared" si="1033"/>
        <v>0</v>
      </c>
      <c r="KW32" s="64" t="e">
        <f t="shared" si="126"/>
        <v>#DIV/0!</v>
      </c>
      <c r="KX32" s="80">
        <f t="shared" ref="KX32:KY32" si="1043">SUM(KX26:KX31)</f>
        <v>0</v>
      </c>
      <c r="KY32" s="80">
        <f t="shared" si="1043"/>
        <v>0</v>
      </c>
      <c r="KZ32" s="80">
        <f t="shared" ref="KZ32" si="1044">SUM(KZ26:KZ31)</f>
        <v>0</v>
      </c>
      <c r="LA32" s="65">
        <f t="shared" ref="LA32" si="1045">SUM(LA26:LA31)</f>
        <v>0</v>
      </c>
      <c r="LB32" s="64" t="e">
        <f t="shared" si="128"/>
        <v>#DIV/0!</v>
      </c>
      <c r="LC32" s="80">
        <f t="shared" ref="LC32:LE32" si="1046">SUM(LC26:LC31)</f>
        <v>0</v>
      </c>
      <c r="LD32" s="80">
        <f t="shared" si="1046"/>
        <v>0</v>
      </c>
      <c r="LE32" s="80">
        <f t="shared" si="1046"/>
        <v>0</v>
      </c>
      <c r="LF32" s="65">
        <f t="shared" ref="LF32" si="1047">SUM(LF26:LF31)</f>
        <v>0</v>
      </c>
      <c r="LG32" s="64" t="e">
        <f t="shared" si="130"/>
        <v>#DIV/0!</v>
      </c>
      <c r="LH32" s="80">
        <f t="shared" ref="LH32:LJ32" si="1048">SUM(LH26:LH31)</f>
        <v>0</v>
      </c>
      <c r="LI32" s="80">
        <f t="shared" si="1048"/>
        <v>0</v>
      </c>
      <c r="LJ32" s="80">
        <f t="shared" si="1048"/>
        <v>0</v>
      </c>
      <c r="LK32" s="65">
        <f t="shared" ref="LK32" si="1049">SUM(LK26:LK31)</f>
        <v>0</v>
      </c>
      <c r="LL32" s="64" t="e">
        <f t="shared" si="132"/>
        <v>#DIV/0!</v>
      </c>
      <c r="LM32" s="80">
        <f t="shared" ref="LM32:LO32" si="1050">SUM(LM26:LM31)</f>
        <v>0</v>
      </c>
      <c r="LN32" s="80">
        <f t="shared" si="1050"/>
        <v>0</v>
      </c>
      <c r="LO32" s="80">
        <f t="shared" si="1050"/>
        <v>4970</v>
      </c>
      <c r="LP32" s="65">
        <f t="shared" ref="LP32" si="1051">SUM(LP26:LP31)</f>
        <v>6265.69</v>
      </c>
      <c r="LQ32" s="64">
        <f t="shared" si="134"/>
        <v>126.07022132796779</v>
      </c>
      <c r="LR32" s="80">
        <f t="shared" ref="LR32:LT32" si="1052">SUM(LR26:LR31)</f>
        <v>4970</v>
      </c>
      <c r="LS32" s="80">
        <f t="shared" si="1052"/>
        <v>0</v>
      </c>
      <c r="LT32" s="80">
        <f t="shared" si="1052"/>
        <v>0</v>
      </c>
      <c r="LU32" s="65">
        <f t="shared" ref="LU32" si="1053">SUM(LU26:LU31)</f>
        <v>0</v>
      </c>
      <c r="LV32" s="64" t="e">
        <f t="shared" si="136"/>
        <v>#DIV/0!</v>
      </c>
      <c r="LW32" s="80">
        <f t="shared" ref="LW32:LY32" si="1054">SUM(LW26:LW31)</f>
        <v>0</v>
      </c>
      <c r="LX32" s="80">
        <f t="shared" si="1054"/>
        <v>0</v>
      </c>
      <c r="LY32" s="80">
        <f t="shared" si="1054"/>
        <v>0</v>
      </c>
      <c r="LZ32" s="65">
        <f t="shared" ref="LZ32" si="1055">SUM(LZ26:LZ31)</f>
        <v>0</v>
      </c>
      <c r="MA32" s="64" t="e">
        <f t="shared" si="138"/>
        <v>#DIV/0!</v>
      </c>
      <c r="MB32" s="80">
        <f t="shared" ref="MB32:MD32" si="1056">SUM(MB26:MB31)</f>
        <v>0</v>
      </c>
      <c r="MC32" s="80">
        <f t="shared" si="1056"/>
        <v>0</v>
      </c>
      <c r="MD32" s="80">
        <f t="shared" si="1056"/>
        <v>0</v>
      </c>
      <c r="ME32" s="65">
        <f t="shared" ref="ME32" si="1057">SUM(ME26:ME31)</f>
        <v>0</v>
      </c>
      <c r="MF32" s="64" t="e">
        <f t="shared" si="140"/>
        <v>#DIV/0!</v>
      </c>
      <c r="MG32" s="80">
        <f t="shared" ref="MG32:MI32" si="1058">SUM(MG26:MG31)</f>
        <v>0</v>
      </c>
      <c r="MH32" s="80">
        <f t="shared" si="1058"/>
        <v>0</v>
      </c>
      <c r="MI32" s="80">
        <f t="shared" si="1058"/>
        <v>0</v>
      </c>
      <c r="MJ32" s="65">
        <f t="shared" ref="MJ32" si="1059">SUM(MJ26:MJ31)</f>
        <v>0</v>
      </c>
      <c r="MK32" s="64" t="e">
        <f t="shared" si="142"/>
        <v>#DIV/0!</v>
      </c>
      <c r="ML32" s="80">
        <f t="shared" ref="ML32:MN32" si="1060">SUM(ML26:ML31)</f>
        <v>0</v>
      </c>
      <c r="MM32" s="80">
        <f t="shared" si="1060"/>
        <v>0</v>
      </c>
      <c r="MN32" s="80">
        <f t="shared" si="1060"/>
        <v>0</v>
      </c>
      <c r="MO32" s="65">
        <f t="shared" ref="MO32" si="1061">SUM(MO26:MO31)</f>
        <v>0</v>
      </c>
      <c r="MP32" s="64" t="e">
        <f t="shared" si="144"/>
        <v>#DIV/0!</v>
      </c>
      <c r="MQ32" s="80">
        <f t="shared" ref="MQ32:MS32" si="1062">SUM(MQ26:MQ31)</f>
        <v>0</v>
      </c>
      <c r="MR32" s="80">
        <f t="shared" si="1062"/>
        <v>0</v>
      </c>
      <c r="MS32" s="80">
        <f t="shared" si="1062"/>
        <v>0</v>
      </c>
      <c r="MT32" s="65">
        <f t="shared" ref="MT32" si="1063">SUM(MT26:MT31)</f>
        <v>3737.13</v>
      </c>
      <c r="MU32" s="64" t="e">
        <f t="shared" si="146"/>
        <v>#DIV/0!</v>
      </c>
      <c r="MV32" s="80">
        <f t="shared" ref="MV32:MW32" si="1064">SUM(MV26:MV31)</f>
        <v>5000</v>
      </c>
      <c r="MW32" s="80">
        <f t="shared" si="1064"/>
        <v>5000</v>
      </c>
      <c r="MX32" s="65">
        <f t="shared" si="148"/>
        <v>5270</v>
      </c>
      <c r="MY32" s="65">
        <f t="shared" si="9"/>
        <v>10088.799999999999</v>
      </c>
      <c r="MZ32" s="95">
        <f t="shared" si="199"/>
        <v>191.43833017077796</v>
      </c>
      <c r="NA32" s="87">
        <f t="shared" si="149"/>
        <v>10270</v>
      </c>
      <c r="NB32" s="87">
        <f t="shared" si="150"/>
        <v>5000</v>
      </c>
      <c r="NC32" s="80">
        <f t="shared" ref="NC32" si="1065">SUM(NC26:NC31)</f>
        <v>0</v>
      </c>
      <c r="ND32" s="65">
        <f t="shared" ref="ND32" si="1066">SUM(ND26:ND31)</f>
        <v>0</v>
      </c>
      <c r="NE32" s="64" t="e">
        <f t="shared" si="151"/>
        <v>#DIV/0!</v>
      </c>
      <c r="NF32" s="80">
        <f t="shared" ref="NF32:NH32" si="1067">SUM(NF26:NF31)</f>
        <v>0</v>
      </c>
      <c r="NG32" s="80">
        <f t="shared" si="1067"/>
        <v>0</v>
      </c>
      <c r="NH32" s="80">
        <f t="shared" si="1067"/>
        <v>0</v>
      </c>
      <c r="NI32" s="65">
        <f t="shared" ref="NI32" si="1068">SUM(NI26:NI31)</f>
        <v>0</v>
      </c>
      <c r="NJ32" s="64" t="e">
        <f t="shared" si="153"/>
        <v>#DIV/0!</v>
      </c>
      <c r="NK32" s="80">
        <f t="shared" ref="NK32:NM32" si="1069">SUM(NK26:NK31)</f>
        <v>0</v>
      </c>
      <c r="NL32" s="80">
        <f t="shared" si="1069"/>
        <v>0</v>
      </c>
      <c r="NM32" s="80">
        <f t="shared" si="1069"/>
        <v>0</v>
      </c>
      <c r="NN32" s="65">
        <f t="shared" ref="NN32" si="1070">SUM(NN26:NN31)</f>
        <v>0</v>
      </c>
      <c r="NO32" s="64" t="e">
        <f t="shared" si="155"/>
        <v>#DIV/0!</v>
      </c>
      <c r="NP32" s="80">
        <f t="shared" ref="NP32:NR32" si="1071">SUM(NP26:NP31)</f>
        <v>0</v>
      </c>
      <c r="NQ32" s="80">
        <f t="shared" si="1071"/>
        <v>0</v>
      </c>
      <c r="NR32" s="80">
        <f t="shared" si="1071"/>
        <v>0</v>
      </c>
      <c r="NS32" s="65">
        <f t="shared" ref="NS32" si="1072">SUM(NS26:NS31)</f>
        <v>0</v>
      </c>
      <c r="NT32" s="64" t="e">
        <f t="shared" si="157"/>
        <v>#DIV/0!</v>
      </c>
      <c r="NU32" s="80">
        <f t="shared" ref="NU32:NW32" si="1073">SUM(NU26:NU31)</f>
        <v>0</v>
      </c>
      <c r="NV32" s="80">
        <f t="shared" si="1073"/>
        <v>0</v>
      </c>
      <c r="NW32" s="80">
        <f t="shared" si="1073"/>
        <v>0</v>
      </c>
      <c r="NX32" s="65">
        <f t="shared" ref="NX32" si="1074">SUM(NX26:NX31)</f>
        <v>0</v>
      </c>
      <c r="NY32" s="64" t="e">
        <f t="shared" si="159"/>
        <v>#DIV/0!</v>
      </c>
      <c r="NZ32" s="80">
        <f t="shared" ref="NZ32:OB32" si="1075">SUM(NZ26:NZ31)</f>
        <v>0</v>
      </c>
      <c r="OA32" s="80">
        <f t="shared" si="1075"/>
        <v>0</v>
      </c>
      <c r="OB32" s="80">
        <f t="shared" si="1075"/>
        <v>0</v>
      </c>
      <c r="OC32" s="65">
        <f t="shared" ref="OC32" si="1076">SUM(OC26:OC31)</f>
        <v>0</v>
      </c>
      <c r="OD32" s="64" t="e">
        <f t="shared" si="161"/>
        <v>#DIV/0!</v>
      </c>
      <c r="OE32" s="80">
        <f t="shared" ref="OE32:OG32" si="1077">SUM(OE26:OE31)</f>
        <v>0</v>
      </c>
      <c r="OF32" s="80">
        <f t="shared" si="1077"/>
        <v>0</v>
      </c>
      <c r="OG32" s="80">
        <f t="shared" si="1077"/>
        <v>0</v>
      </c>
      <c r="OH32" s="65">
        <f t="shared" ref="OH32" si="1078">SUM(OH26:OH31)</f>
        <v>0</v>
      </c>
      <c r="OI32" s="64" t="e">
        <f t="shared" si="163"/>
        <v>#DIV/0!</v>
      </c>
      <c r="OJ32" s="80">
        <f t="shared" ref="OJ32:OL32" si="1079">SUM(OJ26:OJ31)</f>
        <v>0</v>
      </c>
      <c r="OK32" s="80">
        <f t="shared" si="1079"/>
        <v>0</v>
      </c>
      <c r="OL32" s="80">
        <f t="shared" si="1079"/>
        <v>0</v>
      </c>
      <c r="OM32" s="65">
        <f t="shared" ref="OM32" si="1080">SUM(OM26:OM31)</f>
        <v>0</v>
      </c>
      <c r="ON32" s="64" t="e">
        <f t="shared" si="165"/>
        <v>#DIV/0!</v>
      </c>
      <c r="OO32" s="80">
        <f t="shared" ref="OO32:OQ32" si="1081">SUM(OO26:OO31)</f>
        <v>0</v>
      </c>
      <c r="OP32" s="80">
        <f t="shared" si="1081"/>
        <v>0</v>
      </c>
      <c r="OQ32" s="80">
        <f t="shared" si="1081"/>
        <v>0</v>
      </c>
      <c r="OR32" s="65">
        <f t="shared" ref="OR32" si="1082">SUM(OR26:OR31)</f>
        <v>0</v>
      </c>
      <c r="OS32" s="64" t="e">
        <f t="shared" si="167"/>
        <v>#DIV/0!</v>
      </c>
      <c r="OT32" s="80">
        <f t="shared" ref="OT32:OV32" si="1083">SUM(OT26:OT31)</f>
        <v>0</v>
      </c>
      <c r="OU32" s="80">
        <f t="shared" si="1083"/>
        <v>0</v>
      </c>
      <c r="OV32" s="80">
        <f t="shared" si="1083"/>
        <v>0</v>
      </c>
      <c r="OW32" s="65">
        <f t="shared" ref="OW32" si="1084">SUM(OW26:OW31)</f>
        <v>0</v>
      </c>
      <c r="OX32" s="64" t="e">
        <f t="shared" si="169"/>
        <v>#DIV/0!</v>
      </c>
      <c r="OY32" s="80">
        <f t="shared" ref="OY32:PA32" si="1085">SUM(OY26:OY31)</f>
        <v>0</v>
      </c>
      <c r="OZ32" s="80">
        <f t="shared" si="1085"/>
        <v>0</v>
      </c>
      <c r="PA32" s="80">
        <f t="shared" si="1085"/>
        <v>0</v>
      </c>
      <c r="PB32" s="65">
        <f t="shared" ref="PB32" si="1086">SUM(PB26:PB31)</f>
        <v>0</v>
      </c>
      <c r="PC32" s="64" t="e">
        <f t="shared" si="171"/>
        <v>#DIV/0!</v>
      </c>
      <c r="PD32" s="80">
        <f t="shared" ref="PD32:PF32" si="1087">SUM(PD26:PD31)</f>
        <v>0</v>
      </c>
      <c r="PE32" s="80">
        <f t="shared" si="1087"/>
        <v>0</v>
      </c>
      <c r="PF32" s="80">
        <f t="shared" si="1087"/>
        <v>0</v>
      </c>
      <c r="PG32" s="65">
        <f t="shared" ref="PG32" si="1088">SUM(PG26:PG31)</f>
        <v>0</v>
      </c>
      <c r="PH32" s="64" t="e">
        <f t="shared" si="173"/>
        <v>#DIV/0!</v>
      </c>
      <c r="PI32" s="80">
        <f t="shared" ref="PI32:PK32" si="1089">SUM(PI26:PI31)</f>
        <v>0</v>
      </c>
      <c r="PJ32" s="80">
        <f t="shared" si="1089"/>
        <v>0</v>
      </c>
      <c r="PK32" s="80">
        <f t="shared" si="1089"/>
        <v>200</v>
      </c>
      <c r="PL32" s="65">
        <f t="shared" ref="PL32" si="1090">SUM(PL26:PL31)</f>
        <v>0</v>
      </c>
      <c r="PM32" s="64">
        <f t="shared" si="175"/>
        <v>0</v>
      </c>
      <c r="PN32" s="80">
        <f t="shared" ref="PN32:PP32" si="1091">SUM(PN26:PN31)</f>
        <v>200</v>
      </c>
      <c r="PO32" s="80">
        <f t="shared" si="1091"/>
        <v>0</v>
      </c>
      <c r="PP32" s="80">
        <f t="shared" si="1091"/>
        <v>0</v>
      </c>
      <c r="PQ32" s="65">
        <f t="shared" ref="PQ32" si="1092">SUM(PQ26:PQ31)</f>
        <v>0</v>
      </c>
      <c r="PR32" s="64" t="e">
        <f t="shared" si="177"/>
        <v>#DIV/0!</v>
      </c>
      <c r="PS32" s="80">
        <f t="shared" ref="PS32:PU32" si="1093">SUM(PS26:PS31)</f>
        <v>0</v>
      </c>
      <c r="PT32" s="80">
        <f t="shared" si="1093"/>
        <v>0</v>
      </c>
      <c r="PU32" s="80">
        <f t="shared" si="1093"/>
        <v>0</v>
      </c>
      <c r="PV32" s="65">
        <f t="shared" ref="PV32" si="1094">SUM(PV26:PV31)</f>
        <v>0</v>
      </c>
      <c r="PW32" s="64" t="e">
        <f t="shared" si="179"/>
        <v>#DIV/0!</v>
      </c>
      <c r="PX32" s="80">
        <f t="shared" ref="PX32:PZ32" si="1095">SUM(PX26:PX31)</f>
        <v>0</v>
      </c>
      <c r="PY32" s="80">
        <f t="shared" si="1095"/>
        <v>0</v>
      </c>
      <c r="PZ32" s="80">
        <f t="shared" si="1095"/>
        <v>0</v>
      </c>
      <c r="QA32" s="65">
        <f t="shared" ref="QA32" si="1096">SUM(QA26:QA31)</f>
        <v>0</v>
      </c>
      <c r="QB32" s="64" t="e">
        <f t="shared" si="181"/>
        <v>#DIV/0!</v>
      </c>
      <c r="QC32" s="80">
        <f t="shared" ref="QC32:QE32" si="1097">SUM(QC26:QC31)</f>
        <v>0</v>
      </c>
      <c r="QD32" s="80">
        <f t="shared" si="1097"/>
        <v>0</v>
      </c>
      <c r="QE32" s="80">
        <f t="shared" si="1097"/>
        <v>0</v>
      </c>
      <c r="QF32" s="65">
        <f t="shared" ref="QF32" si="1098">SUM(QF26:QF31)</f>
        <v>0</v>
      </c>
      <c r="QG32" s="64" t="e">
        <f t="shared" si="183"/>
        <v>#DIV/0!</v>
      </c>
      <c r="QH32" s="80">
        <f t="shared" ref="QH32:QJ32" si="1099">SUM(QH26:QH31)</f>
        <v>0</v>
      </c>
      <c r="QI32" s="80">
        <f t="shared" si="1099"/>
        <v>0</v>
      </c>
      <c r="QJ32" s="80">
        <f t="shared" si="1099"/>
        <v>0</v>
      </c>
      <c r="QK32" s="65">
        <f t="shared" ref="QK32" si="1100">SUM(QK26:QK31)</f>
        <v>605.29999999999995</v>
      </c>
      <c r="QL32" s="64" t="e">
        <f t="shared" si="185"/>
        <v>#DIV/0!</v>
      </c>
      <c r="QM32" s="80">
        <f t="shared" ref="QM32:QN32" si="1101">SUM(QM26:QM31)</f>
        <v>1000</v>
      </c>
      <c r="QN32" s="80">
        <f t="shared" si="1101"/>
        <v>1000</v>
      </c>
      <c r="QO32" s="65">
        <f t="shared" si="187"/>
        <v>200</v>
      </c>
      <c r="QP32" s="65">
        <f t="shared" si="187"/>
        <v>605.29999999999995</v>
      </c>
      <c r="QQ32" s="95">
        <f t="shared" si="761"/>
        <v>302.64999999999998</v>
      </c>
      <c r="QR32" s="87">
        <f t="shared" si="959"/>
        <v>1200</v>
      </c>
      <c r="QS32" s="87">
        <f t="shared" si="959"/>
        <v>1000</v>
      </c>
      <c r="QT32" s="80">
        <f t="shared" ref="QT32" si="1102">SUM(QT26:QT31)</f>
        <v>0</v>
      </c>
      <c r="QU32" s="65">
        <f t="shared" ref="QU32" si="1103">SUM(QU26:QU31)</f>
        <v>0</v>
      </c>
      <c r="QV32" s="64" t="e">
        <f t="shared" si="188"/>
        <v>#DIV/0!</v>
      </c>
      <c r="QW32" s="80">
        <f t="shared" ref="QW32:QY32" si="1104">SUM(QW26:QW31)</f>
        <v>0</v>
      </c>
      <c r="QX32" s="80">
        <f t="shared" si="1104"/>
        <v>0</v>
      </c>
      <c r="QY32" s="80">
        <f t="shared" si="1104"/>
        <v>0</v>
      </c>
      <c r="QZ32" s="65">
        <f t="shared" ref="QZ32" si="1105">SUM(QZ26:QZ31)</f>
        <v>0</v>
      </c>
      <c r="RA32" s="64" t="e">
        <f t="shared" si="190"/>
        <v>#DIV/0!</v>
      </c>
      <c r="RB32" s="80">
        <f t="shared" ref="RB32:RD32" si="1106">SUM(RB26:RB31)</f>
        <v>0</v>
      </c>
      <c r="RC32" s="80">
        <f t="shared" si="1106"/>
        <v>0</v>
      </c>
      <c r="RD32" s="80">
        <f t="shared" si="1106"/>
        <v>0</v>
      </c>
      <c r="RE32" s="65">
        <f t="shared" ref="RE32" si="1107">SUM(RE26:RE31)</f>
        <v>0</v>
      </c>
      <c r="RF32" s="64" t="e">
        <f t="shared" si="192"/>
        <v>#DIV/0!</v>
      </c>
      <c r="RG32" s="80">
        <f t="shared" ref="RG32:RI32" si="1108">SUM(RG26:RG31)</f>
        <v>0</v>
      </c>
      <c r="RH32" s="80">
        <f t="shared" si="1108"/>
        <v>0</v>
      </c>
      <c r="RI32" s="80">
        <f t="shared" si="1108"/>
        <v>0</v>
      </c>
      <c r="RJ32" s="65">
        <f t="shared" ref="RJ32" si="1109">SUM(RJ26:RJ31)</f>
        <v>0</v>
      </c>
      <c r="RK32" s="64" t="e">
        <f t="shared" si="194"/>
        <v>#DIV/0!</v>
      </c>
      <c r="RL32" s="80">
        <f t="shared" ref="RL32:RM32" si="1110">SUM(RL26:RL31)</f>
        <v>0</v>
      </c>
      <c r="RM32" s="80">
        <f t="shared" si="1110"/>
        <v>0</v>
      </c>
      <c r="RN32" s="65">
        <f t="shared" si="196"/>
        <v>0</v>
      </c>
      <c r="RO32" s="65">
        <f t="shared" si="11"/>
        <v>0</v>
      </c>
      <c r="RP32" s="95"/>
      <c r="RQ32" s="87">
        <f t="shared" si="12"/>
        <v>0</v>
      </c>
      <c r="RR32" s="87">
        <f t="shared" si="12"/>
        <v>0</v>
      </c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</row>
    <row r="33" spans="1:540" s="2" customFormat="1" ht="24.95" customHeight="1" x14ac:dyDescent="0.25">
      <c r="A33" s="21">
        <v>3231</v>
      </c>
      <c r="B33" s="22" t="s">
        <v>59</v>
      </c>
      <c r="C33" s="41">
        <f>SUM(AR33,GQ33,HA33,QQ33,RP33)</f>
        <v>216.534875</v>
      </c>
      <c r="D33" s="41">
        <v>23207830.309999999</v>
      </c>
      <c r="E33" s="42">
        <v>25700000</v>
      </c>
      <c r="F33" s="41">
        <f t="shared" ref="F33:F41" si="1111">G33-C33</f>
        <v>9982.6351250000007</v>
      </c>
      <c r="G33" s="67">
        <f t="shared" si="0"/>
        <v>10199.17</v>
      </c>
      <c r="H33" s="67">
        <f t="shared" si="1"/>
        <v>9679.85</v>
      </c>
      <c r="I33" s="67">
        <f t="shared" si="14"/>
        <v>94.908213119302857</v>
      </c>
      <c r="J33" s="84">
        <f t="shared" si="2"/>
        <v>14747</v>
      </c>
      <c r="K33" s="84">
        <f t="shared" si="3"/>
        <v>4547.83</v>
      </c>
      <c r="L33" s="78"/>
      <c r="M33" s="64"/>
      <c r="N33" s="64"/>
      <c r="O33" s="78"/>
      <c r="P33" s="78">
        <f t="shared" ref="P33:P41" si="1112">O33-L33</f>
        <v>0</v>
      </c>
      <c r="Q33" s="64">
        <v>8000</v>
      </c>
      <c r="R33" s="64">
        <v>7831.71</v>
      </c>
      <c r="S33" s="64">
        <f t="shared" si="16"/>
        <v>97.896375000000006</v>
      </c>
      <c r="T33" s="78">
        <v>7832</v>
      </c>
      <c r="U33" s="78">
        <f t="shared" ref="U33:U41" si="1113">T33-Q33</f>
        <v>-168</v>
      </c>
      <c r="V33" s="78"/>
      <c r="W33" s="64"/>
      <c r="X33" s="64"/>
      <c r="Y33" s="78"/>
      <c r="Z33" s="78">
        <f t="shared" ref="Z33:Z41" si="1114">Y33-V33</f>
        <v>0</v>
      </c>
      <c r="AA33" s="78"/>
      <c r="AB33" s="64"/>
      <c r="AC33" s="64"/>
      <c r="AD33" s="78"/>
      <c r="AE33" s="78">
        <f t="shared" ref="AE33:AE41" si="1115">AD33-AA33</f>
        <v>0</v>
      </c>
      <c r="AF33" s="64"/>
      <c r="AG33" s="64"/>
      <c r="AH33" s="64"/>
      <c r="AI33" s="78"/>
      <c r="AJ33" s="78">
        <f t="shared" ref="AJ33:AJ41" si="1116">AI33-AF33</f>
        <v>0</v>
      </c>
      <c r="AK33" s="78"/>
      <c r="AL33" s="64">
        <v>7.4</v>
      </c>
      <c r="AM33" s="64" t="e">
        <f t="shared" si="678"/>
        <v>#DIV/0!</v>
      </c>
      <c r="AN33" s="78"/>
      <c r="AO33" s="78">
        <f t="shared" ref="AO33:AO41" si="1117">AN33-AK33</f>
        <v>0</v>
      </c>
      <c r="AP33" s="65">
        <f t="shared" si="4"/>
        <v>8000</v>
      </c>
      <c r="AQ33" s="65">
        <f t="shared" si="4"/>
        <v>7839.11</v>
      </c>
      <c r="AR33" s="95">
        <f t="shared" si="22"/>
        <v>97.988874999999993</v>
      </c>
      <c r="AS33" s="87">
        <f t="shared" si="957"/>
        <v>7832</v>
      </c>
      <c r="AT33" s="87">
        <f t="shared" si="957"/>
        <v>-168</v>
      </c>
      <c r="AU33" s="78"/>
      <c r="AV33" s="64"/>
      <c r="AW33" s="64" t="e">
        <f t="shared" si="23"/>
        <v>#DIV/0!</v>
      </c>
      <c r="AX33" s="78"/>
      <c r="AY33" s="78">
        <f t="shared" ref="AY33:AY41" si="1118">AX33-AU33</f>
        <v>0</v>
      </c>
      <c r="AZ33" s="78"/>
      <c r="BA33" s="64"/>
      <c r="BB33" s="64" t="e">
        <f t="shared" si="25"/>
        <v>#DIV/0!</v>
      </c>
      <c r="BC33" s="78"/>
      <c r="BD33" s="78">
        <f t="shared" ref="BD33:BD41" si="1119">BC33-AZ33</f>
        <v>0</v>
      </c>
      <c r="BE33" s="78"/>
      <c r="BF33" s="64"/>
      <c r="BG33" s="64" t="e">
        <f t="shared" si="27"/>
        <v>#DIV/0!</v>
      </c>
      <c r="BH33" s="78"/>
      <c r="BI33" s="78">
        <f t="shared" ref="BI33:BI41" si="1120">BH33-BE33</f>
        <v>0</v>
      </c>
      <c r="BJ33" s="78"/>
      <c r="BK33" s="64"/>
      <c r="BL33" s="64" t="e">
        <f t="shared" si="29"/>
        <v>#DIV/0!</v>
      </c>
      <c r="BM33" s="78"/>
      <c r="BN33" s="78">
        <f t="shared" ref="BN33:BN41" si="1121">BM33-BJ33</f>
        <v>0</v>
      </c>
      <c r="BO33" s="78"/>
      <c r="BP33" s="64"/>
      <c r="BQ33" s="64" t="e">
        <f t="shared" si="31"/>
        <v>#DIV/0!</v>
      </c>
      <c r="BR33" s="78"/>
      <c r="BS33" s="78">
        <f t="shared" ref="BS33:BS41" si="1122">BR33-BO33</f>
        <v>0</v>
      </c>
      <c r="BT33" s="78"/>
      <c r="BU33" s="64"/>
      <c r="BV33" s="64" t="e">
        <f t="shared" si="33"/>
        <v>#DIV/0!</v>
      </c>
      <c r="BW33" s="78"/>
      <c r="BX33" s="78">
        <f t="shared" si="34"/>
        <v>0</v>
      </c>
      <c r="BY33" s="78"/>
      <c r="BZ33" s="64"/>
      <c r="CA33" s="64" t="e">
        <f t="shared" si="35"/>
        <v>#DIV/0!</v>
      </c>
      <c r="CB33" s="78"/>
      <c r="CC33" s="78">
        <f t="shared" ref="CC33:CC41" si="1123">CB33-BY33</f>
        <v>0</v>
      </c>
      <c r="CD33" s="78"/>
      <c r="CE33" s="64"/>
      <c r="CF33" s="64" t="e">
        <f t="shared" si="37"/>
        <v>#DIV/0!</v>
      </c>
      <c r="CG33" s="78"/>
      <c r="CH33" s="78">
        <f t="shared" ref="CH33:CH41" si="1124">CG33-CD33</f>
        <v>0</v>
      </c>
      <c r="CI33" s="78"/>
      <c r="CJ33" s="64"/>
      <c r="CK33" s="64" t="e">
        <f t="shared" si="39"/>
        <v>#DIV/0!</v>
      </c>
      <c r="CL33" s="78"/>
      <c r="CM33" s="78">
        <f t="shared" ref="CM33:CM41" si="1125">CL33-CI33</f>
        <v>0</v>
      </c>
      <c r="CN33" s="78"/>
      <c r="CO33" s="64"/>
      <c r="CP33" s="64" t="e">
        <f t="shared" si="41"/>
        <v>#DIV/0!</v>
      </c>
      <c r="CQ33" s="78"/>
      <c r="CR33" s="78">
        <f t="shared" ref="CR33:CR41" si="1126">CQ33-CN33</f>
        <v>0</v>
      </c>
      <c r="CS33" s="78"/>
      <c r="CT33" s="64"/>
      <c r="CU33" s="64" t="e">
        <f t="shared" si="43"/>
        <v>#DIV/0!</v>
      </c>
      <c r="CV33" s="78"/>
      <c r="CW33" s="78">
        <f t="shared" ref="CW33:CW41" si="1127">CV33-CS33</f>
        <v>0</v>
      </c>
      <c r="CX33" s="78"/>
      <c r="CY33" s="64"/>
      <c r="CZ33" s="64" t="e">
        <f t="shared" si="45"/>
        <v>#DIV/0!</v>
      </c>
      <c r="DA33" s="78"/>
      <c r="DB33" s="78">
        <f t="shared" ref="DB33:DB41" si="1128">DA33-CX33</f>
        <v>0</v>
      </c>
      <c r="DC33" s="78"/>
      <c r="DD33" s="64"/>
      <c r="DE33" s="64" t="e">
        <f t="shared" si="47"/>
        <v>#DIV/0!</v>
      </c>
      <c r="DF33" s="78"/>
      <c r="DG33" s="78">
        <f t="shared" ref="DG33:DG41" si="1129">DF33-DC33</f>
        <v>0</v>
      </c>
      <c r="DH33" s="78"/>
      <c r="DI33" s="64"/>
      <c r="DJ33" s="64" t="e">
        <f t="shared" si="49"/>
        <v>#DIV/0!</v>
      </c>
      <c r="DK33" s="78"/>
      <c r="DL33" s="78">
        <f t="shared" ref="DL33:DL41" si="1130">DK33-DH33</f>
        <v>0</v>
      </c>
      <c r="DM33" s="78"/>
      <c r="DN33" s="64"/>
      <c r="DO33" s="64" t="e">
        <f t="shared" si="51"/>
        <v>#DIV/0!</v>
      </c>
      <c r="DP33" s="78"/>
      <c r="DQ33" s="78">
        <f t="shared" ref="DQ33:DQ41" si="1131">DP33-DM33</f>
        <v>0</v>
      </c>
      <c r="DR33" s="78"/>
      <c r="DS33" s="64"/>
      <c r="DT33" s="64" t="e">
        <f t="shared" si="53"/>
        <v>#DIV/0!</v>
      </c>
      <c r="DU33" s="78"/>
      <c r="DV33" s="78">
        <f t="shared" ref="DV33:DV41" si="1132">DU33-DR33</f>
        <v>0</v>
      </c>
      <c r="DW33" s="78"/>
      <c r="DX33" s="64"/>
      <c r="DY33" s="64" t="e">
        <f t="shared" si="55"/>
        <v>#DIV/0!</v>
      </c>
      <c r="DZ33" s="78"/>
      <c r="EA33" s="78">
        <f t="shared" ref="EA33:EA41" si="1133">DZ33-DW33</f>
        <v>0</v>
      </c>
      <c r="EB33" s="78"/>
      <c r="EC33" s="64"/>
      <c r="ED33" s="64" t="e">
        <f t="shared" si="57"/>
        <v>#DIV/0!</v>
      </c>
      <c r="EE33" s="78"/>
      <c r="EF33" s="78">
        <f t="shared" ref="EF33:EF41" si="1134">EE33-EB33</f>
        <v>0</v>
      </c>
      <c r="EG33" s="78"/>
      <c r="EH33" s="64"/>
      <c r="EI33" s="64" t="e">
        <f t="shared" si="59"/>
        <v>#DIV/0!</v>
      </c>
      <c r="EJ33" s="78"/>
      <c r="EK33" s="78">
        <f t="shared" ref="EK33:EK41" si="1135">EJ33-EG33</f>
        <v>0</v>
      </c>
      <c r="EL33" s="78"/>
      <c r="EM33" s="64"/>
      <c r="EN33" s="64" t="e">
        <f t="shared" si="60"/>
        <v>#DIV/0!</v>
      </c>
      <c r="EO33" s="78"/>
      <c r="EP33" s="78">
        <f t="shared" ref="EP33:EP41" si="1136">EO33-EL33</f>
        <v>0</v>
      </c>
      <c r="EQ33" s="78"/>
      <c r="ER33" s="64"/>
      <c r="ES33" s="64" t="e">
        <f t="shared" si="62"/>
        <v>#DIV/0!</v>
      </c>
      <c r="ET33" s="78"/>
      <c r="EU33" s="78">
        <f t="shared" ref="EU33:EU41" si="1137">ET33-EQ33</f>
        <v>0</v>
      </c>
      <c r="EV33" s="78"/>
      <c r="EW33" s="64"/>
      <c r="EX33" s="64" t="e">
        <f t="shared" si="64"/>
        <v>#DIV/0!</v>
      </c>
      <c r="EY33" s="78"/>
      <c r="EZ33" s="78">
        <f t="shared" ref="EZ33:EZ41" si="1138">EY33-EV33</f>
        <v>0</v>
      </c>
      <c r="FA33" s="78"/>
      <c r="FB33" s="64"/>
      <c r="FC33" s="64" t="e">
        <f t="shared" si="66"/>
        <v>#DIV/0!</v>
      </c>
      <c r="FD33" s="78"/>
      <c r="FE33" s="78">
        <f t="shared" ref="FE33:FE41" si="1139">FD33-FA33</f>
        <v>0</v>
      </c>
      <c r="FF33" s="78"/>
      <c r="FG33" s="64"/>
      <c r="FH33" s="64" t="e">
        <f t="shared" si="68"/>
        <v>#DIV/0!</v>
      </c>
      <c r="FI33" s="78"/>
      <c r="FJ33" s="78">
        <f t="shared" ref="FJ33:FJ41" si="1140">FI33-FF33</f>
        <v>0</v>
      </c>
      <c r="FK33" s="78"/>
      <c r="FL33" s="64"/>
      <c r="FM33" s="64" t="e">
        <f t="shared" si="70"/>
        <v>#DIV/0!</v>
      </c>
      <c r="FN33" s="78"/>
      <c r="FO33" s="78">
        <f t="shared" ref="FO33:FO41" si="1141">FN33-FK33</f>
        <v>0</v>
      </c>
      <c r="FP33" s="78"/>
      <c r="FQ33" s="64"/>
      <c r="FR33" s="64" t="e">
        <f t="shared" si="72"/>
        <v>#DIV/0!</v>
      </c>
      <c r="FS33" s="78"/>
      <c r="FT33" s="78">
        <f t="shared" ref="FT33:FT41" si="1142">FS33-FP33</f>
        <v>0</v>
      </c>
      <c r="FU33" s="78"/>
      <c r="FV33" s="64"/>
      <c r="FW33" s="64" t="e">
        <f t="shared" si="74"/>
        <v>#DIV/0!</v>
      </c>
      <c r="FX33" s="78"/>
      <c r="FY33" s="78">
        <f t="shared" ref="FY33:FY41" si="1143">FX33-FU33</f>
        <v>0</v>
      </c>
      <c r="FZ33" s="78"/>
      <c r="GA33" s="64"/>
      <c r="GB33" s="64" t="e">
        <f t="shared" si="76"/>
        <v>#DIV/0!</v>
      </c>
      <c r="GC33" s="78"/>
      <c r="GD33" s="78">
        <f t="shared" ref="GD33:GD41" si="1144">GC33-FZ33</f>
        <v>0</v>
      </c>
      <c r="GE33" s="78"/>
      <c r="GF33" s="64"/>
      <c r="GG33" s="64" t="e">
        <f t="shared" si="78"/>
        <v>#DIV/0!</v>
      </c>
      <c r="GH33" s="78"/>
      <c r="GI33" s="78">
        <f t="shared" ref="GI33:GI41" si="1145">GH33-GE33</f>
        <v>0</v>
      </c>
      <c r="GJ33" s="78">
        <v>1000</v>
      </c>
      <c r="GK33" s="64"/>
      <c r="GL33" s="64">
        <f t="shared" si="80"/>
        <v>0</v>
      </c>
      <c r="GM33" s="78">
        <v>1000</v>
      </c>
      <c r="GN33" s="78">
        <f t="shared" ref="GN33:GN41" si="1146">GM33-GJ33</f>
        <v>0</v>
      </c>
      <c r="GO33" s="65">
        <f t="shared" si="82"/>
        <v>1000</v>
      </c>
      <c r="GP33" s="65">
        <f t="shared" si="82"/>
        <v>0</v>
      </c>
      <c r="GQ33" s="95">
        <f t="shared" si="83"/>
        <v>0</v>
      </c>
      <c r="GR33" s="87">
        <f t="shared" si="958"/>
        <v>1000</v>
      </c>
      <c r="GS33" s="87">
        <f t="shared" si="958"/>
        <v>0</v>
      </c>
      <c r="GT33" s="78">
        <v>1000</v>
      </c>
      <c r="GU33" s="64">
        <v>1185.46</v>
      </c>
      <c r="GV33" s="64">
        <f t="shared" si="84"/>
        <v>118.54600000000001</v>
      </c>
      <c r="GW33" s="78">
        <v>5000</v>
      </c>
      <c r="GX33" s="78">
        <f t="shared" ref="GX33:GX41" si="1147">GW33-GT33</f>
        <v>4000</v>
      </c>
      <c r="GY33" s="65">
        <f t="shared" si="8"/>
        <v>1000</v>
      </c>
      <c r="GZ33" s="65">
        <f t="shared" si="8"/>
        <v>1185.46</v>
      </c>
      <c r="HA33" s="95">
        <f t="shared" si="710"/>
        <v>118.54600000000001</v>
      </c>
      <c r="HB33" s="93">
        <f t="shared" ref="HB33:HB41" si="1148">SUM(GW33)</f>
        <v>5000</v>
      </c>
      <c r="HC33" s="93">
        <f t="shared" ref="HC33:HC41" si="1149">HB33-GY33</f>
        <v>4000</v>
      </c>
      <c r="HD33" s="78"/>
      <c r="HE33" s="64"/>
      <c r="HF33" s="64" t="e">
        <f t="shared" si="88"/>
        <v>#DIV/0!</v>
      </c>
      <c r="HG33" s="78"/>
      <c r="HH33" s="78">
        <f t="shared" ref="HH33:HH41" si="1150">HG33-HD33</f>
        <v>0</v>
      </c>
      <c r="HI33" s="78"/>
      <c r="HJ33" s="64"/>
      <c r="HK33" s="64" t="e">
        <f t="shared" si="90"/>
        <v>#DIV/0!</v>
      </c>
      <c r="HL33" s="78"/>
      <c r="HM33" s="78">
        <f t="shared" ref="HM33:HM41" si="1151">HL33-HI33</f>
        <v>0</v>
      </c>
      <c r="HN33" s="78">
        <v>100</v>
      </c>
      <c r="HO33" s="64"/>
      <c r="HP33" s="64">
        <f t="shared" si="92"/>
        <v>0</v>
      </c>
      <c r="HQ33" s="78">
        <v>100</v>
      </c>
      <c r="HR33" s="78">
        <f t="shared" ref="HR33:HR41" si="1152">HQ33-HN33</f>
        <v>0</v>
      </c>
      <c r="HS33" s="78">
        <v>99.17</v>
      </c>
      <c r="HT33" s="64"/>
      <c r="HU33" s="64">
        <f t="shared" si="94"/>
        <v>0</v>
      </c>
      <c r="HV33" s="78">
        <v>100</v>
      </c>
      <c r="HW33" s="78">
        <f t="shared" ref="HW33:HW41" si="1153">HV33-HS33</f>
        <v>0.82999999999999829</v>
      </c>
      <c r="HX33" s="78"/>
      <c r="HY33" s="64"/>
      <c r="HZ33" s="64" t="e">
        <f t="shared" si="96"/>
        <v>#DIV/0!</v>
      </c>
      <c r="IA33" s="78"/>
      <c r="IB33" s="78">
        <f t="shared" ref="IB33:IB41" si="1154">IA33-HX33</f>
        <v>0</v>
      </c>
      <c r="IC33" s="78"/>
      <c r="ID33" s="64"/>
      <c r="IE33" s="64" t="e">
        <f t="shared" si="98"/>
        <v>#DIV/0!</v>
      </c>
      <c r="IF33" s="78"/>
      <c r="IG33" s="78">
        <f t="shared" ref="IG33:IG41" si="1155">IF33-IC33</f>
        <v>0</v>
      </c>
      <c r="IH33" s="78"/>
      <c r="II33" s="64"/>
      <c r="IJ33" s="64" t="e">
        <f t="shared" si="100"/>
        <v>#DIV/0!</v>
      </c>
      <c r="IK33" s="78"/>
      <c r="IL33" s="78">
        <f t="shared" ref="IL33:IL41" si="1156">IK33-IH33</f>
        <v>0</v>
      </c>
      <c r="IM33" s="78"/>
      <c r="IN33" s="64"/>
      <c r="IO33" s="64" t="e">
        <f t="shared" si="102"/>
        <v>#DIV/0!</v>
      </c>
      <c r="IP33" s="78"/>
      <c r="IQ33" s="78">
        <f t="shared" ref="IQ33:IQ41" si="1157">IP33-IM33</f>
        <v>0</v>
      </c>
      <c r="IR33" s="78"/>
      <c r="IS33" s="64"/>
      <c r="IT33" s="64" t="e">
        <f t="shared" si="104"/>
        <v>#DIV/0!</v>
      </c>
      <c r="IU33" s="78"/>
      <c r="IV33" s="78">
        <f t="shared" ref="IV33:IV41" si="1158">IU33-IR33</f>
        <v>0</v>
      </c>
      <c r="IW33" s="78"/>
      <c r="IX33" s="64"/>
      <c r="IY33" s="64" t="e">
        <f t="shared" si="106"/>
        <v>#DIV/0!</v>
      </c>
      <c r="IZ33" s="78"/>
      <c r="JA33" s="78">
        <f t="shared" ref="JA33:JA41" si="1159">IZ33-IW33</f>
        <v>0</v>
      </c>
      <c r="JB33" s="78"/>
      <c r="JC33" s="64"/>
      <c r="JD33" s="64" t="e">
        <f t="shared" si="108"/>
        <v>#DIV/0!</v>
      </c>
      <c r="JE33" s="78"/>
      <c r="JF33" s="78">
        <f t="shared" ref="JF33:JF41" si="1160">JE33-JB33</f>
        <v>0</v>
      </c>
      <c r="JG33" s="78"/>
      <c r="JH33" s="64"/>
      <c r="JI33" s="64" t="e">
        <f t="shared" si="110"/>
        <v>#DIV/0!</v>
      </c>
      <c r="JJ33" s="78"/>
      <c r="JK33" s="78">
        <f t="shared" ref="JK33:JK41" si="1161">JJ33-JG33</f>
        <v>0</v>
      </c>
      <c r="JL33" s="78"/>
      <c r="JM33" s="64"/>
      <c r="JN33" s="64" t="e">
        <f t="shared" si="112"/>
        <v>#DIV/0!</v>
      </c>
      <c r="JO33" s="78"/>
      <c r="JP33" s="78">
        <f t="shared" ref="JP33:JP41" si="1162">JO33-JL33</f>
        <v>0</v>
      </c>
      <c r="JQ33" s="78"/>
      <c r="JR33" s="64"/>
      <c r="JS33" s="64" t="e">
        <f t="shared" si="114"/>
        <v>#DIV/0!</v>
      </c>
      <c r="JT33" s="78"/>
      <c r="JU33" s="78">
        <f t="shared" ref="JU33:JU41" si="1163">JT33-JQ33</f>
        <v>0</v>
      </c>
      <c r="JV33" s="78"/>
      <c r="JW33" s="64"/>
      <c r="JX33" s="64" t="e">
        <f t="shared" si="116"/>
        <v>#DIV/0!</v>
      </c>
      <c r="JY33" s="78"/>
      <c r="JZ33" s="78">
        <f t="shared" ref="JZ33:JZ41" si="1164">JY33-JV33</f>
        <v>0</v>
      </c>
      <c r="KA33" s="78"/>
      <c r="KB33" s="64"/>
      <c r="KC33" s="64" t="e">
        <f t="shared" si="118"/>
        <v>#DIV/0!</v>
      </c>
      <c r="KD33" s="78"/>
      <c r="KE33" s="78">
        <f t="shared" ref="KE33:KE41" si="1165">KD33-KA33</f>
        <v>0</v>
      </c>
      <c r="KF33" s="78"/>
      <c r="KG33" s="64"/>
      <c r="KH33" s="64" t="e">
        <f t="shared" si="120"/>
        <v>#DIV/0!</v>
      </c>
      <c r="KI33" s="78"/>
      <c r="KJ33" s="78">
        <f t="shared" ref="KJ33:KJ41" si="1166">KI33-KF33</f>
        <v>0</v>
      </c>
      <c r="KK33" s="78"/>
      <c r="KL33" s="64"/>
      <c r="KM33" s="64" t="e">
        <f t="shared" si="122"/>
        <v>#DIV/0!</v>
      </c>
      <c r="KN33" s="78"/>
      <c r="KO33" s="78">
        <f t="shared" ref="KO33:KO41" si="1167">KN33-KK33</f>
        <v>0</v>
      </c>
      <c r="KP33" s="78"/>
      <c r="KQ33" s="64"/>
      <c r="KR33" s="64" t="e">
        <f t="shared" si="124"/>
        <v>#DIV/0!</v>
      </c>
      <c r="KS33" s="78"/>
      <c r="KT33" s="78">
        <f t="shared" ref="KT33:KT41" si="1168">KS33-KP33</f>
        <v>0</v>
      </c>
      <c r="KU33" s="78"/>
      <c r="KV33" s="64"/>
      <c r="KW33" s="64" t="e">
        <f t="shared" si="126"/>
        <v>#DIV/0!</v>
      </c>
      <c r="KX33" s="78"/>
      <c r="KY33" s="78">
        <f t="shared" ref="KY33:KY41" si="1169">KX33-KU33</f>
        <v>0</v>
      </c>
      <c r="KZ33" s="78"/>
      <c r="LA33" s="64"/>
      <c r="LB33" s="64" t="e">
        <f t="shared" si="128"/>
        <v>#DIV/0!</v>
      </c>
      <c r="LC33" s="78"/>
      <c r="LD33" s="78">
        <f t="shared" ref="LD33:LD41" si="1170">LC33-KZ33</f>
        <v>0</v>
      </c>
      <c r="LE33" s="78"/>
      <c r="LF33" s="64"/>
      <c r="LG33" s="64" t="e">
        <f t="shared" si="130"/>
        <v>#DIV/0!</v>
      </c>
      <c r="LH33" s="78"/>
      <c r="LI33" s="78">
        <f t="shared" ref="LI33:LI41" si="1171">LH33-LE33</f>
        <v>0</v>
      </c>
      <c r="LJ33" s="78"/>
      <c r="LK33" s="64"/>
      <c r="LL33" s="64" t="e">
        <f t="shared" si="132"/>
        <v>#DIV/0!</v>
      </c>
      <c r="LM33" s="78"/>
      <c r="LN33" s="78">
        <f t="shared" ref="LN33:LN41" si="1172">LM33-LJ33</f>
        <v>0</v>
      </c>
      <c r="LO33" s="78"/>
      <c r="LP33" s="64"/>
      <c r="LQ33" s="64" t="e">
        <f t="shared" si="134"/>
        <v>#DIV/0!</v>
      </c>
      <c r="LR33" s="78"/>
      <c r="LS33" s="78">
        <f t="shared" ref="LS33:LS41" si="1173">LR33-LO33</f>
        <v>0</v>
      </c>
      <c r="LT33" s="78"/>
      <c r="LU33" s="64">
        <v>0.8</v>
      </c>
      <c r="LV33" s="64" t="e">
        <f t="shared" si="136"/>
        <v>#DIV/0!</v>
      </c>
      <c r="LW33" s="78">
        <v>2</v>
      </c>
      <c r="LX33" s="78">
        <f t="shared" ref="LX33:LX41" si="1174">LW33-LT33</f>
        <v>2</v>
      </c>
      <c r="LY33" s="78">
        <v>0</v>
      </c>
      <c r="LZ33" s="64">
        <v>612.9</v>
      </c>
      <c r="MA33" s="64" t="e">
        <f t="shared" si="138"/>
        <v>#DIV/0!</v>
      </c>
      <c r="MB33" s="78">
        <v>613</v>
      </c>
      <c r="MC33" s="78">
        <f t="shared" ref="MC33:MC41" si="1175">MB33-LY33</f>
        <v>613</v>
      </c>
      <c r="MD33" s="78"/>
      <c r="ME33" s="64"/>
      <c r="MF33" s="64" t="e">
        <f t="shared" si="140"/>
        <v>#DIV/0!</v>
      </c>
      <c r="MG33" s="78"/>
      <c r="MH33" s="78">
        <f t="shared" ref="MH33:MH41" si="1176">MG33-MD33</f>
        <v>0</v>
      </c>
      <c r="MI33" s="78"/>
      <c r="MJ33" s="64"/>
      <c r="MK33" s="64" t="e">
        <f t="shared" si="142"/>
        <v>#DIV/0!</v>
      </c>
      <c r="ML33" s="78"/>
      <c r="MM33" s="78">
        <f t="shared" ref="MM33:MM41" si="1177">ML33-MI33</f>
        <v>0</v>
      </c>
      <c r="MN33" s="78"/>
      <c r="MO33" s="64"/>
      <c r="MP33" s="64" t="e">
        <f t="shared" si="144"/>
        <v>#DIV/0!</v>
      </c>
      <c r="MQ33" s="78"/>
      <c r="MR33" s="78">
        <f t="shared" ref="MR33:MR41" si="1178">MQ33-MN33</f>
        <v>0</v>
      </c>
      <c r="MS33" s="78"/>
      <c r="MT33" s="64">
        <v>41.58</v>
      </c>
      <c r="MU33" s="64" t="e">
        <f t="shared" si="146"/>
        <v>#DIV/0!</v>
      </c>
      <c r="MV33" s="78">
        <v>100</v>
      </c>
      <c r="MW33" s="78">
        <f t="shared" ref="MW33:MW41" si="1179">MV33-MS33</f>
        <v>100</v>
      </c>
      <c r="MX33" s="65">
        <f t="shared" si="148"/>
        <v>199.17000000000002</v>
      </c>
      <c r="MY33" s="65">
        <f t="shared" si="9"/>
        <v>655.28</v>
      </c>
      <c r="MZ33" s="95">
        <f t="shared" si="199"/>
        <v>329.0053722950243</v>
      </c>
      <c r="NA33" s="87">
        <f t="shared" si="149"/>
        <v>915</v>
      </c>
      <c r="NB33" s="87">
        <f t="shared" si="150"/>
        <v>715.83</v>
      </c>
      <c r="NC33" s="78"/>
      <c r="ND33" s="64"/>
      <c r="NE33" s="64" t="e">
        <f t="shared" si="151"/>
        <v>#DIV/0!</v>
      </c>
      <c r="NF33" s="78"/>
      <c r="NG33" s="78">
        <f t="shared" ref="NG33:NG41" si="1180">NF33-NC33</f>
        <v>0</v>
      </c>
      <c r="NH33" s="78"/>
      <c r="NI33" s="64"/>
      <c r="NJ33" s="64" t="e">
        <f t="shared" si="153"/>
        <v>#DIV/0!</v>
      </c>
      <c r="NK33" s="78"/>
      <c r="NL33" s="78">
        <f t="shared" ref="NL33:NL41" si="1181">NK33-NH33</f>
        <v>0</v>
      </c>
      <c r="NM33" s="78"/>
      <c r="NN33" s="64"/>
      <c r="NO33" s="64" t="e">
        <f t="shared" si="155"/>
        <v>#DIV/0!</v>
      </c>
      <c r="NP33" s="78"/>
      <c r="NQ33" s="78">
        <f t="shared" ref="NQ33:NQ41" si="1182">NP33-NM33</f>
        <v>0</v>
      </c>
      <c r="NR33" s="78"/>
      <c r="NS33" s="64"/>
      <c r="NT33" s="64" t="e">
        <f t="shared" si="157"/>
        <v>#DIV/0!</v>
      </c>
      <c r="NU33" s="78"/>
      <c r="NV33" s="78">
        <f t="shared" ref="NV33:NV41" si="1183">NU33-NR33</f>
        <v>0</v>
      </c>
      <c r="NW33" s="78"/>
      <c r="NX33" s="64"/>
      <c r="NY33" s="64" t="e">
        <f t="shared" si="159"/>
        <v>#DIV/0!</v>
      </c>
      <c r="NZ33" s="78"/>
      <c r="OA33" s="78">
        <f t="shared" ref="OA33:OA41" si="1184">NZ33-NW33</f>
        <v>0</v>
      </c>
      <c r="OB33" s="78"/>
      <c r="OC33" s="64"/>
      <c r="OD33" s="64" t="e">
        <f t="shared" si="161"/>
        <v>#DIV/0!</v>
      </c>
      <c r="OE33" s="78"/>
      <c r="OF33" s="78">
        <f t="shared" ref="OF33:OF41" si="1185">OE33-OB33</f>
        <v>0</v>
      </c>
      <c r="OG33" s="78"/>
      <c r="OH33" s="64"/>
      <c r="OI33" s="64" t="e">
        <f t="shared" si="163"/>
        <v>#DIV/0!</v>
      </c>
      <c r="OJ33" s="78"/>
      <c r="OK33" s="78">
        <f t="shared" ref="OK33:OK41" si="1186">OJ33-OG33</f>
        <v>0</v>
      </c>
      <c r="OL33" s="78"/>
      <c r="OM33" s="64"/>
      <c r="ON33" s="64" t="e">
        <f t="shared" si="165"/>
        <v>#DIV/0!</v>
      </c>
      <c r="OO33" s="78"/>
      <c r="OP33" s="78">
        <f t="shared" ref="OP33:OP41" si="1187">OO33-OL33</f>
        <v>0</v>
      </c>
      <c r="OQ33" s="78"/>
      <c r="OR33" s="64"/>
      <c r="OS33" s="64" t="e">
        <f t="shared" si="167"/>
        <v>#DIV/0!</v>
      </c>
      <c r="OT33" s="78"/>
      <c r="OU33" s="78">
        <f t="shared" ref="OU33:OU41" si="1188">OT33-OQ33</f>
        <v>0</v>
      </c>
      <c r="OV33" s="78"/>
      <c r="OW33" s="64"/>
      <c r="OX33" s="64" t="e">
        <f t="shared" si="169"/>
        <v>#DIV/0!</v>
      </c>
      <c r="OY33" s="78"/>
      <c r="OZ33" s="78">
        <f t="shared" ref="OZ33:OZ41" si="1189">OY33-OV33</f>
        <v>0</v>
      </c>
      <c r="PA33" s="78"/>
      <c r="PB33" s="64"/>
      <c r="PC33" s="64" t="e">
        <f t="shared" si="171"/>
        <v>#DIV/0!</v>
      </c>
      <c r="PD33" s="78"/>
      <c r="PE33" s="78">
        <f t="shared" ref="PE33:PE41" si="1190">PD33-PA33</f>
        <v>0</v>
      </c>
      <c r="PF33" s="78"/>
      <c r="PG33" s="64"/>
      <c r="PH33" s="64" t="e">
        <f t="shared" si="173"/>
        <v>#DIV/0!</v>
      </c>
      <c r="PI33" s="78"/>
      <c r="PJ33" s="78">
        <f t="shared" ref="PJ33:PJ41" si="1191">PI33-PF33</f>
        <v>0</v>
      </c>
      <c r="PK33" s="78"/>
      <c r="PL33" s="64"/>
      <c r="PM33" s="64" t="e">
        <f t="shared" si="175"/>
        <v>#DIV/0!</v>
      </c>
      <c r="PN33" s="78"/>
      <c r="PO33" s="78">
        <f t="shared" ref="PO33:PO41" si="1192">PN33-PK33</f>
        <v>0</v>
      </c>
      <c r="PP33" s="78"/>
      <c r="PQ33" s="64"/>
      <c r="PR33" s="64" t="e">
        <f t="shared" si="177"/>
        <v>#DIV/0!</v>
      </c>
      <c r="PS33" s="78"/>
      <c r="PT33" s="78">
        <f t="shared" ref="PT33:PT41" si="1193">PS33-PP33</f>
        <v>0</v>
      </c>
      <c r="PU33" s="78"/>
      <c r="PV33" s="64"/>
      <c r="PW33" s="64" t="e">
        <f t="shared" si="179"/>
        <v>#DIV/0!</v>
      </c>
      <c r="PX33" s="78"/>
      <c r="PY33" s="78">
        <f t="shared" ref="PY33:PY41" si="1194">PX33-PU33</f>
        <v>0</v>
      </c>
      <c r="PZ33" s="78"/>
      <c r="QA33" s="64"/>
      <c r="QB33" s="64" t="e">
        <f t="shared" si="181"/>
        <v>#DIV/0!</v>
      </c>
      <c r="QC33" s="78"/>
      <c r="QD33" s="78">
        <f t="shared" ref="QD33:QD41" si="1195">QC33-PZ33</f>
        <v>0</v>
      </c>
      <c r="QE33" s="78"/>
      <c r="QF33" s="64"/>
      <c r="QG33" s="64" t="e">
        <f t="shared" si="183"/>
        <v>#DIV/0!</v>
      </c>
      <c r="QH33" s="78"/>
      <c r="QI33" s="78">
        <f t="shared" ref="QI33:QI41" si="1196">QH33-QE33</f>
        <v>0</v>
      </c>
      <c r="QJ33" s="78"/>
      <c r="QK33" s="64"/>
      <c r="QL33" s="64" t="e">
        <f t="shared" si="185"/>
        <v>#DIV/0!</v>
      </c>
      <c r="QM33" s="78"/>
      <c r="QN33" s="78">
        <f t="shared" ref="QN33:QN41" si="1197">QM33-QJ33</f>
        <v>0</v>
      </c>
      <c r="QO33" s="65">
        <f t="shared" si="187"/>
        <v>0</v>
      </c>
      <c r="QP33" s="65">
        <f t="shared" si="187"/>
        <v>0</v>
      </c>
      <c r="QQ33" s="95"/>
      <c r="QR33" s="87">
        <f t="shared" si="959"/>
        <v>0</v>
      </c>
      <c r="QS33" s="87">
        <f t="shared" si="959"/>
        <v>0</v>
      </c>
      <c r="QT33" s="78"/>
      <c r="QU33" s="64"/>
      <c r="QV33" s="64" t="e">
        <f t="shared" si="188"/>
        <v>#DIV/0!</v>
      </c>
      <c r="QW33" s="78"/>
      <c r="QX33" s="78">
        <f t="shared" ref="QX33:QX41" si="1198">QW33-QT33</f>
        <v>0</v>
      </c>
      <c r="QY33" s="78"/>
      <c r="QZ33" s="64"/>
      <c r="RA33" s="64" t="e">
        <f t="shared" si="190"/>
        <v>#DIV/0!</v>
      </c>
      <c r="RB33" s="78"/>
      <c r="RC33" s="78">
        <f t="shared" ref="RC33:RC41" si="1199">RB33-QY33</f>
        <v>0</v>
      </c>
      <c r="RD33" s="78"/>
      <c r="RE33" s="64"/>
      <c r="RF33" s="64" t="e">
        <f t="shared" si="192"/>
        <v>#DIV/0!</v>
      </c>
      <c r="RG33" s="78"/>
      <c r="RH33" s="78">
        <f t="shared" ref="RH33:RH41" si="1200">RG33-RD33</f>
        <v>0</v>
      </c>
      <c r="RI33" s="78"/>
      <c r="RJ33" s="64"/>
      <c r="RK33" s="64" t="e">
        <f t="shared" si="194"/>
        <v>#DIV/0!</v>
      </c>
      <c r="RL33" s="78"/>
      <c r="RM33" s="78">
        <f t="shared" ref="RM33:RM41" si="1201">RL33-RI33</f>
        <v>0</v>
      </c>
      <c r="RN33" s="65">
        <f t="shared" si="196"/>
        <v>0</v>
      </c>
      <c r="RO33" s="65">
        <f t="shared" si="11"/>
        <v>0</v>
      </c>
      <c r="RP33" s="95"/>
      <c r="RQ33" s="87">
        <f t="shared" si="12"/>
        <v>0</v>
      </c>
      <c r="RR33" s="87">
        <f t="shared" si="12"/>
        <v>0</v>
      </c>
    </row>
    <row r="34" spans="1:540" s="2" customFormat="1" ht="29.25" customHeight="1" x14ac:dyDescent="0.25">
      <c r="A34" s="21">
        <v>3232</v>
      </c>
      <c r="B34" s="22" t="s">
        <v>60</v>
      </c>
      <c r="C34" s="41">
        <f>SUM(AR34,GQ34,HA34,QQ34,RP34)</f>
        <v>208.79262857142857</v>
      </c>
      <c r="D34" s="41">
        <v>23207830.309999999</v>
      </c>
      <c r="E34" s="42">
        <v>25700000</v>
      </c>
      <c r="F34" s="41">
        <f t="shared" si="1111"/>
        <v>49791.207371428573</v>
      </c>
      <c r="G34" s="67">
        <f t="shared" si="0"/>
        <v>50000</v>
      </c>
      <c r="H34" s="67">
        <f t="shared" si="1"/>
        <v>43963.74</v>
      </c>
      <c r="I34" s="67">
        <f t="shared" si="14"/>
        <v>87.927480000000003</v>
      </c>
      <c r="J34" s="84">
        <f t="shared" si="2"/>
        <v>55972</v>
      </c>
      <c r="K34" s="84">
        <f t="shared" si="3"/>
        <v>5972</v>
      </c>
      <c r="L34" s="78"/>
      <c r="M34" s="64"/>
      <c r="N34" s="64"/>
      <c r="O34" s="78"/>
      <c r="P34" s="78">
        <f t="shared" si="1112"/>
        <v>0</v>
      </c>
      <c r="Q34" s="64">
        <v>35000</v>
      </c>
      <c r="R34" s="64">
        <v>38971.46</v>
      </c>
      <c r="S34" s="64">
        <f t="shared" si="16"/>
        <v>111.34702857142857</v>
      </c>
      <c r="T34" s="78">
        <v>38972</v>
      </c>
      <c r="U34" s="78">
        <f t="shared" si="1113"/>
        <v>3972</v>
      </c>
      <c r="V34" s="78"/>
      <c r="W34" s="64"/>
      <c r="X34" s="64"/>
      <c r="Y34" s="78"/>
      <c r="Z34" s="78">
        <f t="shared" si="1114"/>
        <v>0</v>
      </c>
      <c r="AA34" s="78"/>
      <c r="AB34" s="64"/>
      <c r="AC34" s="64"/>
      <c r="AD34" s="78"/>
      <c r="AE34" s="78">
        <f t="shared" si="1115"/>
        <v>0</v>
      </c>
      <c r="AF34" s="64"/>
      <c r="AG34" s="64"/>
      <c r="AH34" s="64"/>
      <c r="AI34" s="78"/>
      <c r="AJ34" s="78">
        <f t="shared" si="1116"/>
        <v>0</v>
      </c>
      <c r="AK34" s="78"/>
      <c r="AL34" s="64">
        <v>140</v>
      </c>
      <c r="AM34" s="64" t="e">
        <f t="shared" si="678"/>
        <v>#DIV/0!</v>
      </c>
      <c r="AN34" s="78"/>
      <c r="AO34" s="78">
        <f t="shared" si="1117"/>
        <v>0</v>
      </c>
      <c r="AP34" s="65">
        <f t="shared" si="4"/>
        <v>35000</v>
      </c>
      <c r="AQ34" s="65">
        <f t="shared" si="4"/>
        <v>39111.46</v>
      </c>
      <c r="AR34" s="95">
        <f t="shared" si="22"/>
        <v>111.74702857142857</v>
      </c>
      <c r="AS34" s="87">
        <f t="shared" si="957"/>
        <v>38972</v>
      </c>
      <c r="AT34" s="87">
        <f t="shared" si="957"/>
        <v>3972</v>
      </c>
      <c r="AU34" s="78"/>
      <c r="AV34" s="64"/>
      <c r="AW34" s="64" t="e">
        <f t="shared" si="23"/>
        <v>#DIV/0!</v>
      </c>
      <c r="AX34" s="78"/>
      <c r="AY34" s="78">
        <f t="shared" si="1118"/>
        <v>0</v>
      </c>
      <c r="AZ34" s="78"/>
      <c r="BA34" s="64"/>
      <c r="BB34" s="64" t="e">
        <f t="shared" si="25"/>
        <v>#DIV/0!</v>
      </c>
      <c r="BC34" s="78"/>
      <c r="BD34" s="78">
        <f t="shared" si="1119"/>
        <v>0</v>
      </c>
      <c r="BE34" s="78"/>
      <c r="BF34" s="64"/>
      <c r="BG34" s="64" t="e">
        <f t="shared" si="27"/>
        <v>#DIV/0!</v>
      </c>
      <c r="BH34" s="78"/>
      <c r="BI34" s="78">
        <f t="shared" si="1120"/>
        <v>0</v>
      </c>
      <c r="BJ34" s="78"/>
      <c r="BK34" s="64"/>
      <c r="BL34" s="64" t="e">
        <f t="shared" si="29"/>
        <v>#DIV/0!</v>
      </c>
      <c r="BM34" s="78"/>
      <c r="BN34" s="78">
        <f t="shared" si="1121"/>
        <v>0</v>
      </c>
      <c r="BO34" s="78"/>
      <c r="BP34" s="64"/>
      <c r="BQ34" s="64" t="e">
        <f t="shared" si="31"/>
        <v>#DIV/0!</v>
      </c>
      <c r="BR34" s="78"/>
      <c r="BS34" s="78">
        <f t="shared" si="1122"/>
        <v>0</v>
      </c>
      <c r="BT34" s="78"/>
      <c r="BU34" s="64"/>
      <c r="BV34" s="64" t="e">
        <f t="shared" si="33"/>
        <v>#DIV/0!</v>
      </c>
      <c r="BW34" s="78"/>
      <c r="BX34" s="78">
        <f t="shared" si="34"/>
        <v>0</v>
      </c>
      <c r="BY34" s="78"/>
      <c r="BZ34" s="64"/>
      <c r="CA34" s="64" t="e">
        <f t="shared" si="35"/>
        <v>#DIV/0!</v>
      </c>
      <c r="CB34" s="78"/>
      <c r="CC34" s="78">
        <f t="shared" si="1123"/>
        <v>0</v>
      </c>
      <c r="CD34" s="78"/>
      <c r="CE34" s="64"/>
      <c r="CF34" s="64" t="e">
        <f t="shared" si="37"/>
        <v>#DIV/0!</v>
      </c>
      <c r="CG34" s="78"/>
      <c r="CH34" s="78">
        <f t="shared" si="1124"/>
        <v>0</v>
      </c>
      <c r="CI34" s="78"/>
      <c r="CJ34" s="64"/>
      <c r="CK34" s="64" t="e">
        <f t="shared" si="39"/>
        <v>#DIV/0!</v>
      </c>
      <c r="CL34" s="78"/>
      <c r="CM34" s="78">
        <f t="shared" si="1125"/>
        <v>0</v>
      </c>
      <c r="CN34" s="78"/>
      <c r="CO34" s="64"/>
      <c r="CP34" s="64" t="e">
        <f t="shared" si="41"/>
        <v>#DIV/0!</v>
      </c>
      <c r="CQ34" s="78"/>
      <c r="CR34" s="78">
        <f t="shared" si="1126"/>
        <v>0</v>
      </c>
      <c r="CS34" s="78"/>
      <c r="CT34" s="64"/>
      <c r="CU34" s="64" t="e">
        <f t="shared" si="43"/>
        <v>#DIV/0!</v>
      </c>
      <c r="CV34" s="78"/>
      <c r="CW34" s="78">
        <f t="shared" si="1127"/>
        <v>0</v>
      </c>
      <c r="CX34" s="78"/>
      <c r="CY34" s="64"/>
      <c r="CZ34" s="64" t="e">
        <f t="shared" si="45"/>
        <v>#DIV/0!</v>
      </c>
      <c r="DA34" s="78"/>
      <c r="DB34" s="78">
        <f t="shared" si="1128"/>
        <v>0</v>
      </c>
      <c r="DC34" s="78"/>
      <c r="DD34" s="64"/>
      <c r="DE34" s="64" t="e">
        <f t="shared" si="47"/>
        <v>#DIV/0!</v>
      </c>
      <c r="DF34" s="78"/>
      <c r="DG34" s="78">
        <f t="shared" si="1129"/>
        <v>0</v>
      </c>
      <c r="DH34" s="78"/>
      <c r="DI34" s="64"/>
      <c r="DJ34" s="64" t="e">
        <f t="shared" si="49"/>
        <v>#DIV/0!</v>
      </c>
      <c r="DK34" s="78"/>
      <c r="DL34" s="78">
        <f t="shared" si="1130"/>
        <v>0</v>
      </c>
      <c r="DM34" s="78"/>
      <c r="DN34" s="64"/>
      <c r="DO34" s="64" t="e">
        <f t="shared" si="51"/>
        <v>#DIV/0!</v>
      </c>
      <c r="DP34" s="78"/>
      <c r="DQ34" s="78">
        <f t="shared" si="1131"/>
        <v>0</v>
      </c>
      <c r="DR34" s="78"/>
      <c r="DS34" s="64"/>
      <c r="DT34" s="64" t="e">
        <f t="shared" si="53"/>
        <v>#DIV/0!</v>
      </c>
      <c r="DU34" s="78"/>
      <c r="DV34" s="78">
        <f t="shared" si="1132"/>
        <v>0</v>
      </c>
      <c r="DW34" s="78"/>
      <c r="DX34" s="64"/>
      <c r="DY34" s="64" t="e">
        <f t="shared" si="55"/>
        <v>#DIV/0!</v>
      </c>
      <c r="DZ34" s="78"/>
      <c r="EA34" s="78">
        <f t="shared" si="1133"/>
        <v>0</v>
      </c>
      <c r="EB34" s="78"/>
      <c r="EC34" s="64"/>
      <c r="ED34" s="64" t="e">
        <f t="shared" si="57"/>
        <v>#DIV/0!</v>
      </c>
      <c r="EE34" s="78"/>
      <c r="EF34" s="78">
        <f t="shared" si="1134"/>
        <v>0</v>
      </c>
      <c r="EG34" s="78"/>
      <c r="EH34" s="64"/>
      <c r="EI34" s="64" t="e">
        <f t="shared" si="59"/>
        <v>#DIV/0!</v>
      </c>
      <c r="EJ34" s="78"/>
      <c r="EK34" s="78">
        <f t="shared" si="1135"/>
        <v>0</v>
      </c>
      <c r="EL34" s="78"/>
      <c r="EM34" s="64"/>
      <c r="EN34" s="64" t="e">
        <f t="shared" si="60"/>
        <v>#DIV/0!</v>
      </c>
      <c r="EO34" s="78"/>
      <c r="EP34" s="78">
        <f t="shared" si="1136"/>
        <v>0</v>
      </c>
      <c r="EQ34" s="78"/>
      <c r="ER34" s="64"/>
      <c r="ES34" s="64" t="e">
        <f t="shared" si="62"/>
        <v>#DIV/0!</v>
      </c>
      <c r="ET34" s="78"/>
      <c r="EU34" s="78">
        <f t="shared" si="1137"/>
        <v>0</v>
      </c>
      <c r="EV34" s="78"/>
      <c r="EW34" s="64"/>
      <c r="EX34" s="64" t="e">
        <f t="shared" si="64"/>
        <v>#DIV/0!</v>
      </c>
      <c r="EY34" s="78"/>
      <c r="EZ34" s="78">
        <f t="shared" si="1138"/>
        <v>0</v>
      </c>
      <c r="FA34" s="78"/>
      <c r="FB34" s="64"/>
      <c r="FC34" s="64" t="e">
        <f t="shared" si="66"/>
        <v>#DIV/0!</v>
      </c>
      <c r="FD34" s="78"/>
      <c r="FE34" s="78">
        <f t="shared" si="1139"/>
        <v>0</v>
      </c>
      <c r="FF34" s="78"/>
      <c r="FG34" s="64"/>
      <c r="FH34" s="64" t="e">
        <f t="shared" si="68"/>
        <v>#DIV/0!</v>
      </c>
      <c r="FI34" s="78"/>
      <c r="FJ34" s="78">
        <f t="shared" si="1140"/>
        <v>0</v>
      </c>
      <c r="FK34" s="78"/>
      <c r="FL34" s="64"/>
      <c r="FM34" s="64" t="e">
        <f t="shared" si="70"/>
        <v>#DIV/0!</v>
      </c>
      <c r="FN34" s="78"/>
      <c r="FO34" s="78">
        <f t="shared" si="1141"/>
        <v>0</v>
      </c>
      <c r="FP34" s="78"/>
      <c r="FQ34" s="64"/>
      <c r="FR34" s="64" t="e">
        <f t="shared" si="72"/>
        <v>#DIV/0!</v>
      </c>
      <c r="FS34" s="78"/>
      <c r="FT34" s="78">
        <f t="shared" si="1142"/>
        <v>0</v>
      </c>
      <c r="FU34" s="78"/>
      <c r="FV34" s="64"/>
      <c r="FW34" s="64" t="e">
        <f t="shared" si="74"/>
        <v>#DIV/0!</v>
      </c>
      <c r="FX34" s="78"/>
      <c r="FY34" s="78">
        <f t="shared" si="1143"/>
        <v>0</v>
      </c>
      <c r="FZ34" s="78"/>
      <c r="GA34" s="64"/>
      <c r="GB34" s="64" t="e">
        <f t="shared" si="76"/>
        <v>#DIV/0!</v>
      </c>
      <c r="GC34" s="78"/>
      <c r="GD34" s="78">
        <f t="shared" si="1144"/>
        <v>0</v>
      </c>
      <c r="GE34" s="78"/>
      <c r="GF34" s="64"/>
      <c r="GG34" s="64" t="e">
        <f t="shared" si="78"/>
        <v>#DIV/0!</v>
      </c>
      <c r="GH34" s="78"/>
      <c r="GI34" s="78">
        <f t="shared" si="1145"/>
        <v>0</v>
      </c>
      <c r="GJ34" s="78">
        <v>10000</v>
      </c>
      <c r="GK34" s="64"/>
      <c r="GL34" s="64">
        <f t="shared" si="80"/>
        <v>0</v>
      </c>
      <c r="GM34" s="78">
        <v>2000</v>
      </c>
      <c r="GN34" s="78">
        <f t="shared" si="1146"/>
        <v>-8000</v>
      </c>
      <c r="GO34" s="65">
        <f t="shared" si="82"/>
        <v>10000</v>
      </c>
      <c r="GP34" s="65">
        <f t="shared" si="82"/>
        <v>0</v>
      </c>
      <c r="GQ34" s="95">
        <f t="shared" si="83"/>
        <v>0</v>
      </c>
      <c r="GR34" s="87">
        <f t="shared" si="958"/>
        <v>2000</v>
      </c>
      <c r="GS34" s="87">
        <f t="shared" si="958"/>
        <v>-8000</v>
      </c>
      <c r="GT34" s="78">
        <v>5000</v>
      </c>
      <c r="GU34" s="64">
        <v>4852.28</v>
      </c>
      <c r="GV34" s="64">
        <f t="shared" si="84"/>
        <v>97.045599999999993</v>
      </c>
      <c r="GW34" s="78">
        <v>15000</v>
      </c>
      <c r="GX34" s="78">
        <f t="shared" si="1147"/>
        <v>10000</v>
      </c>
      <c r="GY34" s="65">
        <f t="shared" si="8"/>
        <v>5000</v>
      </c>
      <c r="GZ34" s="65">
        <f t="shared" si="8"/>
        <v>4852.28</v>
      </c>
      <c r="HA34" s="95">
        <f t="shared" si="710"/>
        <v>97.045599999999993</v>
      </c>
      <c r="HB34" s="93">
        <f t="shared" si="1148"/>
        <v>15000</v>
      </c>
      <c r="HC34" s="93">
        <f t="shared" si="1149"/>
        <v>10000</v>
      </c>
      <c r="HD34" s="78"/>
      <c r="HE34" s="64"/>
      <c r="HF34" s="64" t="e">
        <f t="shared" si="88"/>
        <v>#DIV/0!</v>
      </c>
      <c r="HG34" s="78"/>
      <c r="HH34" s="78">
        <f t="shared" si="1150"/>
        <v>0</v>
      </c>
      <c r="HI34" s="78"/>
      <c r="HJ34" s="64"/>
      <c r="HK34" s="64" t="e">
        <f t="shared" si="90"/>
        <v>#DIV/0!</v>
      </c>
      <c r="HL34" s="78"/>
      <c r="HM34" s="78">
        <f t="shared" si="1151"/>
        <v>0</v>
      </c>
      <c r="HN34" s="78"/>
      <c r="HO34" s="64"/>
      <c r="HP34" s="64" t="e">
        <f t="shared" si="92"/>
        <v>#DIV/0!</v>
      </c>
      <c r="HQ34" s="78"/>
      <c r="HR34" s="78">
        <f t="shared" si="1152"/>
        <v>0</v>
      </c>
      <c r="HS34" s="78"/>
      <c r="HT34" s="64"/>
      <c r="HU34" s="64" t="e">
        <f t="shared" si="94"/>
        <v>#DIV/0!</v>
      </c>
      <c r="HV34" s="78"/>
      <c r="HW34" s="78">
        <f t="shared" si="1153"/>
        <v>0</v>
      </c>
      <c r="HX34" s="78"/>
      <c r="HY34" s="64"/>
      <c r="HZ34" s="64" t="e">
        <f t="shared" si="96"/>
        <v>#DIV/0!</v>
      </c>
      <c r="IA34" s="78"/>
      <c r="IB34" s="78">
        <f t="shared" si="1154"/>
        <v>0</v>
      </c>
      <c r="IC34" s="78"/>
      <c r="ID34" s="64"/>
      <c r="IE34" s="64" t="e">
        <f t="shared" si="98"/>
        <v>#DIV/0!</v>
      </c>
      <c r="IF34" s="78"/>
      <c r="IG34" s="78">
        <f t="shared" si="1155"/>
        <v>0</v>
      </c>
      <c r="IH34" s="78"/>
      <c r="II34" s="64"/>
      <c r="IJ34" s="64" t="e">
        <f t="shared" si="100"/>
        <v>#DIV/0!</v>
      </c>
      <c r="IK34" s="78"/>
      <c r="IL34" s="78">
        <f t="shared" si="1156"/>
        <v>0</v>
      </c>
      <c r="IM34" s="78"/>
      <c r="IN34" s="64"/>
      <c r="IO34" s="64" t="e">
        <f t="shared" si="102"/>
        <v>#DIV/0!</v>
      </c>
      <c r="IP34" s="78"/>
      <c r="IQ34" s="78">
        <f t="shared" si="1157"/>
        <v>0</v>
      </c>
      <c r="IR34" s="78"/>
      <c r="IS34" s="64"/>
      <c r="IT34" s="64" t="e">
        <f t="shared" si="104"/>
        <v>#DIV/0!</v>
      </c>
      <c r="IU34" s="78"/>
      <c r="IV34" s="78">
        <f t="shared" si="1158"/>
        <v>0</v>
      </c>
      <c r="IW34" s="78"/>
      <c r="IX34" s="64"/>
      <c r="IY34" s="64" t="e">
        <f t="shared" si="106"/>
        <v>#DIV/0!</v>
      </c>
      <c r="IZ34" s="78"/>
      <c r="JA34" s="78">
        <f t="shared" si="1159"/>
        <v>0</v>
      </c>
      <c r="JB34" s="78"/>
      <c r="JC34" s="64"/>
      <c r="JD34" s="64" t="e">
        <f t="shared" si="108"/>
        <v>#DIV/0!</v>
      </c>
      <c r="JE34" s="78"/>
      <c r="JF34" s="78">
        <f t="shared" si="1160"/>
        <v>0</v>
      </c>
      <c r="JG34" s="78"/>
      <c r="JH34" s="64"/>
      <c r="JI34" s="64" t="e">
        <f t="shared" si="110"/>
        <v>#DIV/0!</v>
      </c>
      <c r="JJ34" s="78"/>
      <c r="JK34" s="78">
        <f t="shared" si="1161"/>
        <v>0</v>
      </c>
      <c r="JL34" s="78"/>
      <c r="JM34" s="64"/>
      <c r="JN34" s="64" t="e">
        <f t="shared" si="112"/>
        <v>#DIV/0!</v>
      </c>
      <c r="JO34" s="78"/>
      <c r="JP34" s="78">
        <f t="shared" si="1162"/>
        <v>0</v>
      </c>
      <c r="JQ34" s="78"/>
      <c r="JR34" s="64"/>
      <c r="JS34" s="64" t="e">
        <f t="shared" si="114"/>
        <v>#DIV/0!</v>
      </c>
      <c r="JT34" s="78"/>
      <c r="JU34" s="78">
        <f t="shared" si="1163"/>
        <v>0</v>
      </c>
      <c r="JV34" s="78"/>
      <c r="JW34" s="64"/>
      <c r="JX34" s="64" t="e">
        <f t="shared" si="116"/>
        <v>#DIV/0!</v>
      </c>
      <c r="JY34" s="78"/>
      <c r="JZ34" s="78">
        <f t="shared" si="1164"/>
        <v>0</v>
      </c>
      <c r="KA34" s="78"/>
      <c r="KB34" s="64"/>
      <c r="KC34" s="64" t="e">
        <f t="shared" si="118"/>
        <v>#DIV/0!</v>
      </c>
      <c r="KD34" s="78"/>
      <c r="KE34" s="78">
        <f t="shared" si="1165"/>
        <v>0</v>
      </c>
      <c r="KF34" s="78"/>
      <c r="KG34" s="64"/>
      <c r="KH34" s="64" t="e">
        <f t="shared" si="120"/>
        <v>#DIV/0!</v>
      </c>
      <c r="KI34" s="78"/>
      <c r="KJ34" s="78">
        <f t="shared" si="1166"/>
        <v>0</v>
      </c>
      <c r="KK34" s="78"/>
      <c r="KL34" s="64"/>
      <c r="KM34" s="64" t="e">
        <f t="shared" si="122"/>
        <v>#DIV/0!</v>
      </c>
      <c r="KN34" s="78"/>
      <c r="KO34" s="78">
        <f t="shared" si="1167"/>
        <v>0</v>
      </c>
      <c r="KP34" s="78"/>
      <c r="KQ34" s="64"/>
      <c r="KR34" s="64" t="e">
        <f t="shared" si="124"/>
        <v>#DIV/0!</v>
      </c>
      <c r="KS34" s="78"/>
      <c r="KT34" s="78">
        <f t="shared" si="1168"/>
        <v>0</v>
      </c>
      <c r="KU34" s="78"/>
      <c r="KV34" s="64"/>
      <c r="KW34" s="64" t="e">
        <f t="shared" si="126"/>
        <v>#DIV/0!</v>
      </c>
      <c r="KX34" s="78"/>
      <c r="KY34" s="78">
        <f t="shared" si="1169"/>
        <v>0</v>
      </c>
      <c r="KZ34" s="78"/>
      <c r="LA34" s="64"/>
      <c r="LB34" s="64" t="e">
        <f t="shared" si="128"/>
        <v>#DIV/0!</v>
      </c>
      <c r="LC34" s="78"/>
      <c r="LD34" s="78">
        <f t="shared" si="1170"/>
        <v>0</v>
      </c>
      <c r="LE34" s="78"/>
      <c r="LF34" s="64"/>
      <c r="LG34" s="64" t="e">
        <f t="shared" si="130"/>
        <v>#DIV/0!</v>
      </c>
      <c r="LH34" s="78"/>
      <c r="LI34" s="78">
        <f t="shared" si="1171"/>
        <v>0</v>
      </c>
      <c r="LJ34" s="78"/>
      <c r="LK34" s="64"/>
      <c r="LL34" s="64" t="e">
        <f t="shared" si="132"/>
        <v>#DIV/0!</v>
      </c>
      <c r="LM34" s="78"/>
      <c r="LN34" s="78">
        <f t="shared" si="1172"/>
        <v>0</v>
      </c>
      <c r="LO34" s="78"/>
      <c r="LP34" s="64"/>
      <c r="LQ34" s="64" t="e">
        <f t="shared" si="134"/>
        <v>#DIV/0!</v>
      </c>
      <c r="LR34" s="78"/>
      <c r="LS34" s="78">
        <f t="shared" si="1173"/>
        <v>0</v>
      </c>
      <c r="LT34" s="78"/>
      <c r="LU34" s="64"/>
      <c r="LV34" s="64" t="e">
        <f t="shared" si="136"/>
        <v>#DIV/0!</v>
      </c>
      <c r="LW34" s="78"/>
      <c r="LX34" s="78">
        <f t="shared" si="1174"/>
        <v>0</v>
      </c>
      <c r="LY34" s="78"/>
      <c r="LZ34" s="64"/>
      <c r="MA34" s="64" t="e">
        <f t="shared" si="138"/>
        <v>#DIV/0!</v>
      </c>
      <c r="MB34" s="78"/>
      <c r="MC34" s="78">
        <f t="shared" si="1175"/>
        <v>0</v>
      </c>
      <c r="MD34" s="78"/>
      <c r="ME34" s="64"/>
      <c r="MF34" s="64" t="e">
        <f t="shared" si="140"/>
        <v>#DIV/0!</v>
      </c>
      <c r="MG34" s="78"/>
      <c r="MH34" s="78">
        <f t="shared" si="1176"/>
        <v>0</v>
      </c>
      <c r="MI34" s="78"/>
      <c r="MJ34" s="64"/>
      <c r="MK34" s="64" t="e">
        <f t="shared" si="142"/>
        <v>#DIV/0!</v>
      </c>
      <c r="ML34" s="78"/>
      <c r="MM34" s="78">
        <f t="shared" si="1177"/>
        <v>0</v>
      </c>
      <c r="MN34" s="78"/>
      <c r="MO34" s="64"/>
      <c r="MP34" s="64" t="e">
        <f t="shared" si="144"/>
        <v>#DIV/0!</v>
      </c>
      <c r="MQ34" s="78"/>
      <c r="MR34" s="78">
        <f t="shared" si="1178"/>
        <v>0</v>
      </c>
      <c r="MS34" s="78"/>
      <c r="MT34" s="64"/>
      <c r="MU34" s="64" t="e">
        <f t="shared" si="146"/>
        <v>#DIV/0!</v>
      </c>
      <c r="MV34" s="78"/>
      <c r="MW34" s="78">
        <f t="shared" si="1179"/>
        <v>0</v>
      </c>
      <c r="MX34" s="65">
        <f t="shared" si="148"/>
        <v>0</v>
      </c>
      <c r="MY34" s="65">
        <f t="shared" si="9"/>
        <v>0</v>
      </c>
      <c r="MZ34" s="95"/>
      <c r="NA34" s="87">
        <f t="shared" si="149"/>
        <v>0</v>
      </c>
      <c r="NB34" s="87">
        <f t="shared" si="150"/>
        <v>0</v>
      </c>
      <c r="NC34" s="78"/>
      <c r="ND34" s="64"/>
      <c r="NE34" s="64" t="e">
        <f t="shared" si="151"/>
        <v>#DIV/0!</v>
      </c>
      <c r="NF34" s="78"/>
      <c r="NG34" s="78">
        <f t="shared" si="1180"/>
        <v>0</v>
      </c>
      <c r="NH34" s="78"/>
      <c r="NI34" s="64"/>
      <c r="NJ34" s="64" t="e">
        <f t="shared" si="153"/>
        <v>#DIV/0!</v>
      </c>
      <c r="NK34" s="78"/>
      <c r="NL34" s="78">
        <f t="shared" si="1181"/>
        <v>0</v>
      </c>
      <c r="NM34" s="78"/>
      <c r="NN34" s="64"/>
      <c r="NO34" s="64" t="e">
        <f t="shared" si="155"/>
        <v>#DIV/0!</v>
      </c>
      <c r="NP34" s="78"/>
      <c r="NQ34" s="78">
        <f t="shared" si="1182"/>
        <v>0</v>
      </c>
      <c r="NR34" s="78"/>
      <c r="NS34" s="64"/>
      <c r="NT34" s="64" t="e">
        <f t="shared" si="157"/>
        <v>#DIV/0!</v>
      </c>
      <c r="NU34" s="78"/>
      <c r="NV34" s="78">
        <f t="shared" si="1183"/>
        <v>0</v>
      </c>
      <c r="NW34" s="78"/>
      <c r="NX34" s="64"/>
      <c r="NY34" s="64" t="e">
        <f t="shared" si="159"/>
        <v>#DIV/0!</v>
      </c>
      <c r="NZ34" s="78"/>
      <c r="OA34" s="78">
        <f t="shared" si="1184"/>
        <v>0</v>
      </c>
      <c r="OB34" s="78"/>
      <c r="OC34" s="64"/>
      <c r="OD34" s="64" t="e">
        <f t="shared" si="161"/>
        <v>#DIV/0!</v>
      </c>
      <c r="OE34" s="78"/>
      <c r="OF34" s="78">
        <f t="shared" si="1185"/>
        <v>0</v>
      </c>
      <c r="OG34" s="78"/>
      <c r="OH34" s="64"/>
      <c r="OI34" s="64" t="e">
        <f t="shared" si="163"/>
        <v>#DIV/0!</v>
      </c>
      <c r="OJ34" s="78"/>
      <c r="OK34" s="78">
        <f t="shared" si="1186"/>
        <v>0</v>
      </c>
      <c r="OL34" s="78"/>
      <c r="OM34" s="64"/>
      <c r="ON34" s="64" t="e">
        <f t="shared" si="165"/>
        <v>#DIV/0!</v>
      </c>
      <c r="OO34" s="78"/>
      <c r="OP34" s="78">
        <f t="shared" si="1187"/>
        <v>0</v>
      </c>
      <c r="OQ34" s="78"/>
      <c r="OR34" s="64"/>
      <c r="OS34" s="64" t="e">
        <f t="shared" si="167"/>
        <v>#DIV/0!</v>
      </c>
      <c r="OT34" s="78"/>
      <c r="OU34" s="78">
        <f t="shared" si="1188"/>
        <v>0</v>
      </c>
      <c r="OV34" s="78"/>
      <c r="OW34" s="64"/>
      <c r="OX34" s="64" t="e">
        <f t="shared" si="169"/>
        <v>#DIV/0!</v>
      </c>
      <c r="OY34" s="78"/>
      <c r="OZ34" s="78">
        <f t="shared" si="1189"/>
        <v>0</v>
      </c>
      <c r="PA34" s="78"/>
      <c r="PB34" s="64"/>
      <c r="PC34" s="64" t="e">
        <f t="shared" si="171"/>
        <v>#DIV/0!</v>
      </c>
      <c r="PD34" s="78"/>
      <c r="PE34" s="78">
        <f t="shared" si="1190"/>
        <v>0</v>
      </c>
      <c r="PF34" s="78"/>
      <c r="PG34" s="64"/>
      <c r="PH34" s="64" t="e">
        <f t="shared" si="173"/>
        <v>#DIV/0!</v>
      </c>
      <c r="PI34" s="78"/>
      <c r="PJ34" s="78">
        <f t="shared" si="1191"/>
        <v>0</v>
      </c>
      <c r="PK34" s="78"/>
      <c r="PL34" s="64"/>
      <c r="PM34" s="64" t="e">
        <f t="shared" si="175"/>
        <v>#DIV/0!</v>
      </c>
      <c r="PN34" s="78"/>
      <c r="PO34" s="78">
        <f t="shared" si="1192"/>
        <v>0</v>
      </c>
      <c r="PP34" s="78"/>
      <c r="PQ34" s="64"/>
      <c r="PR34" s="64" t="e">
        <f t="shared" si="177"/>
        <v>#DIV/0!</v>
      </c>
      <c r="PS34" s="78"/>
      <c r="PT34" s="78">
        <f t="shared" si="1193"/>
        <v>0</v>
      </c>
      <c r="PU34" s="78"/>
      <c r="PV34" s="64"/>
      <c r="PW34" s="64" t="e">
        <f t="shared" si="179"/>
        <v>#DIV/0!</v>
      </c>
      <c r="PX34" s="78"/>
      <c r="PY34" s="78">
        <f t="shared" si="1194"/>
        <v>0</v>
      </c>
      <c r="PZ34" s="78"/>
      <c r="QA34" s="64"/>
      <c r="QB34" s="64" t="e">
        <f t="shared" si="181"/>
        <v>#DIV/0!</v>
      </c>
      <c r="QC34" s="78"/>
      <c r="QD34" s="78">
        <f t="shared" si="1195"/>
        <v>0</v>
      </c>
      <c r="QE34" s="78"/>
      <c r="QF34" s="64"/>
      <c r="QG34" s="64" t="e">
        <f t="shared" si="183"/>
        <v>#DIV/0!</v>
      </c>
      <c r="QH34" s="78"/>
      <c r="QI34" s="78">
        <f t="shared" si="1196"/>
        <v>0</v>
      </c>
      <c r="QJ34" s="78"/>
      <c r="QK34" s="64"/>
      <c r="QL34" s="64" t="e">
        <f t="shared" si="185"/>
        <v>#DIV/0!</v>
      </c>
      <c r="QM34" s="78"/>
      <c r="QN34" s="78">
        <f t="shared" si="1197"/>
        <v>0</v>
      </c>
      <c r="QO34" s="65">
        <f t="shared" si="187"/>
        <v>0</v>
      </c>
      <c r="QP34" s="65">
        <f t="shared" si="187"/>
        <v>0</v>
      </c>
      <c r="QQ34" s="95"/>
      <c r="QR34" s="87">
        <f t="shared" si="959"/>
        <v>0</v>
      </c>
      <c r="QS34" s="87">
        <f t="shared" si="959"/>
        <v>0</v>
      </c>
      <c r="QT34" s="78"/>
      <c r="QU34" s="64"/>
      <c r="QV34" s="64" t="e">
        <f t="shared" si="188"/>
        <v>#DIV/0!</v>
      </c>
      <c r="QW34" s="78"/>
      <c r="QX34" s="78">
        <f t="shared" si="1198"/>
        <v>0</v>
      </c>
      <c r="QY34" s="78"/>
      <c r="QZ34" s="64"/>
      <c r="RA34" s="64" t="e">
        <f t="shared" si="190"/>
        <v>#DIV/0!</v>
      </c>
      <c r="RB34" s="78"/>
      <c r="RC34" s="78">
        <f t="shared" si="1199"/>
        <v>0</v>
      </c>
      <c r="RD34" s="78"/>
      <c r="RE34" s="64"/>
      <c r="RF34" s="64" t="e">
        <f t="shared" si="192"/>
        <v>#DIV/0!</v>
      </c>
      <c r="RG34" s="78"/>
      <c r="RH34" s="78">
        <f t="shared" si="1200"/>
        <v>0</v>
      </c>
      <c r="RI34" s="78"/>
      <c r="RJ34" s="64"/>
      <c r="RK34" s="64" t="e">
        <f t="shared" si="194"/>
        <v>#DIV/0!</v>
      </c>
      <c r="RL34" s="78"/>
      <c r="RM34" s="78">
        <f t="shared" si="1201"/>
        <v>0</v>
      </c>
      <c r="RN34" s="65">
        <f t="shared" si="196"/>
        <v>0</v>
      </c>
      <c r="RO34" s="65">
        <f t="shared" si="11"/>
        <v>0</v>
      </c>
      <c r="RP34" s="95"/>
      <c r="RQ34" s="87">
        <f t="shared" si="12"/>
        <v>0</v>
      </c>
      <c r="RR34" s="87">
        <f t="shared" si="12"/>
        <v>0</v>
      </c>
    </row>
    <row r="35" spans="1:540" s="2" customFormat="1" ht="24.95" customHeight="1" x14ac:dyDescent="0.25">
      <c r="A35" s="21">
        <v>3233</v>
      </c>
      <c r="B35" s="22" t="s">
        <v>61</v>
      </c>
      <c r="C35" s="41">
        <f>SUM(AR35,GQ35,HA35,QQ35,RP35)</f>
        <v>188.7259</v>
      </c>
      <c r="D35" s="41">
        <v>23207830.309999999</v>
      </c>
      <c r="E35" s="42">
        <v>25700000</v>
      </c>
      <c r="F35" s="41">
        <f t="shared" si="1111"/>
        <v>35111.274100000002</v>
      </c>
      <c r="G35" s="67">
        <f t="shared" si="0"/>
        <v>35300</v>
      </c>
      <c r="H35" s="67">
        <f t="shared" si="1"/>
        <v>12745.63</v>
      </c>
      <c r="I35" s="67">
        <f t="shared" si="14"/>
        <v>36.106600566572233</v>
      </c>
      <c r="J35" s="84">
        <f t="shared" si="2"/>
        <v>24155</v>
      </c>
      <c r="K35" s="84">
        <f t="shared" si="3"/>
        <v>-11145</v>
      </c>
      <c r="L35" s="78"/>
      <c r="M35" s="64"/>
      <c r="N35" s="64"/>
      <c r="O35" s="78"/>
      <c r="P35" s="78">
        <f t="shared" si="1112"/>
        <v>0</v>
      </c>
      <c r="Q35" s="64">
        <v>7000</v>
      </c>
      <c r="R35" s="64">
        <v>5655.05</v>
      </c>
      <c r="S35" s="64">
        <f t="shared" si="16"/>
        <v>80.786428571428573</v>
      </c>
      <c r="T35" s="78">
        <v>5655</v>
      </c>
      <c r="U35" s="78">
        <f t="shared" si="1113"/>
        <v>-1345</v>
      </c>
      <c r="V35" s="78"/>
      <c r="W35" s="64"/>
      <c r="X35" s="64"/>
      <c r="Y35" s="78"/>
      <c r="Z35" s="78">
        <f t="shared" si="1114"/>
        <v>0</v>
      </c>
      <c r="AA35" s="78"/>
      <c r="AB35" s="64"/>
      <c r="AC35" s="64"/>
      <c r="AD35" s="78"/>
      <c r="AE35" s="78">
        <f t="shared" si="1115"/>
        <v>0</v>
      </c>
      <c r="AF35" s="64"/>
      <c r="AG35" s="64"/>
      <c r="AH35" s="64"/>
      <c r="AI35" s="78"/>
      <c r="AJ35" s="78">
        <f t="shared" si="1116"/>
        <v>0</v>
      </c>
      <c r="AK35" s="78">
        <v>3500</v>
      </c>
      <c r="AL35" s="64">
        <f>295.46+2330.42</f>
        <v>2625.88</v>
      </c>
      <c r="AM35" s="64">
        <f t="shared" si="678"/>
        <v>75.025142857142853</v>
      </c>
      <c r="AN35" s="78">
        <v>3500</v>
      </c>
      <c r="AO35" s="78">
        <f t="shared" si="1117"/>
        <v>0</v>
      </c>
      <c r="AP35" s="65">
        <f t="shared" si="4"/>
        <v>10500</v>
      </c>
      <c r="AQ35" s="65">
        <f t="shared" si="4"/>
        <v>8280.93</v>
      </c>
      <c r="AR35" s="95">
        <f t="shared" si="22"/>
        <v>78.866</v>
      </c>
      <c r="AS35" s="87">
        <f t="shared" si="957"/>
        <v>9155</v>
      </c>
      <c r="AT35" s="87">
        <f t="shared" si="957"/>
        <v>-1345</v>
      </c>
      <c r="AU35" s="78">
        <v>2500</v>
      </c>
      <c r="AV35" s="64"/>
      <c r="AW35" s="64">
        <f t="shared" si="23"/>
        <v>0</v>
      </c>
      <c r="AX35" s="78">
        <v>0</v>
      </c>
      <c r="AY35" s="78">
        <f t="shared" si="1118"/>
        <v>-2500</v>
      </c>
      <c r="AZ35" s="78"/>
      <c r="BA35" s="64"/>
      <c r="BB35" s="64" t="e">
        <f t="shared" si="25"/>
        <v>#DIV/0!</v>
      </c>
      <c r="BC35" s="78"/>
      <c r="BD35" s="78">
        <f t="shared" si="1119"/>
        <v>0</v>
      </c>
      <c r="BE35" s="78"/>
      <c r="BF35" s="64"/>
      <c r="BG35" s="64" t="e">
        <f t="shared" si="27"/>
        <v>#DIV/0!</v>
      </c>
      <c r="BH35" s="78"/>
      <c r="BI35" s="78">
        <f t="shared" si="1120"/>
        <v>0</v>
      </c>
      <c r="BJ35" s="78"/>
      <c r="BK35" s="64"/>
      <c r="BL35" s="64" t="e">
        <f t="shared" si="29"/>
        <v>#DIV/0!</v>
      </c>
      <c r="BM35" s="78"/>
      <c r="BN35" s="78">
        <f t="shared" si="1121"/>
        <v>0</v>
      </c>
      <c r="BO35" s="78"/>
      <c r="BP35" s="64"/>
      <c r="BQ35" s="64" t="e">
        <f t="shared" si="31"/>
        <v>#DIV/0!</v>
      </c>
      <c r="BR35" s="78"/>
      <c r="BS35" s="78">
        <f t="shared" si="1122"/>
        <v>0</v>
      </c>
      <c r="BT35" s="78"/>
      <c r="BU35" s="64"/>
      <c r="BV35" s="64" t="e">
        <f t="shared" si="33"/>
        <v>#DIV/0!</v>
      </c>
      <c r="BW35" s="78"/>
      <c r="BX35" s="78">
        <f t="shared" si="34"/>
        <v>0</v>
      </c>
      <c r="BY35" s="78"/>
      <c r="BZ35" s="64"/>
      <c r="CA35" s="64" t="e">
        <f t="shared" si="35"/>
        <v>#DIV/0!</v>
      </c>
      <c r="CB35" s="78"/>
      <c r="CC35" s="78">
        <f t="shared" si="1123"/>
        <v>0</v>
      </c>
      <c r="CD35" s="78"/>
      <c r="CE35" s="64"/>
      <c r="CF35" s="64" t="e">
        <f t="shared" si="37"/>
        <v>#DIV/0!</v>
      </c>
      <c r="CG35" s="78"/>
      <c r="CH35" s="78">
        <f t="shared" si="1124"/>
        <v>0</v>
      </c>
      <c r="CI35" s="78"/>
      <c r="CJ35" s="64"/>
      <c r="CK35" s="64" t="e">
        <f t="shared" si="39"/>
        <v>#DIV/0!</v>
      </c>
      <c r="CL35" s="78"/>
      <c r="CM35" s="78">
        <f t="shared" si="1125"/>
        <v>0</v>
      </c>
      <c r="CN35" s="78"/>
      <c r="CO35" s="64"/>
      <c r="CP35" s="64" t="e">
        <f t="shared" si="41"/>
        <v>#DIV/0!</v>
      </c>
      <c r="CQ35" s="78"/>
      <c r="CR35" s="78">
        <f t="shared" si="1126"/>
        <v>0</v>
      </c>
      <c r="CS35" s="78"/>
      <c r="CT35" s="64"/>
      <c r="CU35" s="64" t="e">
        <f t="shared" si="43"/>
        <v>#DIV/0!</v>
      </c>
      <c r="CV35" s="78"/>
      <c r="CW35" s="78">
        <f t="shared" si="1127"/>
        <v>0</v>
      </c>
      <c r="CX35" s="78"/>
      <c r="CY35" s="64"/>
      <c r="CZ35" s="64" t="e">
        <f t="shared" si="45"/>
        <v>#DIV/0!</v>
      </c>
      <c r="DA35" s="78"/>
      <c r="DB35" s="78">
        <f t="shared" si="1128"/>
        <v>0</v>
      </c>
      <c r="DC35" s="78"/>
      <c r="DD35" s="64"/>
      <c r="DE35" s="64" t="e">
        <f t="shared" si="47"/>
        <v>#DIV/0!</v>
      </c>
      <c r="DF35" s="78"/>
      <c r="DG35" s="78">
        <f t="shared" si="1129"/>
        <v>0</v>
      </c>
      <c r="DH35" s="78"/>
      <c r="DI35" s="64"/>
      <c r="DJ35" s="64" t="e">
        <f t="shared" si="49"/>
        <v>#DIV/0!</v>
      </c>
      <c r="DK35" s="78"/>
      <c r="DL35" s="78">
        <f t="shared" si="1130"/>
        <v>0</v>
      </c>
      <c r="DM35" s="78"/>
      <c r="DN35" s="64"/>
      <c r="DO35" s="64" t="e">
        <f t="shared" si="51"/>
        <v>#DIV/0!</v>
      </c>
      <c r="DP35" s="78"/>
      <c r="DQ35" s="78">
        <f t="shared" si="1131"/>
        <v>0</v>
      </c>
      <c r="DR35" s="78"/>
      <c r="DS35" s="64"/>
      <c r="DT35" s="64" t="e">
        <f t="shared" si="53"/>
        <v>#DIV/0!</v>
      </c>
      <c r="DU35" s="78"/>
      <c r="DV35" s="78">
        <f t="shared" si="1132"/>
        <v>0</v>
      </c>
      <c r="DW35" s="78"/>
      <c r="DX35" s="64"/>
      <c r="DY35" s="64" t="e">
        <f t="shared" si="55"/>
        <v>#DIV/0!</v>
      </c>
      <c r="DZ35" s="78"/>
      <c r="EA35" s="78">
        <f t="shared" si="1133"/>
        <v>0</v>
      </c>
      <c r="EB35" s="78"/>
      <c r="EC35" s="64"/>
      <c r="ED35" s="64" t="e">
        <f t="shared" si="57"/>
        <v>#DIV/0!</v>
      </c>
      <c r="EE35" s="78"/>
      <c r="EF35" s="78">
        <f t="shared" si="1134"/>
        <v>0</v>
      </c>
      <c r="EG35" s="78"/>
      <c r="EH35" s="64"/>
      <c r="EI35" s="64" t="e">
        <f t="shared" si="59"/>
        <v>#DIV/0!</v>
      </c>
      <c r="EJ35" s="78"/>
      <c r="EK35" s="78">
        <f t="shared" si="1135"/>
        <v>0</v>
      </c>
      <c r="EL35" s="78"/>
      <c r="EM35" s="64"/>
      <c r="EN35" s="64" t="e">
        <f t="shared" si="60"/>
        <v>#DIV/0!</v>
      </c>
      <c r="EO35" s="78"/>
      <c r="EP35" s="78">
        <f t="shared" si="1136"/>
        <v>0</v>
      </c>
      <c r="EQ35" s="78"/>
      <c r="ER35" s="64"/>
      <c r="ES35" s="64" t="e">
        <f t="shared" si="62"/>
        <v>#DIV/0!</v>
      </c>
      <c r="ET35" s="78"/>
      <c r="EU35" s="78">
        <f t="shared" si="1137"/>
        <v>0</v>
      </c>
      <c r="EV35" s="78"/>
      <c r="EW35" s="64"/>
      <c r="EX35" s="64" t="e">
        <f t="shared" si="64"/>
        <v>#DIV/0!</v>
      </c>
      <c r="EY35" s="78"/>
      <c r="EZ35" s="78">
        <f t="shared" si="1138"/>
        <v>0</v>
      </c>
      <c r="FA35" s="78"/>
      <c r="FB35" s="64"/>
      <c r="FC35" s="64" t="e">
        <f t="shared" si="66"/>
        <v>#DIV/0!</v>
      </c>
      <c r="FD35" s="78"/>
      <c r="FE35" s="78">
        <f t="shared" si="1139"/>
        <v>0</v>
      </c>
      <c r="FF35" s="78"/>
      <c r="FG35" s="64"/>
      <c r="FH35" s="64" t="e">
        <f t="shared" si="68"/>
        <v>#DIV/0!</v>
      </c>
      <c r="FI35" s="78"/>
      <c r="FJ35" s="78">
        <f t="shared" si="1140"/>
        <v>0</v>
      </c>
      <c r="FK35" s="78"/>
      <c r="FL35" s="64"/>
      <c r="FM35" s="64" t="e">
        <f t="shared" si="70"/>
        <v>#DIV/0!</v>
      </c>
      <c r="FN35" s="78"/>
      <c r="FO35" s="78">
        <f t="shared" si="1141"/>
        <v>0</v>
      </c>
      <c r="FP35" s="78"/>
      <c r="FQ35" s="64"/>
      <c r="FR35" s="64" t="e">
        <f t="shared" si="72"/>
        <v>#DIV/0!</v>
      </c>
      <c r="FS35" s="78"/>
      <c r="FT35" s="78">
        <f t="shared" si="1142"/>
        <v>0</v>
      </c>
      <c r="FU35" s="78"/>
      <c r="FV35" s="64"/>
      <c r="FW35" s="64" t="e">
        <f t="shared" si="74"/>
        <v>#DIV/0!</v>
      </c>
      <c r="FX35" s="78"/>
      <c r="FY35" s="78">
        <f t="shared" si="1143"/>
        <v>0</v>
      </c>
      <c r="FZ35" s="78"/>
      <c r="GA35" s="64"/>
      <c r="GB35" s="64" t="e">
        <f t="shared" si="76"/>
        <v>#DIV/0!</v>
      </c>
      <c r="GC35" s="78"/>
      <c r="GD35" s="78">
        <f t="shared" si="1144"/>
        <v>0</v>
      </c>
      <c r="GE35" s="78">
        <v>6000</v>
      </c>
      <c r="GF35" s="64">
        <v>2961.25</v>
      </c>
      <c r="GG35" s="64">
        <f t="shared" si="78"/>
        <v>49.354166666666664</v>
      </c>
      <c r="GH35" s="78">
        <v>6000</v>
      </c>
      <c r="GI35" s="78">
        <f t="shared" si="1145"/>
        <v>0</v>
      </c>
      <c r="GJ35" s="78">
        <v>11500</v>
      </c>
      <c r="GK35" s="64">
        <v>773.98</v>
      </c>
      <c r="GL35" s="64">
        <f t="shared" si="80"/>
        <v>6.7302608695652175</v>
      </c>
      <c r="GM35" s="78">
        <v>3000</v>
      </c>
      <c r="GN35" s="78">
        <f t="shared" si="1146"/>
        <v>-8500</v>
      </c>
      <c r="GO35" s="65">
        <f t="shared" si="82"/>
        <v>20000</v>
      </c>
      <c r="GP35" s="65">
        <f t="shared" si="82"/>
        <v>3735.23</v>
      </c>
      <c r="GQ35" s="95">
        <f t="shared" si="83"/>
        <v>18.67615</v>
      </c>
      <c r="GR35" s="87">
        <f t="shared" si="958"/>
        <v>9000</v>
      </c>
      <c r="GS35" s="87">
        <f t="shared" si="958"/>
        <v>-11000</v>
      </c>
      <c r="GT35" s="78">
        <v>800</v>
      </c>
      <c r="GU35" s="64">
        <v>729.47</v>
      </c>
      <c r="GV35" s="64">
        <f t="shared" si="84"/>
        <v>91.183750000000003</v>
      </c>
      <c r="GW35" s="78">
        <v>2000</v>
      </c>
      <c r="GX35" s="78">
        <f t="shared" si="1147"/>
        <v>1200</v>
      </c>
      <c r="GY35" s="65">
        <f t="shared" si="8"/>
        <v>800</v>
      </c>
      <c r="GZ35" s="65">
        <f t="shared" si="8"/>
        <v>729.47</v>
      </c>
      <c r="HA35" s="95">
        <f t="shared" si="710"/>
        <v>91.183750000000003</v>
      </c>
      <c r="HB35" s="93">
        <f t="shared" si="1148"/>
        <v>2000</v>
      </c>
      <c r="HC35" s="93">
        <f t="shared" si="1149"/>
        <v>1200</v>
      </c>
      <c r="HD35" s="78"/>
      <c r="HE35" s="64"/>
      <c r="HF35" s="64" t="e">
        <f t="shared" si="88"/>
        <v>#DIV/0!</v>
      </c>
      <c r="HG35" s="78"/>
      <c r="HH35" s="78">
        <f t="shared" si="1150"/>
        <v>0</v>
      </c>
      <c r="HI35" s="78"/>
      <c r="HJ35" s="64"/>
      <c r="HK35" s="64" t="e">
        <f t="shared" si="90"/>
        <v>#DIV/0!</v>
      </c>
      <c r="HL35" s="78"/>
      <c r="HM35" s="78">
        <f t="shared" si="1151"/>
        <v>0</v>
      </c>
      <c r="HN35" s="78"/>
      <c r="HO35" s="64"/>
      <c r="HP35" s="64" t="e">
        <f t="shared" si="92"/>
        <v>#DIV/0!</v>
      </c>
      <c r="HQ35" s="78"/>
      <c r="HR35" s="78">
        <f t="shared" si="1152"/>
        <v>0</v>
      </c>
      <c r="HS35" s="78"/>
      <c r="HT35" s="64"/>
      <c r="HU35" s="64" t="e">
        <f t="shared" si="94"/>
        <v>#DIV/0!</v>
      </c>
      <c r="HV35" s="78"/>
      <c r="HW35" s="78">
        <f t="shared" si="1153"/>
        <v>0</v>
      </c>
      <c r="HX35" s="78"/>
      <c r="HY35" s="64"/>
      <c r="HZ35" s="64" t="e">
        <f t="shared" si="96"/>
        <v>#DIV/0!</v>
      </c>
      <c r="IA35" s="78"/>
      <c r="IB35" s="78">
        <f t="shared" si="1154"/>
        <v>0</v>
      </c>
      <c r="IC35" s="78"/>
      <c r="ID35" s="64"/>
      <c r="IE35" s="64" t="e">
        <f t="shared" si="98"/>
        <v>#DIV/0!</v>
      </c>
      <c r="IF35" s="78"/>
      <c r="IG35" s="78">
        <f t="shared" si="1155"/>
        <v>0</v>
      </c>
      <c r="IH35" s="78"/>
      <c r="II35" s="64"/>
      <c r="IJ35" s="64" t="e">
        <f t="shared" si="100"/>
        <v>#DIV/0!</v>
      </c>
      <c r="IK35" s="78"/>
      <c r="IL35" s="78">
        <f t="shared" si="1156"/>
        <v>0</v>
      </c>
      <c r="IM35" s="78"/>
      <c r="IN35" s="64"/>
      <c r="IO35" s="64" t="e">
        <f t="shared" si="102"/>
        <v>#DIV/0!</v>
      </c>
      <c r="IP35" s="78"/>
      <c r="IQ35" s="78">
        <f t="shared" si="1157"/>
        <v>0</v>
      </c>
      <c r="IR35" s="78"/>
      <c r="IS35" s="64"/>
      <c r="IT35" s="64" t="e">
        <f t="shared" si="104"/>
        <v>#DIV/0!</v>
      </c>
      <c r="IU35" s="78"/>
      <c r="IV35" s="78">
        <f t="shared" si="1158"/>
        <v>0</v>
      </c>
      <c r="IW35" s="78"/>
      <c r="IX35" s="64"/>
      <c r="IY35" s="64" t="e">
        <f t="shared" si="106"/>
        <v>#DIV/0!</v>
      </c>
      <c r="IZ35" s="78"/>
      <c r="JA35" s="78">
        <f t="shared" si="1159"/>
        <v>0</v>
      </c>
      <c r="JB35" s="78"/>
      <c r="JC35" s="64"/>
      <c r="JD35" s="64" t="e">
        <f t="shared" si="108"/>
        <v>#DIV/0!</v>
      </c>
      <c r="JE35" s="78"/>
      <c r="JF35" s="78">
        <f t="shared" si="1160"/>
        <v>0</v>
      </c>
      <c r="JG35" s="78"/>
      <c r="JH35" s="64"/>
      <c r="JI35" s="64" t="e">
        <f t="shared" si="110"/>
        <v>#DIV/0!</v>
      </c>
      <c r="JJ35" s="78"/>
      <c r="JK35" s="78">
        <f t="shared" si="1161"/>
        <v>0</v>
      </c>
      <c r="JL35" s="78"/>
      <c r="JM35" s="64"/>
      <c r="JN35" s="64" t="e">
        <f t="shared" si="112"/>
        <v>#DIV/0!</v>
      </c>
      <c r="JO35" s="78"/>
      <c r="JP35" s="78">
        <f t="shared" si="1162"/>
        <v>0</v>
      </c>
      <c r="JQ35" s="78"/>
      <c r="JR35" s="64"/>
      <c r="JS35" s="64" t="e">
        <f t="shared" si="114"/>
        <v>#DIV/0!</v>
      </c>
      <c r="JT35" s="78"/>
      <c r="JU35" s="78">
        <f t="shared" si="1163"/>
        <v>0</v>
      </c>
      <c r="JV35" s="78"/>
      <c r="JW35" s="64"/>
      <c r="JX35" s="64" t="e">
        <f t="shared" si="116"/>
        <v>#DIV/0!</v>
      </c>
      <c r="JY35" s="78"/>
      <c r="JZ35" s="78">
        <f t="shared" si="1164"/>
        <v>0</v>
      </c>
      <c r="KA35" s="78"/>
      <c r="KB35" s="64"/>
      <c r="KC35" s="64" t="e">
        <f t="shared" si="118"/>
        <v>#DIV/0!</v>
      </c>
      <c r="KD35" s="78"/>
      <c r="KE35" s="78">
        <f t="shared" si="1165"/>
        <v>0</v>
      </c>
      <c r="KF35" s="78"/>
      <c r="KG35" s="64"/>
      <c r="KH35" s="64" t="e">
        <f t="shared" si="120"/>
        <v>#DIV/0!</v>
      </c>
      <c r="KI35" s="78"/>
      <c r="KJ35" s="78">
        <f t="shared" si="1166"/>
        <v>0</v>
      </c>
      <c r="KK35" s="78"/>
      <c r="KL35" s="64"/>
      <c r="KM35" s="64" t="e">
        <f t="shared" si="122"/>
        <v>#DIV/0!</v>
      </c>
      <c r="KN35" s="78"/>
      <c r="KO35" s="78">
        <f t="shared" si="1167"/>
        <v>0</v>
      </c>
      <c r="KP35" s="78"/>
      <c r="KQ35" s="64"/>
      <c r="KR35" s="64" t="e">
        <f t="shared" si="124"/>
        <v>#DIV/0!</v>
      </c>
      <c r="KS35" s="78"/>
      <c r="KT35" s="78">
        <f t="shared" si="1168"/>
        <v>0</v>
      </c>
      <c r="KU35" s="78"/>
      <c r="KV35" s="64"/>
      <c r="KW35" s="64" t="e">
        <f t="shared" si="126"/>
        <v>#DIV/0!</v>
      </c>
      <c r="KX35" s="78"/>
      <c r="KY35" s="78">
        <f t="shared" si="1169"/>
        <v>0</v>
      </c>
      <c r="KZ35" s="78"/>
      <c r="LA35" s="64"/>
      <c r="LB35" s="64" t="e">
        <f t="shared" si="128"/>
        <v>#DIV/0!</v>
      </c>
      <c r="LC35" s="78"/>
      <c r="LD35" s="78">
        <f t="shared" si="1170"/>
        <v>0</v>
      </c>
      <c r="LE35" s="78"/>
      <c r="LF35" s="64"/>
      <c r="LG35" s="64" t="e">
        <f t="shared" si="130"/>
        <v>#DIV/0!</v>
      </c>
      <c r="LH35" s="78"/>
      <c r="LI35" s="78">
        <f t="shared" si="1171"/>
        <v>0</v>
      </c>
      <c r="LJ35" s="78"/>
      <c r="LK35" s="64"/>
      <c r="LL35" s="64" t="e">
        <f t="shared" si="132"/>
        <v>#DIV/0!</v>
      </c>
      <c r="LM35" s="78"/>
      <c r="LN35" s="78">
        <f t="shared" si="1172"/>
        <v>0</v>
      </c>
      <c r="LO35" s="78"/>
      <c r="LP35" s="64"/>
      <c r="LQ35" s="64" t="e">
        <f t="shared" si="134"/>
        <v>#DIV/0!</v>
      </c>
      <c r="LR35" s="78"/>
      <c r="LS35" s="78">
        <f t="shared" si="1173"/>
        <v>0</v>
      </c>
      <c r="LT35" s="78"/>
      <c r="LU35" s="64"/>
      <c r="LV35" s="64" t="e">
        <f t="shared" si="136"/>
        <v>#DIV/0!</v>
      </c>
      <c r="LW35" s="78"/>
      <c r="LX35" s="78">
        <f t="shared" si="1174"/>
        <v>0</v>
      </c>
      <c r="LY35" s="78"/>
      <c r="LZ35" s="64"/>
      <c r="MA35" s="64" t="e">
        <f t="shared" si="138"/>
        <v>#DIV/0!</v>
      </c>
      <c r="MB35" s="78"/>
      <c r="MC35" s="78">
        <f t="shared" si="1175"/>
        <v>0</v>
      </c>
      <c r="MD35" s="78"/>
      <c r="ME35" s="64"/>
      <c r="MF35" s="64" t="e">
        <f t="shared" si="140"/>
        <v>#DIV/0!</v>
      </c>
      <c r="MG35" s="78"/>
      <c r="MH35" s="78">
        <f t="shared" si="1176"/>
        <v>0</v>
      </c>
      <c r="MI35" s="78"/>
      <c r="MJ35" s="64"/>
      <c r="MK35" s="64" t="e">
        <f t="shared" si="142"/>
        <v>#DIV/0!</v>
      </c>
      <c r="ML35" s="78"/>
      <c r="MM35" s="78">
        <f t="shared" si="1177"/>
        <v>0</v>
      </c>
      <c r="MN35" s="78"/>
      <c r="MO35" s="64"/>
      <c r="MP35" s="64" t="e">
        <f t="shared" si="144"/>
        <v>#DIV/0!</v>
      </c>
      <c r="MQ35" s="78"/>
      <c r="MR35" s="78">
        <f t="shared" si="1178"/>
        <v>0</v>
      </c>
      <c r="MS35" s="78"/>
      <c r="MT35" s="64"/>
      <c r="MU35" s="64" t="e">
        <f t="shared" si="146"/>
        <v>#DIV/0!</v>
      </c>
      <c r="MV35" s="78"/>
      <c r="MW35" s="78">
        <f t="shared" si="1179"/>
        <v>0</v>
      </c>
      <c r="MX35" s="65">
        <f t="shared" si="148"/>
        <v>0</v>
      </c>
      <c r="MY35" s="65">
        <f t="shared" si="9"/>
        <v>0</v>
      </c>
      <c r="MZ35" s="95"/>
      <c r="NA35" s="87">
        <f t="shared" si="149"/>
        <v>0</v>
      </c>
      <c r="NB35" s="87">
        <f t="shared" si="150"/>
        <v>0</v>
      </c>
      <c r="NC35" s="78"/>
      <c r="ND35" s="64"/>
      <c r="NE35" s="64" t="e">
        <f t="shared" si="151"/>
        <v>#DIV/0!</v>
      </c>
      <c r="NF35" s="78"/>
      <c r="NG35" s="78">
        <f t="shared" si="1180"/>
        <v>0</v>
      </c>
      <c r="NH35" s="78"/>
      <c r="NI35" s="64"/>
      <c r="NJ35" s="64" t="e">
        <f t="shared" si="153"/>
        <v>#DIV/0!</v>
      </c>
      <c r="NK35" s="78"/>
      <c r="NL35" s="78">
        <f t="shared" si="1181"/>
        <v>0</v>
      </c>
      <c r="NM35" s="78"/>
      <c r="NN35" s="64"/>
      <c r="NO35" s="64" t="e">
        <f t="shared" si="155"/>
        <v>#DIV/0!</v>
      </c>
      <c r="NP35" s="78"/>
      <c r="NQ35" s="78">
        <f t="shared" si="1182"/>
        <v>0</v>
      </c>
      <c r="NR35" s="78"/>
      <c r="NS35" s="64"/>
      <c r="NT35" s="64" t="e">
        <f t="shared" si="157"/>
        <v>#DIV/0!</v>
      </c>
      <c r="NU35" s="78"/>
      <c r="NV35" s="78">
        <f t="shared" si="1183"/>
        <v>0</v>
      </c>
      <c r="NW35" s="78"/>
      <c r="NX35" s="64"/>
      <c r="NY35" s="64" t="e">
        <f t="shared" si="159"/>
        <v>#DIV/0!</v>
      </c>
      <c r="NZ35" s="78"/>
      <c r="OA35" s="78">
        <f t="shared" si="1184"/>
        <v>0</v>
      </c>
      <c r="OB35" s="78"/>
      <c r="OC35" s="64"/>
      <c r="OD35" s="64" t="e">
        <f t="shared" si="161"/>
        <v>#DIV/0!</v>
      </c>
      <c r="OE35" s="78"/>
      <c r="OF35" s="78">
        <f t="shared" si="1185"/>
        <v>0</v>
      </c>
      <c r="OG35" s="78"/>
      <c r="OH35" s="64"/>
      <c r="OI35" s="64" t="e">
        <f t="shared" si="163"/>
        <v>#DIV/0!</v>
      </c>
      <c r="OJ35" s="78"/>
      <c r="OK35" s="78">
        <f t="shared" si="1186"/>
        <v>0</v>
      </c>
      <c r="OL35" s="78"/>
      <c r="OM35" s="64"/>
      <c r="ON35" s="64" t="e">
        <f t="shared" si="165"/>
        <v>#DIV/0!</v>
      </c>
      <c r="OO35" s="78"/>
      <c r="OP35" s="78">
        <f t="shared" si="1187"/>
        <v>0</v>
      </c>
      <c r="OQ35" s="78"/>
      <c r="OR35" s="64"/>
      <c r="OS35" s="64" t="e">
        <f t="shared" si="167"/>
        <v>#DIV/0!</v>
      </c>
      <c r="OT35" s="78"/>
      <c r="OU35" s="78">
        <f t="shared" si="1188"/>
        <v>0</v>
      </c>
      <c r="OV35" s="78"/>
      <c r="OW35" s="64"/>
      <c r="OX35" s="64" t="e">
        <f t="shared" si="169"/>
        <v>#DIV/0!</v>
      </c>
      <c r="OY35" s="78"/>
      <c r="OZ35" s="78">
        <f t="shared" si="1189"/>
        <v>0</v>
      </c>
      <c r="PA35" s="78"/>
      <c r="PB35" s="64"/>
      <c r="PC35" s="64" t="e">
        <f t="shared" si="171"/>
        <v>#DIV/0!</v>
      </c>
      <c r="PD35" s="78"/>
      <c r="PE35" s="78">
        <f t="shared" si="1190"/>
        <v>0</v>
      </c>
      <c r="PF35" s="78"/>
      <c r="PG35" s="64"/>
      <c r="PH35" s="64" t="e">
        <f t="shared" si="173"/>
        <v>#DIV/0!</v>
      </c>
      <c r="PI35" s="78"/>
      <c r="PJ35" s="78">
        <f t="shared" si="1191"/>
        <v>0</v>
      </c>
      <c r="PK35" s="78">
        <v>4000</v>
      </c>
      <c r="PL35" s="64"/>
      <c r="PM35" s="64">
        <f t="shared" si="175"/>
        <v>0</v>
      </c>
      <c r="PN35" s="78">
        <v>4000</v>
      </c>
      <c r="PO35" s="78">
        <f t="shared" si="1192"/>
        <v>0</v>
      </c>
      <c r="PP35" s="78"/>
      <c r="PQ35" s="64"/>
      <c r="PR35" s="64" t="e">
        <f t="shared" si="177"/>
        <v>#DIV/0!</v>
      </c>
      <c r="PS35" s="78"/>
      <c r="PT35" s="78">
        <f t="shared" si="1193"/>
        <v>0</v>
      </c>
      <c r="PU35" s="78"/>
      <c r="PV35" s="64"/>
      <c r="PW35" s="64" t="e">
        <f t="shared" si="179"/>
        <v>#DIV/0!</v>
      </c>
      <c r="PX35" s="78"/>
      <c r="PY35" s="78">
        <f t="shared" si="1194"/>
        <v>0</v>
      </c>
      <c r="PZ35" s="78"/>
      <c r="QA35" s="64"/>
      <c r="QB35" s="64" t="e">
        <f t="shared" si="181"/>
        <v>#DIV/0!</v>
      </c>
      <c r="QC35" s="78"/>
      <c r="QD35" s="78">
        <f t="shared" si="1195"/>
        <v>0</v>
      </c>
      <c r="QE35" s="78"/>
      <c r="QF35" s="64"/>
      <c r="QG35" s="64" t="e">
        <f t="shared" si="183"/>
        <v>#DIV/0!</v>
      </c>
      <c r="QH35" s="78"/>
      <c r="QI35" s="78">
        <f t="shared" si="1196"/>
        <v>0</v>
      </c>
      <c r="QJ35" s="78"/>
      <c r="QK35" s="64"/>
      <c r="QL35" s="64" t="e">
        <f t="shared" si="185"/>
        <v>#DIV/0!</v>
      </c>
      <c r="QM35" s="78"/>
      <c r="QN35" s="78">
        <f t="shared" si="1197"/>
        <v>0</v>
      </c>
      <c r="QO35" s="65">
        <f t="shared" si="187"/>
        <v>4000</v>
      </c>
      <c r="QP35" s="65">
        <f t="shared" si="187"/>
        <v>0</v>
      </c>
      <c r="QQ35" s="95">
        <f t="shared" si="761"/>
        <v>0</v>
      </c>
      <c r="QR35" s="87">
        <f t="shared" si="959"/>
        <v>4000</v>
      </c>
      <c r="QS35" s="87">
        <f t="shared" si="959"/>
        <v>0</v>
      </c>
      <c r="QT35" s="78"/>
      <c r="QU35" s="64"/>
      <c r="QV35" s="64" t="e">
        <f t="shared" si="188"/>
        <v>#DIV/0!</v>
      </c>
      <c r="QW35" s="78"/>
      <c r="QX35" s="78">
        <f t="shared" si="1198"/>
        <v>0</v>
      </c>
      <c r="QY35" s="78"/>
      <c r="QZ35" s="64"/>
      <c r="RA35" s="64" t="e">
        <f t="shared" si="190"/>
        <v>#DIV/0!</v>
      </c>
      <c r="RB35" s="78"/>
      <c r="RC35" s="78">
        <f t="shared" si="1199"/>
        <v>0</v>
      </c>
      <c r="RD35" s="78"/>
      <c r="RE35" s="64"/>
      <c r="RF35" s="64" t="e">
        <f t="shared" si="192"/>
        <v>#DIV/0!</v>
      </c>
      <c r="RG35" s="78"/>
      <c r="RH35" s="78">
        <f t="shared" si="1200"/>
        <v>0</v>
      </c>
      <c r="RI35" s="78"/>
      <c r="RJ35" s="64"/>
      <c r="RK35" s="64" t="e">
        <f t="shared" si="194"/>
        <v>#DIV/0!</v>
      </c>
      <c r="RL35" s="78"/>
      <c r="RM35" s="78">
        <f t="shared" si="1201"/>
        <v>0</v>
      </c>
      <c r="RN35" s="65">
        <f t="shared" si="196"/>
        <v>0</v>
      </c>
      <c r="RO35" s="65">
        <f t="shared" si="11"/>
        <v>0</v>
      </c>
      <c r="RP35" s="95"/>
      <c r="RQ35" s="87">
        <f t="shared" si="12"/>
        <v>0</v>
      </c>
      <c r="RR35" s="87">
        <f t="shared" si="12"/>
        <v>0</v>
      </c>
    </row>
    <row r="36" spans="1:540" s="2" customFormat="1" ht="24.95" customHeight="1" x14ac:dyDescent="0.25">
      <c r="A36" s="21">
        <v>3234</v>
      </c>
      <c r="B36" s="22" t="s">
        <v>77</v>
      </c>
      <c r="C36" s="41">
        <f>SUM(AR36,GQ36,HA36,QQ36,RP36)</f>
        <v>92.829750000000004</v>
      </c>
      <c r="D36" s="41">
        <v>23207830.309999999</v>
      </c>
      <c r="E36" s="42">
        <v>25700000</v>
      </c>
      <c r="F36" s="41">
        <f t="shared" si="1111"/>
        <v>30407.170249999999</v>
      </c>
      <c r="G36" s="67">
        <f t="shared" si="0"/>
        <v>30500</v>
      </c>
      <c r="H36" s="67">
        <f t="shared" si="1"/>
        <v>14794.37</v>
      </c>
      <c r="I36" s="67">
        <f t="shared" si="14"/>
        <v>48.506131147540984</v>
      </c>
      <c r="J36" s="84">
        <f t="shared" si="2"/>
        <v>20096</v>
      </c>
      <c r="K36" s="84">
        <f t="shared" si="3"/>
        <v>-10404</v>
      </c>
      <c r="L36" s="78"/>
      <c r="M36" s="64"/>
      <c r="N36" s="64"/>
      <c r="O36" s="78"/>
      <c r="P36" s="78">
        <f t="shared" si="1112"/>
        <v>0</v>
      </c>
      <c r="Q36" s="64">
        <v>26000</v>
      </c>
      <c r="R36" s="64">
        <v>13095.94</v>
      </c>
      <c r="S36" s="64">
        <f t="shared" si="16"/>
        <v>50.369</v>
      </c>
      <c r="T36" s="78">
        <v>13096</v>
      </c>
      <c r="U36" s="78">
        <f t="shared" si="1113"/>
        <v>-12904</v>
      </c>
      <c r="V36" s="78"/>
      <c r="W36" s="64"/>
      <c r="X36" s="64"/>
      <c r="Y36" s="78"/>
      <c r="Z36" s="78">
        <f t="shared" si="1114"/>
        <v>0</v>
      </c>
      <c r="AA36" s="78"/>
      <c r="AB36" s="64"/>
      <c r="AC36" s="64"/>
      <c r="AD36" s="78"/>
      <c r="AE36" s="78">
        <f t="shared" si="1115"/>
        <v>0</v>
      </c>
      <c r="AF36" s="64"/>
      <c r="AG36" s="64"/>
      <c r="AH36" s="64"/>
      <c r="AI36" s="78"/>
      <c r="AJ36" s="78">
        <f t="shared" si="1116"/>
        <v>0</v>
      </c>
      <c r="AK36" s="78"/>
      <c r="AL36" s="64"/>
      <c r="AM36" s="64"/>
      <c r="AN36" s="78"/>
      <c r="AO36" s="78">
        <f t="shared" si="1117"/>
        <v>0</v>
      </c>
      <c r="AP36" s="65">
        <f t="shared" si="4"/>
        <v>26000</v>
      </c>
      <c r="AQ36" s="65">
        <f t="shared" si="4"/>
        <v>13095.94</v>
      </c>
      <c r="AR36" s="95">
        <f t="shared" si="22"/>
        <v>50.369</v>
      </c>
      <c r="AS36" s="87">
        <f t="shared" si="957"/>
        <v>13096</v>
      </c>
      <c r="AT36" s="87">
        <f t="shared" si="957"/>
        <v>-12904</v>
      </c>
      <c r="AU36" s="78">
        <v>500</v>
      </c>
      <c r="AV36" s="64"/>
      <c r="AW36" s="64">
        <f t="shared" si="23"/>
        <v>0</v>
      </c>
      <c r="AX36" s="78">
        <v>0</v>
      </c>
      <c r="AY36" s="78">
        <f t="shared" si="1118"/>
        <v>-500</v>
      </c>
      <c r="AZ36" s="78"/>
      <c r="BA36" s="64"/>
      <c r="BB36" s="64" t="e">
        <f t="shared" si="25"/>
        <v>#DIV/0!</v>
      </c>
      <c r="BC36" s="78"/>
      <c r="BD36" s="78">
        <f t="shared" si="1119"/>
        <v>0</v>
      </c>
      <c r="BE36" s="78"/>
      <c r="BF36" s="64"/>
      <c r="BG36" s="64" t="e">
        <f t="shared" si="27"/>
        <v>#DIV/0!</v>
      </c>
      <c r="BH36" s="78"/>
      <c r="BI36" s="78">
        <f t="shared" si="1120"/>
        <v>0</v>
      </c>
      <c r="BJ36" s="78"/>
      <c r="BK36" s="64"/>
      <c r="BL36" s="64" t="e">
        <f t="shared" si="29"/>
        <v>#DIV/0!</v>
      </c>
      <c r="BM36" s="78"/>
      <c r="BN36" s="78">
        <f t="shared" si="1121"/>
        <v>0</v>
      </c>
      <c r="BO36" s="78"/>
      <c r="BP36" s="64"/>
      <c r="BQ36" s="64" t="e">
        <f t="shared" si="31"/>
        <v>#DIV/0!</v>
      </c>
      <c r="BR36" s="78"/>
      <c r="BS36" s="78">
        <f t="shared" si="1122"/>
        <v>0</v>
      </c>
      <c r="BT36" s="78"/>
      <c r="BU36" s="64"/>
      <c r="BV36" s="64" t="e">
        <f t="shared" si="33"/>
        <v>#DIV/0!</v>
      </c>
      <c r="BW36" s="78"/>
      <c r="BX36" s="78">
        <f t="shared" si="34"/>
        <v>0</v>
      </c>
      <c r="BY36" s="78"/>
      <c r="BZ36" s="64"/>
      <c r="CA36" s="64" t="e">
        <f t="shared" si="35"/>
        <v>#DIV/0!</v>
      </c>
      <c r="CB36" s="78"/>
      <c r="CC36" s="78">
        <f t="shared" si="1123"/>
        <v>0</v>
      </c>
      <c r="CD36" s="78"/>
      <c r="CE36" s="64"/>
      <c r="CF36" s="64" t="e">
        <f t="shared" si="37"/>
        <v>#DIV/0!</v>
      </c>
      <c r="CG36" s="78"/>
      <c r="CH36" s="78">
        <f t="shared" si="1124"/>
        <v>0</v>
      </c>
      <c r="CI36" s="78"/>
      <c r="CJ36" s="64"/>
      <c r="CK36" s="64" t="e">
        <f t="shared" si="39"/>
        <v>#DIV/0!</v>
      </c>
      <c r="CL36" s="78"/>
      <c r="CM36" s="78">
        <f t="shared" si="1125"/>
        <v>0</v>
      </c>
      <c r="CN36" s="78"/>
      <c r="CO36" s="64"/>
      <c r="CP36" s="64" t="e">
        <f t="shared" si="41"/>
        <v>#DIV/0!</v>
      </c>
      <c r="CQ36" s="78"/>
      <c r="CR36" s="78">
        <f t="shared" si="1126"/>
        <v>0</v>
      </c>
      <c r="CS36" s="78"/>
      <c r="CT36" s="64"/>
      <c r="CU36" s="64" t="e">
        <f t="shared" si="43"/>
        <v>#DIV/0!</v>
      </c>
      <c r="CV36" s="78"/>
      <c r="CW36" s="78">
        <f t="shared" si="1127"/>
        <v>0</v>
      </c>
      <c r="CX36" s="78"/>
      <c r="CY36" s="64"/>
      <c r="CZ36" s="64" t="e">
        <f t="shared" si="45"/>
        <v>#DIV/0!</v>
      </c>
      <c r="DA36" s="78"/>
      <c r="DB36" s="78">
        <f t="shared" si="1128"/>
        <v>0</v>
      </c>
      <c r="DC36" s="78"/>
      <c r="DD36" s="64"/>
      <c r="DE36" s="64" t="e">
        <f t="shared" si="47"/>
        <v>#DIV/0!</v>
      </c>
      <c r="DF36" s="78"/>
      <c r="DG36" s="78">
        <f t="shared" si="1129"/>
        <v>0</v>
      </c>
      <c r="DH36" s="78"/>
      <c r="DI36" s="64"/>
      <c r="DJ36" s="64" t="e">
        <f t="shared" si="49"/>
        <v>#DIV/0!</v>
      </c>
      <c r="DK36" s="78"/>
      <c r="DL36" s="78">
        <f t="shared" si="1130"/>
        <v>0</v>
      </c>
      <c r="DM36" s="78"/>
      <c r="DN36" s="64"/>
      <c r="DO36" s="64" t="e">
        <f t="shared" si="51"/>
        <v>#DIV/0!</v>
      </c>
      <c r="DP36" s="78"/>
      <c r="DQ36" s="78">
        <f t="shared" si="1131"/>
        <v>0</v>
      </c>
      <c r="DR36" s="78"/>
      <c r="DS36" s="64"/>
      <c r="DT36" s="64" t="e">
        <f t="shared" si="53"/>
        <v>#DIV/0!</v>
      </c>
      <c r="DU36" s="78"/>
      <c r="DV36" s="78">
        <f t="shared" si="1132"/>
        <v>0</v>
      </c>
      <c r="DW36" s="78"/>
      <c r="DX36" s="64"/>
      <c r="DY36" s="64" t="e">
        <f t="shared" si="55"/>
        <v>#DIV/0!</v>
      </c>
      <c r="DZ36" s="78"/>
      <c r="EA36" s="78">
        <f t="shared" si="1133"/>
        <v>0</v>
      </c>
      <c r="EB36" s="78"/>
      <c r="EC36" s="64"/>
      <c r="ED36" s="64" t="e">
        <f t="shared" si="57"/>
        <v>#DIV/0!</v>
      </c>
      <c r="EE36" s="78"/>
      <c r="EF36" s="78">
        <f t="shared" si="1134"/>
        <v>0</v>
      </c>
      <c r="EG36" s="78"/>
      <c r="EH36" s="64"/>
      <c r="EI36" s="64" t="e">
        <f t="shared" si="59"/>
        <v>#DIV/0!</v>
      </c>
      <c r="EJ36" s="78"/>
      <c r="EK36" s="78">
        <f t="shared" si="1135"/>
        <v>0</v>
      </c>
      <c r="EL36" s="78"/>
      <c r="EM36" s="64"/>
      <c r="EN36" s="64" t="e">
        <f t="shared" si="60"/>
        <v>#DIV/0!</v>
      </c>
      <c r="EO36" s="78"/>
      <c r="EP36" s="78">
        <f t="shared" si="1136"/>
        <v>0</v>
      </c>
      <c r="EQ36" s="78"/>
      <c r="ER36" s="64"/>
      <c r="ES36" s="64" t="e">
        <f t="shared" si="62"/>
        <v>#DIV/0!</v>
      </c>
      <c r="ET36" s="78"/>
      <c r="EU36" s="78">
        <f t="shared" si="1137"/>
        <v>0</v>
      </c>
      <c r="EV36" s="78"/>
      <c r="EW36" s="64"/>
      <c r="EX36" s="64" t="e">
        <f t="shared" si="64"/>
        <v>#DIV/0!</v>
      </c>
      <c r="EY36" s="78"/>
      <c r="EZ36" s="78">
        <f t="shared" si="1138"/>
        <v>0</v>
      </c>
      <c r="FA36" s="78"/>
      <c r="FB36" s="64"/>
      <c r="FC36" s="64" t="e">
        <f t="shared" si="66"/>
        <v>#DIV/0!</v>
      </c>
      <c r="FD36" s="78"/>
      <c r="FE36" s="78">
        <f t="shared" si="1139"/>
        <v>0</v>
      </c>
      <c r="FF36" s="78"/>
      <c r="FG36" s="64"/>
      <c r="FH36" s="64" t="e">
        <f t="shared" si="68"/>
        <v>#DIV/0!</v>
      </c>
      <c r="FI36" s="78"/>
      <c r="FJ36" s="78">
        <f t="shared" si="1140"/>
        <v>0</v>
      </c>
      <c r="FK36" s="78"/>
      <c r="FL36" s="64"/>
      <c r="FM36" s="64" t="e">
        <f t="shared" si="70"/>
        <v>#DIV/0!</v>
      </c>
      <c r="FN36" s="78"/>
      <c r="FO36" s="78">
        <f t="shared" si="1141"/>
        <v>0</v>
      </c>
      <c r="FP36" s="78"/>
      <c r="FQ36" s="64"/>
      <c r="FR36" s="64" t="e">
        <f t="shared" si="72"/>
        <v>#DIV/0!</v>
      </c>
      <c r="FS36" s="78"/>
      <c r="FT36" s="78">
        <f t="shared" si="1142"/>
        <v>0</v>
      </c>
      <c r="FU36" s="78"/>
      <c r="FV36" s="64"/>
      <c r="FW36" s="64" t="e">
        <f t="shared" si="74"/>
        <v>#DIV/0!</v>
      </c>
      <c r="FX36" s="78"/>
      <c r="FY36" s="78">
        <f t="shared" si="1143"/>
        <v>0</v>
      </c>
      <c r="FZ36" s="78"/>
      <c r="GA36" s="64"/>
      <c r="GB36" s="64" t="e">
        <f t="shared" si="76"/>
        <v>#DIV/0!</v>
      </c>
      <c r="GC36" s="78"/>
      <c r="GD36" s="78">
        <f t="shared" si="1144"/>
        <v>0</v>
      </c>
      <c r="GE36" s="78"/>
      <c r="GF36" s="64"/>
      <c r="GG36" s="64" t="e">
        <f t="shared" si="78"/>
        <v>#DIV/0!</v>
      </c>
      <c r="GH36" s="78"/>
      <c r="GI36" s="78">
        <f t="shared" si="1145"/>
        <v>0</v>
      </c>
      <c r="GJ36" s="78"/>
      <c r="GK36" s="64"/>
      <c r="GL36" s="64" t="e">
        <f t="shared" si="80"/>
        <v>#DIV/0!</v>
      </c>
      <c r="GM36" s="78"/>
      <c r="GN36" s="78">
        <f t="shared" si="1146"/>
        <v>0</v>
      </c>
      <c r="GO36" s="65">
        <f t="shared" si="82"/>
        <v>500</v>
      </c>
      <c r="GP36" s="65">
        <f t="shared" si="82"/>
        <v>0</v>
      </c>
      <c r="GQ36" s="95">
        <f t="shared" si="83"/>
        <v>0</v>
      </c>
      <c r="GR36" s="87">
        <f t="shared" si="958"/>
        <v>0</v>
      </c>
      <c r="GS36" s="87">
        <f t="shared" si="958"/>
        <v>-500</v>
      </c>
      <c r="GT36" s="78">
        <v>4000</v>
      </c>
      <c r="GU36" s="64">
        <v>1698.43</v>
      </c>
      <c r="GV36" s="64">
        <f t="shared" si="84"/>
        <v>42.460750000000004</v>
      </c>
      <c r="GW36" s="78">
        <v>7000</v>
      </c>
      <c r="GX36" s="78">
        <f t="shared" si="1147"/>
        <v>3000</v>
      </c>
      <c r="GY36" s="65">
        <f t="shared" si="8"/>
        <v>4000</v>
      </c>
      <c r="GZ36" s="65">
        <f t="shared" si="8"/>
        <v>1698.43</v>
      </c>
      <c r="HA36" s="95">
        <f t="shared" si="710"/>
        <v>42.460750000000004</v>
      </c>
      <c r="HB36" s="93">
        <f t="shared" si="1148"/>
        <v>7000</v>
      </c>
      <c r="HC36" s="93">
        <f t="shared" si="1149"/>
        <v>3000</v>
      </c>
      <c r="HD36" s="78"/>
      <c r="HE36" s="64"/>
      <c r="HF36" s="64" t="e">
        <f t="shared" si="88"/>
        <v>#DIV/0!</v>
      </c>
      <c r="HG36" s="78"/>
      <c r="HH36" s="78">
        <f t="shared" si="1150"/>
        <v>0</v>
      </c>
      <c r="HI36" s="78"/>
      <c r="HJ36" s="64"/>
      <c r="HK36" s="64" t="e">
        <f t="shared" si="90"/>
        <v>#DIV/0!</v>
      </c>
      <c r="HL36" s="78"/>
      <c r="HM36" s="78">
        <f t="shared" si="1151"/>
        <v>0</v>
      </c>
      <c r="HN36" s="78"/>
      <c r="HO36" s="64"/>
      <c r="HP36" s="64" t="e">
        <f t="shared" si="92"/>
        <v>#DIV/0!</v>
      </c>
      <c r="HQ36" s="78"/>
      <c r="HR36" s="78">
        <f t="shared" si="1152"/>
        <v>0</v>
      </c>
      <c r="HS36" s="78"/>
      <c r="HT36" s="64"/>
      <c r="HU36" s="64" t="e">
        <f t="shared" si="94"/>
        <v>#DIV/0!</v>
      </c>
      <c r="HV36" s="78"/>
      <c r="HW36" s="78">
        <f t="shared" si="1153"/>
        <v>0</v>
      </c>
      <c r="HX36" s="78"/>
      <c r="HY36" s="64"/>
      <c r="HZ36" s="64" t="e">
        <f t="shared" si="96"/>
        <v>#DIV/0!</v>
      </c>
      <c r="IA36" s="78"/>
      <c r="IB36" s="78">
        <f t="shared" si="1154"/>
        <v>0</v>
      </c>
      <c r="IC36" s="78"/>
      <c r="ID36" s="64"/>
      <c r="IE36" s="64" t="e">
        <f t="shared" si="98"/>
        <v>#DIV/0!</v>
      </c>
      <c r="IF36" s="78"/>
      <c r="IG36" s="78">
        <f t="shared" si="1155"/>
        <v>0</v>
      </c>
      <c r="IH36" s="78"/>
      <c r="II36" s="64"/>
      <c r="IJ36" s="64" t="e">
        <f t="shared" si="100"/>
        <v>#DIV/0!</v>
      </c>
      <c r="IK36" s="78"/>
      <c r="IL36" s="78">
        <f t="shared" si="1156"/>
        <v>0</v>
      </c>
      <c r="IM36" s="78"/>
      <c r="IN36" s="64"/>
      <c r="IO36" s="64" t="e">
        <f t="shared" si="102"/>
        <v>#DIV/0!</v>
      </c>
      <c r="IP36" s="78"/>
      <c r="IQ36" s="78">
        <f t="shared" si="1157"/>
        <v>0</v>
      </c>
      <c r="IR36" s="78"/>
      <c r="IS36" s="64"/>
      <c r="IT36" s="64" t="e">
        <f t="shared" si="104"/>
        <v>#DIV/0!</v>
      </c>
      <c r="IU36" s="78"/>
      <c r="IV36" s="78">
        <f t="shared" si="1158"/>
        <v>0</v>
      </c>
      <c r="IW36" s="78"/>
      <c r="IX36" s="64"/>
      <c r="IY36" s="64" t="e">
        <f t="shared" si="106"/>
        <v>#DIV/0!</v>
      </c>
      <c r="IZ36" s="78"/>
      <c r="JA36" s="78">
        <f t="shared" si="1159"/>
        <v>0</v>
      </c>
      <c r="JB36" s="78"/>
      <c r="JC36" s="64"/>
      <c r="JD36" s="64" t="e">
        <f t="shared" si="108"/>
        <v>#DIV/0!</v>
      </c>
      <c r="JE36" s="78"/>
      <c r="JF36" s="78">
        <f t="shared" si="1160"/>
        <v>0</v>
      </c>
      <c r="JG36" s="78"/>
      <c r="JH36" s="64"/>
      <c r="JI36" s="64" t="e">
        <f t="shared" si="110"/>
        <v>#DIV/0!</v>
      </c>
      <c r="JJ36" s="78"/>
      <c r="JK36" s="78">
        <f t="shared" si="1161"/>
        <v>0</v>
      </c>
      <c r="JL36" s="78"/>
      <c r="JM36" s="64"/>
      <c r="JN36" s="64" t="e">
        <f t="shared" si="112"/>
        <v>#DIV/0!</v>
      </c>
      <c r="JO36" s="78"/>
      <c r="JP36" s="78">
        <f t="shared" si="1162"/>
        <v>0</v>
      </c>
      <c r="JQ36" s="78"/>
      <c r="JR36" s="64"/>
      <c r="JS36" s="64" t="e">
        <f t="shared" si="114"/>
        <v>#DIV/0!</v>
      </c>
      <c r="JT36" s="78"/>
      <c r="JU36" s="78">
        <f t="shared" si="1163"/>
        <v>0</v>
      </c>
      <c r="JV36" s="78"/>
      <c r="JW36" s="64"/>
      <c r="JX36" s="64" t="e">
        <f t="shared" si="116"/>
        <v>#DIV/0!</v>
      </c>
      <c r="JY36" s="78"/>
      <c r="JZ36" s="78">
        <f t="shared" si="1164"/>
        <v>0</v>
      </c>
      <c r="KA36" s="78"/>
      <c r="KB36" s="64"/>
      <c r="KC36" s="64" t="e">
        <f t="shared" si="118"/>
        <v>#DIV/0!</v>
      </c>
      <c r="KD36" s="78"/>
      <c r="KE36" s="78">
        <f t="shared" si="1165"/>
        <v>0</v>
      </c>
      <c r="KF36" s="78"/>
      <c r="KG36" s="64"/>
      <c r="KH36" s="64" t="e">
        <f t="shared" si="120"/>
        <v>#DIV/0!</v>
      </c>
      <c r="KI36" s="78"/>
      <c r="KJ36" s="78">
        <f t="shared" si="1166"/>
        <v>0</v>
      </c>
      <c r="KK36" s="78"/>
      <c r="KL36" s="64"/>
      <c r="KM36" s="64" t="e">
        <f t="shared" si="122"/>
        <v>#DIV/0!</v>
      </c>
      <c r="KN36" s="78"/>
      <c r="KO36" s="78">
        <f t="shared" si="1167"/>
        <v>0</v>
      </c>
      <c r="KP36" s="78"/>
      <c r="KQ36" s="64"/>
      <c r="KR36" s="64" t="e">
        <f t="shared" si="124"/>
        <v>#DIV/0!</v>
      </c>
      <c r="KS36" s="78"/>
      <c r="KT36" s="78">
        <f t="shared" si="1168"/>
        <v>0</v>
      </c>
      <c r="KU36" s="78"/>
      <c r="KV36" s="64"/>
      <c r="KW36" s="64" t="e">
        <f t="shared" si="126"/>
        <v>#DIV/0!</v>
      </c>
      <c r="KX36" s="78"/>
      <c r="KY36" s="78">
        <f t="shared" si="1169"/>
        <v>0</v>
      </c>
      <c r="KZ36" s="78"/>
      <c r="LA36" s="64"/>
      <c r="LB36" s="64" t="e">
        <f t="shared" si="128"/>
        <v>#DIV/0!</v>
      </c>
      <c r="LC36" s="78"/>
      <c r="LD36" s="78">
        <f t="shared" si="1170"/>
        <v>0</v>
      </c>
      <c r="LE36" s="78"/>
      <c r="LF36" s="64"/>
      <c r="LG36" s="64" t="e">
        <f t="shared" si="130"/>
        <v>#DIV/0!</v>
      </c>
      <c r="LH36" s="78"/>
      <c r="LI36" s="78">
        <f t="shared" si="1171"/>
        <v>0</v>
      </c>
      <c r="LJ36" s="78"/>
      <c r="LK36" s="64"/>
      <c r="LL36" s="64" t="e">
        <f t="shared" si="132"/>
        <v>#DIV/0!</v>
      </c>
      <c r="LM36" s="78"/>
      <c r="LN36" s="78">
        <f t="shared" si="1172"/>
        <v>0</v>
      </c>
      <c r="LO36" s="78"/>
      <c r="LP36" s="64"/>
      <c r="LQ36" s="64" t="e">
        <f t="shared" si="134"/>
        <v>#DIV/0!</v>
      </c>
      <c r="LR36" s="78"/>
      <c r="LS36" s="78">
        <f t="shared" si="1173"/>
        <v>0</v>
      </c>
      <c r="LT36" s="78"/>
      <c r="LU36" s="64"/>
      <c r="LV36" s="64" t="e">
        <f t="shared" si="136"/>
        <v>#DIV/0!</v>
      </c>
      <c r="LW36" s="78"/>
      <c r="LX36" s="78">
        <f t="shared" si="1174"/>
        <v>0</v>
      </c>
      <c r="LY36" s="78"/>
      <c r="LZ36" s="64"/>
      <c r="MA36" s="64" t="e">
        <f t="shared" si="138"/>
        <v>#DIV/0!</v>
      </c>
      <c r="MB36" s="78"/>
      <c r="MC36" s="78">
        <f t="shared" si="1175"/>
        <v>0</v>
      </c>
      <c r="MD36" s="78"/>
      <c r="ME36" s="64"/>
      <c r="MF36" s="64" t="e">
        <f t="shared" si="140"/>
        <v>#DIV/0!</v>
      </c>
      <c r="MG36" s="78"/>
      <c r="MH36" s="78">
        <f t="shared" si="1176"/>
        <v>0</v>
      </c>
      <c r="MI36" s="78"/>
      <c r="MJ36" s="64"/>
      <c r="MK36" s="64" t="e">
        <f t="shared" si="142"/>
        <v>#DIV/0!</v>
      </c>
      <c r="ML36" s="78"/>
      <c r="MM36" s="78">
        <f t="shared" si="1177"/>
        <v>0</v>
      </c>
      <c r="MN36" s="78"/>
      <c r="MO36" s="64"/>
      <c r="MP36" s="64" t="e">
        <f t="shared" si="144"/>
        <v>#DIV/0!</v>
      </c>
      <c r="MQ36" s="78"/>
      <c r="MR36" s="78">
        <f t="shared" si="1178"/>
        <v>0</v>
      </c>
      <c r="MS36" s="78"/>
      <c r="MT36" s="64"/>
      <c r="MU36" s="64" t="e">
        <f t="shared" si="146"/>
        <v>#DIV/0!</v>
      </c>
      <c r="MV36" s="78"/>
      <c r="MW36" s="78">
        <f t="shared" si="1179"/>
        <v>0</v>
      </c>
      <c r="MX36" s="65">
        <f t="shared" si="148"/>
        <v>0</v>
      </c>
      <c r="MY36" s="65">
        <f t="shared" si="9"/>
        <v>0</v>
      </c>
      <c r="MZ36" s="95"/>
      <c r="NA36" s="87">
        <f t="shared" si="149"/>
        <v>0</v>
      </c>
      <c r="NB36" s="87">
        <f t="shared" si="150"/>
        <v>0</v>
      </c>
      <c r="NC36" s="78"/>
      <c r="ND36" s="64"/>
      <c r="NE36" s="64" t="e">
        <f t="shared" si="151"/>
        <v>#DIV/0!</v>
      </c>
      <c r="NF36" s="78"/>
      <c r="NG36" s="78">
        <f t="shared" si="1180"/>
        <v>0</v>
      </c>
      <c r="NH36" s="78"/>
      <c r="NI36" s="64"/>
      <c r="NJ36" s="64" t="e">
        <f t="shared" si="153"/>
        <v>#DIV/0!</v>
      </c>
      <c r="NK36" s="78"/>
      <c r="NL36" s="78">
        <f t="shared" si="1181"/>
        <v>0</v>
      </c>
      <c r="NM36" s="78"/>
      <c r="NN36" s="64"/>
      <c r="NO36" s="64" t="e">
        <f t="shared" si="155"/>
        <v>#DIV/0!</v>
      </c>
      <c r="NP36" s="78"/>
      <c r="NQ36" s="78">
        <f t="shared" si="1182"/>
        <v>0</v>
      </c>
      <c r="NR36" s="78"/>
      <c r="NS36" s="64"/>
      <c r="NT36" s="64" t="e">
        <f t="shared" si="157"/>
        <v>#DIV/0!</v>
      </c>
      <c r="NU36" s="78"/>
      <c r="NV36" s="78">
        <f t="shared" si="1183"/>
        <v>0</v>
      </c>
      <c r="NW36" s="78"/>
      <c r="NX36" s="64"/>
      <c r="NY36" s="64" t="e">
        <f t="shared" si="159"/>
        <v>#DIV/0!</v>
      </c>
      <c r="NZ36" s="78"/>
      <c r="OA36" s="78">
        <f t="shared" si="1184"/>
        <v>0</v>
      </c>
      <c r="OB36" s="78"/>
      <c r="OC36" s="64"/>
      <c r="OD36" s="64" t="e">
        <f t="shared" si="161"/>
        <v>#DIV/0!</v>
      </c>
      <c r="OE36" s="78"/>
      <c r="OF36" s="78">
        <f t="shared" si="1185"/>
        <v>0</v>
      </c>
      <c r="OG36" s="78"/>
      <c r="OH36" s="64"/>
      <c r="OI36" s="64" t="e">
        <f t="shared" si="163"/>
        <v>#DIV/0!</v>
      </c>
      <c r="OJ36" s="78"/>
      <c r="OK36" s="78">
        <f t="shared" si="1186"/>
        <v>0</v>
      </c>
      <c r="OL36" s="78"/>
      <c r="OM36" s="64"/>
      <c r="ON36" s="64" t="e">
        <f t="shared" si="165"/>
        <v>#DIV/0!</v>
      </c>
      <c r="OO36" s="78"/>
      <c r="OP36" s="78">
        <f t="shared" si="1187"/>
        <v>0</v>
      </c>
      <c r="OQ36" s="78"/>
      <c r="OR36" s="64"/>
      <c r="OS36" s="64" t="e">
        <f t="shared" si="167"/>
        <v>#DIV/0!</v>
      </c>
      <c r="OT36" s="78"/>
      <c r="OU36" s="78">
        <f t="shared" si="1188"/>
        <v>0</v>
      </c>
      <c r="OV36" s="78"/>
      <c r="OW36" s="64"/>
      <c r="OX36" s="64" t="e">
        <f t="shared" si="169"/>
        <v>#DIV/0!</v>
      </c>
      <c r="OY36" s="78"/>
      <c r="OZ36" s="78">
        <f t="shared" si="1189"/>
        <v>0</v>
      </c>
      <c r="PA36" s="78"/>
      <c r="PB36" s="64"/>
      <c r="PC36" s="64" t="e">
        <f t="shared" si="171"/>
        <v>#DIV/0!</v>
      </c>
      <c r="PD36" s="78"/>
      <c r="PE36" s="78">
        <f t="shared" si="1190"/>
        <v>0</v>
      </c>
      <c r="PF36" s="78"/>
      <c r="PG36" s="64"/>
      <c r="PH36" s="64" t="e">
        <f t="shared" si="173"/>
        <v>#DIV/0!</v>
      </c>
      <c r="PI36" s="78"/>
      <c r="PJ36" s="78">
        <f t="shared" si="1191"/>
        <v>0</v>
      </c>
      <c r="PK36" s="78"/>
      <c r="PL36" s="64"/>
      <c r="PM36" s="64" t="e">
        <f t="shared" si="175"/>
        <v>#DIV/0!</v>
      </c>
      <c r="PN36" s="78"/>
      <c r="PO36" s="78">
        <f t="shared" si="1192"/>
        <v>0</v>
      </c>
      <c r="PP36" s="78"/>
      <c r="PQ36" s="64"/>
      <c r="PR36" s="64" t="e">
        <f t="shared" si="177"/>
        <v>#DIV/0!</v>
      </c>
      <c r="PS36" s="78"/>
      <c r="PT36" s="78">
        <f t="shared" si="1193"/>
        <v>0</v>
      </c>
      <c r="PU36" s="78"/>
      <c r="PV36" s="64"/>
      <c r="PW36" s="64" t="e">
        <f t="shared" si="179"/>
        <v>#DIV/0!</v>
      </c>
      <c r="PX36" s="78"/>
      <c r="PY36" s="78">
        <f t="shared" si="1194"/>
        <v>0</v>
      </c>
      <c r="PZ36" s="78"/>
      <c r="QA36" s="64"/>
      <c r="QB36" s="64" t="e">
        <f t="shared" si="181"/>
        <v>#DIV/0!</v>
      </c>
      <c r="QC36" s="78"/>
      <c r="QD36" s="78">
        <f t="shared" si="1195"/>
        <v>0</v>
      </c>
      <c r="QE36" s="78"/>
      <c r="QF36" s="64"/>
      <c r="QG36" s="64" t="e">
        <f t="shared" si="183"/>
        <v>#DIV/0!</v>
      </c>
      <c r="QH36" s="78"/>
      <c r="QI36" s="78">
        <f t="shared" si="1196"/>
        <v>0</v>
      </c>
      <c r="QJ36" s="78"/>
      <c r="QK36" s="64"/>
      <c r="QL36" s="64" t="e">
        <f t="shared" si="185"/>
        <v>#DIV/0!</v>
      </c>
      <c r="QM36" s="78"/>
      <c r="QN36" s="78">
        <f t="shared" si="1197"/>
        <v>0</v>
      </c>
      <c r="QO36" s="65">
        <f t="shared" si="187"/>
        <v>0</v>
      </c>
      <c r="QP36" s="65">
        <f t="shared" si="187"/>
        <v>0</v>
      </c>
      <c r="QQ36" s="95"/>
      <c r="QR36" s="87">
        <f t="shared" si="959"/>
        <v>0</v>
      </c>
      <c r="QS36" s="87">
        <f t="shared" si="959"/>
        <v>0</v>
      </c>
      <c r="QT36" s="78"/>
      <c r="QU36" s="64"/>
      <c r="QV36" s="64" t="e">
        <f t="shared" si="188"/>
        <v>#DIV/0!</v>
      </c>
      <c r="QW36" s="78"/>
      <c r="QX36" s="78">
        <f t="shared" si="1198"/>
        <v>0</v>
      </c>
      <c r="QY36" s="78"/>
      <c r="QZ36" s="64"/>
      <c r="RA36" s="64" t="e">
        <f t="shared" si="190"/>
        <v>#DIV/0!</v>
      </c>
      <c r="RB36" s="78"/>
      <c r="RC36" s="78">
        <f t="shared" si="1199"/>
        <v>0</v>
      </c>
      <c r="RD36" s="78"/>
      <c r="RE36" s="64"/>
      <c r="RF36" s="64" t="e">
        <f t="shared" si="192"/>
        <v>#DIV/0!</v>
      </c>
      <c r="RG36" s="78"/>
      <c r="RH36" s="78">
        <f t="shared" si="1200"/>
        <v>0</v>
      </c>
      <c r="RI36" s="78"/>
      <c r="RJ36" s="64"/>
      <c r="RK36" s="64" t="e">
        <f t="shared" si="194"/>
        <v>#DIV/0!</v>
      </c>
      <c r="RL36" s="78"/>
      <c r="RM36" s="78">
        <f t="shared" si="1201"/>
        <v>0</v>
      </c>
      <c r="RN36" s="65">
        <f t="shared" si="196"/>
        <v>0</v>
      </c>
      <c r="RO36" s="65">
        <f t="shared" si="11"/>
        <v>0</v>
      </c>
      <c r="RP36" s="95"/>
      <c r="RQ36" s="87">
        <f t="shared" si="12"/>
        <v>0</v>
      </c>
      <c r="RR36" s="87">
        <f t="shared" si="12"/>
        <v>0</v>
      </c>
    </row>
    <row r="37" spans="1:540" s="2" customFormat="1" ht="24.95" customHeight="1" x14ac:dyDescent="0.25">
      <c r="A37" s="21">
        <v>3235</v>
      </c>
      <c r="B37" s="22" t="s">
        <v>63</v>
      </c>
      <c r="C37" s="41">
        <f>SUM(AR37,GQ37,HA37,QQ37,RP37)</f>
        <v>43.800138888888888</v>
      </c>
      <c r="D37" s="41">
        <v>23207830.309999999</v>
      </c>
      <c r="E37" s="42">
        <v>25700000</v>
      </c>
      <c r="F37" s="41">
        <f t="shared" si="1111"/>
        <v>17946.199861111112</v>
      </c>
      <c r="G37" s="67">
        <f t="shared" si="0"/>
        <v>17990</v>
      </c>
      <c r="H37" s="67">
        <f t="shared" si="1"/>
        <v>4887.07</v>
      </c>
      <c r="I37" s="67">
        <f t="shared" si="14"/>
        <v>27.165480822679264</v>
      </c>
      <c r="J37" s="84">
        <f t="shared" si="2"/>
        <v>8864</v>
      </c>
      <c r="K37" s="84">
        <f t="shared" si="3"/>
        <v>-9126</v>
      </c>
      <c r="L37" s="78"/>
      <c r="M37" s="64"/>
      <c r="N37" s="64"/>
      <c r="O37" s="78"/>
      <c r="P37" s="78">
        <f t="shared" si="1112"/>
        <v>0</v>
      </c>
      <c r="Q37" s="64">
        <v>7000</v>
      </c>
      <c r="R37" s="64">
        <v>1273.6500000000001</v>
      </c>
      <c r="S37" s="64">
        <f t="shared" si="16"/>
        <v>18.195</v>
      </c>
      <c r="T37" s="78">
        <v>1274</v>
      </c>
      <c r="U37" s="78">
        <f t="shared" si="1113"/>
        <v>-5726</v>
      </c>
      <c r="V37" s="78"/>
      <c r="W37" s="64"/>
      <c r="X37" s="64"/>
      <c r="Y37" s="78"/>
      <c r="Z37" s="78">
        <f t="shared" si="1114"/>
        <v>0</v>
      </c>
      <c r="AA37" s="78"/>
      <c r="AB37" s="64"/>
      <c r="AC37" s="64"/>
      <c r="AD37" s="78"/>
      <c r="AE37" s="78">
        <f t="shared" si="1115"/>
        <v>0</v>
      </c>
      <c r="AF37" s="64"/>
      <c r="AG37" s="64"/>
      <c r="AH37" s="64"/>
      <c r="AI37" s="78"/>
      <c r="AJ37" s="78">
        <f t="shared" si="1116"/>
        <v>0</v>
      </c>
      <c r="AK37" s="78">
        <v>200</v>
      </c>
      <c r="AL37" s="64">
        <v>1456.96</v>
      </c>
      <c r="AM37" s="64">
        <f t="shared" si="678"/>
        <v>728.48</v>
      </c>
      <c r="AN37" s="78">
        <v>2200</v>
      </c>
      <c r="AO37" s="78">
        <f t="shared" si="1117"/>
        <v>2000</v>
      </c>
      <c r="AP37" s="65">
        <f t="shared" si="4"/>
        <v>7200</v>
      </c>
      <c r="AQ37" s="65">
        <f t="shared" si="4"/>
        <v>2730.61</v>
      </c>
      <c r="AR37" s="95">
        <f t="shared" si="22"/>
        <v>37.925138888888888</v>
      </c>
      <c r="AS37" s="87">
        <f t="shared" si="957"/>
        <v>3474</v>
      </c>
      <c r="AT37" s="87">
        <f t="shared" si="957"/>
        <v>-3726</v>
      </c>
      <c r="AU37" s="78">
        <v>9000</v>
      </c>
      <c r="AV37" s="64"/>
      <c r="AW37" s="64">
        <f t="shared" si="23"/>
        <v>0</v>
      </c>
      <c r="AX37" s="78">
        <v>0</v>
      </c>
      <c r="AY37" s="78">
        <f t="shared" si="1118"/>
        <v>-9000</v>
      </c>
      <c r="AZ37" s="78"/>
      <c r="BA37" s="64"/>
      <c r="BB37" s="64" t="e">
        <f t="shared" si="25"/>
        <v>#DIV/0!</v>
      </c>
      <c r="BC37" s="78"/>
      <c r="BD37" s="78">
        <f t="shared" si="1119"/>
        <v>0</v>
      </c>
      <c r="BE37" s="78"/>
      <c r="BF37" s="64"/>
      <c r="BG37" s="64" t="e">
        <f t="shared" si="27"/>
        <v>#DIV/0!</v>
      </c>
      <c r="BH37" s="78"/>
      <c r="BI37" s="78">
        <f t="shared" si="1120"/>
        <v>0</v>
      </c>
      <c r="BJ37" s="78"/>
      <c r="BK37" s="64"/>
      <c r="BL37" s="64" t="e">
        <f t="shared" si="29"/>
        <v>#DIV/0!</v>
      </c>
      <c r="BM37" s="78"/>
      <c r="BN37" s="78">
        <f t="shared" si="1121"/>
        <v>0</v>
      </c>
      <c r="BO37" s="78"/>
      <c r="BP37" s="64"/>
      <c r="BQ37" s="64" t="e">
        <f t="shared" si="31"/>
        <v>#DIV/0!</v>
      </c>
      <c r="BR37" s="78"/>
      <c r="BS37" s="78">
        <f t="shared" si="1122"/>
        <v>0</v>
      </c>
      <c r="BT37" s="78"/>
      <c r="BU37" s="64"/>
      <c r="BV37" s="64" t="e">
        <f t="shared" si="33"/>
        <v>#DIV/0!</v>
      </c>
      <c r="BW37" s="78"/>
      <c r="BX37" s="78">
        <f t="shared" si="34"/>
        <v>0</v>
      </c>
      <c r="BY37" s="78"/>
      <c r="BZ37" s="64"/>
      <c r="CA37" s="64" t="e">
        <f t="shared" si="35"/>
        <v>#DIV/0!</v>
      </c>
      <c r="CB37" s="78"/>
      <c r="CC37" s="78">
        <f t="shared" si="1123"/>
        <v>0</v>
      </c>
      <c r="CD37" s="78"/>
      <c r="CE37" s="64"/>
      <c r="CF37" s="64" t="e">
        <f t="shared" si="37"/>
        <v>#DIV/0!</v>
      </c>
      <c r="CG37" s="78"/>
      <c r="CH37" s="78">
        <f t="shared" si="1124"/>
        <v>0</v>
      </c>
      <c r="CI37" s="78"/>
      <c r="CJ37" s="64"/>
      <c r="CK37" s="64" t="e">
        <f t="shared" si="39"/>
        <v>#DIV/0!</v>
      </c>
      <c r="CL37" s="78"/>
      <c r="CM37" s="78">
        <f t="shared" si="1125"/>
        <v>0</v>
      </c>
      <c r="CN37" s="78"/>
      <c r="CO37" s="64"/>
      <c r="CP37" s="64" t="e">
        <f t="shared" si="41"/>
        <v>#DIV/0!</v>
      </c>
      <c r="CQ37" s="78"/>
      <c r="CR37" s="78">
        <f t="shared" si="1126"/>
        <v>0</v>
      </c>
      <c r="CS37" s="78"/>
      <c r="CT37" s="64"/>
      <c r="CU37" s="64" t="e">
        <f t="shared" si="43"/>
        <v>#DIV/0!</v>
      </c>
      <c r="CV37" s="78"/>
      <c r="CW37" s="78">
        <f t="shared" si="1127"/>
        <v>0</v>
      </c>
      <c r="CX37" s="78"/>
      <c r="CY37" s="64"/>
      <c r="CZ37" s="64" t="e">
        <f t="shared" si="45"/>
        <v>#DIV/0!</v>
      </c>
      <c r="DA37" s="78"/>
      <c r="DB37" s="78">
        <f t="shared" si="1128"/>
        <v>0</v>
      </c>
      <c r="DC37" s="78"/>
      <c r="DD37" s="64"/>
      <c r="DE37" s="64" t="e">
        <f t="shared" si="47"/>
        <v>#DIV/0!</v>
      </c>
      <c r="DF37" s="78"/>
      <c r="DG37" s="78">
        <f t="shared" si="1129"/>
        <v>0</v>
      </c>
      <c r="DH37" s="78"/>
      <c r="DI37" s="64"/>
      <c r="DJ37" s="64" t="e">
        <f t="shared" si="49"/>
        <v>#DIV/0!</v>
      </c>
      <c r="DK37" s="78"/>
      <c r="DL37" s="78">
        <f t="shared" si="1130"/>
        <v>0</v>
      </c>
      <c r="DM37" s="78"/>
      <c r="DN37" s="64"/>
      <c r="DO37" s="64" t="e">
        <f t="shared" si="51"/>
        <v>#DIV/0!</v>
      </c>
      <c r="DP37" s="78"/>
      <c r="DQ37" s="78">
        <f t="shared" si="1131"/>
        <v>0</v>
      </c>
      <c r="DR37" s="78"/>
      <c r="DS37" s="64"/>
      <c r="DT37" s="64" t="e">
        <f t="shared" si="53"/>
        <v>#DIV/0!</v>
      </c>
      <c r="DU37" s="78"/>
      <c r="DV37" s="78">
        <f t="shared" si="1132"/>
        <v>0</v>
      </c>
      <c r="DW37" s="78"/>
      <c r="DX37" s="64"/>
      <c r="DY37" s="64" t="e">
        <f t="shared" si="55"/>
        <v>#DIV/0!</v>
      </c>
      <c r="DZ37" s="78"/>
      <c r="EA37" s="78">
        <f t="shared" si="1133"/>
        <v>0</v>
      </c>
      <c r="EB37" s="78"/>
      <c r="EC37" s="64"/>
      <c r="ED37" s="64" t="e">
        <f t="shared" si="57"/>
        <v>#DIV/0!</v>
      </c>
      <c r="EE37" s="78"/>
      <c r="EF37" s="78">
        <f t="shared" si="1134"/>
        <v>0</v>
      </c>
      <c r="EG37" s="78"/>
      <c r="EH37" s="64"/>
      <c r="EI37" s="64" t="e">
        <f t="shared" si="59"/>
        <v>#DIV/0!</v>
      </c>
      <c r="EJ37" s="78"/>
      <c r="EK37" s="78">
        <f t="shared" si="1135"/>
        <v>0</v>
      </c>
      <c r="EL37" s="78"/>
      <c r="EM37" s="64">
        <v>587.5</v>
      </c>
      <c r="EN37" s="64" t="e">
        <f t="shared" si="60"/>
        <v>#DIV/0!</v>
      </c>
      <c r="EO37" s="78">
        <v>700</v>
      </c>
      <c r="EP37" s="78">
        <f t="shared" si="1136"/>
        <v>700</v>
      </c>
      <c r="EQ37" s="78"/>
      <c r="ER37" s="64"/>
      <c r="ES37" s="64" t="e">
        <f t="shared" si="62"/>
        <v>#DIV/0!</v>
      </c>
      <c r="ET37" s="78"/>
      <c r="EU37" s="78">
        <f t="shared" si="1137"/>
        <v>0</v>
      </c>
      <c r="EV37" s="78"/>
      <c r="EW37" s="64"/>
      <c r="EX37" s="64" t="e">
        <f t="shared" si="64"/>
        <v>#DIV/0!</v>
      </c>
      <c r="EY37" s="78"/>
      <c r="EZ37" s="78">
        <f t="shared" si="1138"/>
        <v>0</v>
      </c>
      <c r="FA37" s="78"/>
      <c r="FB37" s="64"/>
      <c r="FC37" s="64" t="e">
        <f t="shared" si="66"/>
        <v>#DIV/0!</v>
      </c>
      <c r="FD37" s="78"/>
      <c r="FE37" s="78">
        <f t="shared" si="1139"/>
        <v>0</v>
      </c>
      <c r="FF37" s="78"/>
      <c r="FG37" s="64"/>
      <c r="FH37" s="64" t="e">
        <f t="shared" si="68"/>
        <v>#DIV/0!</v>
      </c>
      <c r="FI37" s="78"/>
      <c r="FJ37" s="78">
        <f t="shared" si="1140"/>
        <v>0</v>
      </c>
      <c r="FK37" s="78"/>
      <c r="FL37" s="64"/>
      <c r="FM37" s="64" t="e">
        <f t="shared" si="70"/>
        <v>#DIV/0!</v>
      </c>
      <c r="FN37" s="78"/>
      <c r="FO37" s="78">
        <f t="shared" si="1141"/>
        <v>0</v>
      </c>
      <c r="FP37" s="78"/>
      <c r="FQ37" s="64"/>
      <c r="FR37" s="64" t="e">
        <f t="shared" si="72"/>
        <v>#DIV/0!</v>
      </c>
      <c r="FS37" s="78"/>
      <c r="FT37" s="78">
        <f t="shared" si="1142"/>
        <v>0</v>
      </c>
      <c r="FU37" s="78"/>
      <c r="FV37" s="64"/>
      <c r="FW37" s="64" t="e">
        <f t="shared" si="74"/>
        <v>#DIV/0!</v>
      </c>
      <c r="FX37" s="78"/>
      <c r="FY37" s="78">
        <f t="shared" si="1143"/>
        <v>0</v>
      </c>
      <c r="FZ37" s="78"/>
      <c r="GA37" s="64"/>
      <c r="GB37" s="64" t="e">
        <f t="shared" si="76"/>
        <v>#DIV/0!</v>
      </c>
      <c r="GC37" s="78"/>
      <c r="GD37" s="78">
        <f t="shared" si="1144"/>
        <v>0</v>
      </c>
      <c r="GE37" s="78"/>
      <c r="GF37" s="64"/>
      <c r="GG37" s="64" t="e">
        <f t="shared" si="78"/>
        <v>#DIV/0!</v>
      </c>
      <c r="GH37" s="78"/>
      <c r="GI37" s="78">
        <f t="shared" si="1145"/>
        <v>0</v>
      </c>
      <c r="GJ37" s="78">
        <v>1000</v>
      </c>
      <c r="GK37" s="64"/>
      <c r="GL37" s="64">
        <f t="shared" si="80"/>
        <v>0</v>
      </c>
      <c r="GM37" s="78">
        <v>1000</v>
      </c>
      <c r="GN37" s="78">
        <f t="shared" si="1146"/>
        <v>0</v>
      </c>
      <c r="GO37" s="65">
        <f t="shared" si="82"/>
        <v>10000</v>
      </c>
      <c r="GP37" s="65">
        <f t="shared" si="82"/>
        <v>587.5</v>
      </c>
      <c r="GQ37" s="95">
        <f t="shared" si="83"/>
        <v>5.875</v>
      </c>
      <c r="GR37" s="87">
        <f t="shared" si="958"/>
        <v>1700</v>
      </c>
      <c r="GS37" s="87">
        <f t="shared" si="958"/>
        <v>-8300</v>
      </c>
      <c r="GT37" s="78"/>
      <c r="GU37" s="64">
        <v>400</v>
      </c>
      <c r="GV37" s="64" t="e">
        <f t="shared" si="84"/>
        <v>#DIV/0!</v>
      </c>
      <c r="GW37" s="78">
        <v>2000</v>
      </c>
      <c r="GX37" s="78">
        <f t="shared" si="1147"/>
        <v>2000</v>
      </c>
      <c r="GY37" s="65">
        <f t="shared" si="8"/>
        <v>0</v>
      </c>
      <c r="GZ37" s="65">
        <f t="shared" si="8"/>
        <v>400</v>
      </c>
      <c r="HA37" s="95"/>
      <c r="HB37" s="93">
        <f t="shared" si="1148"/>
        <v>2000</v>
      </c>
      <c r="HC37" s="93">
        <f t="shared" si="1149"/>
        <v>2000</v>
      </c>
      <c r="HD37" s="78"/>
      <c r="HE37" s="64"/>
      <c r="HF37" s="64" t="e">
        <f t="shared" si="88"/>
        <v>#DIV/0!</v>
      </c>
      <c r="HG37" s="78"/>
      <c r="HH37" s="78">
        <f t="shared" si="1150"/>
        <v>0</v>
      </c>
      <c r="HI37" s="78"/>
      <c r="HJ37" s="64"/>
      <c r="HK37" s="64" t="e">
        <f t="shared" si="90"/>
        <v>#DIV/0!</v>
      </c>
      <c r="HL37" s="78"/>
      <c r="HM37" s="78">
        <f t="shared" si="1151"/>
        <v>0</v>
      </c>
      <c r="HN37" s="78"/>
      <c r="HO37" s="64"/>
      <c r="HP37" s="64" t="e">
        <f t="shared" si="92"/>
        <v>#DIV/0!</v>
      </c>
      <c r="HQ37" s="78"/>
      <c r="HR37" s="78">
        <f t="shared" si="1152"/>
        <v>0</v>
      </c>
      <c r="HS37" s="78"/>
      <c r="HT37" s="64"/>
      <c r="HU37" s="64" t="e">
        <f t="shared" si="94"/>
        <v>#DIV/0!</v>
      </c>
      <c r="HV37" s="78"/>
      <c r="HW37" s="78">
        <f t="shared" si="1153"/>
        <v>0</v>
      </c>
      <c r="HX37" s="78">
        <v>200</v>
      </c>
      <c r="HY37" s="64">
        <v>127.47</v>
      </c>
      <c r="HZ37" s="64">
        <f t="shared" si="96"/>
        <v>63.734999999999999</v>
      </c>
      <c r="IA37" s="78">
        <v>200</v>
      </c>
      <c r="IB37" s="78">
        <f t="shared" si="1154"/>
        <v>0</v>
      </c>
      <c r="IC37" s="78"/>
      <c r="ID37" s="64"/>
      <c r="IE37" s="64" t="e">
        <f t="shared" si="98"/>
        <v>#DIV/0!</v>
      </c>
      <c r="IF37" s="78"/>
      <c r="IG37" s="78">
        <f t="shared" si="1155"/>
        <v>0</v>
      </c>
      <c r="IH37" s="78"/>
      <c r="II37" s="64"/>
      <c r="IJ37" s="64" t="e">
        <f t="shared" si="100"/>
        <v>#DIV/0!</v>
      </c>
      <c r="IK37" s="78"/>
      <c r="IL37" s="78">
        <f t="shared" si="1156"/>
        <v>0</v>
      </c>
      <c r="IM37" s="78"/>
      <c r="IN37" s="64"/>
      <c r="IO37" s="64" t="e">
        <f t="shared" si="102"/>
        <v>#DIV/0!</v>
      </c>
      <c r="IP37" s="78"/>
      <c r="IQ37" s="78">
        <f t="shared" si="1157"/>
        <v>0</v>
      </c>
      <c r="IR37" s="78"/>
      <c r="IS37" s="64"/>
      <c r="IT37" s="64" t="e">
        <f t="shared" si="104"/>
        <v>#DIV/0!</v>
      </c>
      <c r="IU37" s="78"/>
      <c r="IV37" s="78">
        <f t="shared" si="1158"/>
        <v>0</v>
      </c>
      <c r="IW37" s="78"/>
      <c r="IX37" s="64"/>
      <c r="IY37" s="64" t="e">
        <f t="shared" si="106"/>
        <v>#DIV/0!</v>
      </c>
      <c r="IZ37" s="78"/>
      <c r="JA37" s="78">
        <f t="shared" si="1159"/>
        <v>0</v>
      </c>
      <c r="JB37" s="78"/>
      <c r="JC37" s="64"/>
      <c r="JD37" s="64" t="e">
        <f t="shared" si="108"/>
        <v>#DIV/0!</v>
      </c>
      <c r="JE37" s="78"/>
      <c r="JF37" s="78">
        <f t="shared" si="1160"/>
        <v>0</v>
      </c>
      <c r="JG37" s="78"/>
      <c r="JH37" s="64"/>
      <c r="JI37" s="64" t="e">
        <f t="shared" si="110"/>
        <v>#DIV/0!</v>
      </c>
      <c r="JJ37" s="78"/>
      <c r="JK37" s="78">
        <f t="shared" si="1161"/>
        <v>0</v>
      </c>
      <c r="JL37" s="78"/>
      <c r="JM37" s="64"/>
      <c r="JN37" s="64" t="e">
        <f t="shared" si="112"/>
        <v>#DIV/0!</v>
      </c>
      <c r="JO37" s="78"/>
      <c r="JP37" s="78">
        <f t="shared" si="1162"/>
        <v>0</v>
      </c>
      <c r="JQ37" s="78"/>
      <c r="JR37" s="64"/>
      <c r="JS37" s="64" t="e">
        <f t="shared" si="114"/>
        <v>#DIV/0!</v>
      </c>
      <c r="JT37" s="78"/>
      <c r="JU37" s="78">
        <f t="shared" si="1163"/>
        <v>0</v>
      </c>
      <c r="JV37" s="78"/>
      <c r="JW37" s="64"/>
      <c r="JX37" s="64" t="e">
        <f t="shared" si="116"/>
        <v>#DIV/0!</v>
      </c>
      <c r="JY37" s="78"/>
      <c r="JZ37" s="78">
        <f t="shared" si="1164"/>
        <v>0</v>
      </c>
      <c r="KA37" s="78"/>
      <c r="KB37" s="64"/>
      <c r="KC37" s="64" t="e">
        <f t="shared" si="118"/>
        <v>#DIV/0!</v>
      </c>
      <c r="KD37" s="78"/>
      <c r="KE37" s="78">
        <f t="shared" si="1165"/>
        <v>0</v>
      </c>
      <c r="KF37" s="78"/>
      <c r="KG37" s="64"/>
      <c r="KH37" s="64" t="e">
        <f t="shared" si="120"/>
        <v>#DIV/0!</v>
      </c>
      <c r="KI37" s="78"/>
      <c r="KJ37" s="78">
        <f t="shared" si="1166"/>
        <v>0</v>
      </c>
      <c r="KK37" s="78"/>
      <c r="KL37" s="64"/>
      <c r="KM37" s="64" t="e">
        <f t="shared" si="122"/>
        <v>#DIV/0!</v>
      </c>
      <c r="KN37" s="78"/>
      <c r="KO37" s="78">
        <f t="shared" si="1167"/>
        <v>0</v>
      </c>
      <c r="KP37" s="78"/>
      <c r="KQ37" s="64"/>
      <c r="KR37" s="64" t="e">
        <f t="shared" si="124"/>
        <v>#DIV/0!</v>
      </c>
      <c r="KS37" s="78"/>
      <c r="KT37" s="78">
        <f t="shared" si="1168"/>
        <v>0</v>
      </c>
      <c r="KU37" s="78"/>
      <c r="KV37" s="64"/>
      <c r="KW37" s="64" t="e">
        <f t="shared" si="126"/>
        <v>#DIV/0!</v>
      </c>
      <c r="KX37" s="78"/>
      <c r="KY37" s="78">
        <f t="shared" si="1169"/>
        <v>0</v>
      </c>
      <c r="KZ37" s="78"/>
      <c r="LA37" s="64"/>
      <c r="LB37" s="64" t="e">
        <f t="shared" si="128"/>
        <v>#DIV/0!</v>
      </c>
      <c r="LC37" s="78"/>
      <c r="LD37" s="78">
        <f t="shared" si="1170"/>
        <v>0</v>
      </c>
      <c r="LE37" s="78"/>
      <c r="LF37" s="64"/>
      <c r="LG37" s="64" t="e">
        <f t="shared" si="130"/>
        <v>#DIV/0!</v>
      </c>
      <c r="LH37" s="78"/>
      <c r="LI37" s="78">
        <f t="shared" si="1171"/>
        <v>0</v>
      </c>
      <c r="LJ37" s="78"/>
      <c r="LK37" s="64"/>
      <c r="LL37" s="64" t="e">
        <f t="shared" si="132"/>
        <v>#DIV/0!</v>
      </c>
      <c r="LM37" s="78"/>
      <c r="LN37" s="78">
        <f t="shared" si="1172"/>
        <v>0</v>
      </c>
      <c r="LO37" s="78">
        <v>590</v>
      </c>
      <c r="LP37" s="64">
        <v>587.5</v>
      </c>
      <c r="LQ37" s="64">
        <f t="shared" si="134"/>
        <v>99.576271186440678</v>
      </c>
      <c r="LR37" s="78">
        <v>590</v>
      </c>
      <c r="LS37" s="78">
        <f t="shared" si="1173"/>
        <v>0</v>
      </c>
      <c r="LT37" s="78"/>
      <c r="LU37" s="64"/>
      <c r="LV37" s="64" t="e">
        <f t="shared" si="136"/>
        <v>#DIV/0!</v>
      </c>
      <c r="LW37" s="78"/>
      <c r="LX37" s="78">
        <f t="shared" si="1174"/>
        <v>0</v>
      </c>
      <c r="LY37" s="78"/>
      <c r="LZ37" s="64"/>
      <c r="MA37" s="64" t="e">
        <f t="shared" si="138"/>
        <v>#DIV/0!</v>
      </c>
      <c r="MB37" s="78"/>
      <c r="MC37" s="78">
        <f t="shared" si="1175"/>
        <v>0</v>
      </c>
      <c r="MD37" s="78"/>
      <c r="ME37" s="64"/>
      <c r="MF37" s="64" t="e">
        <f t="shared" si="140"/>
        <v>#DIV/0!</v>
      </c>
      <c r="MG37" s="78"/>
      <c r="MH37" s="78">
        <f t="shared" si="1176"/>
        <v>0</v>
      </c>
      <c r="MI37" s="78"/>
      <c r="MJ37" s="64"/>
      <c r="MK37" s="64" t="e">
        <f t="shared" si="142"/>
        <v>#DIV/0!</v>
      </c>
      <c r="ML37" s="78"/>
      <c r="MM37" s="78">
        <f t="shared" si="1177"/>
        <v>0</v>
      </c>
      <c r="MN37" s="78"/>
      <c r="MO37" s="64"/>
      <c r="MP37" s="64" t="e">
        <f t="shared" si="144"/>
        <v>#DIV/0!</v>
      </c>
      <c r="MQ37" s="78"/>
      <c r="MR37" s="78">
        <f t="shared" si="1178"/>
        <v>0</v>
      </c>
      <c r="MS37" s="78"/>
      <c r="MT37" s="64"/>
      <c r="MU37" s="64" t="e">
        <f t="shared" si="146"/>
        <v>#DIV/0!</v>
      </c>
      <c r="MV37" s="78"/>
      <c r="MW37" s="78">
        <f t="shared" si="1179"/>
        <v>0</v>
      </c>
      <c r="MX37" s="65">
        <f t="shared" si="148"/>
        <v>790</v>
      </c>
      <c r="MY37" s="65">
        <f t="shared" si="9"/>
        <v>714.97</v>
      </c>
      <c r="MZ37" s="95">
        <f t="shared" si="199"/>
        <v>90.502531645569618</v>
      </c>
      <c r="NA37" s="87">
        <f t="shared" si="149"/>
        <v>790</v>
      </c>
      <c r="NB37" s="87">
        <f t="shared" si="150"/>
        <v>0</v>
      </c>
      <c r="NC37" s="78"/>
      <c r="ND37" s="64"/>
      <c r="NE37" s="64" t="e">
        <f t="shared" si="151"/>
        <v>#DIV/0!</v>
      </c>
      <c r="NF37" s="78"/>
      <c r="NG37" s="78">
        <f t="shared" si="1180"/>
        <v>0</v>
      </c>
      <c r="NH37" s="78"/>
      <c r="NI37" s="64">
        <v>213.99</v>
      </c>
      <c r="NJ37" s="64" t="e">
        <f t="shared" si="153"/>
        <v>#DIV/0!</v>
      </c>
      <c r="NK37" s="78">
        <v>400</v>
      </c>
      <c r="NL37" s="78">
        <f t="shared" si="1181"/>
        <v>400</v>
      </c>
      <c r="NM37" s="78"/>
      <c r="NN37" s="64"/>
      <c r="NO37" s="64" t="e">
        <f t="shared" si="155"/>
        <v>#DIV/0!</v>
      </c>
      <c r="NP37" s="78"/>
      <c r="NQ37" s="78">
        <f t="shared" si="1182"/>
        <v>0</v>
      </c>
      <c r="NR37" s="78"/>
      <c r="NS37" s="64"/>
      <c r="NT37" s="64" t="e">
        <f t="shared" si="157"/>
        <v>#DIV/0!</v>
      </c>
      <c r="NU37" s="78"/>
      <c r="NV37" s="78">
        <f t="shared" si="1183"/>
        <v>0</v>
      </c>
      <c r="NW37" s="78"/>
      <c r="NX37" s="64">
        <v>240</v>
      </c>
      <c r="NY37" s="64" t="e">
        <f t="shared" si="159"/>
        <v>#DIV/0!</v>
      </c>
      <c r="NZ37" s="78">
        <v>500</v>
      </c>
      <c r="OA37" s="78">
        <f t="shared" si="1184"/>
        <v>500</v>
      </c>
      <c r="OB37" s="78"/>
      <c r="OC37" s="64"/>
      <c r="OD37" s="64" t="e">
        <f t="shared" si="161"/>
        <v>#DIV/0!</v>
      </c>
      <c r="OE37" s="78"/>
      <c r="OF37" s="78">
        <f t="shared" si="1185"/>
        <v>0</v>
      </c>
      <c r="OG37" s="78"/>
      <c r="OH37" s="64"/>
      <c r="OI37" s="64" t="e">
        <f t="shared" si="163"/>
        <v>#DIV/0!</v>
      </c>
      <c r="OJ37" s="78"/>
      <c r="OK37" s="78">
        <f t="shared" si="1186"/>
        <v>0</v>
      </c>
      <c r="OL37" s="78"/>
      <c r="OM37" s="64"/>
      <c r="ON37" s="64" t="e">
        <f t="shared" si="165"/>
        <v>#DIV/0!</v>
      </c>
      <c r="OO37" s="78"/>
      <c r="OP37" s="78">
        <f t="shared" si="1187"/>
        <v>0</v>
      </c>
      <c r="OQ37" s="78"/>
      <c r="OR37" s="64"/>
      <c r="OS37" s="64" t="e">
        <f t="shared" si="167"/>
        <v>#DIV/0!</v>
      </c>
      <c r="OT37" s="78"/>
      <c r="OU37" s="78">
        <f t="shared" si="1188"/>
        <v>0</v>
      </c>
      <c r="OV37" s="78"/>
      <c r="OW37" s="64"/>
      <c r="OX37" s="64" t="e">
        <f t="shared" si="169"/>
        <v>#DIV/0!</v>
      </c>
      <c r="OY37" s="78"/>
      <c r="OZ37" s="78">
        <f t="shared" si="1189"/>
        <v>0</v>
      </c>
      <c r="PA37" s="78"/>
      <c r="PB37" s="64"/>
      <c r="PC37" s="64" t="e">
        <f t="shared" si="171"/>
        <v>#DIV/0!</v>
      </c>
      <c r="PD37" s="78"/>
      <c r="PE37" s="78">
        <f t="shared" si="1190"/>
        <v>0</v>
      </c>
      <c r="PF37" s="78"/>
      <c r="PG37" s="64"/>
      <c r="PH37" s="64" t="e">
        <f t="shared" si="173"/>
        <v>#DIV/0!</v>
      </c>
      <c r="PI37" s="78"/>
      <c r="PJ37" s="78">
        <f t="shared" si="1191"/>
        <v>0</v>
      </c>
      <c r="PK37" s="78"/>
      <c r="PL37" s="64"/>
      <c r="PM37" s="64" t="e">
        <f t="shared" si="175"/>
        <v>#DIV/0!</v>
      </c>
      <c r="PN37" s="78"/>
      <c r="PO37" s="78">
        <f t="shared" si="1192"/>
        <v>0</v>
      </c>
      <c r="PP37" s="78"/>
      <c r="PQ37" s="64"/>
      <c r="PR37" s="64" t="e">
        <f t="shared" si="177"/>
        <v>#DIV/0!</v>
      </c>
      <c r="PS37" s="78"/>
      <c r="PT37" s="78">
        <f t="shared" si="1193"/>
        <v>0</v>
      </c>
      <c r="PU37" s="78"/>
      <c r="PV37" s="64"/>
      <c r="PW37" s="64" t="e">
        <f t="shared" si="179"/>
        <v>#DIV/0!</v>
      </c>
      <c r="PX37" s="78"/>
      <c r="PY37" s="78">
        <f t="shared" si="1194"/>
        <v>0</v>
      </c>
      <c r="PZ37" s="78"/>
      <c r="QA37" s="64"/>
      <c r="QB37" s="64" t="e">
        <f t="shared" si="181"/>
        <v>#DIV/0!</v>
      </c>
      <c r="QC37" s="78"/>
      <c r="QD37" s="78">
        <f t="shared" si="1195"/>
        <v>0</v>
      </c>
      <c r="QE37" s="78"/>
      <c r="QF37" s="64"/>
      <c r="QG37" s="64" t="e">
        <f t="shared" si="183"/>
        <v>#DIV/0!</v>
      </c>
      <c r="QH37" s="78"/>
      <c r="QI37" s="78">
        <f t="shared" si="1196"/>
        <v>0</v>
      </c>
      <c r="QJ37" s="78"/>
      <c r="QK37" s="64"/>
      <c r="QL37" s="64" t="e">
        <f t="shared" si="185"/>
        <v>#DIV/0!</v>
      </c>
      <c r="QM37" s="78"/>
      <c r="QN37" s="78">
        <f t="shared" si="1197"/>
        <v>0</v>
      </c>
      <c r="QO37" s="65">
        <f t="shared" si="187"/>
        <v>0</v>
      </c>
      <c r="QP37" s="65">
        <f t="shared" si="187"/>
        <v>453.99</v>
      </c>
      <c r="QQ37" s="95"/>
      <c r="QR37" s="87">
        <f t="shared" si="959"/>
        <v>900</v>
      </c>
      <c r="QS37" s="87">
        <f t="shared" si="959"/>
        <v>900</v>
      </c>
      <c r="QT37" s="78"/>
      <c r="QU37" s="64"/>
      <c r="QV37" s="64" t="e">
        <f t="shared" si="188"/>
        <v>#DIV/0!</v>
      </c>
      <c r="QW37" s="78"/>
      <c r="QX37" s="78">
        <f t="shared" si="1198"/>
        <v>0</v>
      </c>
      <c r="QY37" s="78"/>
      <c r="QZ37" s="64"/>
      <c r="RA37" s="64" t="e">
        <f t="shared" si="190"/>
        <v>#DIV/0!</v>
      </c>
      <c r="RB37" s="78"/>
      <c r="RC37" s="78">
        <f t="shared" si="1199"/>
        <v>0</v>
      </c>
      <c r="RD37" s="78"/>
      <c r="RE37" s="64"/>
      <c r="RF37" s="64" t="e">
        <f t="shared" si="192"/>
        <v>#DIV/0!</v>
      </c>
      <c r="RG37" s="78"/>
      <c r="RH37" s="78">
        <f t="shared" si="1200"/>
        <v>0</v>
      </c>
      <c r="RI37" s="78"/>
      <c r="RJ37" s="64"/>
      <c r="RK37" s="64" t="e">
        <f t="shared" si="194"/>
        <v>#DIV/0!</v>
      </c>
      <c r="RL37" s="78"/>
      <c r="RM37" s="78">
        <f t="shared" si="1201"/>
        <v>0</v>
      </c>
      <c r="RN37" s="65">
        <f t="shared" si="196"/>
        <v>0</v>
      </c>
      <c r="RO37" s="65">
        <f t="shared" si="11"/>
        <v>0</v>
      </c>
      <c r="RP37" s="95"/>
      <c r="RQ37" s="87">
        <f t="shared" si="12"/>
        <v>0</v>
      </c>
      <c r="RR37" s="87">
        <f t="shared" si="12"/>
        <v>0</v>
      </c>
    </row>
    <row r="38" spans="1:540" s="2" customFormat="1" ht="24.75" customHeight="1" x14ac:dyDescent="0.25">
      <c r="A38" s="21">
        <v>3236</v>
      </c>
      <c r="B38" s="22" t="s">
        <v>78</v>
      </c>
      <c r="C38" s="41">
        <f>SUM(AR38,GQ38,HA38,QQ38,RP38)</f>
        <v>64.587382047882727</v>
      </c>
      <c r="D38" s="41">
        <v>23207830.309999999</v>
      </c>
      <c r="E38" s="42">
        <v>25700000</v>
      </c>
      <c r="F38" s="41">
        <f t="shared" si="1111"/>
        <v>12758.412617952117</v>
      </c>
      <c r="G38" s="67">
        <f t="shared" si="0"/>
        <v>12823</v>
      </c>
      <c r="H38" s="67">
        <f t="shared" si="1"/>
        <v>8282.0400000000009</v>
      </c>
      <c r="I38" s="67">
        <f t="shared" si="14"/>
        <v>64.587382047882727</v>
      </c>
      <c r="J38" s="84">
        <f t="shared" si="2"/>
        <v>12423</v>
      </c>
      <c r="K38" s="84">
        <f t="shared" si="3"/>
        <v>-400</v>
      </c>
      <c r="L38" s="78">
        <v>12423</v>
      </c>
      <c r="M38" s="64">
        <v>8282.0400000000009</v>
      </c>
      <c r="N38" s="64">
        <f t="shared" si="197"/>
        <v>66.666988650084519</v>
      </c>
      <c r="O38" s="78">
        <v>12423</v>
      </c>
      <c r="P38" s="78">
        <f t="shared" si="1112"/>
        <v>0</v>
      </c>
      <c r="Q38" s="64">
        <v>400</v>
      </c>
      <c r="R38" s="64"/>
      <c r="S38" s="64"/>
      <c r="T38" s="78"/>
      <c r="U38" s="78">
        <f t="shared" si="1113"/>
        <v>-400</v>
      </c>
      <c r="V38" s="78"/>
      <c r="W38" s="64"/>
      <c r="X38" s="64"/>
      <c r="Y38" s="78"/>
      <c r="Z38" s="78">
        <f t="shared" si="1114"/>
        <v>0</v>
      </c>
      <c r="AA38" s="78"/>
      <c r="AB38" s="64"/>
      <c r="AC38" s="64"/>
      <c r="AD38" s="78"/>
      <c r="AE38" s="78">
        <f t="shared" si="1115"/>
        <v>0</v>
      </c>
      <c r="AF38" s="64"/>
      <c r="AG38" s="64"/>
      <c r="AH38" s="64"/>
      <c r="AI38" s="78"/>
      <c r="AJ38" s="78">
        <f t="shared" si="1116"/>
        <v>0</v>
      </c>
      <c r="AK38" s="78"/>
      <c r="AL38" s="64"/>
      <c r="AM38" s="64"/>
      <c r="AN38" s="78"/>
      <c r="AO38" s="78">
        <f t="shared" si="1117"/>
        <v>0</v>
      </c>
      <c r="AP38" s="65">
        <f t="shared" si="4"/>
        <v>12823</v>
      </c>
      <c r="AQ38" s="65">
        <f t="shared" si="4"/>
        <v>8282.0400000000009</v>
      </c>
      <c r="AR38" s="95">
        <f t="shared" si="22"/>
        <v>64.587382047882727</v>
      </c>
      <c r="AS38" s="87">
        <f t="shared" si="957"/>
        <v>12423</v>
      </c>
      <c r="AT38" s="87">
        <f t="shared" si="957"/>
        <v>-400</v>
      </c>
      <c r="AU38" s="78"/>
      <c r="AV38" s="64"/>
      <c r="AW38" s="64" t="e">
        <f t="shared" si="23"/>
        <v>#DIV/0!</v>
      </c>
      <c r="AX38" s="78"/>
      <c r="AY38" s="78">
        <f t="shared" si="1118"/>
        <v>0</v>
      </c>
      <c r="AZ38" s="78"/>
      <c r="BA38" s="64"/>
      <c r="BB38" s="64" t="e">
        <f t="shared" si="25"/>
        <v>#DIV/0!</v>
      </c>
      <c r="BC38" s="78"/>
      <c r="BD38" s="78">
        <f t="shared" si="1119"/>
        <v>0</v>
      </c>
      <c r="BE38" s="78"/>
      <c r="BF38" s="64"/>
      <c r="BG38" s="64" t="e">
        <f t="shared" si="27"/>
        <v>#DIV/0!</v>
      </c>
      <c r="BH38" s="78"/>
      <c r="BI38" s="78">
        <f t="shared" si="1120"/>
        <v>0</v>
      </c>
      <c r="BJ38" s="78"/>
      <c r="BK38" s="64"/>
      <c r="BL38" s="64" t="e">
        <f t="shared" si="29"/>
        <v>#DIV/0!</v>
      </c>
      <c r="BM38" s="78"/>
      <c r="BN38" s="78">
        <f t="shared" si="1121"/>
        <v>0</v>
      </c>
      <c r="BO38" s="78"/>
      <c r="BP38" s="64"/>
      <c r="BQ38" s="64" t="e">
        <f t="shared" si="31"/>
        <v>#DIV/0!</v>
      </c>
      <c r="BR38" s="78"/>
      <c r="BS38" s="78">
        <f t="shared" si="1122"/>
        <v>0</v>
      </c>
      <c r="BT38" s="78"/>
      <c r="BU38" s="64"/>
      <c r="BV38" s="64" t="e">
        <f t="shared" si="33"/>
        <v>#DIV/0!</v>
      </c>
      <c r="BW38" s="78"/>
      <c r="BX38" s="78">
        <f t="shared" si="34"/>
        <v>0</v>
      </c>
      <c r="BY38" s="78"/>
      <c r="BZ38" s="64"/>
      <c r="CA38" s="64" t="e">
        <f t="shared" si="35"/>
        <v>#DIV/0!</v>
      </c>
      <c r="CB38" s="78"/>
      <c r="CC38" s="78">
        <f t="shared" si="1123"/>
        <v>0</v>
      </c>
      <c r="CD38" s="78"/>
      <c r="CE38" s="64"/>
      <c r="CF38" s="64" t="e">
        <f t="shared" si="37"/>
        <v>#DIV/0!</v>
      </c>
      <c r="CG38" s="78"/>
      <c r="CH38" s="78">
        <f t="shared" si="1124"/>
        <v>0</v>
      </c>
      <c r="CI38" s="78"/>
      <c r="CJ38" s="64"/>
      <c r="CK38" s="64" t="e">
        <f t="shared" si="39"/>
        <v>#DIV/0!</v>
      </c>
      <c r="CL38" s="78"/>
      <c r="CM38" s="78">
        <f t="shared" si="1125"/>
        <v>0</v>
      </c>
      <c r="CN38" s="78"/>
      <c r="CO38" s="64"/>
      <c r="CP38" s="64" t="e">
        <f t="shared" si="41"/>
        <v>#DIV/0!</v>
      </c>
      <c r="CQ38" s="78"/>
      <c r="CR38" s="78">
        <f t="shared" si="1126"/>
        <v>0</v>
      </c>
      <c r="CS38" s="78"/>
      <c r="CT38" s="64"/>
      <c r="CU38" s="64" t="e">
        <f t="shared" si="43"/>
        <v>#DIV/0!</v>
      </c>
      <c r="CV38" s="78"/>
      <c r="CW38" s="78">
        <f t="shared" si="1127"/>
        <v>0</v>
      </c>
      <c r="CX38" s="78"/>
      <c r="CY38" s="64"/>
      <c r="CZ38" s="64" t="e">
        <f t="shared" si="45"/>
        <v>#DIV/0!</v>
      </c>
      <c r="DA38" s="78"/>
      <c r="DB38" s="78">
        <f t="shared" si="1128"/>
        <v>0</v>
      </c>
      <c r="DC38" s="78"/>
      <c r="DD38" s="64"/>
      <c r="DE38" s="64" t="e">
        <f t="shared" si="47"/>
        <v>#DIV/0!</v>
      </c>
      <c r="DF38" s="78"/>
      <c r="DG38" s="78">
        <f t="shared" si="1129"/>
        <v>0</v>
      </c>
      <c r="DH38" s="78"/>
      <c r="DI38" s="64"/>
      <c r="DJ38" s="64" t="e">
        <f t="shared" si="49"/>
        <v>#DIV/0!</v>
      </c>
      <c r="DK38" s="78"/>
      <c r="DL38" s="78">
        <f t="shared" si="1130"/>
        <v>0</v>
      </c>
      <c r="DM38" s="78"/>
      <c r="DN38" s="64"/>
      <c r="DO38" s="64" t="e">
        <f t="shared" si="51"/>
        <v>#DIV/0!</v>
      </c>
      <c r="DP38" s="78"/>
      <c r="DQ38" s="78">
        <f t="shared" si="1131"/>
        <v>0</v>
      </c>
      <c r="DR38" s="78"/>
      <c r="DS38" s="64"/>
      <c r="DT38" s="64" t="e">
        <f t="shared" si="53"/>
        <v>#DIV/0!</v>
      </c>
      <c r="DU38" s="78"/>
      <c r="DV38" s="78">
        <f t="shared" si="1132"/>
        <v>0</v>
      </c>
      <c r="DW38" s="78"/>
      <c r="DX38" s="64"/>
      <c r="DY38" s="64" t="e">
        <f t="shared" si="55"/>
        <v>#DIV/0!</v>
      </c>
      <c r="DZ38" s="78"/>
      <c r="EA38" s="78">
        <f t="shared" si="1133"/>
        <v>0</v>
      </c>
      <c r="EB38" s="78"/>
      <c r="EC38" s="64"/>
      <c r="ED38" s="64" t="e">
        <f t="shared" si="57"/>
        <v>#DIV/0!</v>
      </c>
      <c r="EE38" s="78"/>
      <c r="EF38" s="78">
        <f t="shared" si="1134"/>
        <v>0</v>
      </c>
      <c r="EG38" s="78"/>
      <c r="EH38" s="64"/>
      <c r="EI38" s="64" t="e">
        <f t="shared" si="59"/>
        <v>#DIV/0!</v>
      </c>
      <c r="EJ38" s="78"/>
      <c r="EK38" s="78">
        <f t="shared" si="1135"/>
        <v>0</v>
      </c>
      <c r="EL38" s="78"/>
      <c r="EM38" s="64"/>
      <c r="EN38" s="64" t="e">
        <f t="shared" si="60"/>
        <v>#DIV/0!</v>
      </c>
      <c r="EO38" s="78"/>
      <c r="EP38" s="78">
        <f t="shared" si="1136"/>
        <v>0</v>
      </c>
      <c r="EQ38" s="78"/>
      <c r="ER38" s="64"/>
      <c r="ES38" s="64" t="e">
        <f t="shared" si="62"/>
        <v>#DIV/0!</v>
      </c>
      <c r="ET38" s="78"/>
      <c r="EU38" s="78">
        <f t="shared" si="1137"/>
        <v>0</v>
      </c>
      <c r="EV38" s="78"/>
      <c r="EW38" s="64"/>
      <c r="EX38" s="64" t="e">
        <f t="shared" si="64"/>
        <v>#DIV/0!</v>
      </c>
      <c r="EY38" s="78"/>
      <c r="EZ38" s="78">
        <f t="shared" si="1138"/>
        <v>0</v>
      </c>
      <c r="FA38" s="78"/>
      <c r="FB38" s="64"/>
      <c r="FC38" s="64" t="e">
        <f t="shared" si="66"/>
        <v>#DIV/0!</v>
      </c>
      <c r="FD38" s="78"/>
      <c r="FE38" s="78">
        <f t="shared" si="1139"/>
        <v>0</v>
      </c>
      <c r="FF38" s="78"/>
      <c r="FG38" s="64"/>
      <c r="FH38" s="64" t="e">
        <f t="shared" si="68"/>
        <v>#DIV/0!</v>
      </c>
      <c r="FI38" s="78"/>
      <c r="FJ38" s="78">
        <f t="shared" si="1140"/>
        <v>0</v>
      </c>
      <c r="FK38" s="78"/>
      <c r="FL38" s="64"/>
      <c r="FM38" s="64" t="e">
        <f t="shared" si="70"/>
        <v>#DIV/0!</v>
      </c>
      <c r="FN38" s="78"/>
      <c r="FO38" s="78">
        <f t="shared" si="1141"/>
        <v>0</v>
      </c>
      <c r="FP38" s="78"/>
      <c r="FQ38" s="64"/>
      <c r="FR38" s="64" t="e">
        <f t="shared" si="72"/>
        <v>#DIV/0!</v>
      </c>
      <c r="FS38" s="78"/>
      <c r="FT38" s="78">
        <f t="shared" si="1142"/>
        <v>0</v>
      </c>
      <c r="FU38" s="78"/>
      <c r="FV38" s="64"/>
      <c r="FW38" s="64" t="e">
        <f t="shared" si="74"/>
        <v>#DIV/0!</v>
      </c>
      <c r="FX38" s="78"/>
      <c r="FY38" s="78">
        <f t="shared" si="1143"/>
        <v>0</v>
      </c>
      <c r="FZ38" s="78"/>
      <c r="GA38" s="64"/>
      <c r="GB38" s="64" t="e">
        <f t="shared" si="76"/>
        <v>#DIV/0!</v>
      </c>
      <c r="GC38" s="78"/>
      <c r="GD38" s="78">
        <f t="shared" si="1144"/>
        <v>0</v>
      </c>
      <c r="GE38" s="78"/>
      <c r="GF38" s="64"/>
      <c r="GG38" s="64" t="e">
        <f t="shared" si="78"/>
        <v>#DIV/0!</v>
      </c>
      <c r="GH38" s="78"/>
      <c r="GI38" s="78">
        <f t="shared" si="1145"/>
        <v>0</v>
      </c>
      <c r="GJ38" s="78"/>
      <c r="GK38" s="64"/>
      <c r="GL38" s="64" t="e">
        <f t="shared" si="80"/>
        <v>#DIV/0!</v>
      </c>
      <c r="GM38" s="78"/>
      <c r="GN38" s="78">
        <f t="shared" si="1146"/>
        <v>0</v>
      </c>
      <c r="GO38" s="65">
        <f t="shared" si="82"/>
        <v>0</v>
      </c>
      <c r="GP38" s="65">
        <f t="shared" si="82"/>
        <v>0</v>
      </c>
      <c r="GQ38" s="95"/>
      <c r="GR38" s="87">
        <f t="shared" si="958"/>
        <v>0</v>
      </c>
      <c r="GS38" s="87">
        <f t="shared" si="958"/>
        <v>0</v>
      </c>
      <c r="GT38" s="78"/>
      <c r="GU38" s="64"/>
      <c r="GV38" s="64" t="e">
        <f t="shared" si="84"/>
        <v>#DIV/0!</v>
      </c>
      <c r="GW38" s="78"/>
      <c r="GX38" s="78">
        <f t="shared" si="1147"/>
        <v>0</v>
      </c>
      <c r="GY38" s="65">
        <f t="shared" si="8"/>
        <v>0</v>
      </c>
      <c r="GZ38" s="65">
        <f t="shared" si="8"/>
        <v>0</v>
      </c>
      <c r="HA38" s="95"/>
      <c r="HB38" s="93">
        <f t="shared" si="1148"/>
        <v>0</v>
      </c>
      <c r="HC38" s="93">
        <f t="shared" si="1149"/>
        <v>0</v>
      </c>
      <c r="HD38" s="78"/>
      <c r="HE38" s="64"/>
      <c r="HF38" s="64" t="e">
        <f t="shared" si="88"/>
        <v>#DIV/0!</v>
      </c>
      <c r="HG38" s="78"/>
      <c r="HH38" s="78">
        <f t="shared" si="1150"/>
        <v>0</v>
      </c>
      <c r="HI38" s="78"/>
      <c r="HJ38" s="64"/>
      <c r="HK38" s="64" t="e">
        <f t="shared" si="90"/>
        <v>#DIV/0!</v>
      </c>
      <c r="HL38" s="78"/>
      <c r="HM38" s="78">
        <f t="shared" si="1151"/>
        <v>0</v>
      </c>
      <c r="HN38" s="78"/>
      <c r="HO38" s="64"/>
      <c r="HP38" s="64" t="e">
        <f t="shared" si="92"/>
        <v>#DIV/0!</v>
      </c>
      <c r="HQ38" s="78"/>
      <c r="HR38" s="78">
        <f t="shared" si="1152"/>
        <v>0</v>
      </c>
      <c r="HS38" s="78"/>
      <c r="HT38" s="64"/>
      <c r="HU38" s="64" t="e">
        <f t="shared" si="94"/>
        <v>#DIV/0!</v>
      </c>
      <c r="HV38" s="78"/>
      <c r="HW38" s="78">
        <f t="shared" si="1153"/>
        <v>0</v>
      </c>
      <c r="HX38" s="78"/>
      <c r="HY38" s="64"/>
      <c r="HZ38" s="64" t="e">
        <f t="shared" si="96"/>
        <v>#DIV/0!</v>
      </c>
      <c r="IA38" s="78"/>
      <c r="IB38" s="78">
        <f t="shared" si="1154"/>
        <v>0</v>
      </c>
      <c r="IC38" s="78"/>
      <c r="ID38" s="64"/>
      <c r="IE38" s="64" t="e">
        <f t="shared" si="98"/>
        <v>#DIV/0!</v>
      </c>
      <c r="IF38" s="78"/>
      <c r="IG38" s="78">
        <f t="shared" si="1155"/>
        <v>0</v>
      </c>
      <c r="IH38" s="78"/>
      <c r="II38" s="64"/>
      <c r="IJ38" s="64" t="e">
        <f t="shared" si="100"/>
        <v>#DIV/0!</v>
      </c>
      <c r="IK38" s="78"/>
      <c r="IL38" s="78">
        <f t="shared" si="1156"/>
        <v>0</v>
      </c>
      <c r="IM38" s="78"/>
      <c r="IN38" s="64"/>
      <c r="IO38" s="64" t="e">
        <f t="shared" si="102"/>
        <v>#DIV/0!</v>
      </c>
      <c r="IP38" s="78"/>
      <c r="IQ38" s="78">
        <f t="shared" si="1157"/>
        <v>0</v>
      </c>
      <c r="IR38" s="78"/>
      <c r="IS38" s="64"/>
      <c r="IT38" s="64" t="e">
        <f t="shared" si="104"/>
        <v>#DIV/0!</v>
      </c>
      <c r="IU38" s="78"/>
      <c r="IV38" s="78">
        <f t="shared" si="1158"/>
        <v>0</v>
      </c>
      <c r="IW38" s="78"/>
      <c r="IX38" s="64"/>
      <c r="IY38" s="64" t="e">
        <f t="shared" si="106"/>
        <v>#DIV/0!</v>
      </c>
      <c r="IZ38" s="78"/>
      <c r="JA38" s="78">
        <f t="shared" si="1159"/>
        <v>0</v>
      </c>
      <c r="JB38" s="78"/>
      <c r="JC38" s="64"/>
      <c r="JD38" s="64" t="e">
        <f t="shared" si="108"/>
        <v>#DIV/0!</v>
      </c>
      <c r="JE38" s="78"/>
      <c r="JF38" s="78">
        <f t="shared" si="1160"/>
        <v>0</v>
      </c>
      <c r="JG38" s="78"/>
      <c r="JH38" s="64"/>
      <c r="JI38" s="64" t="e">
        <f t="shared" si="110"/>
        <v>#DIV/0!</v>
      </c>
      <c r="JJ38" s="78"/>
      <c r="JK38" s="78">
        <f t="shared" si="1161"/>
        <v>0</v>
      </c>
      <c r="JL38" s="78"/>
      <c r="JM38" s="64"/>
      <c r="JN38" s="64" t="e">
        <f t="shared" si="112"/>
        <v>#DIV/0!</v>
      </c>
      <c r="JO38" s="78"/>
      <c r="JP38" s="78">
        <f t="shared" si="1162"/>
        <v>0</v>
      </c>
      <c r="JQ38" s="78"/>
      <c r="JR38" s="64"/>
      <c r="JS38" s="64" t="e">
        <f t="shared" si="114"/>
        <v>#DIV/0!</v>
      </c>
      <c r="JT38" s="78"/>
      <c r="JU38" s="78">
        <f t="shared" si="1163"/>
        <v>0</v>
      </c>
      <c r="JV38" s="78"/>
      <c r="JW38" s="64"/>
      <c r="JX38" s="64" t="e">
        <f t="shared" si="116"/>
        <v>#DIV/0!</v>
      </c>
      <c r="JY38" s="78"/>
      <c r="JZ38" s="78">
        <f t="shared" si="1164"/>
        <v>0</v>
      </c>
      <c r="KA38" s="78"/>
      <c r="KB38" s="64"/>
      <c r="KC38" s="64" t="e">
        <f t="shared" si="118"/>
        <v>#DIV/0!</v>
      </c>
      <c r="KD38" s="78"/>
      <c r="KE38" s="78">
        <f t="shared" si="1165"/>
        <v>0</v>
      </c>
      <c r="KF38" s="78"/>
      <c r="KG38" s="64"/>
      <c r="KH38" s="64" t="e">
        <f t="shared" si="120"/>
        <v>#DIV/0!</v>
      </c>
      <c r="KI38" s="78"/>
      <c r="KJ38" s="78">
        <f t="shared" si="1166"/>
        <v>0</v>
      </c>
      <c r="KK38" s="78"/>
      <c r="KL38" s="64"/>
      <c r="KM38" s="64" t="e">
        <f t="shared" si="122"/>
        <v>#DIV/0!</v>
      </c>
      <c r="KN38" s="78"/>
      <c r="KO38" s="78">
        <f t="shared" si="1167"/>
        <v>0</v>
      </c>
      <c r="KP38" s="78"/>
      <c r="KQ38" s="64"/>
      <c r="KR38" s="64" t="e">
        <f t="shared" si="124"/>
        <v>#DIV/0!</v>
      </c>
      <c r="KS38" s="78"/>
      <c r="KT38" s="78">
        <f t="shared" si="1168"/>
        <v>0</v>
      </c>
      <c r="KU38" s="78"/>
      <c r="KV38" s="64"/>
      <c r="KW38" s="64" t="e">
        <f t="shared" si="126"/>
        <v>#DIV/0!</v>
      </c>
      <c r="KX38" s="78"/>
      <c r="KY38" s="78">
        <f t="shared" si="1169"/>
        <v>0</v>
      </c>
      <c r="KZ38" s="78"/>
      <c r="LA38" s="64"/>
      <c r="LB38" s="64" t="e">
        <f t="shared" si="128"/>
        <v>#DIV/0!</v>
      </c>
      <c r="LC38" s="78"/>
      <c r="LD38" s="78">
        <f t="shared" si="1170"/>
        <v>0</v>
      </c>
      <c r="LE38" s="78"/>
      <c r="LF38" s="64"/>
      <c r="LG38" s="64" t="e">
        <f t="shared" si="130"/>
        <v>#DIV/0!</v>
      </c>
      <c r="LH38" s="78"/>
      <c r="LI38" s="78">
        <f t="shared" si="1171"/>
        <v>0</v>
      </c>
      <c r="LJ38" s="78"/>
      <c r="LK38" s="64"/>
      <c r="LL38" s="64" t="e">
        <f t="shared" si="132"/>
        <v>#DIV/0!</v>
      </c>
      <c r="LM38" s="78"/>
      <c r="LN38" s="78">
        <f t="shared" si="1172"/>
        <v>0</v>
      </c>
      <c r="LO38" s="78"/>
      <c r="LP38" s="64"/>
      <c r="LQ38" s="64" t="e">
        <f t="shared" si="134"/>
        <v>#DIV/0!</v>
      </c>
      <c r="LR38" s="78"/>
      <c r="LS38" s="78">
        <f t="shared" si="1173"/>
        <v>0</v>
      </c>
      <c r="LT38" s="78"/>
      <c r="LU38" s="64"/>
      <c r="LV38" s="64" t="e">
        <f t="shared" si="136"/>
        <v>#DIV/0!</v>
      </c>
      <c r="LW38" s="78"/>
      <c r="LX38" s="78">
        <f t="shared" si="1174"/>
        <v>0</v>
      </c>
      <c r="LY38" s="78"/>
      <c r="LZ38" s="64"/>
      <c r="MA38" s="64" t="e">
        <f t="shared" si="138"/>
        <v>#DIV/0!</v>
      </c>
      <c r="MB38" s="78"/>
      <c r="MC38" s="78">
        <f t="shared" si="1175"/>
        <v>0</v>
      </c>
      <c r="MD38" s="78"/>
      <c r="ME38" s="64"/>
      <c r="MF38" s="64" t="e">
        <f t="shared" si="140"/>
        <v>#DIV/0!</v>
      </c>
      <c r="MG38" s="78"/>
      <c r="MH38" s="78">
        <f t="shared" si="1176"/>
        <v>0</v>
      </c>
      <c r="MI38" s="78"/>
      <c r="MJ38" s="64"/>
      <c r="MK38" s="64" t="e">
        <f t="shared" si="142"/>
        <v>#DIV/0!</v>
      </c>
      <c r="ML38" s="78"/>
      <c r="MM38" s="78">
        <f t="shared" si="1177"/>
        <v>0</v>
      </c>
      <c r="MN38" s="78"/>
      <c r="MO38" s="64"/>
      <c r="MP38" s="64" t="e">
        <f t="shared" si="144"/>
        <v>#DIV/0!</v>
      </c>
      <c r="MQ38" s="78"/>
      <c r="MR38" s="78">
        <f t="shared" si="1178"/>
        <v>0</v>
      </c>
      <c r="MS38" s="78"/>
      <c r="MT38" s="64"/>
      <c r="MU38" s="64" t="e">
        <f t="shared" si="146"/>
        <v>#DIV/0!</v>
      </c>
      <c r="MV38" s="78"/>
      <c r="MW38" s="78">
        <f t="shared" si="1179"/>
        <v>0</v>
      </c>
      <c r="MX38" s="65">
        <f t="shared" si="148"/>
        <v>0</v>
      </c>
      <c r="MY38" s="65">
        <f t="shared" si="9"/>
        <v>0</v>
      </c>
      <c r="MZ38" s="95"/>
      <c r="NA38" s="87">
        <f t="shared" si="149"/>
        <v>0</v>
      </c>
      <c r="NB38" s="87">
        <f t="shared" si="150"/>
        <v>0</v>
      </c>
      <c r="NC38" s="78"/>
      <c r="ND38" s="64"/>
      <c r="NE38" s="64" t="e">
        <f t="shared" si="151"/>
        <v>#DIV/0!</v>
      </c>
      <c r="NF38" s="78"/>
      <c r="NG38" s="78">
        <f t="shared" si="1180"/>
        <v>0</v>
      </c>
      <c r="NH38" s="78"/>
      <c r="NI38" s="64"/>
      <c r="NJ38" s="64" t="e">
        <f t="shared" si="153"/>
        <v>#DIV/0!</v>
      </c>
      <c r="NK38" s="78"/>
      <c r="NL38" s="78">
        <f t="shared" si="1181"/>
        <v>0</v>
      </c>
      <c r="NM38" s="78"/>
      <c r="NN38" s="64"/>
      <c r="NO38" s="64" t="e">
        <f t="shared" si="155"/>
        <v>#DIV/0!</v>
      </c>
      <c r="NP38" s="78"/>
      <c r="NQ38" s="78">
        <f t="shared" si="1182"/>
        <v>0</v>
      </c>
      <c r="NR38" s="78"/>
      <c r="NS38" s="64"/>
      <c r="NT38" s="64" t="e">
        <f t="shared" si="157"/>
        <v>#DIV/0!</v>
      </c>
      <c r="NU38" s="78"/>
      <c r="NV38" s="78">
        <f t="shared" si="1183"/>
        <v>0</v>
      </c>
      <c r="NW38" s="78"/>
      <c r="NX38" s="64"/>
      <c r="NY38" s="64" t="e">
        <f t="shared" si="159"/>
        <v>#DIV/0!</v>
      </c>
      <c r="NZ38" s="78"/>
      <c r="OA38" s="78">
        <f t="shared" si="1184"/>
        <v>0</v>
      </c>
      <c r="OB38" s="78"/>
      <c r="OC38" s="64"/>
      <c r="OD38" s="64" t="e">
        <f t="shared" si="161"/>
        <v>#DIV/0!</v>
      </c>
      <c r="OE38" s="78"/>
      <c r="OF38" s="78">
        <f t="shared" si="1185"/>
        <v>0</v>
      </c>
      <c r="OG38" s="78"/>
      <c r="OH38" s="64"/>
      <c r="OI38" s="64" t="e">
        <f t="shared" si="163"/>
        <v>#DIV/0!</v>
      </c>
      <c r="OJ38" s="78"/>
      <c r="OK38" s="78">
        <f t="shared" si="1186"/>
        <v>0</v>
      </c>
      <c r="OL38" s="78"/>
      <c r="OM38" s="64"/>
      <c r="ON38" s="64" t="e">
        <f t="shared" si="165"/>
        <v>#DIV/0!</v>
      </c>
      <c r="OO38" s="78"/>
      <c r="OP38" s="78">
        <f t="shared" si="1187"/>
        <v>0</v>
      </c>
      <c r="OQ38" s="78"/>
      <c r="OR38" s="64"/>
      <c r="OS38" s="64" t="e">
        <f t="shared" si="167"/>
        <v>#DIV/0!</v>
      </c>
      <c r="OT38" s="78"/>
      <c r="OU38" s="78">
        <f t="shared" si="1188"/>
        <v>0</v>
      </c>
      <c r="OV38" s="78"/>
      <c r="OW38" s="64"/>
      <c r="OX38" s="64" t="e">
        <f t="shared" si="169"/>
        <v>#DIV/0!</v>
      </c>
      <c r="OY38" s="78"/>
      <c r="OZ38" s="78">
        <f t="shared" si="1189"/>
        <v>0</v>
      </c>
      <c r="PA38" s="78"/>
      <c r="PB38" s="64"/>
      <c r="PC38" s="64" t="e">
        <f t="shared" si="171"/>
        <v>#DIV/0!</v>
      </c>
      <c r="PD38" s="78"/>
      <c r="PE38" s="78">
        <f t="shared" si="1190"/>
        <v>0</v>
      </c>
      <c r="PF38" s="78"/>
      <c r="PG38" s="64"/>
      <c r="PH38" s="64" t="e">
        <f t="shared" si="173"/>
        <v>#DIV/0!</v>
      </c>
      <c r="PI38" s="78"/>
      <c r="PJ38" s="78">
        <f t="shared" si="1191"/>
        <v>0</v>
      </c>
      <c r="PK38" s="78"/>
      <c r="PL38" s="64"/>
      <c r="PM38" s="64" t="e">
        <f t="shared" si="175"/>
        <v>#DIV/0!</v>
      </c>
      <c r="PN38" s="78"/>
      <c r="PO38" s="78">
        <f t="shared" si="1192"/>
        <v>0</v>
      </c>
      <c r="PP38" s="78"/>
      <c r="PQ38" s="64"/>
      <c r="PR38" s="64" t="e">
        <f t="shared" si="177"/>
        <v>#DIV/0!</v>
      </c>
      <c r="PS38" s="78"/>
      <c r="PT38" s="78">
        <f t="shared" si="1193"/>
        <v>0</v>
      </c>
      <c r="PU38" s="78"/>
      <c r="PV38" s="64"/>
      <c r="PW38" s="64" t="e">
        <f t="shared" si="179"/>
        <v>#DIV/0!</v>
      </c>
      <c r="PX38" s="78"/>
      <c r="PY38" s="78">
        <f t="shared" si="1194"/>
        <v>0</v>
      </c>
      <c r="PZ38" s="78"/>
      <c r="QA38" s="64"/>
      <c r="QB38" s="64" t="e">
        <f t="shared" si="181"/>
        <v>#DIV/0!</v>
      </c>
      <c r="QC38" s="78"/>
      <c r="QD38" s="78">
        <f t="shared" si="1195"/>
        <v>0</v>
      </c>
      <c r="QE38" s="78"/>
      <c r="QF38" s="64"/>
      <c r="QG38" s="64" t="e">
        <f t="shared" si="183"/>
        <v>#DIV/0!</v>
      </c>
      <c r="QH38" s="78"/>
      <c r="QI38" s="78">
        <f t="shared" si="1196"/>
        <v>0</v>
      </c>
      <c r="QJ38" s="78"/>
      <c r="QK38" s="64"/>
      <c r="QL38" s="64" t="e">
        <f t="shared" si="185"/>
        <v>#DIV/0!</v>
      </c>
      <c r="QM38" s="78"/>
      <c r="QN38" s="78">
        <f t="shared" si="1197"/>
        <v>0</v>
      </c>
      <c r="QO38" s="65">
        <f t="shared" si="187"/>
        <v>0</v>
      </c>
      <c r="QP38" s="65">
        <f t="shared" si="187"/>
        <v>0</v>
      </c>
      <c r="QQ38" s="95"/>
      <c r="QR38" s="87">
        <f t="shared" si="959"/>
        <v>0</v>
      </c>
      <c r="QS38" s="87">
        <f t="shared" si="959"/>
        <v>0</v>
      </c>
      <c r="QT38" s="78"/>
      <c r="QU38" s="64"/>
      <c r="QV38" s="64" t="e">
        <f t="shared" si="188"/>
        <v>#DIV/0!</v>
      </c>
      <c r="QW38" s="78"/>
      <c r="QX38" s="78">
        <f t="shared" si="1198"/>
        <v>0</v>
      </c>
      <c r="QY38" s="78"/>
      <c r="QZ38" s="64"/>
      <c r="RA38" s="64" t="e">
        <f t="shared" si="190"/>
        <v>#DIV/0!</v>
      </c>
      <c r="RB38" s="78"/>
      <c r="RC38" s="78">
        <f t="shared" si="1199"/>
        <v>0</v>
      </c>
      <c r="RD38" s="78"/>
      <c r="RE38" s="64"/>
      <c r="RF38" s="64" t="e">
        <f t="shared" si="192"/>
        <v>#DIV/0!</v>
      </c>
      <c r="RG38" s="78"/>
      <c r="RH38" s="78">
        <f t="shared" si="1200"/>
        <v>0</v>
      </c>
      <c r="RI38" s="78"/>
      <c r="RJ38" s="64"/>
      <c r="RK38" s="64" t="e">
        <f t="shared" si="194"/>
        <v>#DIV/0!</v>
      </c>
      <c r="RL38" s="78"/>
      <c r="RM38" s="78">
        <f t="shared" si="1201"/>
        <v>0</v>
      </c>
      <c r="RN38" s="65">
        <f t="shared" si="196"/>
        <v>0</v>
      </c>
      <c r="RO38" s="65">
        <f t="shared" si="11"/>
        <v>0</v>
      </c>
      <c r="RP38" s="95"/>
      <c r="RQ38" s="87">
        <f t="shared" si="12"/>
        <v>0</v>
      </c>
      <c r="RR38" s="87">
        <f t="shared" si="12"/>
        <v>0</v>
      </c>
    </row>
    <row r="39" spans="1:540" s="2" customFormat="1" ht="24.95" customHeight="1" x14ac:dyDescent="0.25">
      <c r="A39" s="21">
        <v>3237</v>
      </c>
      <c r="B39" s="22" t="s">
        <v>14</v>
      </c>
      <c r="C39" s="41">
        <f>SUM(AR39,GQ39,HA39,QQ39,RP39)</f>
        <v>188.70601401999318</v>
      </c>
      <c r="D39" s="41">
        <v>23207830.309999999</v>
      </c>
      <c r="E39" s="42">
        <v>25700000</v>
      </c>
      <c r="F39" s="41">
        <f t="shared" si="1111"/>
        <v>388061.29398597998</v>
      </c>
      <c r="G39" s="67">
        <f t="shared" si="0"/>
        <v>388250</v>
      </c>
      <c r="H39" s="67">
        <f t="shared" si="1"/>
        <v>356395.73</v>
      </c>
      <c r="I39" s="67">
        <f t="shared" si="14"/>
        <v>91.795423052157105</v>
      </c>
      <c r="J39" s="84">
        <f t="shared" si="2"/>
        <v>419351</v>
      </c>
      <c r="K39" s="84">
        <f t="shared" si="3"/>
        <v>31101</v>
      </c>
      <c r="L39" s="78"/>
      <c r="M39" s="64"/>
      <c r="N39" s="64"/>
      <c r="O39" s="78"/>
      <c r="P39" s="78">
        <f t="shared" si="1112"/>
        <v>0</v>
      </c>
      <c r="Q39" s="64">
        <v>125000</v>
      </c>
      <c r="R39" s="64">
        <f>124883.43-6897</f>
        <v>117986.43</v>
      </c>
      <c r="S39" s="64">
        <f t="shared" si="16"/>
        <v>94.389143999999987</v>
      </c>
      <c r="T39" s="78">
        <v>124884</v>
      </c>
      <c r="U39" s="78">
        <f t="shared" si="1113"/>
        <v>-116</v>
      </c>
      <c r="V39" s="78"/>
      <c r="W39" s="64"/>
      <c r="X39" s="64"/>
      <c r="Y39" s="78"/>
      <c r="Z39" s="78">
        <f t="shared" si="1114"/>
        <v>0</v>
      </c>
      <c r="AA39" s="78">
        <v>28140</v>
      </c>
      <c r="AB39" s="64">
        <v>36305.72</v>
      </c>
      <c r="AC39" s="64">
        <f t="shared" ref="AC39:AC52" si="1202">AB39/AA39%</f>
        <v>129.01819474058283</v>
      </c>
      <c r="AD39" s="78">
        <v>36306</v>
      </c>
      <c r="AE39" s="78">
        <f t="shared" si="1115"/>
        <v>8166</v>
      </c>
      <c r="AF39" s="64"/>
      <c r="AG39" s="64"/>
      <c r="AH39" s="64"/>
      <c r="AI39" s="78"/>
      <c r="AJ39" s="78">
        <f t="shared" si="1116"/>
        <v>0</v>
      </c>
      <c r="AK39" s="78">
        <v>24000</v>
      </c>
      <c r="AL39" s="64">
        <f>398+12581.64</f>
        <v>12979.64</v>
      </c>
      <c r="AM39" s="64">
        <f t="shared" si="678"/>
        <v>54.081833333333329</v>
      </c>
      <c r="AN39" s="78">
        <v>20000</v>
      </c>
      <c r="AO39" s="78">
        <f t="shared" si="1117"/>
        <v>-4000</v>
      </c>
      <c r="AP39" s="65">
        <f t="shared" si="4"/>
        <v>177140</v>
      </c>
      <c r="AQ39" s="65">
        <f t="shared" si="4"/>
        <v>167271.78999999998</v>
      </c>
      <c r="AR39" s="95">
        <f t="shared" si="22"/>
        <v>94.429146437845759</v>
      </c>
      <c r="AS39" s="87">
        <f t="shared" si="957"/>
        <v>181190</v>
      </c>
      <c r="AT39" s="87">
        <f t="shared" si="957"/>
        <v>4050</v>
      </c>
      <c r="AU39" s="78"/>
      <c r="AV39" s="64"/>
      <c r="AW39" s="64" t="e">
        <f t="shared" si="23"/>
        <v>#DIV/0!</v>
      </c>
      <c r="AX39" s="78"/>
      <c r="AY39" s="78">
        <f t="shared" si="1118"/>
        <v>0</v>
      </c>
      <c r="AZ39" s="78"/>
      <c r="BA39" s="64"/>
      <c r="BB39" s="64" t="e">
        <f t="shared" si="25"/>
        <v>#DIV/0!</v>
      </c>
      <c r="BC39" s="78"/>
      <c r="BD39" s="78">
        <f t="shared" si="1119"/>
        <v>0</v>
      </c>
      <c r="BE39" s="78">
        <v>13000</v>
      </c>
      <c r="BF39" s="64">
        <v>23226.29</v>
      </c>
      <c r="BG39" s="64">
        <f t="shared" si="27"/>
        <v>178.66376923076925</v>
      </c>
      <c r="BH39" s="78">
        <v>26000</v>
      </c>
      <c r="BI39" s="78">
        <f t="shared" si="1120"/>
        <v>13000</v>
      </c>
      <c r="BJ39" s="78">
        <v>80000</v>
      </c>
      <c r="BK39" s="64">
        <v>77856.39</v>
      </c>
      <c r="BL39" s="64">
        <f t="shared" si="29"/>
        <v>97.320487499999999</v>
      </c>
      <c r="BM39" s="78">
        <v>85000</v>
      </c>
      <c r="BN39" s="78">
        <f t="shared" si="1121"/>
        <v>5000</v>
      </c>
      <c r="BO39" s="78">
        <v>10000</v>
      </c>
      <c r="BP39" s="64">
        <v>1160.05</v>
      </c>
      <c r="BQ39" s="64">
        <f t="shared" si="31"/>
        <v>11.6005</v>
      </c>
      <c r="BR39" s="78">
        <v>4000</v>
      </c>
      <c r="BS39" s="78">
        <f t="shared" si="1122"/>
        <v>-6000</v>
      </c>
      <c r="BT39" s="78"/>
      <c r="BU39" s="64"/>
      <c r="BV39" s="64" t="e">
        <f t="shared" si="33"/>
        <v>#DIV/0!</v>
      </c>
      <c r="BW39" s="78"/>
      <c r="BX39" s="78">
        <f t="shared" si="34"/>
        <v>0</v>
      </c>
      <c r="BY39" s="78">
        <v>30000</v>
      </c>
      <c r="BZ39" s="64">
        <v>18471.8</v>
      </c>
      <c r="CA39" s="64">
        <f t="shared" si="35"/>
        <v>61.572666666666663</v>
      </c>
      <c r="CB39" s="78">
        <v>22000</v>
      </c>
      <c r="CC39" s="78">
        <f t="shared" si="1123"/>
        <v>-8000</v>
      </c>
      <c r="CD39" s="78">
        <v>10000</v>
      </c>
      <c r="CE39" s="64">
        <v>19586.28</v>
      </c>
      <c r="CF39" s="64">
        <f t="shared" si="37"/>
        <v>195.86279999999999</v>
      </c>
      <c r="CG39" s="78">
        <v>23000</v>
      </c>
      <c r="CH39" s="78">
        <f t="shared" si="1124"/>
        <v>13000</v>
      </c>
      <c r="CI39" s="78">
        <v>14000</v>
      </c>
      <c r="CJ39" s="64">
        <v>845</v>
      </c>
      <c r="CK39" s="64">
        <f t="shared" si="39"/>
        <v>6.0357142857142856</v>
      </c>
      <c r="CL39" s="78">
        <v>3000</v>
      </c>
      <c r="CM39" s="78">
        <f t="shared" si="1125"/>
        <v>-11000</v>
      </c>
      <c r="CN39" s="78"/>
      <c r="CO39" s="64"/>
      <c r="CP39" s="64" t="e">
        <f t="shared" si="41"/>
        <v>#DIV/0!</v>
      </c>
      <c r="CQ39" s="78"/>
      <c r="CR39" s="78">
        <f t="shared" si="1126"/>
        <v>0</v>
      </c>
      <c r="CS39" s="78"/>
      <c r="CT39" s="64">
        <v>1118</v>
      </c>
      <c r="CU39" s="64" t="e">
        <f t="shared" si="43"/>
        <v>#DIV/0!</v>
      </c>
      <c r="CV39" s="78">
        <v>2000</v>
      </c>
      <c r="CW39" s="78">
        <f t="shared" si="1127"/>
        <v>2000</v>
      </c>
      <c r="CX39" s="78">
        <v>100</v>
      </c>
      <c r="CY39" s="64"/>
      <c r="CZ39" s="64">
        <f t="shared" si="45"/>
        <v>0</v>
      </c>
      <c r="DA39" s="78">
        <v>100</v>
      </c>
      <c r="DB39" s="78">
        <f t="shared" si="1128"/>
        <v>0</v>
      </c>
      <c r="DC39" s="78"/>
      <c r="DD39" s="64"/>
      <c r="DE39" s="64" t="e">
        <f t="shared" si="47"/>
        <v>#DIV/0!</v>
      </c>
      <c r="DF39" s="78"/>
      <c r="DG39" s="78">
        <f t="shared" si="1129"/>
        <v>0</v>
      </c>
      <c r="DH39" s="78"/>
      <c r="DI39" s="64"/>
      <c r="DJ39" s="64" t="e">
        <f t="shared" si="49"/>
        <v>#DIV/0!</v>
      </c>
      <c r="DK39" s="78"/>
      <c r="DL39" s="78">
        <f t="shared" si="1130"/>
        <v>0</v>
      </c>
      <c r="DM39" s="78">
        <v>500</v>
      </c>
      <c r="DN39" s="64">
        <v>217.32</v>
      </c>
      <c r="DO39" s="64">
        <f t="shared" si="51"/>
        <v>43.463999999999999</v>
      </c>
      <c r="DP39" s="78">
        <v>500</v>
      </c>
      <c r="DQ39" s="78">
        <f t="shared" si="1131"/>
        <v>0</v>
      </c>
      <c r="DR39" s="78"/>
      <c r="DS39" s="64"/>
      <c r="DT39" s="64" t="e">
        <f t="shared" si="53"/>
        <v>#DIV/0!</v>
      </c>
      <c r="DU39" s="78"/>
      <c r="DV39" s="78">
        <f t="shared" si="1132"/>
        <v>0</v>
      </c>
      <c r="DW39" s="78">
        <v>200</v>
      </c>
      <c r="DX39" s="64"/>
      <c r="DY39" s="64">
        <f t="shared" si="55"/>
        <v>0</v>
      </c>
      <c r="DZ39" s="78">
        <v>200</v>
      </c>
      <c r="EA39" s="78">
        <f t="shared" si="1133"/>
        <v>0</v>
      </c>
      <c r="EB39" s="78"/>
      <c r="EC39" s="64"/>
      <c r="ED39" s="64" t="e">
        <f t="shared" si="57"/>
        <v>#DIV/0!</v>
      </c>
      <c r="EE39" s="78"/>
      <c r="EF39" s="78">
        <f t="shared" si="1134"/>
        <v>0</v>
      </c>
      <c r="EG39" s="78"/>
      <c r="EH39" s="64"/>
      <c r="EI39" s="64" t="e">
        <f t="shared" si="59"/>
        <v>#DIV/0!</v>
      </c>
      <c r="EJ39" s="78"/>
      <c r="EK39" s="78">
        <f t="shared" si="1135"/>
        <v>0</v>
      </c>
      <c r="EL39" s="78"/>
      <c r="EM39" s="64"/>
      <c r="EN39" s="64" t="e">
        <f t="shared" si="60"/>
        <v>#DIV/0!</v>
      </c>
      <c r="EO39" s="78"/>
      <c r="EP39" s="78">
        <f t="shared" si="1136"/>
        <v>0</v>
      </c>
      <c r="EQ39" s="78">
        <v>500</v>
      </c>
      <c r="ER39" s="64"/>
      <c r="ES39" s="64">
        <f t="shared" si="62"/>
        <v>0</v>
      </c>
      <c r="ET39" s="78">
        <v>0</v>
      </c>
      <c r="EU39" s="78">
        <f t="shared" si="1137"/>
        <v>-500</v>
      </c>
      <c r="EV39" s="78"/>
      <c r="EW39" s="64"/>
      <c r="EX39" s="64" t="e">
        <f t="shared" si="64"/>
        <v>#DIV/0!</v>
      </c>
      <c r="EY39" s="78"/>
      <c r="EZ39" s="78">
        <f t="shared" si="1138"/>
        <v>0</v>
      </c>
      <c r="FA39" s="78"/>
      <c r="FB39" s="64"/>
      <c r="FC39" s="64" t="e">
        <f t="shared" si="66"/>
        <v>#DIV/0!</v>
      </c>
      <c r="FD39" s="78"/>
      <c r="FE39" s="78">
        <f t="shared" si="1139"/>
        <v>0</v>
      </c>
      <c r="FF39" s="78"/>
      <c r="FG39" s="64"/>
      <c r="FH39" s="64" t="e">
        <f t="shared" si="68"/>
        <v>#DIV/0!</v>
      </c>
      <c r="FI39" s="78"/>
      <c r="FJ39" s="78">
        <f t="shared" si="1140"/>
        <v>0</v>
      </c>
      <c r="FK39" s="78"/>
      <c r="FL39" s="64"/>
      <c r="FM39" s="64" t="e">
        <f t="shared" si="70"/>
        <v>#DIV/0!</v>
      </c>
      <c r="FN39" s="78"/>
      <c r="FO39" s="78">
        <f t="shared" si="1141"/>
        <v>0</v>
      </c>
      <c r="FP39" s="78"/>
      <c r="FQ39" s="64"/>
      <c r="FR39" s="64" t="e">
        <f t="shared" si="72"/>
        <v>#DIV/0!</v>
      </c>
      <c r="FS39" s="78"/>
      <c r="FT39" s="78">
        <f t="shared" si="1142"/>
        <v>0</v>
      </c>
      <c r="FU39" s="78"/>
      <c r="FV39" s="64"/>
      <c r="FW39" s="64" t="e">
        <f t="shared" si="74"/>
        <v>#DIV/0!</v>
      </c>
      <c r="FX39" s="78"/>
      <c r="FY39" s="78">
        <f t="shared" si="1143"/>
        <v>0</v>
      </c>
      <c r="FZ39" s="78"/>
      <c r="GA39" s="64"/>
      <c r="GB39" s="64" t="e">
        <f t="shared" si="76"/>
        <v>#DIV/0!</v>
      </c>
      <c r="GC39" s="78"/>
      <c r="GD39" s="78">
        <f t="shared" si="1144"/>
        <v>0</v>
      </c>
      <c r="GE39" s="78">
        <v>600</v>
      </c>
      <c r="GF39" s="64">
        <v>2170.69</v>
      </c>
      <c r="GG39" s="64">
        <f t="shared" si="78"/>
        <v>361.78166666666669</v>
      </c>
      <c r="GH39" s="78">
        <v>3000</v>
      </c>
      <c r="GI39" s="78">
        <f t="shared" si="1145"/>
        <v>2400</v>
      </c>
      <c r="GJ39" s="78">
        <v>10000</v>
      </c>
      <c r="GK39" s="64">
        <v>9031.42</v>
      </c>
      <c r="GL39" s="64">
        <f t="shared" si="80"/>
        <v>90.3142</v>
      </c>
      <c r="GM39" s="78">
        <v>14000</v>
      </c>
      <c r="GN39" s="78">
        <f t="shared" si="1146"/>
        <v>4000</v>
      </c>
      <c r="GO39" s="65">
        <f t="shared" si="82"/>
        <v>168900</v>
      </c>
      <c r="GP39" s="65">
        <f t="shared" si="82"/>
        <v>153683.24000000002</v>
      </c>
      <c r="GQ39" s="95">
        <f t="shared" si="83"/>
        <v>90.990669034931926</v>
      </c>
      <c r="GR39" s="87">
        <f t="shared" si="958"/>
        <v>182800</v>
      </c>
      <c r="GS39" s="87">
        <f t="shared" si="958"/>
        <v>13900</v>
      </c>
      <c r="GT39" s="78"/>
      <c r="GU39" s="64">
        <v>5727.72</v>
      </c>
      <c r="GV39" s="64" t="e">
        <f t="shared" si="84"/>
        <v>#DIV/0!</v>
      </c>
      <c r="GW39" s="78">
        <v>8000</v>
      </c>
      <c r="GX39" s="78">
        <f t="shared" si="1147"/>
        <v>8000</v>
      </c>
      <c r="GY39" s="65">
        <f t="shared" si="8"/>
        <v>0</v>
      </c>
      <c r="GZ39" s="65">
        <f t="shared" si="8"/>
        <v>5727.72</v>
      </c>
      <c r="HA39" s="95"/>
      <c r="HB39" s="93">
        <f t="shared" si="1148"/>
        <v>8000</v>
      </c>
      <c r="HC39" s="93">
        <f t="shared" si="1149"/>
        <v>8000</v>
      </c>
      <c r="HD39" s="78"/>
      <c r="HE39" s="64"/>
      <c r="HF39" s="64" t="e">
        <f t="shared" si="88"/>
        <v>#DIV/0!</v>
      </c>
      <c r="HG39" s="78"/>
      <c r="HH39" s="78">
        <f t="shared" si="1150"/>
        <v>0</v>
      </c>
      <c r="HI39" s="78"/>
      <c r="HJ39" s="64"/>
      <c r="HK39" s="64" t="e">
        <f t="shared" si="90"/>
        <v>#DIV/0!</v>
      </c>
      <c r="HL39" s="78"/>
      <c r="HM39" s="78">
        <f t="shared" si="1151"/>
        <v>0</v>
      </c>
      <c r="HN39" s="78">
        <v>1000</v>
      </c>
      <c r="HO39" s="64"/>
      <c r="HP39" s="64">
        <f t="shared" si="92"/>
        <v>0</v>
      </c>
      <c r="HQ39" s="78">
        <v>1000</v>
      </c>
      <c r="HR39" s="78">
        <f t="shared" si="1152"/>
        <v>0</v>
      </c>
      <c r="HS39" s="78">
        <v>8000</v>
      </c>
      <c r="HT39" s="64">
        <v>5792.57</v>
      </c>
      <c r="HU39" s="64">
        <f t="shared" si="94"/>
        <v>72.407124999999994</v>
      </c>
      <c r="HV39" s="78">
        <v>8000</v>
      </c>
      <c r="HW39" s="78">
        <f t="shared" si="1153"/>
        <v>0</v>
      </c>
      <c r="HX39" s="78"/>
      <c r="HY39" s="64">
        <v>1774.69</v>
      </c>
      <c r="HZ39" s="64" t="e">
        <f t="shared" si="96"/>
        <v>#DIV/0!</v>
      </c>
      <c r="IA39" s="78"/>
      <c r="IB39" s="78">
        <f t="shared" si="1154"/>
        <v>0</v>
      </c>
      <c r="IC39" s="78"/>
      <c r="ID39" s="64"/>
      <c r="IE39" s="64" t="e">
        <f t="shared" si="98"/>
        <v>#DIV/0!</v>
      </c>
      <c r="IF39" s="78"/>
      <c r="IG39" s="78">
        <f t="shared" si="1155"/>
        <v>0</v>
      </c>
      <c r="IH39" s="78"/>
      <c r="II39" s="64"/>
      <c r="IJ39" s="64" t="e">
        <f t="shared" si="100"/>
        <v>#DIV/0!</v>
      </c>
      <c r="IK39" s="78"/>
      <c r="IL39" s="78">
        <f t="shared" si="1156"/>
        <v>0</v>
      </c>
      <c r="IM39" s="78"/>
      <c r="IN39" s="64"/>
      <c r="IO39" s="64" t="e">
        <f t="shared" si="102"/>
        <v>#DIV/0!</v>
      </c>
      <c r="IP39" s="78"/>
      <c r="IQ39" s="78">
        <f t="shared" si="1157"/>
        <v>0</v>
      </c>
      <c r="IR39" s="78"/>
      <c r="IS39" s="64"/>
      <c r="IT39" s="64" t="e">
        <f t="shared" si="104"/>
        <v>#DIV/0!</v>
      </c>
      <c r="IU39" s="78"/>
      <c r="IV39" s="78">
        <f t="shared" si="1158"/>
        <v>0</v>
      </c>
      <c r="IW39" s="78"/>
      <c r="IX39" s="64"/>
      <c r="IY39" s="64" t="e">
        <f t="shared" si="106"/>
        <v>#DIV/0!</v>
      </c>
      <c r="IZ39" s="78"/>
      <c r="JA39" s="78">
        <f t="shared" si="1159"/>
        <v>0</v>
      </c>
      <c r="JB39" s="78"/>
      <c r="JC39" s="64"/>
      <c r="JD39" s="64" t="e">
        <f t="shared" si="108"/>
        <v>#DIV/0!</v>
      </c>
      <c r="JE39" s="78"/>
      <c r="JF39" s="78">
        <f t="shared" si="1160"/>
        <v>0</v>
      </c>
      <c r="JG39" s="78"/>
      <c r="JH39" s="64"/>
      <c r="JI39" s="64" t="e">
        <f t="shared" si="110"/>
        <v>#DIV/0!</v>
      </c>
      <c r="JJ39" s="78"/>
      <c r="JK39" s="78">
        <f t="shared" si="1161"/>
        <v>0</v>
      </c>
      <c r="JL39" s="78"/>
      <c r="JM39" s="64">
        <v>746.52</v>
      </c>
      <c r="JN39" s="64" t="e">
        <f t="shared" si="112"/>
        <v>#DIV/0!</v>
      </c>
      <c r="JO39" s="78"/>
      <c r="JP39" s="78">
        <f t="shared" si="1162"/>
        <v>0</v>
      </c>
      <c r="JQ39" s="78"/>
      <c r="JR39" s="64"/>
      <c r="JS39" s="64" t="e">
        <f t="shared" si="114"/>
        <v>#DIV/0!</v>
      </c>
      <c r="JT39" s="78"/>
      <c r="JU39" s="78">
        <f t="shared" si="1163"/>
        <v>0</v>
      </c>
      <c r="JV39" s="78"/>
      <c r="JW39" s="64"/>
      <c r="JX39" s="64" t="e">
        <f t="shared" si="116"/>
        <v>#DIV/0!</v>
      </c>
      <c r="JY39" s="78"/>
      <c r="JZ39" s="78">
        <f t="shared" si="1164"/>
        <v>0</v>
      </c>
      <c r="KA39" s="78"/>
      <c r="KB39" s="64">
        <v>3800</v>
      </c>
      <c r="KC39" s="64" t="e">
        <f t="shared" si="118"/>
        <v>#DIV/0!</v>
      </c>
      <c r="KD39" s="78"/>
      <c r="KE39" s="78">
        <f t="shared" si="1165"/>
        <v>0</v>
      </c>
      <c r="KF39" s="78"/>
      <c r="KG39" s="64"/>
      <c r="KH39" s="64" t="e">
        <f t="shared" si="120"/>
        <v>#DIV/0!</v>
      </c>
      <c r="KI39" s="78"/>
      <c r="KJ39" s="78">
        <f t="shared" si="1166"/>
        <v>0</v>
      </c>
      <c r="KK39" s="78"/>
      <c r="KL39" s="64"/>
      <c r="KM39" s="64" t="e">
        <f t="shared" si="122"/>
        <v>#DIV/0!</v>
      </c>
      <c r="KN39" s="78"/>
      <c r="KO39" s="78">
        <f t="shared" si="1167"/>
        <v>0</v>
      </c>
      <c r="KP39" s="78"/>
      <c r="KQ39" s="64"/>
      <c r="KR39" s="64" t="e">
        <f t="shared" si="124"/>
        <v>#DIV/0!</v>
      </c>
      <c r="KS39" s="78"/>
      <c r="KT39" s="78">
        <f t="shared" si="1168"/>
        <v>0</v>
      </c>
      <c r="KU39" s="78"/>
      <c r="KV39" s="64">
        <v>509.02</v>
      </c>
      <c r="KW39" s="64" t="e">
        <f t="shared" si="126"/>
        <v>#DIV/0!</v>
      </c>
      <c r="KX39" s="78">
        <v>509</v>
      </c>
      <c r="KY39" s="78">
        <f t="shared" si="1169"/>
        <v>509</v>
      </c>
      <c r="KZ39" s="78"/>
      <c r="LA39" s="64">
        <v>1141.19</v>
      </c>
      <c r="LB39" s="64" t="e">
        <f t="shared" si="128"/>
        <v>#DIV/0!</v>
      </c>
      <c r="LC39" s="78">
        <v>1142</v>
      </c>
      <c r="LD39" s="78">
        <f t="shared" si="1170"/>
        <v>1142</v>
      </c>
      <c r="LE39" s="78"/>
      <c r="LF39" s="64"/>
      <c r="LG39" s="64" t="e">
        <f t="shared" si="130"/>
        <v>#DIV/0!</v>
      </c>
      <c r="LH39" s="78"/>
      <c r="LI39" s="78">
        <f t="shared" si="1171"/>
        <v>0</v>
      </c>
      <c r="LJ39" s="78"/>
      <c r="LK39" s="64"/>
      <c r="LL39" s="64" t="e">
        <f t="shared" si="132"/>
        <v>#DIV/0!</v>
      </c>
      <c r="LM39" s="78"/>
      <c r="LN39" s="78">
        <f t="shared" si="1172"/>
        <v>0</v>
      </c>
      <c r="LO39" s="78">
        <v>11060</v>
      </c>
      <c r="LP39" s="64">
        <v>10854.27</v>
      </c>
      <c r="LQ39" s="64">
        <f t="shared" si="134"/>
        <v>98.139873417721532</v>
      </c>
      <c r="LR39" s="78">
        <v>11060</v>
      </c>
      <c r="LS39" s="78">
        <f t="shared" si="1173"/>
        <v>0</v>
      </c>
      <c r="LT39" s="78"/>
      <c r="LU39" s="64"/>
      <c r="LV39" s="64" t="e">
        <f t="shared" si="136"/>
        <v>#DIV/0!</v>
      </c>
      <c r="LW39" s="78"/>
      <c r="LX39" s="78">
        <f t="shared" si="1174"/>
        <v>0</v>
      </c>
      <c r="LY39" s="78">
        <v>0</v>
      </c>
      <c r="LZ39" s="64"/>
      <c r="MA39" s="64" t="e">
        <f t="shared" si="138"/>
        <v>#DIV/0!</v>
      </c>
      <c r="MB39" s="78">
        <v>0</v>
      </c>
      <c r="MC39" s="78">
        <f t="shared" si="1175"/>
        <v>0</v>
      </c>
      <c r="MD39" s="78">
        <v>1500</v>
      </c>
      <c r="ME39" s="64">
        <v>1493.06</v>
      </c>
      <c r="MF39" s="64">
        <f t="shared" si="140"/>
        <v>99.537333333333336</v>
      </c>
      <c r="MG39" s="78">
        <v>1500</v>
      </c>
      <c r="MH39" s="78">
        <f t="shared" si="1176"/>
        <v>0</v>
      </c>
      <c r="MI39" s="78"/>
      <c r="MJ39" s="64"/>
      <c r="MK39" s="64" t="e">
        <f t="shared" si="142"/>
        <v>#DIV/0!</v>
      </c>
      <c r="ML39" s="78"/>
      <c r="MM39" s="78">
        <f t="shared" si="1177"/>
        <v>0</v>
      </c>
      <c r="MN39" s="78"/>
      <c r="MO39" s="64"/>
      <c r="MP39" s="64" t="e">
        <f t="shared" si="144"/>
        <v>#DIV/0!</v>
      </c>
      <c r="MQ39" s="78"/>
      <c r="MR39" s="78">
        <f t="shared" si="1178"/>
        <v>0</v>
      </c>
      <c r="MS39" s="78"/>
      <c r="MT39" s="64">
        <v>2923.06</v>
      </c>
      <c r="MU39" s="64" t="e">
        <f t="shared" si="146"/>
        <v>#DIV/0!</v>
      </c>
      <c r="MV39" s="78">
        <v>3500</v>
      </c>
      <c r="MW39" s="78">
        <f t="shared" si="1179"/>
        <v>3500</v>
      </c>
      <c r="MX39" s="65">
        <f t="shared" si="148"/>
        <v>21560</v>
      </c>
      <c r="MY39" s="65">
        <f t="shared" si="9"/>
        <v>29034.380000000005</v>
      </c>
      <c r="MZ39" s="95">
        <f t="shared" si="199"/>
        <v>134.66781076066792</v>
      </c>
      <c r="NA39" s="87">
        <f t="shared" si="149"/>
        <v>26711</v>
      </c>
      <c r="NB39" s="87">
        <f t="shared" si="150"/>
        <v>5151</v>
      </c>
      <c r="NC39" s="78"/>
      <c r="ND39" s="64"/>
      <c r="NE39" s="64" t="e">
        <f t="shared" si="151"/>
        <v>#DIV/0!</v>
      </c>
      <c r="NF39" s="78"/>
      <c r="NG39" s="78">
        <f t="shared" si="1180"/>
        <v>0</v>
      </c>
      <c r="NH39" s="78">
        <v>200</v>
      </c>
      <c r="NI39" s="64">
        <v>164.95</v>
      </c>
      <c r="NJ39" s="64">
        <f t="shared" si="153"/>
        <v>82.474999999999994</v>
      </c>
      <c r="NK39" s="78">
        <v>200</v>
      </c>
      <c r="NL39" s="78">
        <f t="shared" si="1181"/>
        <v>0</v>
      </c>
      <c r="NM39" s="78">
        <v>2700</v>
      </c>
      <c r="NN39" s="64"/>
      <c r="NO39" s="64">
        <f t="shared" si="155"/>
        <v>0</v>
      </c>
      <c r="NP39" s="78">
        <v>2700</v>
      </c>
      <c r="NQ39" s="78">
        <f t="shared" si="1182"/>
        <v>0</v>
      </c>
      <c r="NR39" s="78"/>
      <c r="NS39" s="64"/>
      <c r="NT39" s="64" t="e">
        <f t="shared" si="157"/>
        <v>#DIV/0!</v>
      </c>
      <c r="NU39" s="78"/>
      <c r="NV39" s="78">
        <f t="shared" si="1183"/>
        <v>0</v>
      </c>
      <c r="NW39" s="78">
        <v>1000</v>
      </c>
      <c r="NX39" s="64"/>
      <c r="NY39" s="64">
        <f t="shared" si="159"/>
        <v>0</v>
      </c>
      <c r="NZ39" s="78">
        <v>1000</v>
      </c>
      <c r="OA39" s="78">
        <f t="shared" si="1184"/>
        <v>0</v>
      </c>
      <c r="OB39" s="78"/>
      <c r="OC39" s="64"/>
      <c r="OD39" s="64" t="e">
        <f t="shared" si="161"/>
        <v>#DIV/0!</v>
      </c>
      <c r="OE39" s="78"/>
      <c r="OF39" s="78">
        <f t="shared" si="1185"/>
        <v>0</v>
      </c>
      <c r="OG39" s="78"/>
      <c r="OH39" s="64"/>
      <c r="OI39" s="64" t="e">
        <f t="shared" si="163"/>
        <v>#DIV/0!</v>
      </c>
      <c r="OJ39" s="78"/>
      <c r="OK39" s="78">
        <f t="shared" si="1186"/>
        <v>0</v>
      </c>
      <c r="OL39" s="78"/>
      <c r="OM39" s="64"/>
      <c r="ON39" s="64" t="e">
        <f t="shared" si="165"/>
        <v>#DIV/0!</v>
      </c>
      <c r="OO39" s="78"/>
      <c r="OP39" s="78">
        <f t="shared" si="1187"/>
        <v>0</v>
      </c>
      <c r="OQ39" s="78"/>
      <c r="OR39" s="64"/>
      <c r="OS39" s="64" t="e">
        <f t="shared" si="167"/>
        <v>#DIV/0!</v>
      </c>
      <c r="OT39" s="78"/>
      <c r="OU39" s="78">
        <f t="shared" si="1188"/>
        <v>0</v>
      </c>
      <c r="OV39" s="78"/>
      <c r="OW39" s="64"/>
      <c r="OX39" s="64" t="e">
        <f t="shared" si="169"/>
        <v>#DIV/0!</v>
      </c>
      <c r="OY39" s="78"/>
      <c r="OZ39" s="78">
        <f t="shared" si="1189"/>
        <v>0</v>
      </c>
      <c r="PA39" s="78"/>
      <c r="PB39" s="64"/>
      <c r="PC39" s="64" t="e">
        <f t="shared" si="171"/>
        <v>#DIV/0!</v>
      </c>
      <c r="PD39" s="78"/>
      <c r="PE39" s="78">
        <f t="shared" si="1190"/>
        <v>0</v>
      </c>
      <c r="PF39" s="78"/>
      <c r="PG39" s="64"/>
      <c r="PH39" s="64" t="e">
        <f t="shared" si="173"/>
        <v>#DIV/0!</v>
      </c>
      <c r="PI39" s="78"/>
      <c r="PJ39" s="78">
        <f t="shared" si="1191"/>
        <v>0</v>
      </c>
      <c r="PK39" s="78">
        <v>14300</v>
      </c>
      <c r="PL39" s="64">
        <v>513.65</v>
      </c>
      <c r="PM39" s="64">
        <f t="shared" si="175"/>
        <v>3.5919580419580419</v>
      </c>
      <c r="PN39" s="78">
        <v>14300</v>
      </c>
      <c r="PO39" s="78">
        <f t="shared" si="1192"/>
        <v>0</v>
      </c>
      <c r="PP39" s="78">
        <v>450</v>
      </c>
      <c r="PQ39" s="64"/>
      <c r="PR39" s="64">
        <f t="shared" si="177"/>
        <v>0</v>
      </c>
      <c r="PS39" s="78">
        <v>450</v>
      </c>
      <c r="PT39" s="78">
        <f t="shared" si="1193"/>
        <v>0</v>
      </c>
      <c r="PU39" s="78">
        <v>2000</v>
      </c>
      <c r="PV39" s="64"/>
      <c r="PW39" s="64">
        <f t="shared" si="179"/>
        <v>0</v>
      </c>
      <c r="PX39" s="78">
        <v>2000</v>
      </c>
      <c r="PY39" s="78">
        <f t="shared" si="1194"/>
        <v>0</v>
      </c>
      <c r="PZ39" s="78"/>
      <c r="QA39" s="64"/>
      <c r="QB39" s="64" t="e">
        <f t="shared" si="181"/>
        <v>#DIV/0!</v>
      </c>
      <c r="QC39" s="78"/>
      <c r="QD39" s="78">
        <f t="shared" si="1195"/>
        <v>0</v>
      </c>
      <c r="QE39" s="78"/>
      <c r="QF39" s="64"/>
      <c r="QG39" s="64" t="e">
        <f t="shared" si="183"/>
        <v>#DIV/0!</v>
      </c>
      <c r="QH39" s="78"/>
      <c r="QI39" s="78">
        <f t="shared" si="1196"/>
        <v>0</v>
      </c>
      <c r="QJ39" s="78"/>
      <c r="QK39" s="64"/>
      <c r="QL39" s="64" t="e">
        <f t="shared" si="185"/>
        <v>#DIV/0!</v>
      </c>
      <c r="QM39" s="78"/>
      <c r="QN39" s="78">
        <f t="shared" si="1197"/>
        <v>0</v>
      </c>
      <c r="QO39" s="65">
        <f t="shared" si="187"/>
        <v>20650</v>
      </c>
      <c r="QP39" s="65">
        <f t="shared" si="187"/>
        <v>678.59999999999991</v>
      </c>
      <c r="QQ39" s="95">
        <f t="shared" si="761"/>
        <v>3.2861985472154958</v>
      </c>
      <c r="QR39" s="87">
        <f t="shared" si="959"/>
        <v>20650</v>
      </c>
      <c r="QS39" s="87">
        <f t="shared" si="959"/>
        <v>0</v>
      </c>
      <c r="QT39" s="78"/>
      <c r="QU39" s="64"/>
      <c r="QV39" s="64" t="e">
        <f t="shared" si="188"/>
        <v>#DIV/0!</v>
      </c>
      <c r="QW39" s="78"/>
      <c r="QX39" s="78">
        <f t="shared" si="1198"/>
        <v>0</v>
      </c>
      <c r="QY39" s="78"/>
      <c r="QZ39" s="64"/>
      <c r="RA39" s="64" t="e">
        <f t="shared" si="190"/>
        <v>#DIV/0!</v>
      </c>
      <c r="RB39" s="78"/>
      <c r="RC39" s="78">
        <f t="shared" si="1199"/>
        <v>0</v>
      </c>
      <c r="RD39" s="78"/>
      <c r="RE39" s="64"/>
      <c r="RF39" s="64" t="e">
        <f t="shared" si="192"/>
        <v>#DIV/0!</v>
      </c>
      <c r="RG39" s="78"/>
      <c r="RH39" s="78">
        <f t="shared" si="1200"/>
        <v>0</v>
      </c>
      <c r="RI39" s="78"/>
      <c r="RJ39" s="64"/>
      <c r="RK39" s="64" t="e">
        <f t="shared" si="194"/>
        <v>#DIV/0!</v>
      </c>
      <c r="RL39" s="78"/>
      <c r="RM39" s="78">
        <f t="shared" si="1201"/>
        <v>0</v>
      </c>
      <c r="RN39" s="65">
        <f t="shared" si="196"/>
        <v>0</v>
      </c>
      <c r="RO39" s="65">
        <f t="shared" si="11"/>
        <v>0</v>
      </c>
      <c r="RP39" s="95"/>
      <c r="RQ39" s="87">
        <f t="shared" si="12"/>
        <v>0</v>
      </c>
      <c r="RR39" s="87">
        <f t="shared" si="12"/>
        <v>0</v>
      </c>
    </row>
    <row r="40" spans="1:540" s="2" customFormat="1" ht="24.95" customHeight="1" x14ac:dyDescent="0.25">
      <c r="A40" s="21">
        <v>3238</v>
      </c>
      <c r="B40" s="22" t="s">
        <v>15</v>
      </c>
      <c r="C40" s="41">
        <f>SUM(AR40,GQ40,HA40,QQ40,RP40)</f>
        <v>0</v>
      </c>
      <c r="D40" s="41">
        <v>23207830.309999999</v>
      </c>
      <c r="E40" s="42">
        <v>25700000</v>
      </c>
      <c r="F40" s="41">
        <f t="shared" si="1111"/>
        <v>1500</v>
      </c>
      <c r="G40" s="67">
        <f t="shared" si="0"/>
        <v>1500</v>
      </c>
      <c r="H40" s="67">
        <f t="shared" si="1"/>
        <v>0</v>
      </c>
      <c r="I40" s="67">
        <f t="shared" si="14"/>
        <v>0</v>
      </c>
      <c r="J40" s="84">
        <f t="shared" si="2"/>
        <v>500</v>
      </c>
      <c r="K40" s="84">
        <f t="shared" si="3"/>
        <v>-1000</v>
      </c>
      <c r="L40" s="78"/>
      <c r="M40" s="64"/>
      <c r="N40" s="64"/>
      <c r="O40" s="78"/>
      <c r="P40" s="78">
        <f t="shared" si="1112"/>
        <v>0</v>
      </c>
      <c r="Q40" s="64">
        <v>1000</v>
      </c>
      <c r="R40" s="64"/>
      <c r="S40" s="64"/>
      <c r="T40" s="78"/>
      <c r="U40" s="78">
        <f t="shared" si="1113"/>
        <v>-1000</v>
      </c>
      <c r="V40" s="78"/>
      <c r="W40" s="64"/>
      <c r="X40" s="64"/>
      <c r="Y40" s="78"/>
      <c r="Z40" s="78">
        <f t="shared" si="1114"/>
        <v>0</v>
      </c>
      <c r="AA40" s="78"/>
      <c r="AB40" s="64"/>
      <c r="AC40" s="64"/>
      <c r="AD40" s="78"/>
      <c r="AE40" s="78">
        <f t="shared" si="1115"/>
        <v>0</v>
      </c>
      <c r="AF40" s="64"/>
      <c r="AG40" s="64"/>
      <c r="AH40" s="64"/>
      <c r="AI40" s="78"/>
      <c r="AJ40" s="78">
        <f t="shared" si="1116"/>
        <v>0</v>
      </c>
      <c r="AK40" s="78"/>
      <c r="AL40" s="64"/>
      <c r="AM40" s="64" t="e">
        <f t="shared" si="678"/>
        <v>#DIV/0!</v>
      </c>
      <c r="AN40" s="78"/>
      <c r="AO40" s="78">
        <f t="shared" si="1117"/>
        <v>0</v>
      </c>
      <c r="AP40" s="65">
        <f t="shared" si="4"/>
        <v>1000</v>
      </c>
      <c r="AQ40" s="65">
        <f t="shared" si="4"/>
        <v>0</v>
      </c>
      <c r="AR40" s="95">
        <f t="shared" si="22"/>
        <v>0</v>
      </c>
      <c r="AS40" s="87">
        <f t="shared" si="957"/>
        <v>0</v>
      </c>
      <c r="AT40" s="87">
        <f t="shared" si="957"/>
        <v>-1000</v>
      </c>
      <c r="AU40" s="78"/>
      <c r="AV40" s="64"/>
      <c r="AW40" s="64" t="e">
        <f t="shared" si="23"/>
        <v>#DIV/0!</v>
      </c>
      <c r="AX40" s="78"/>
      <c r="AY40" s="78">
        <f t="shared" si="1118"/>
        <v>0</v>
      </c>
      <c r="AZ40" s="78"/>
      <c r="BA40" s="64"/>
      <c r="BB40" s="64" t="e">
        <f t="shared" si="25"/>
        <v>#DIV/0!</v>
      </c>
      <c r="BC40" s="78"/>
      <c r="BD40" s="78">
        <f t="shared" si="1119"/>
        <v>0</v>
      </c>
      <c r="BE40" s="78"/>
      <c r="BF40" s="64"/>
      <c r="BG40" s="64" t="e">
        <f t="shared" si="27"/>
        <v>#DIV/0!</v>
      </c>
      <c r="BH40" s="78"/>
      <c r="BI40" s="78">
        <f t="shared" si="1120"/>
        <v>0</v>
      </c>
      <c r="BJ40" s="78"/>
      <c r="BK40" s="64"/>
      <c r="BL40" s="64" t="e">
        <f t="shared" si="29"/>
        <v>#DIV/0!</v>
      </c>
      <c r="BM40" s="78"/>
      <c r="BN40" s="78">
        <f t="shared" si="1121"/>
        <v>0</v>
      </c>
      <c r="BO40" s="78"/>
      <c r="BP40" s="64"/>
      <c r="BQ40" s="64" t="e">
        <f t="shared" si="31"/>
        <v>#DIV/0!</v>
      </c>
      <c r="BR40" s="78"/>
      <c r="BS40" s="78">
        <f t="shared" si="1122"/>
        <v>0</v>
      </c>
      <c r="BT40" s="78"/>
      <c r="BU40" s="64"/>
      <c r="BV40" s="64" t="e">
        <f t="shared" si="33"/>
        <v>#DIV/0!</v>
      </c>
      <c r="BW40" s="78"/>
      <c r="BX40" s="78">
        <f t="shared" si="34"/>
        <v>0</v>
      </c>
      <c r="BY40" s="78"/>
      <c r="BZ40" s="64"/>
      <c r="CA40" s="64" t="e">
        <f t="shared" si="35"/>
        <v>#DIV/0!</v>
      </c>
      <c r="CB40" s="78"/>
      <c r="CC40" s="78">
        <f t="shared" si="1123"/>
        <v>0</v>
      </c>
      <c r="CD40" s="78"/>
      <c r="CE40" s="64"/>
      <c r="CF40" s="64" t="e">
        <f t="shared" si="37"/>
        <v>#DIV/0!</v>
      </c>
      <c r="CG40" s="78"/>
      <c r="CH40" s="78">
        <f t="shared" si="1124"/>
        <v>0</v>
      </c>
      <c r="CI40" s="78"/>
      <c r="CJ40" s="64"/>
      <c r="CK40" s="64" t="e">
        <f t="shared" si="39"/>
        <v>#DIV/0!</v>
      </c>
      <c r="CL40" s="78"/>
      <c r="CM40" s="78">
        <f t="shared" si="1125"/>
        <v>0</v>
      </c>
      <c r="CN40" s="78"/>
      <c r="CO40" s="64"/>
      <c r="CP40" s="64" t="e">
        <f t="shared" si="41"/>
        <v>#DIV/0!</v>
      </c>
      <c r="CQ40" s="78"/>
      <c r="CR40" s="78">
        <f t="shared" si="1126"/>
        <v>0</v>
      </c>
      <c r="CS40" s="78"/>
      <c r="CT40" s="64"/>
      <c r="CU40" s="64" t="e">
        <f t="shared" si="43"/>
        <v>#DIV/0!</v>
      </c>
      <c r="CV40" s="78"/>
      <c r="CW40" s="78">
        <f t="shared" si="1127"/>
        <v>0</v>
      </c>
      <c r="CX40" s="78"/>
      <c r="CY40" s="64"/>
      <c r="CZ40" s="64" t="e">
        <f t="shared" si="45"/>
        <v>#DIV/0!</v>
      </c>
      <c r="DA40" s="78"/>
      <c r="DB40" s="78">
        <f t="shared" si="1128"/>
        <v>0</v>
      </c>
      <c r="DC40" s="78"/>
      <c r="DD40" s="64"/>
      <c r="DE40" s="64" t="e">
        <f t="shared" si="47"/>
        <v>#DIV/0!</v>
      </c>
      <c r="DF40" s="78"/>
      <c r="DG40" s="78">
        <f t="shared" si="1129"/>
        <v>0</v>
      </c>
      <c r="DH40" s="78"/>
      <c r="DI40" s="64"/>
      <c r="DJ40" s="64" t="e">
        <f t="shared" si="49"/>
        <v>#DIV/0!</v>
      </c>
      <c r="DK40" s="78"/>
      <c r="DL40" s="78">
        <f t="shared" si="1130"/>
        <v>0</v>
      </c>
      <c r="DM40" s="78"/>
      <c r="DN40" s="64"/>
      <c r="DO40" s="64" t="e">
        <f t="shared" si="51"/>
        <v>#DIV/0!</v>
      </c>
      <c r="DP40" s="78"/>
      <c r="DQ40" s="78">
        <f t="shared" si="1131"/>
        <v>0</v>
      </c>
      <c r="DR40" s="78"/>
      <c r="DS40" s="64"/>
      <c r="DT40" s="64" t="e">
        <f t="shared" si="53"/>
        <v>#DIV/0!</v>
      </c>
      <c r="DU40" s="78"/>
      <c r="DV40" s="78">
        <f t="shared" si="1132"/>
        <v>0</v>
      </c>
      <c r="DW40" s="78"/>
      <c r="DX40" s="64"/>
      <c r="DY40" s="64" t="e">
        <f t="shared" si="55"/>
        <v>#DIV/0!</v>
      </c>
      <c r="DZ40" s="78"/>
      <c r="EA40" s="78">
        <f t="shared" si="1133"/>
        <v>0</v>
      </c>
      <c r="EB40" s="78"/>
      <c r="EC40" s="64"/>
      <c r="ED40" s="64" t="e">
        <f t="shared" si="57"/>
        <v>#DIV/0!</v>
      </c>
      <c r="EE40" s="78"/>
      <c r="EF40" s="78">
        <f t="shared" si="1134"/>
        <v>0</v>
      </c>
      <c r="EG40" s="78"/>
      <c r="EH40" s="64"/>
      <c r="EI40" s="64" t="e">
        <f t="shared" si="59"/>
        <v>#DIV/0!</v>
      </c>
      <c r="EJ40" s="78"/>
      <c r="EK40" s="78">
        <f t="shared" si="1135"/>
        <v>0</v>
      </c>
      <c r="EL40" s="78"/>
      <c r="EM40" s="64"/>
      <c r="EN40" s="64" t="e">
        <f t="shared" si="60"/>
        <v>#DIV/0!</v>
      </c>
      <c r="EO40" s="78"/>
      <c r="EP40" s="78">
        <f t="shared" si="1136"/>
        <v>0</v>
      </c>
      <c r="EQ40" s="78"/>
      <c r="ER40" s="64"/>
      <c r="ES40" s="64" t="e">
        <f t="shared" si="62"/>
        <v>#DIV/0!</v>
      </c>
      <c r="ET40" s="78"/>
      <c r="EU40" s="78">
        <f t="shared" si="1137"/>
        <v>0</v>
      </c>
      <c r="EV40" s="78"/>
      <c r="EW40" s="64"/>
      <c r="EX40" s="64" t="e">
        <f t="shared" si="64"/>
        <v>#DIV/0!</v>
      </c>
      <c r="EY40" s="78"/>
      <c r="EZ40" s="78">
        <f t="shared" si="1138"/>
        <v>0</v>
      </c>
      <c r="FA40" s="78"/>
      <c r="FB40" s="64"/>
      <c r="FC40" s="64" t="e">
        <f t="shared" si="66"/>
        <v>#DIV/0!</v>
      </c>
      <c r="FD40" s="78"/>
      <c r="FE40" s="78">
        <f t="shared" si="1139"/>
        <v>0</v>
      </c>
      <c r="FF40" s="78"/>
      <c r="FG40" s="64"/>
      <c r="FH40" s="64" t="e">
        <f t="shared" si="68"/>
        <v>#DIV/0!</v>
      </c>
      <c r="FI40" s="78"/>
      <c r="FJ40" s="78">
        <f t="shared" si="1140"/>
        <v>0</v>
      </c>
      <c r="FK40" s="78"/>
      <c r="FL40" s="64"/>
      <c r="FM40" s="64" t="e">
        <f t="shared" si="70"/>
        <v>#DIV/0!</v>
      </c>
      <c r="FN40" s="78"/>
      <c r="FO40" s="78">
        <f t="shared" si="1141"/>
        <v>0</v>
      </c>
      <c r="FP40" s="78"/>
      <c r="FQ40" s="64"/>
      <c r="FR40" s="64" t="e">
        <f t="shared" si="72"/>
        <v>#DIV/0!</v>
      </c>
      <c r="FS40" s="78"/>
      <c r="FT40" s="78">
        <f t="shared" si="1142"/>
        <v>0</v>
      </c>
      <c r="FU40" s="78"/>
      <c r="FV40" s="64"/>
      <c r="FW40" s="64" t="e">
        <f t="shared" si="74"/>
        <v>#DIV/0!</v>
      </c>
      <c r="FX40" s="78"/>
      <c r="FY40" s="78">
        <f t="shared" si="1143"/>
        <v>0</v>
      </c>
      <c r="FZ40" s="78"/>
      <c r="GA40" s="64"/>
      <c r="GB40" s="64" t="e">
        <f t="shared" si="76"/>
        <v>#DIV/0!</v>
      </c>
      <c r="GC40" s="78"/>
      <c r="GD40" s="78">
        <f t="shared" si="1144"/>
        <v>0</v>
      </c>
      <c r="GE40" s="78"/>
      <c r="GF40" s="64"/>
      <c r="GG40" s="64" t="e">
        <f t="shared" si="78"/>
        <v>#DIV/0!</v>
      </c>
      <c r="GH40" s="78"/>
      <c r="GI40" s="78">
        <f t="shared" si="1145"/>
        <v>0</v>
      </c>
      <c r="GJ40" s="78"/>
      <c r="GK40" s="64"/>
      <c r="GL40" s="64" t="e">
        <f t="shared" si="80"/>
        <v>#DIV/0!</v>
      </c>
      <c r="GM40" s="78"/>
      <c r="GN40" s="78">
        <f t="shared" si="1146"/>
        <v>0</v>
      </c>
      <c r="GO40" s="65">
        <f t="shared" si="82"/>
        <v>0</v>
      </c>
      <c r="GP40" s="65">
        <f t="shared" si="82"/>
        <v>0</v>
      </c>
      <c r="GQ40" s="95"/>
      <c r="GR40" s="87">
        <f t="shared" si="958"/>
        <v>0</v>
      </c>
      <c r="GS40" s="87">
        <f t="shared" si="958"/>
        <v>0</v>
      </c>
      <c r="GT40" s="78"/>
      <c r="GU40" s="64"/>
      <c r="GV40" s="64" t="e">
        <f t="shared" si="84"/>
        <v>#DIV/0!</v>
      </c>
      <c r="GW40" s="78"/>
      <c r="GX40" s="78">
        <f t="shared" si="1147"/>
        <v>0</v>
      </c>
      <c r="GY40" s="65">
        <f t="shared" si="8"/>
        <v>0</v>
      </c>
      <c r="GZ40" s="65">
        <f t="shared" si="8"/>
        <v>0</v>
      </c>
      <c r="HA40" s="95"/>
      <c r="HB40" s="93">
        <f t="shared" si="1148"/>
        <v>0</v>
      </c>
      <c r="HC40" s="93">
        <f t="shared" si="1149"/>
        <v>0</v>
      </c>
      <c r="HD40" s="78"/>
      <c r="HE40" s="64"/>
      <c r="HF40" s="64" t="e">
        <f t="shared" si="88"/>
        <v>#DIV/0!</v>
      </c>
      <c r="HG40" s="78"/>
      <c r="HH40" s="78">
        <f t="shared" si="1150"/>
        <v>0</v>
      </c>
      <c r="HI40" s="78"/>
      <c r="HJ40" s="64"/>
      <c r="HK40" s="64" t="e">
        <f t="shared" si="90"/>
        <v>#DIV/0!</v>
      </c>
      <c r="HL40" s="78"/>
      <c r="HM40" s="78">
        <f t="shared" si="1151"/>
        <v>0</v>
      </c>
      <c r="HN40" s="78"/>
      <c r="HO40" s="64"/>
      <c r="HP40" s="64" t="e">
        <f t="shared" si="92"/>
        <v>#DIV/0!</v>
      </c>
      <c r="HQ40" s="78"/>
      <c r="HR40" s="78">
        <f t="shared" si="1152"/>
        <v>0</v>
      </c>
      <c r="HS40" s="78"/>
      <c r="HT40" s="64"/>
      <c r="HU40" s="64" t="e">
        <f t="shared" si="94"/>
        <v>#DIV/0!</v>
      </c>
      <c r="HV40" s="78"/>
      <c r="HW40" s="78">
        <f t="shared" si="1153"/>
        <v>0</v>
      </c>
      <c r="HX40" s="78"/>
      <c r="HY40" s="64"/>
      <c r="HZ40" s="64" t="e">
        <f t="shared" si="96"/>
        <v>#DIV/0!</v>
      </c>
      <c r="IA40" s="78"/>
      <c r="IB40" s="78">
        <f t="shared" si="1154"/>
        <v>0</v>
      </c>
      <c r="IC40" s="78"/>
      <c r="ID40" s="64"/>
      <c r="IE40" s="64" t="e">
        <f t="shared" si="98"/>
        <v>#DIV/0!</v>
      </c>
      <c r="IF40" s="78"/>
      <c r="IG40" s="78">
        <f t="shared" si="1155"/>
        <v>0</v>
      </c>
      <c r="IH40" s="78"/>
      <c r="II40" s="64"/>
      <c r="IJ40" s="64" t="e">
        <f t="shared" si="100"/>
        <v>#DIV/0!</v>
      </c>
      <c r="IK40" s="78"/>
      <c r="IL40" s="78">
        <f t="shared" si="1156"/>
        <v>0</v>
      </c>
      <c r="IM40" s="78"/>
      <c r="IN40" s="64"/>
      <c r="IO40" s="64" t="e">
        <f t="shared" si="102"/>
        <v>#DIV/0!</v>
      </c>
      <c r="IP40" s="78"/>
      <c r="IQ40" s="78">
        <f t="shared" si="1157"/>
        <v>0</v>
      </c>
      <c r="IR40" s="78"/>
      <c r="IS40" s="64"/>
      <c r="IT40" s="64" t="e">
        <f t="shared" si="104"/>
        <v>#DIV/0!</v>
      </c>
      <c r="IU40" s="78"/>
      <c r="IV40" s="78">
        <f t="shared" si="1158"/>
        <v>0</v>
      </c>
      <c r="IW40" s="78"/>
      <c r="IX40" s="64"/>
      <c r="IY40" s="64" t="e">
        <f t="shared" si="106"/>
        <v>#DIV/0!</v>
      </c>
      <c r="IZ40" s="78"/>
      <c r="JA40" s="78">
        <f t="shared" si="1159"/>
        <v>0</v>
      </c>
      <c r="JB40" s="78"/>
      <c r="JC40" s="64"/>
      <c r="JD40" s="64" t="e">
        <f t="shared" si="108"/>
        <v>#DIV/0!</v>
      </c>
      <c r="JE40" s="78"/>
      <c r="JF40" s="78">
        <f t="shared" si="1160"/>
        <v>0</v>
      </c>
      <c r="JG40" s="78"/>
      <c r="JH40" s="64"/>
      <c r="JI40" s="64" t="e">
        <f t="shared" si="110"/>
        <v>#DIV/0!</v>
      </c>
      <c r="JJ40" s="78"/>
      <c r="JK40" s="78">
        <f t="shared" si="1161"/>
        <v>0</v>
      </c>
      <c r="JL40" s="78"/>
      <c r="JM40" s="64"/>
      <c r="JN40" s="64" t="e">
        <f t="shared" si="112"/>
        <v>#DIV/0!</v>
      </c>
      <c r="JO40" s="78"/>
      <c r="JP40" s="78">
        <f t="shared" si="1162"/>
        <v>0</v>
      </c>
      <c r="JQ40" s="78"/>
      <c r="JR40" s="64"/>
      <c r="JS40" s="64" t="e">
        <f t="shared" si="114"/>
        <v>#DIV/0!</v>
      </c>
      <c r="JT40" s="78"/>
      <c r="JU40" s="78">
        <f t="shared" si="1163"/>
        <v>0</v>
      </c>
      <c r="JV40" s="78"/>
      <c r="JW40" s="64"/>
      <c r="JX40" s="64" t="e">
        <f t="shared" si="116"/>
        <v>#DIV/0!</v>
      </c>
      <c r="JY40" s="78"/>
      <c r="JZ40" s="78">
        <f t="shared" si="1164"/>
        <v>0</v>
      </c>
      <c r="KA40" s="78"/>
      <c r="KB40" s="64"/>
      <c r="KC40" s="64" t="e">
        <f t="shared" si="118"/>
        <v>#DIV/0!</v>
      </c>
      <c r="KD40" s="78"/>
      <c r="KE40" s="78">
        <f t="shared" si="1165"/>
        <v>0</v>
      </c>
      <c r="KF40" s="78"/>
      <c r="KG40" s="64"/>
      <c r="KH40" s="64" t="e">
        <f t="shared" si="120"/>
        <v>#DIV/0!</v>
      </c>
      <c r="KI40" s="78"/>
      <c r="KJ40" s="78">
        <f t="shared" si="1166"/>
        <v>0</v>
      </c>
      <c r="KK40" s="78"/>
      <c r="KL40" s="64"/>
      <c r="KM40" s="64" t="e">
        <f t="shared" si="122"/>
        <v>#DIV/0!</v>
      </c>
      <c r="KN40" s="78"/>
      <c r="KO40" s="78">
        <f t="shared" si="1167"/>
        <v>0</v>
      </c>
      <c r="KP40" s="78"/>
      <c r="KQ40" s="64"/>
      <c r="KR40" s="64" t="e">
        <f t="shared" si="124"/>
        <v>#DIV/0!</v>
      </c>
      <c r="KS40" s="78"/>
      <c r="KT40" s="78">
        <f t="shared" si="1168"/>
        <v>0</v>
      </c>
      <c r="KU40" s="78"/>
      <c r="KV40" s="64"/>
      <c r="KW40" s="64" t="e">
        <f t="shared" si="126"/>
        <v>#DIV/0!</v>
      </c>
      <c r="KX40" s="78"/>
      <c r="KY40" s="78">
        <f t="shared" si="1169"/>
        <v>0</v>
      </c>
      <c r="KZ40" s="78"/>
      <c r="LA40" s="64"/>
      <c r="LB40" s="64" t="e">
        <f t="shared" si="128"/>
        <v>#DIV/0!</v>
      </c>
      <c r="LC40" s="78"/>
      <c r="LD40" s="78">
        <f t="shared" si="1170"/>
        <v>0</v>
      </c>
      <c r="LE40" s="78"/>
      <c r="LF40" s="64"/>
      <c r="LG40" s="64" t="e">
        <f t="shared" si="130"/>
        <v>#DIV/0!</v>
      </c>
      <c r="LH40" s="78"/>
      <c r="LI40" s="78">
        <f t="shared" si="1171"/>
        <v>0</v>
      </c>
      <c r="LJ40" s="78"/>
      <c r="LK40" s="64"/>
      <c r="LL40" s="64" t="e">
        <f t="shared" si="132"/>
        <v>#DIV/0!</v>
      </c>
      <c r="LM40" s="78"/>
      <c r="LN40" s="78">
        <f t="shared" si="1172"/>
        <v>0</v>
      </c>
      <c r="LO40" s="78"/>
      <c r="LP40" s="64"/>
      <c r="LQ40" s="64" t="e">
        <f t="shared" si="134"/>
        <v>#DIV/0!</v>
      </c>
      <c r="LR40" s="78"/>
      <c r="LS40" s="78">
        <f t="shared" si="1173"/>
        <v>0</v>
      </c>
      <c r="LT40" s="78"/>
      <c r="LU40" s="64"/>
      <c r="LV40" s="64" t="e">
        <f t="shared" si="136"/>
        <v>#DIV/0!</v>
      </c>
      <c r="LW40" s="78"/>
      <c r="LX40" s="78">
        <f t="shared" si="1174"/>
        <v>0</v>
      </c>
      <c r="LY40" s="78"/>
      <c r="LZ40" s="64"/>
      <c r="MA40" s="64" t="e">
        <f t="shared" si="138"/>
        <v>#DIV/0!</v>
      </c>
      <c r="MB40" s="78"/>
      <c r="MC40" s="78">
        <f t="shared" si="1175"/>
        <v>0</v>
      </c>
      <c r="MD40" s="78"/>
      <c r="ME40" s="64"/>
      <c r="MF40" s="64" t="e">
        <f t="shared" si="140"/>
        <v>#DIV/0!</v>
      </c>
      <c r="MG40" s="78"/>
      <c r="MH40" s="78">
        <f t="shared" si="1176"/>
        <v>0</v>
      </c>
      <c r="MI40" s="78"/>
      <c r="MJ40" s="64"/>
      <c r="MK40" s="64" t="e">
        <f t="shared" si="142"/>
        <v>#DIV/0!</v>
      </c>
      <c r="ML40" s="78"/>
      <c r="MM40" s="78">
        <f t="shared" si="1177"/>
        <v>0</v>
      </c>
      <c r="MN40" s="78"/>
      <c r="MO40" s="64"/>
      <c r="MP40" s="64" t="e">
        <f t="shared" si="144"/>
        <v>#DIV/0!</v>
      </c>
      <c r="MQ40" s="78"/>
      <c r="MR40" s="78">
        <f t="shared" si="1178"/>
        <v>0</v>
      </c>
      <c r="MS40" s="78"/>
      <c r="MT40" s="64"/>
      <c r="MU40" s="64" t="e">
        <f t="shared" si="146"/>
        <v>#DIV/0!</v>
      </c>
      <c r="MV40" s="78"/>
      <c r="MW40" s="78">
        <f t="shared" si="1179"/>
        <v>0</v>
      </c>
      <c r="MX40" s="65">
        <f t="shared" si="148"/>
        <v>0</v>
      </c>
      <c r="MY40" s="65">
        <f t="shared" si="9"/>
        <v>0</v>
      </c>
      <c r="MZ40" s="95"/>
      <c r="NA40" s="87">
        <f t="shared" si="149"/>
        <v>0</v>
      </c>
      <c r="NB40" s="87">
        <f t="shared" si="150"/>
        <v>0</v>
      </c>
      <c r="NC40" s="78"/>
      <c r="ND40" s="64"/>
      <c r="NE40" s="64" t="e">
        <f t="shared" si="151"/>
        <v>#DIV/0!</v>
      </c>
      <c r="NF40" s="78"/>
      <c r="NG40" s="78">
        <f t="shared" si="1180"/>
        <v>0</v>
      </c>
      <c r="NH40" s="78"/>
      <c r="NI40" s="64"/>
      <c r="NJ40" s="64" t="e">
        <f t="shared" si="153"/>
        <v>#DIV/0!</v>
      </c>
      <c r="NK40" s="78"/>
      <c r="NL40" s="78">
        <f t="shared" si="1181"/>
        <v>0</v>
      </c>
      <c r="NM40" s="78"/>
      <c r="NN40" s="64"/>
      <c r="NO40" s="64" t="e">
        <f t="shared" si="155"/>
        <v>#DIV/0!</v>
      </c>
      <c r="NP40" s="78"/>
      <c r="NQ40" s="78">
        <f t="shared" si="1182"/>
        <v>0</v>
      </c>
      <c r="NR40" s="78"/>
      <c r="NS40" s="64"/>
      <c r="NT40" s="64" t="e">
        <f t="shared" si="157"/>
        <v>#DIV/0!</v>
      </c>
      <c r="NU40" s="78"/>
      <c r="NV40" s="78">
        <f t="shared" si="1183"/>
        <v>0</v>
      </c>
      <c r="NW40" s="78"/>
      <c r="NX40" s="64"/>
      <c r="NY40" s="64" t="e">
        <f t="shared" si="159"/>
        <v>#DIV/0!</v>
      </c>
      <c r="NZ40" s="78"/>
      <c r="OA40" s="78">
        <f t="shared" si="1184"/>
        <v>0</v>
      </c>
      <c r="OB40" s="78"/>
      <c r="OC40" s="64"/>
      <c r="OD40" s="64" t="e">
        <f t="shared" si="161"/>
        <v>#DIV/0!</v>
      </c>
      <c r="OE40" s="78"/>
      <c r="OF40" s="78">
        <f t="shared" si="1185"/>
        <v>0</v>
      </c>
      <c r="OG40" s="78"/>
      <c r="OH40" s="64"/>
      <c r="OI40" s="64" t="e">
        <f t="shared" si="163"/>
        <v>#DIV/0!</v>
      </c>
      <c r="OJ40" s="78"/>
      <c r="OK40" s="78">
        <f t="shared" si="1186"/>
        <v>0</v>
      </c>
      <c r="OL40" s="78"/>
      <c r="OM40" s="64"/>
      <c r="ON40" s="64" t="e">
        <f t="shared" si="165"/>
        <v>#DIV/0!</v>
      </c>
      <c r="OO40" s="78"/>
      <c r="OP40" s="78">
        <f t="shared" si="1187"/>
        <v>0</v>
      </c>
      <c r="OQ40" s="78"/>
      <c r="OR40" s="64"/>
      <c r="OS40" s="64" t="e">
        <f t="shared" si="167"/>
        <v>#DIV/0!</v>
      </c>
      <c r="OT40" s="78"/>
      <c r="OU40" s="78">
        <f t="shared" si="1188"/>
        <v>0</v>
      </c>
      <c r="OV40" s="78"/>
      <c r="OW40" s="64"/>
      <c r="OX40" s="64" t="e">
        <f t="shared" si="169"/>
        <v>#DIV/0!</v>
      </c>
      <c r="OY40" s="78"/>
      <c r="OZ40" s="78">
        <f t="shared" si="1189"/>
        <v>0</v>
      </c>
      <c r="PA40" s="78"/>
      <c r="PB40" s="64"/>
      <c r="PC40" s="64" t="e">
        <f t="shared" si="171"/>
        <v>#DIV/0!</v>
      </c>
      <c r="PD40" s="78"/>
      <c r="PE40" s="78">
        <f t="shared" si="1190"/>
        <v>0</v>
      </c>
      <c r="PF40" s="78"/>
      <c r="PG40" s="64"/>
      <c r="PH40" s="64" t="e">
        <f t="shared" si="173"/>
        <v>#DIV/0!</v>
      </c>
      <c r="PI40" s="78"/>
      <c r="PJ40" s="78">
        <f t="shared" si="1191"/>
        <v>0</v>
      </c>
      <c r="PK40" s="78"/>
      <c r="PL40" s="64"/>
      <c r="PM40" s="64" t="e">
        <f t="shared" si="175"/>
        <v>#DIV/0!</v>
      </c>
      <c r="PN40" s="78"/>
      <c r="PO40" s="78">
        <f t="shared" si="1192"/>
        <v>0</v>
      </c>
      <c r="PP40" s="78"/>
      <c r="PQ40" s="64"/>
      <c r="PR40" s="64" t="e">
        <f t="shared" si="177"/>
        <v>#DIV/0!</v>
      </c>
      <c r="PS40" s="78"/>
      <c r="PT40" s="78">
        <f t="shared" si="1193"/>
        <v>0</v>
      </c>
      <c r="PU40" s="78">
        <v>500</v>
      </c>
      <c r="PV40" s="64"/>
      <c r="PW40" s="64">
        <f t="shared" si="179"/>
        <v>0</v>
      </c>
      <c r="PX40" s="78">
        <v>500</v>
      </c>
      <c r="PY40" s="78">
        <f t="shared" si="1194"/>
        <v>0</v>
      </c>
      <c r="PZ40" s="78"/>
      <c r="QA40" s="64"/>
      <c r="QB40" s="64" t="e">
        <f t="shared" si="181"/>
        <v>#DIV/0!</v>
      </c>
      <c r="QC40" s="78"/>
      <c r="QD40" s="78">
        <f t="shared" si="1195"/>
        <v>0</v>
      </c>
      <c r="QE40" s="78"/>
      <c r="QF40" s="64"/>
      <c r="QG40" s="64" t="e">
        <f t="shared" si="183"/>
        <v>#DIV/0!</v>
      </c>
      <c r="QH40" s="78"/>
      <c r="QI40" s="78">
        <f t="shared" si="1196"/>
        <v>0</v>
      </c>
      <c r="QJ40" s="78"/>
      <c r="QK40" s="64"/>
      <c r="QL40" s="64" t="e">
        <f t="shared" si="185"/>
        <v>#DIV/0!</v>
      </c>
      <c r="QM40" s="78"/>
      <c r="QN40" s="78">
        <f t="shared" si="1197"/>
        <v>0</v>
      </c>
      <c r="QO40" s="65">
        <f t="shared" si="187"/>
        <v>500</v>
      </c>
      <c r="QP40" s="65">
        <f t="shared" si="187"/>
        <v>0</v>
      </c>
      <c r="QQ40" s="95">
        <f t="shared" si="761"/>
        <v>0</v>
      </c>
      <c r="QR40" s="87">
        <f t="shared" si="959"/>
        <v>500</v>
      </c>
      <c r="QS40" s="87">
        <f t="shared" si="959"/>
        <v>0</v>
      </c>
      <c r="QT40" s="78"/>
      <c r="QU40" s="64"/>
      <c r="QV40" s="64" t="e">
        <f t="shared" si="188"/>
        <v>#DIV/0!</v>
      </c>
      <c r="QW40" s="78"/>
      <c r="QX40" s="78">
        <f t="shared" si="1198"/>
        <v>0</v>
      </c>
      <c r="QY40" s="78"/>
      <c r="QZ40" s="64"/>
      <c r="RA40" s="64" t="e">
        <f t="shared" si="190"/>
        <v>#DIV/0!</v>
      </c>
      <c r="RB40" s="78"/>
      <c r="RC40" s="78">
        <f t="shared" si="1199"/>
        <v>0</v>
      </c>
      <c r="RD40" s="78"/>
      <c r="RE40" s="64"/>
      <c r="RF40" s="64" t="e">
        <f t="shared" si="192"/>
        <v>#DIV/0!</v>
      </c>
      <c r="RG40" s="78"/>
      <c r="RH40" s="78">
        <f t="shared" si="1200"/>
        <v>0</v>
      </c>
      <c r="RI40" s="78"/>
      <c r="RJ40" s="64"/>
      <c r="RK40" s="64" t="e">
        <f t="shared" si="194"/>
        <v>#DIV/0!</v>
      </c>
      <c r="RL40" s="78"/>
      <c r="RM40" s="78">
        <f t="shared" si="1201"/>
        <v>0</v>
      </c>
      <c r="RN40" s="65">
        <f t="shared" si="196"/>
        <v>0</v>
      </c>
      <c r="RO40" s="65">
        <f t="shared" si="11"/>
        <v>0</v>
      </c>
      <c r="RP40" s="95"/>
      <c r="RQ40" s="87">
        <f t="shared" si="12"/>
        <v>0</v>
      </c>
      <c r="RR40" s="87">
        <f t="shared" si="12"/>
        <v>0</v>
      </c>
    </row>
    <row r="41" spans="1:540" s="2" customFormat="1" ht="24.95" customHeight="1" x14ac:dyDescent="0.25">
      <c r="A41" s="25">
        <v>3239</v>
      </c>
      <c r="B41" s="26" t="s">
        <v>64</v>
      </c>
      <c r="C41" s="41">
        <f>SUM(AR41,GQ41,HA41,QQ41,RP41)</f>
        <v>380.56460154794462</v>
      </c>
      <c r="D41" s="41">
        <v>23207830.309999999</v>
      </c>
      <c r="E41" s="42">
        <v>25700000</v>
      </c>
      <c r="F41" s="41">
        <f t="shared" si="1111"/>
        <v>118357.43539845206</v>
      </c>
      <c r="G41" s="67">
        <f t="shared" si="0"/>
        <v>118738</v>
      </c>
      <c r="H41" s="67">
        <f t="shared" si="1"/>
        <v>140456.31</v>
      </c>
      <c r="I41" s="67">
        <f t="shared" si="14"/>
        <v>118.29095150667855</v>
      </c>
      <c r="J41" s="84">
        <f t="shared" si="2"/>
        <v>169682</v>
      </c>
      <c r="K41" s="84">
        <f t="shared" si="3"/>
        <v>50944</v>
      </c>
      <c r="L41" s="78"/>
      <c r="M41" s="64"/>
      <c r="N41" s="64"/>
      <c r="O41" s="78"/>
      <c r="P41" s="78">
        <f t="shared" si="1112"/>
        <v>0</v>
      </c>
      <c r="Q41" s="64">
        <v>24502</v>
      </c>
      <c r="R41" s="64">
        <v>55678.33</v>
      </c>
      <c r="S41" s="64">
        <f t="shared" si="16"/>
        <v>227.23993959676761</v>
      </c>
      <c r="T41" s="78">
        <v>55679</v>
      </c>
      <c r="U41" s="78">
        <f t="shared" si="1113"/>
        <v>31177</v>
      </c>
      <c r="V41" s="78"/>
      <c r="W41" s="64"/>
      <c r="X41" s="64"/>
      <c r="Y41" s="78"/>
      <c r="Z41" s="78">
        <f t="shared" si="1114"/>
        <v>0</v>
      </c>
      <c r="AA41" s="78"/>
      <c r="AB41" s="64"/>
      <c r="AC41" s="64"/>
      <c r="AD41" s="78"/>
      <c r="AE41" s="78">
        <f t="shared" si="1115"/>
        <v>0</v>
      </c>
      <c r="AF41" s="64">
        <v>600</v>
      </c>
      <c r="AG41" s="64">
        <v>143.19999999999999</v>
      </c>
      <c r="AH41" s="64"/>
      <c r="AI41" s="78">
        <v>144</v>
      </c>
      <c r="AJ41" s="78">
        <f t="shared" si="1116"/>
        <v>-456</v>
      </c>
      <c r="AK41" s="78">
        <v>20000</v>
      </c>
      <c r="AL41" s="64">
        <f>683.35+4931.71+20291.52</f>
        <v>25906.58</v>
      </c>
      <c r="AM41" s="64">
        <f t="shared" si="678"/>
        <v>129.53290000000001</v>
      </c>
      <c r="AN41" s="78">
        <v>31000</v>
      </c>
      <c r="AO41" s="78">
        <f t="shared" si="1117"/>
        <v>11000</v>
      </c>
      <c r="AP41" s="65">
        <f t="shared" si="4"/>
        <v>45102</v>
      </c>
      <c r="AQ41" s="65">
        <f t="shared" si="4"/>
        <v>81728.11</v>
      </c>
      <c r="AR41" s="95">
        <f t="shared" si="22"/>
        <v>181.20728570795089</v>
      </c>
      <c r="AS41" s="87">
        <f t="shared" si="957"/>
        <v>86823</v>
      </c>
      <c r="AT41" s="87">
        <f t="shared" si="957"/>
        <v>41721</v>
      </c>
      <c r="AU41" s="78"/>
      <c r="AV41" s="64"/>
      <c r="AW41" s="64" t="e">
        <f t="shared" si="23"/>
        <v>#DIV/0!</v>
      </c>
      <c r="AX41" s="78"/>
      <c r="AY41" s="78">
        <f t="shared" si="1118"/>
        <v>0</v>
      </c>
      <c r="AZ41" s="78"/>
      <c r="BA41" s="64"/>
      <c r="BB41" s="64" t="e">
        <f t="shared" si="25"/>
        <v>#DIV/0!</v>
      </c>
      <c r="BC41" s="78"/>
      <c r="BD41" s="78">
        <f t="shared" si="1119"/>
        <v>0</v>
      </c>
      <c r="BE41" s="78">
        <v>2000</v>
      </c>
      <c r="BF41" s="64">
        <v>737.1</v>
      </c>
      <c r="BG41" s="64">
        <f t="shared" si="27"/>
        <v>36.855000000000004</v>
      </c>
      <c r="BH41" s="78">
        <v>2000</v>
      </c>
      <c r="BI41" s="78">
        <f t="shared" si="1120"/>
        <v>0</v>
      </c>
      <c r="BJ41" s="78">
        <v>400</v>
      </c>
      <c r="BK41" s="64"/>
      <c r="BL41" s="64">
        <f t="shared" si="29"/>
        <v>0</v>
      </c>
      <c r="BM41" s="78">
        <v>400</v>
      </c>
      <c r="BN41" s="78">
        <f t="shared" si="1121"/>
        <v>0</v>
      </c>
      <c r="BO41" s="78">
        <v>500</v>
      </c>
      <c r="BP41" s="64"/>
      <c r="BQ41" s="64">
        <f t="shared" si="31"/>
        <v>0</v>
      </c>
      <c r="BR41" s="78">
        <v>500</v>
      </c>
      <c r="BS41" s="78">
        <f t="shared" si="1122"/>
        <v>0</v>
      </c>
      <c r="BT41" s="78"/>
      <c r="BU41" s="64"/>
      <c r="BV41" s="64" t="e">
        <f t="shared" si="33"/>
        <v>#DIV/0!</v>
      </c>
      <c r="BW41" s="78"/>
      <c r="BX41" s="78">
        <f t="shared" si="34"/>
        <v>0</v>
      </c>
      <c r="BY41" s="78">
        <v>400</v>
      </c>
      <c r="BZ41" s="64"/>
      <c r="CA41" s="64">
        <f t="shared" si="35"/>
        <v>0</v>
      </c>
      <c r="CB41" s="78">
        <v>400</v>
      </c>
      <c r="CC41" s="78">
        <f t="shared" si="1123"/>
        <v>0</v>
      </c>
      <c r="CD41" s="78">
        <v>1500</v>
      </c>
      <c r="CE41" s="64">
        <f>674</f>
        <v>674</v>
      </c>
      <c r="CF41" s="64">
        <f t="shared" si="37"/>
        <v>44.93333333333333</v>
      </c>
      <c r="CG41" s="78">
        <v>1000</v>
      </c>
      <c r="CH41" s="78">
        <f t="shared" si="1124"/>
        <v>-500</v>
      </c>
      <c r="CI41" s="78"/>
      <c r="CJ41" s="64">
        <v>202</v>
      </c>
      <c r="CK41" s="64" t="e">
        <f t="shared" si="39"/>
        <v>#DIV/0!</v>
      </c>
      <c r="CL41" s="78"/>
      <c r="CM41" s="78">
        <f t="shared" si="1125"/>
        <v>0</v>
      </c>
      <c r="CN41" s="78"/>
      <c r="CO41" s="64"/>
      <c r="CP41" s="64" t="e">
        <f t="shared" si="41"/>
        <v>#DIV/0!</v>
      </c>
      <c r="CQ41" s="78"/>
      <c r="CR41" s="78">
        <f t="shared" si="1126"/>
        <v>0</v>
      </c>
      <c r="CS41" s="78"/>
      <c r="CT41" s="64"/>
      <c r="CU41" s="64" t="e">
        <f t="shared" si="43"/>
        <v>#DIV/0!</v>
      </c>
      <c r="CV41" s="78"/>
      <c r="CW41" s="78">
        <f t="shared" si="1127"/>
        <v>0</v>
      </c>
      <c r="CX41" s="78"/>
      <c r="CY41" s="64"/>
      <c r="CZ41" s="64" t="e">
        <f t="shared" si="45"/>
        <v>#DIV/0!</v>
      </c>
      <c r="DA41" s="78"/>
      <c r="DB41" s="78">
        <f t="shared" si="1128"/>
        <v>0</v>
      </c>
      <c r="DC41" s="78"/>
      <c r="DD41" s="64"/>
      <c r="DE41" s="64" t="e">
        <f t="shared" si="47"/>
        <v>#DIV/0!</v>
      </c>
      <c r="DF41" s="78"/>
      <c r="DG41" s="78">
        <f t="shared" si="1129"/>
        <v>0</v>
      </c>
      <c r="DH41" s="78"/>
      <c r="DI41" s="64"/>
      <c r="DJ41" s="64" t="e">
        <f t="shared" si="49"/>
        <v>#DIV/0!</v>
      </c>
      <c r="DK41" s="78"/>
      <c r="DL41" s="78">
        <f t="shared" si="1130"/>
        <v>0</v>
      </c>
      <c r="DM41" s="78"/>
      <c r="DN41" s="64"/>
      <c r="DO41" s="64" t="e">
        <f t="shared" si="51"/>
        <v>#DIV/0!</v>
      </c>
      <c r="DP41" s="78"/>
      <c r="DQ41" s="78">
        <f t="shared" si="1131"/>
        <v>0</v>
      </c>
      <c r="DR41" s="78"/>
      <c r="DS41" s="64"/>
      <c r="DT41" s="64" t="e">
        <f t="shared" si="53"/>
        <v>#DIV/0!</v>
      </c>
      <c r="DU41" s="78"/>
      <c r="DV41" s="78">
        <f t="shared" si="1132"/>
        <v>0</v>
      </c>
      <c r="DW41" s="78"/>
      <c r="DX41" s="64"/>
      <c r="DY41" s="64" t="e">
        <f t="shared" si="55"/>
        <v>#DIV/0!</v>
      </c>
      <c r="DZ41" s="78"/>
      <c r="EA41" s="78">
        <f t="shared" si="1133"/>
        <v>0</v>
      </c>
      <c r="EB41" s="78"/>
      <c r="EC41" s="64"/>
      <c r="ED41" s="64" t="e">
        <f t="shared" si="57"/>
        <v>#DIV/0!</v>
      </c>
      <c r="EE41" s="78"/>
      <c r="EF41" s="78">
        <f t="shared" si="1134"/>
        <v>0</v>
      </c>
      <c r="EG41" s="78"/>
      <c r="EH41" s="64"/>
      <c r="EI41" s="64" t="e">
        <f t="shared" si="59"/>
        <v>#DIV/0!</v>
      </c>
      <c r="EJ41" s="78"/>
      <c r="EK41" s="78">
        <f t="shared" si="1135"/>
        <v>0</v>
      </c>
      <c r="EL41" s="78"/>
      <c r="EM41" s="64">
        <v>500</v>
      </c>
      <c r="EN41" s="64" t="e">
        <f t="shared" si="60"/>
        <v>#DIV/0!</v>
      </c>
      <c r="EO41" s="78">
        <v>700</v>
      </c>
      <c r="EP41" s="78">
        <f t="shared" si="1136"/>
        <v>700</v>
      </c>
      <c r="EQ41" s="78"/>
      <c r="ER41" s="64"/>
      <c r="ES41" s="64" t="e">
        <f t="shared" si="62"/>
        <v>#DIV/0!</v>
      </c>
      <c r="ET41" s="78"/>
      <c r="EU41" s="78">
        <f t="shared" si="1137"/>
        <v>0</v>
      </c>
      <c r="EV41" s="78"/>
      <c r="EW41" s="64"/>
      <c r="EX41" s="64" t="e">
        <f t="shared" si="64"/>
        <v>#DIV/0!</v>
      </c>
      <c r="EY41" s="78"/>
      <c r="EZ41" s="78">
        <f t="shared" si="1138"/>
        <v>0</v>
      </c>
      <c r="FA41" s="78"/>
      <c r="FB41" s="64"/>
      <c r="FC41" s="64" t="e">
        <f t="shared" si="66"/>
        <v>#DIV/0!</v>
      </c>
      <c r="FD41" s="78"/>
      <c r="FE41" s="78">
        <f t="shared" si="1139"/>
        <v>0</v>
      </c>
      <c r="FF41" s="78"/>
      <c r="FG41" s="64"/>
      <c r="FH41" s="64" t="e">
        <f t="shared" si="68"/>
        <v>#DIV/0!</v>
      </c>
      <c r="FI41" s="78"/>
      <c r="FJ41" s="78">
        <f t="shared" si="1140"/>
        <v>0</v>
      </c>
      <c r="FK41" s="78"/>
      <c r="FL41" s="64"/>
      <c r="FM41" s="64" t="e">
        <f t="shared" si="70"/>
        <v>#DIV/0!</v>
      </c>
      <c r="FN41" s="78"/>
      <c r="FO41" s="78">
        <f t="shared" si="1141"/>
        <v>0</v>
      </c>
      <c r="FP41" s="78"/>
      <c r="FQ41" s="64">
        <v>424.88</v>
      </c>
      <c r="FR41" s="64" t="e">
        <f t="shared" si="72"/>
        <v>#DIV/0!</v>
      </c>
      <c r="FS41" s="78">
        <v>500</v>
      </c>
      <c r="FT41" s="78">
        <f t="shared" si="1142"/>
        <v>500</v>
      </c>
      <c r="FU41" s="78"/>
      <c r="FV41" s="64"/>
      <c r="FW41" s="64" t="e">
        <f t="shared" si="74"/>
        <v>#DIV/0!</v>
      </c>
      <c r="FX41" s="78"/>
      <c r="FY41" s="78">
        <f t="shared" si="1143"/>
        <v>0</v>
      </c>
      <c r="FZ41" s="78">
        <v>1000</v>
      </c>
      <c r="GA41" s="64"/>
      <c r="GB41" s="64">
        <f t="shared" si="76"/>
        <v>0</v>
      </c>
      <c r="GC41" s="78"/>
      <c r="GD41" s="78">
        <f t="shared" si="1144"/>
        <v>-1000</v>
      </c>
      <c r="GE41" s="78">
        <v>3000</v>
      </c>
      <c r="GF41" s="64">
        <v>2446.25</v>
      </c>
      <c r="GG41" s="64">
        <f t="shared" si="78"/>
        <v>81.541666666666671</v>
      </c>
      <c r="GH41" s="78">
        <v>3000</v>
      </c>
      <c r="GI41" s="78">
        <f t="shared" si="1145"/>
        <v>0</v>
      </c>
      <c r="GJ41" s="78">
        <v>20000</v>
      </c>
      <c r="GK41" s="64">
        <v>12452.71</v>
      </c>
      <c r="GL41" s="64">
        <f t="shared" si="80"/>
        <v>62.263549999999995</v>
      </c>
      <c r="GM41" s="78">
        <v>20000</v>
      </c>
      <c r="GN41" s="78">
        <f t="shared" si="1146"/>
        <v>0</v>
      </c>
      <c r="GO41" s="65">
        <f t="shared" si="82"/>
        <v>28800</v>
      </c>
      <c r="GP41" s="65">
        <f t="shared" si="82"/>
        <v>17436.939999999999</v>
      </c>
      <c r="GQ41" s="95">
        <f t="shared" si="83"/>
        <v>60.544930555555553</v>
      </c>
      <c r="GR41" s="87">
        <f t="shared" si="958"/>
        <v>28500</v>
      </c>
      <c r="GS41" s="87">
        <f t="shared" si="958"/>
        <v>-300</v>
      </c>
      <c r="GT41" s="78">
        <v>18000</v>
      </c>
      <c r="GU41" s="64">
        <v>24859.29</v>
      </c>
      <c r="GV41" s="64">
        <f t="shared" si="84"/>
        <v>138.10716666666667</v>
      </c>
      <c r="GW41" s="78">
        <v>30000</v>
      </c>
      <c r="GX41" s="78">
        <f t="shared" si="1147"/>
        <v>12000</v>
      </c>
      <c r="GY41" s="65">
        <f t="shared" si="8"/>
        <v>18000</v>
      </c>
      <c r="GZ41" s="65">
        <f t="shared" si="8"/>
        <v>24859.29</v>
      </c>
      <c r="HA41" s="95">
        <f t="shared" si="710"/>
        <v>138.10716666666667</v>
      </c>
      <c r="HB41" s="93">
        <f t="shared" si="1148"/>
        <v>30000</v>
      </c>
      <c r="HC41" s="93">
        <f t="shared" si="1149"/>
        <v>12000</v>
      </c>
      <c r="HD41" s="78"/>
      <c r="HE41" s="64"/>
      <c r="HF41" s="64" t="e">
        <f t="shared" si="88"/>
        <v>#DIV/0!</v>
      </c>
      <c r="HG41" s="78"/>
      <c r="HH41" s="78">
        <f t="shared" si="1150"/>
        <v>0</v>
      </c>
      <c r="HI41" s="78">
        <v>1000</v>
      </c>
      <c r="HJ41" s="64"/>
      <c r="HK41" s="64">
        <f t="shared" si="90"/>
        <v>0</v>
      </c>
      <c r="HL41" s="78"/>
      <c r="HM41" s="78">
        <f t="shared" si="1151"/>
        <v>-1000</v>
      </c>
      <c r="HN41" s="78">
        <v>1000</v>
      </c>
      <c r="HO41" s="64"/>
      <c r="HP41" s="64">
        <f t="shared" si="92"/>
        <v>0</v>
      </c>
      <c r="HQ41" s="78">
        <v>1000</v>
      </c>
      <c r="HR41" s="78">
        <f t="shared" si="1152"/>
        <v>0</v>
      </c>
      <c r="HS41" s="78">
        <v>20000</v>
      </c>
      <c r="HT41" s="64">
        <v>10825</v>
      </c>
      <c r="HU41" s="64">
        <f t="shared" si="94"/>
        <v>54.125</v>
      </c>
      <c r="HV41" s="78">
        <v>15353</v>
      </c>
      <c r="HW41" s="78">
        <f t="shared" si="1153"/>
        <v>-4647</v>
      </c>
      <c r="HX41" s="78"/>
      <c r="HY41" s="64"/>
      <c r="HZ41" s="64" t="e">
        <f t="shared" si="96"/>
        <v>#DIV/0!</v>
      </c>
      <c r="IA41" s="78"/>
      <c r="IB41" s="78">
        <f t="shared" si="1154"/>
        <v>0</v>
      </c>
      <c r="IC41" s="78"/>
      <c r="ID41" s="64"/>
      <c r="IE41" s="64" t="e">
        <f t="shared" si="98"/>
        <v>#DIV/0!</v>
      </c>
      <c r="IF41" s="78"/>
      <c r="IG41" s="78">
        <f t="shared" si="1155"/>
        <v>0</v>
      </c>
      <c r="IH41" s="78"/>
      <c r="II41" s="64"/>
      <c r="IJ41" s="64" t="e">
        <f t="shared" si="100"/>
        <v>#DIV/0!</v>
      </c>
      <c r="IK41" s="78"/>
      <c r="IL41" s="78">
        <f t="shared" si="1156"/>
        <v>0</v>
      </c>
      <c r="IM41" s="78"/>
      <c r="IN41" s="64"/>
      <c r="IO41" s="64" t="e">
        <f t="shared" si="102"/>
        <v>#DIV/0!</v>
      </c>
      <c r="IP41" s="78"/>
      <c r="IQ41" s="78">
        <f t="shared" si="1157"/>
        <v>0</v>
      </c>
      <c r="IR41" s="78"/>
      <c r="IS41" s="64"/>
      <c r="IT41" s="64" t="e">
        <f t="shared" si="104"/>
        <v>#DIV/0!</v>
      </c>
      <c r="IU41" s="78"/>
      <c r="IV41" s="78">
        <f t="shared" si="1158"/>
        <v>0</v>
      </c>
      <c r="IW41" s="78"/>
      <c r="IX41" s="64"/>
      <c r="IY41" s="64" t="e">
        <f t="shared" si="106"/>
        <v>#DIV/0!</v>
      </c>
      <c r="IZ41" s="78"/>
      <c r="JA41" s="78">
        <f t="shared" si="1159"/>
        <v>0</v>
      </c>
      <c r="JB41" s="78"/>
      <c r="JC41" s="64"/>
      <c r="JD41" s="64" t="e">
        <f t="shared" si="108"/>
        <v>#DIV/0!</v>
      </c>
      <c r="JE41" s="78"/>
      <c r="JF41" s="78">
        <f t="shared" si="1160"/>
        <v>0</v>
      </c>
      <c r="JG41" s="78"/>
      <c r="JH41" s="64"/>
      <c r="JI41" s="64" t="e">
        <f t="shared" si="110"/>
        <v>#DIV/0!</v>
      </c>
      <c r="JJ41" s="78"/>
      <c r="JK41" s="78">
        <f t="shared" si="1161"/>
        <v>0</v>
      </c>
      <c r="JL41" s="78"/>
      <c r="JM41" s="64">
        <v>1829.47</v>
      </c>
      <c r="JN41" s="64" t="e">
        <f t="shared" si="112"/>
        <v>#DIV/0!</v>
      </c>
      <c r="JO41" s="78"/>
      <c r="JP41" s="78">
        <f t="shared" si="1162"/>
        <v>0</v>
      </c>
      <c r="JQ41" s="78"/>
      <c r="JR41" s="64"/>
      <c r="JS41" s="64" t="e">
        <f t="shared" si="114"/>
        <v>#DIV/0!</v>
      </c>
      <c r="JT41" s="78"/>
      <c r="JU41" s="78">
        <f t="shared" si="1163"/>
        <v>0</v>
      </c>
      <c r="JV41" s="78"/>
      <c r="JW41" s="64"/>
      <c r="JX41" s="64" t="e">
        <f t="shared" si="116"/>
        <v>#DIV/0!</v>
      </c>
      <c r="JY41" s="78"/>
      <c r="JZ41" s="78">
        <f t="shared" si="1164"/>
        <v>0</v>
      </c>
      <c r="KA41" s="78"/>
      <c r="KB41" s="64"/>
      <c r="KC41" s="64" t="e">
        <f t="shared" si="118"/>
        <v>#DIV/0!</v>
      </c>
      <c r="KD41" s="78"/>
      <c r="KE41" s="78">
        <f t="shared" si="1165"/>
        <v>0</v>
      </c>
      <c r="KF41" s="78"/>
      <c r="KG41" s="64">
        <v>1200</v>
      </c>
      <c r="KH41" s="64" t="e">
        <f t="shared" si="120"/>
        <v>#DIV/0!</v>
      </c>
      <c r="KI41" s="78"/>
      <c r="KJ41" s="78">
        <f t="shared" si="1166"/>
        <v>0</v>
      </c>
      <c r="KK41" s="78"/>
      <c r="KL41" s="64"/>
      <c r="KM41" s="64" t="e">
        <f t="shared" si="122"/>
        <v>#DIV/0!</v>
      </c>
      <c r="KN41" s="78"/>
      <c r="KO41" s="78">
        <f t="shared" si="1167"/>
        <v>0</v>
      </c>
      <c r="KP41" s="78"/>
      <c r="KQ41" s="64"/>
      <c r="KR41" s="64" t="e">
        <f t="shared" si="124"/>
        <v>#DIV/0!</v>
      </c>
      <c r="KS41" s="78"/>
      <c r="KT41" s="78">
        <f t="shared" si="1168"/>
        <v>0</v>
      </c>
      <c r="KU41" s="78"/>
      <c r="KV41" s="64"/>
      <c r="KW41" s="64" t="e">
        <f t="shared" si="126"/>
        <v>#DIV/0!</v>
      </c>
      <c r="KX41" s="78"/>
      <c r="KY41" s="78">
        <f t="shared" si="1169"/>
        <v>0</v>
      </c>
      <c r="KZ41" s="78"/>
      <c r="LA41" s="64">
        <v>1520</v>
      </c>
      <c r="LB41" s="64" t="e">
        <f t="shared" si="128"/>
        <v>#DIV/0!</v>
      </c>
      <c r="LC41" s="78">
        <v>1520</v>
      </c>
      <c r="LD41" s="78">
        <f t="shared" si="1170"/>
        <v>1520</v>
      </c>
      <c r="LE41" s="78"/>
      <c r="LF41" s="64"/>
      <c r="LG41" s="64" t="e">
        <f t="shared" si="130"/>
        <v>#DIV/0!</v>
      </c>
      <c r="LH41" s="78">
        <v>1500</v>
      </c>
      <c r="LI41" s="78">
        <f t="shared" si="1171"/>
        <v>1500</v>
      </c>
      <c r="LJ41" s="78"/>
      <c r="LK41" s="64"/>
      <c r="LL41" s="64" t="e">
        <f t="shared" si="132"/>
        <v>#DIV/0!</v>
      </c>
      <c r="LM41" s="78"/>
      <c r="LN41" s="78">
        <f t="shared" si="1172"/>
        <v>0</v>
      </c>
      <c r="LO41" s="78">
        <v>1000</v>
      </c>
      <c r="LP41" s="64">
        <v>1000</v>
      </c>
      <c r="LQ41" s="64">
        <f t="shared" si="134"/>
        <v>100</v>
      </c>
      <c r="LR41" s="78">
        <v>1000</v>
      </c>
      <c r="LS41" s="78">
        <f t="shared" si="1173"/>
        <v>0</v>
      </c>
      <c r="LT41" s="78"/>
      <c r="LU41" s="64"/>
      <c r="LV41" s="64" t="e">
        <f t="shared" si="136"/>
        <v>#DIV/0!</v>
      </c>
      <c r="LW41" s="78"/>
      <c r="LX41" s="78">
        <f t="shared" si="1174"/>
        <v>0</v>
      </c>
      <c r="LY41" s="78"/>
      <c r="LZ41" s="64"/>
      <c r="MA41" s="64" t="e">
        <f t="shared" si="138"/>
        <v>#DIV/0!</v>
      </c>
      <c r="MB41" s="78"/>
      <c r="MC41" s="78">
        <f t="shared" si="1175"/>
        <v>0</v>
      </c>
      <c r="MD41" s="78"/>
      <c r="ME41" s="64"/>
      <c r="MF41" s="64" t="e">
        <f t="shared" si="140"/>
        <v>#DIV/0!</v>
      </c>
      <c r="MG41" s="78"/>
      <c r="MH41" s="78">
        <f t="shared" si="1176"/>
        <v>0</v>
      </c>
      <c r="MI41" s="78"/>
      <c r="MJ41" s="64"/>
      <c r="MK41" s="64" t="e">
        <f t="shared" si="142"/>
        <v>#DIV/0!</v>
      </c>
      <c r="ML41" s="78"/>
      <c r="MM41" s="78">
        <f t="shared" si="1177"/>
        <v>0</v>
      </c>
      <c r="MN41" s="78"/>
      <c r="MO41" s="64"/>
      <c r="MP41" s="64" t="e">
        <f t="shared" si="144"/>
        <v>#DIV/0!</v>
      </c>
      <c r="MQ41" s="78"/>
      <c r="MR41" s="78">
        <f t="shared" si="1178"/>
        <v>0</v>
      </c>
      <c r="MS41" s="78"/>
      <c r="MT41" s="64">
        <v>37.5</v>
      </c>
      <c r="MU41" s="64" t="e">
        <f t="shared" si="146"/>
        <v>#DIV/0!</v>
      </c>
      <c r="MV41" s="78">
        <v>100</v>
      </c>
      <c r="MW41" s="78">
        <f t="shared" si="1179"/>
        <v>100</v>
      </c>
      <c r="MX41" s="65">
        <f t="shared" si="148"/>
        <v>23000</v>
      </c>
      <c r="MY41" s="65">
        <f t="shared" si="9"/>
        <v>16411.97</v>
      </c>
      <c r="MZ41" s="95">
        <f t="shared" si="199"/>
        <v>71.356391304347838</v>
      </c>
      <c r="NA41" s="87">
        <f t="shared" si="149"/>
        <v>20473</v>
      </c>
      <c r="NB41" s="87">
        <f t="shared" si="150"/>
        <v>-2527</v>
      </c>
      <c r="NC41" s="78"/>
      <c r="ND41" s="64"/>
      <c r="NE41" s="64" t="e">
        <f t="shared" si="151"/>
        <v>#DIV/0!</v>
      </c>
      <c r="NF41" s="78"/>
      <c r="NG41" s="78">
        <f t="shared" si="1180"/>
        <v>0</v>
      </c>
      <c r="NH41" s="78"/>
      <c r="NI41" s="64"/>
      <c r="NJ41" s="64" t="e">
        <f t="shared" si="153"/>
        <v>#DIV/0!</v>
      </c>
      <c r="NK41" s="78"/>
      <c r="NL41" s="78">
        <f t="shared" si="1181"/>
        <v>0</v>
      </c>
      <c r="NM41" s="78">
        <v>336</v>
      </c>
      <c r="NN41" s="64"/>
      <c r="NO41" s="64">
        <f t="shared" si="155"/>
        <v>0</v>
      </c>
      <c r="NP41" s="78">
        <v>336</v>
      </c>
      <c r="NQ41" s="78">
        <f t="shared" si="1182"/>
        <v>0</v>
      </c>
      <c r="NR41" s="78"/>
      <c r="NS41" s="64">
        <v>20</v>
      </c>
      <c r="NT41" s="64" t="e">
        <f t="shared" si="157"/>
        <v>#DIV/0!</v>
      </c>
      <c r="NU41" s="78">
        <v>50</v>
      </c>
      <c r="NV41" s="78">
        <f t="shared" si="1183"/>
        <v>50</v>
      </c>
      <c r="NW41" s="78"/>
      <c r="NX41" s="64"/>
      <c r="NY41" s="64" t="e">
        <f t="shared" si="159"/>
        <v>#DIV/0!</v>
      </c>
      <c r="NZ41" s="78"/>
      <c r="OA41" s="78">
        <f t="shared" si="1184"/>
        <v>0</v>
      </c>
      <c r="OB41" s="78"/>
      <c r="OC41" s="64"/>
      <c r="OD41" s="64" t="e">
        <f t="shared" si="161"/>
        <v>#DIV/0!</v>
      </c>
      <c r="OE41" s="78"/>
      <c r="OF41" s="78">
        <f t="shared" si="1185"/>
        <v>0</v>
      </c>
      <c r="OG41" s="78"/>
      <c r="OH41" s="64"/>
      <c r="OI41" s="64" t="e">
        <f t="shared" si="163"/>
        <v>#DIV/0!</v>
      </c>
      <c r="OJ41" s="78"/>
      <c r="OK41" s="78">
        <f t="shared" si="1186"/>
        <v>0</v>
      </c>
      <c r="OL41" s="78"/>
      <c r="OM41" s="64"/>
      <c r="ON41" s="64" t="e">
        <f t="shared" si="165"/>
        <v>#DIV/0!</v>
      </c>
      <c r="OO41" s="78"/>
      <c r="OP41" s="78">
        <f t="shared" si="1187"/>
        <v>0</v>
      </c>
      <c r="OQ41" s="78"/>
      <c r="OR41" s="64"/>
      <c r="OS41" s="64" t="e">
        <f t="shared" si="167"/>
        <v>#DIV/0!</v>
      </c>
      <c r="OT41" s="78"/>
      <c r="OU41" s="78">
        <f t="shared" si="1188"/>
        <v>0</v>
      </c>
      <c r="OV41" s="78"/>
      <c r="OW41" s="64"/>
      <c r="OX41" s="64" t="e">
        <f t="shared" si="169"/>
        <v>#DIV/0!</v>
      </c>
      <c r="OY41" s="78"/>
      <c r="OZ41" s="78">
        <f t="shared" si="1189"/>
        <v>0</v>
      </c>
      <c r="PA41" s="78"/>
      <c r="PB41" s="64"/>
      <c r="PC41" s="64" t="e">
        <f t="shared" si="171"/>
        <v>#DIV/0!</v>
      </c>
      <c r="PD41" s="78"/>
      <c r="PE41" s="78">
        <f t="shared" si="1190"/>
        <v>0</v>
      </c>
      <c r="PF41" s="78"/>
      <c r="PG41" s="64"/>
      <c r="PH41" s="64" t="e">
        <f t="shared" si="173"/>
        <v>#DIV/0!</v>
      </c>
      <c r="PI41" s="78"/>
      <c r="PJ41" s="78">
        <f t="shared" si="1191"/>
        <v>0</v>
      </c>
      <c r="PK41" s="78"/>
      <c r="PL41" s="64"/>
      <c r="PM41" s="64" t="e">
        <f t="shared" si="175"/>
        <v>#DIV/0!</v>
      </c>
      <c r="PN41" s="78"/>
      <c r="PO41" s="78">
        <f t="shared" si="1192"/>
        <v>0</v>
      </c>
      <c r="PP41" s="78"/>
      <c r="PQ41" s="64"/>
      <c r="PR41" s="64" t="e">
        <f t="shared" si="177"/>
        <v>#DIV/0!</v>
      </c>
      <c r="PS41" s="78"/>
      <c r="PT41" s="78">
        <f t="shared" si="1193"/>
        <v>0</v>
      </c>
      <c r="PU41" s="78">
        <v>2500</v>
      </c>
      <c r="PV41" s="64"/>
      <c r="PW41" s="64">
        <f t="shared" si="179"/>
        <v>0</v>
      </c>
      <c r="PX41" s="78">
        <v>2500</v>
      </c>
      <c r="PY41" s="78">
        <f t="shared" si="1194"/>
        <v>0</v>
      </c>
      <c r="PZ41" s="78"/>
      <c r="QA41" s="64"/>
      <c r="QB41" s="64" t="e">
        <f t="shared" si="181"/>
        <v>#DIV/0!</v>
      </c>
      <c r="QC41" s="78"/>
      <c r="QD41" s="78">
        <f t="shared" si="1195"/>
        <v>0</v>
      </c>
      <c r="QE41" s="78"/>
      <c r="QF41" s="64"/>
      <c r="QG41" s="64" t="e">
        <f t="shared" si="183"/>
        <v>#DIV/0!</v>
      </c>
      <c r="QH41" s="78"/>
      <c r="QI41" s="78">
        <f t="shared" si="1196"/>
        <v>0</v>
      </c>
      <c r="QJ41" s="78"/>
      <c r="QK41" s="64"/>
      <c r="QL41" s="64" t="e">
        <f t="shared" si="185"/>
        <v>#DIV/0!</v>
      </c>
      <c r="QM41" s="78"/>
      <c r="QN41" s="78">
        <f t="shared" si="1197"/>
        <v>0</v>
      </c>
      <c r="QO41" s="65">
        <f t="shared" si="187"/>
        <v>2836</v>
      </c>
      <c r="QP41" s="65">
        <f t="shared" si="187"/>
        <v>20</v>
      </c>
      <c r="QQ41" s="95">
        <f t="shared" si="761"/>
        <v>0.70521861777150918</v>
      </c>
      <c r="QR41" s="87">
        <f t="shared" si="959"/>
        <v>2886</v>
      </c>
      <c r="QS41" s="87">
        <f t="shared" si="959"/>
        <v>50</v>
      </c>
      <c r="QT41" s="78">
        <v>1000</v>
      </c>
      <c r="QU41" s="64"/>
      <c r="QV41" s="64">
        <f t="shared" si="188"/>
        <v>0</v>
      </c>
      <c r="QW41" s="78">
        <v>1000</v>
      </c>
      <c r="QX41" s="78">
        <f t="shared" si="1198"/>
        <v>0</v>
      </c>
      <c r="QY41" s="78"/>
      <c r="QZ41" s="64"/>
      <c r="RA41" s="64" t="e">
        <f t="shared" si="190"/>
        <v>#DIV/0!</v>
      </c>
      <c r="RB41" s="78"/>
      <c r="RC41" s="78">
        <f t="shared" si="1199"/>
        <v>0</v>
      </c>
      <c r="RD41" s="78"/>
      <c r="RE41" s="64"/>
      <c r="RF41" s="64" t="e">
        <f t="shared" si="192"/>
        <v>#DIV/0!</v>
      </c>
      <c r="RG41" s="78"/>
      <c r="RH41" s="78">
        <f t="shared" si="1200"/>
        <v>0</v>
      </c>
      <c r="RI41" s="78"/>
      <c r="RJ41" s="64"/>
      <c r="RK41" s="64" t="e">
        <f t="shared" si="194"/>
        <v>#DIV/0!</v>
      </c>
      <c r="RL41" s="78"/>
      <c r="RM41" s="78">
        <f t="shared" si="1201"/>
        <v>0</v>
      </c>
      <c r="RN41" s="65">
        <f t="shared" si="196"/>
        <v>1000</v>
      </c>
      <c r="RO41" s="65">
        <f t="shared" si="11"/>
        <v>0</v>
      </c>
      <c r="RP41" s="95">
        <f t="shared" si="766"/>
        <v>0</v>
      </c>
      <c r="RQ41" s="87">
        <f t="shared" si="12"/>
        <v>1000</v>
      </c>
      <c r="RR41" s="87">
        <f t="shared" si="12"/>
        <v>0</v>
      </c>
    </row>
    <row r="42" spans="1:540" s="3" customFormat="1" ht="24.95" customHeight="1" x14ac:dyDescent="0.25">
      <c r="A42" s="27">
        <v>323</v>
      </c>
      <c r="B42" s="28" t="s">
        <v>65</v>
      </c>
      <c r="C42" s="43">
        <f t="shared" ref="C42:E42" si="1203">SUM(C33,C34,C35,C36,C37,C38,C39,C40,C41)</f>
        <v>1384.541290076138</v>
      </c>
      <c r="D42" s="43">
        <f t="shared" si="1203"/>
        <v>208870472.78999999</v>
      </c>
      <c r="E42" s="42">
        <f t="shared" si="1203"/>
        <v>231300000</v>
      </c>
      <c r="F42" s="43">
        <f>SUM(F33,F34,F35,F36,F37,F38,F39,F40,F41)</f>
        <v>663915.62870992383</v>
      </c>
      <c r="G42" s="67">
        <f t="shared" si="0"/>
        <v>665300.17000000004</v>
      </c>
      <c r="H42" s="67">
        <f t="shared" si="1"/>
        <v>591204.74</v>
      </c>
      <c r="I42" s="67">
        <f t="shared" si="14"/>
        <v>88.862857197225722</v>
      </c>
      <c r="J42" s="84">
        <f t="shared" si="2"/>
        <v>725790</v>
      </c>
      <c r="K42" s="84">
        <f t="shared" si="3"/>
        <v>60489.83</v>
      </c>
      <c r="L42" s="80">
        <f t="shared" ref="L42:M42" si="1204">SUM(L33:L41)</f>
        <v>12423</v>
      </c>
      <c r="M42" s="65">
        <f t="shared" si="1204"/>
        <v>8282.0400000000009</v>
      </c>
      <c r="N42" s="64">
        <f t="shared" si="197"/>
        <v>66.666988650084519</v>
      </c>
      <c r="O42" s="80">
        <f t="shared" ref="O42:R42" si="1205">SUM(O33:O41)</f>
        <v>12423</v>
      </c>
      <c r="P42" s="80">
        <f t="shared" si="1205"/>
        <v>0</v>
      </c>
      <c r="Q42" s="65">
        <f t="shared" si="1205"/>
        <v>233902</v>
      </c>
      <c r="R42" s="65">
        <f t="shared" si="1205"/>
        <v>240492.57</v>
      </c>
      <c r="S42" s="64">
        <f t="shared" si="16"/>
        <v>102.8176629528606</v>
      </c>
      <c r="T42" s="80">
        <f t="shared" ref="T42:W42" si="1206">SUM(T33:T41)</f>
        <v>247392</v>
      </c>
      <c r="U42" s="80">
        <f t="shared" si="1206"/>
        <v>13490</v>
      </c>
      <c r="V42" s="80">
        <f t="shared" si="1206"/>
        <v>0</v>
      </c>
      <c r="W42" s="65">
        <f t="shared" si="1206"/>
        <v>0</v>
      </c>
      <c r="X42" s="64"/>
      <c r="Y42" s="80">
        <f t="shared" ref="Y42:AG42" si="1207">SUM(Y33:Y41)</f>
        <v>0</v>
      </c>
      <c r="Z42" s="80">
        <f t="shared" si="1207"/>
        <v>0</v>
      </c>
      <c r="AA42" s="80">
        <f t="shared" si="1207"/>
        <v>28140</v>
      </c>
      <c r="AB42" s="65">
        <f t="shared" si="1207"/>
        <v>36305.72</v>
      </c>
      <c r="AC42" s="64">
        <f t="shared" si="1202"/>
        <v>129.01819474058283</v>
      </c>
      <c r="AD42" s="80">
        <f t="shared" ref="AD42:AE42" si="1208">SUM(AD33:AD41)</f>
        <v>36306</v>
      </c>
      <c r="AE42" s="80">
        <f t="shared" si="1208"/>
        <v>8166</v>
      </c>
      <c r="AF42" s="65">
        <f t="shared" si="1207"/>
        <v>600</v>
      </c>
      <c r="AG42" s="65">
        <f t="shared" si="1207"/>
        <v>143.19999999999999</v>
      </c>
      <c r="AH42" s="64"/>
      <c r="AI42" s="80">
        <f t="shared" ref="AI42:AL42" si="1209">SUM(AI33:AI41)</f>
        <v>144</v>
      </c>
      <c r="AJ42" s="80">
        <f t="shared" si="1209"/>
        <v>-456</v>
      </c>
      <c r="AK42" s="80">
        <f t="shared" si="1209"/>
        <v>47700</v>
      </c>
      <c r="AL42" s="65">
        <f t="shared" si="1209"/>
        <v>43116.46</v>
      </c>
      <c r="AM42" s="64">
        <f t="shared" si="678"/>
        <v>90.390901467505245</v>
      </c>
      <c r="AN42" s="80">
        <f t="shared" ref="AN42:AO42" si="1210">SUM(AN33:AN41)</f>
        <v>56700</v>
      </c>
      <c r="AO42" s="80">
        <f t="shared" si="1210"/>
        <v>9000</v>
      </c>
      <c r="AP42" s="65">
        <f t="shared" ref="AP42:AQ69" si="1211">SUM(L42,Q42,AA42,AF42,V42,AK42)</f>
        <v>322765</v>
      </c>
      <c r="AQ42" s="65">
        <f t="shared" si="1211"/>
        <v>328339.99000000005</v>
      </c>
      <c r="AR42" s="95">
        <f t="shared" si="22"/>
        <v>101.72725977104086</v>
      </c>
      <c r="AS42" s="87">
        <f t="shared" si="957"/>
        <v>352965</v>
      </c>
      <c r="AT42" s="87">
        <f t="shared" si="957"/>
        <v>30200</v>
      </c>
      <c r="AU42" s="80">
        <f t="shared" ref="AU42:AV42" si="1212">SUM(AU33:AU41)</f>
        <v>12000</v>
      </c>
      <c r="AV42" s="65">
        <f t="shared" si="1212"/>
        <v>0</v>
      </c>
      <c r="AW42" s="64">
        <f t="shared" si="23"/>
        <v>0</v>
      </c>
      <c r="AX42" s="80">
        <f t="shared" ref="AX42:BA42" si="1213">SUM(AX33:AX41)</f>
        <v>0</v>
      </c>
      <c r="AY42" s="80">
        <f t="shared" si="1213"/>
        <v>-12000</v>
      </c>
      <c r="AZ42" s="80">
        <f t="shared" si="1213"/>
        <v>0</v>
      </c>
      <c r="BA42" s="65">
        <f t="shared" si="1213"/>
        <v>0</v>
      </c>
      <c r="BB42" s="64" t="e">
        <f t="shared" si="25"/>
        <v>#DIV/0!</v>
      </c>
      <c r="BC42" s="80">
        <f t="shared" ref="BC42:BF42" si="1214">SUM(BC33:BC41)</f>
        <v>0</v>
      </c>
      <c r="BD42" s="80">
        <f t="shared" si="1214"/>
        <v>0</v>
      </c>
      <c r="BE42" s="80">
        <f t="shared" si="1214"/>
        <v>15000</v>
      </c>
      <c r="BF42" s="65">
        <f t="shared" si="1214"/>
        <v>23963.39</v>
      </c>
      <c r="BG42" s="64">
        <f t="shared" si="27"/>
        <v>159.75593333333333</v>
      </c>
      <c r="BH42" s="80">
        <f t="shared" ref="BH42:BK42" si="1215">SUM(BH33:BH41)</f>
        <v>28000</v>
      </c>
      <c r="BI42" s="80">
        <f t="shared" si="1215"/>
        <v>13000</v>
      </c>
      <c r="BJ42" s="80">
        <f t="shared" si="1215"/>
        <v>80400</v>
      </c>
      <c r="BK42" s="65">
        <f t="shared" si="1215"/>
        <v>77856.39</v>
      </c>
      <c r="BL42" s="64">
        <f t="shared" si="29"/>
        <v>96.836305970149255</v>
      </c>
      <c r="BM42" s="80">
        <f t="shared" ref="BM42:BP42" si="1216">SUM(BM33:BM41)</f>
        <v>85400</v>
      </c>
      <c r="BN42" s="80">
        <f t="shared" si="1216"/>
        <v>5000</v>
      </c>
      <c r="BO42" s="80">
        <f t="shared" si="1216"/>
        <v>10500</v>
      </c>
      <c r="BP42" s="65">
        <f t="shared" si="1216"/>
        <v>1160.05</v>
      </c>
      <c r="BQ42" s="64">
        <f t="shared" si="31"/>
        <v>11.048095238095238</v>
      </c>
      <c r="BR42" s="80">
        <f t="shared" ref="BR42:BU42" si="1217">SUM(BR33:BR41)</f>
        <v>4500</v>
      </c>
      <c r="BS42" s="80">
        <f t="shared" si="1217"/>
        <v>-6000</v>
      </c>
      <c r="BT42" s="80">
        <f t="shared" si="1217"/>
        <v>0</v>
      </c>
      <c r="BU42" s="65">
        <f t="shared" si="1217"/>
        <v>0</v>
      </c>
      <c r="BV42" s="64" t="e">
        <f t="shared" si="33"/>
        <v>#DIV/0!</v>
      </c>
      <c r="BW42" s="80">
        <f t="shared" ref="BW42" si="1218">SUM(BW33:BW41)</f>
        <v>0</v>
      </c>
      <c r="BX42" s="78">
        <f t="shared" si="34"/>
        <v>0</v>
      </c>
      <c r="BY42" s="80">
        <f t="shared" ref="BY42:BZ42" si="1219">SUM(BY33:BY41)</f>
        <v>30400</v>
      </c>
      <c r="BZ42" s="65">
        <f t="shared" si="1219"/>
        <v>18471.8</v>
      </c>
      <c r="CA42" s="64">
        <f t="shared" si="35"/>
        <v>60.762499999999996</v>
      </c>
      <c r="CB42" s="80">
        <f t="shared" ref="CB42:CE42" si="1220">SUM(CB33:CB41)</f>
        <v>22400</v>
      </c>
      <c r="CC42" s="80">
        <f t="shared" si="1220"/>
        <v>-8000</v>
      </c>
      <c r="CD42" s="80">
        <f t="shared" si="1220"/>
        <v>11500</v>
      </c>
      <c r="CE42" s="65">
        <f t="shared" si="1220"/>
        <v>20260.28</v>
      </c>
      <c r="CF42" s="64">
        <f t="shared" si="37"/>
        <v>176.17634782608695</v>
      </c>
      <c r="CG42" s="80">
        <f t="shared" ref="CG42:CJ42" si="1221">SUM(CG33:CG41)</f>
        <v>24000</v>
      </c>
      <c r="CH42" s="80">
        <f t="shared" si="1221"/>
        <v>12500</v>
      </c>
      <c r="CI42" s="80">
        <f t="shared" si="1221"/>
        <v>14000</v>
      </c>
      <c r="CJ42" s="65">
        <f t="shared" si="1221"/>
        <v>1047</v>
      </c>
      <c r="CK42" s="64">
        <f t="shared" si="39"/>
        <v>7.4785714285714286</v>
      </c>
      <c r="CL42" s="80">
        <f t="shared" ref="CL42:CO42" si="1222">SUM(CL33:CL41)</f>
        <v>3000</v>
      </c>
      <c r="CM42" s="80">
        <f t="shared" si="1222"/>
        <v>-11000</v>
      </c>
      <c r="CN42" s="80">
        <f t="shared" si="1222"/>
        <v>0</v>
      </c>
      <c r="CO42" s="65">
        <f t="shared" si="1222"/>
        <v>0</v>
      </c>
      <c r="CP42" s="64" t="e">
        <f t="shared" si="41"/>
        <v>#DIV/0!</v>
      </c>
      <c r="CQ42" s="80">
        <f t="shared" ref="CQ42:CT42" si="1223">SUM(CQ33:CQ41)</f>
        <v>0</v>
      </c>
      <c r="CR42" s="80">
        <f t="shared" si="1223"/>
        <v>0</v>
      </c>
      <c r="CS42" s="80">
        <f t="shared" si="1223"/>
        <v>0</v>
      </c>
      <c r="CT42" s="65">
        <f t="shared" si="1223"/>
        <v>1118</v>
      </c>
      <c r="CU42" s="64" t="e">
        <f t="shared" si="43"/>
        <v>#DIV/0!</v>
      </c>
      <c r="CV42" s="80">
        <f t="shared" ref="CV42:CY42" si="1224">SUM(CV33:CV41)</f>
        <v>2000</v>
      </c>
      <c r="CW42" s="80">
        <f t="shared" si="1224"/>
        <v>2000</v>
      </c>
      <c r="CX42" s="80">
        <f t="shared" si="1224"/>
        <v>100</v>
      </c>
      <c r="CY42" s="65">
        <f t="shared" si="1224"/>
        <v>0</v>
      </c>
      <c r="CZ42" s="64">
        <f t="shared" si="45"/>
        <v>0</v>
      </c>
      <c r="DA42" s="80">
        <f t="shared" ref="DA42:DD42" si="1225">SUM(DA33:DA41)</f>
        <v>100</v>
      </c>
      <c r="DB42" s="80">
        <f t="shared" si="1225"/>
        <v>0</v>
      </c>
      <c r="DC42" s="80">
        <f t="shared" si="1225"/>
        <v>0</v>
      </c>
      <c r="DD42" s="65">
        <f t="shared" si="1225"/>
        <v>0</v>
      </c>
      <c r="DE42" s="64" t="e">
        <f t="shared" si="47"/>
        <v>#DIV/0!</v>
      </c>
      <c r="DF42" s="80">
        <f t="shared" ref="DF42:DI42" si="1226">SUM(DF33:DF41)</f>
        <v>0</v>
      </c>
      <c r="DG42" s="80">
        <f t="shared" si="1226"/>
        <v>0</v>
      </c>
      <c r="DH42" s="80">
        <f t="shared" si="1226"/>
        <v>0</v>
      </c>
      <c r="DI42" s="65">
        <f t="shared" si="1226"/>
        <v>0</v>
      </c>
      <c r="DJ42" s="64" t="e">
        <f t="shared" si="49"/>
        <v>#DIV/0!</v>
      </c>
      <c r="DK42" s="80">
        <f t="shared" ref="DK42:DN42" si="1227">SUM(DK33:DK41)</f>
        <v>0</v>
      </c>
      <c r="DL42" s="80">
        <f t="shared" si="1227"/>
        <v>0</v>
      </c>
      <c r="DM42" s="80">
        <f t="shared" si="1227"/>
        <v>500</v>
      </c>
      <c r="DN42" s="65">
        <f t="shared" si="1227"/>
        <v>217.32</v>
      </c>
      <c r="DO42" s="64">
        <f t="shared" si="51"/>
        <v>43.463999999999999</v>
      </c>
      <c r="DP42" s="80">
        <f t="shared" ref="DP42:DS42" si="1228">SUM(DP33:DP41)</f>
        <v>500</v>
      </c>
      <c r="DQ42" s="80">
        <f t="shared" si="1228"/>
        <v>0</v>
      </c>
      <c r="DR42" s="80">
        <f t="shared" si="1228"/>
        <v>0</v>
      </c>
      <c r="DS42" s="65">
        <f t="shared" si="1228"/>
        <v>0</v>
      </c>
      <c r="DT42" s="64" t="e">
        <f t="shared" si="53"/>
        <v>#DIV/0!</v>
      </c>
      <c r="DU42" s="80">
        <f t="shared" ref="DU42:DX42" si="1229">SUM(DU33:DU41)</f>
        <v>0</v>
      </c>
      <c r="DV42" s="80">
        <f t="shared" si="1229"/>
        <v>0</v>
      </c>
      <c r="DW42" s="80">
        <f t="shared" si="1229"/>
        <v>200</v>
      </c>
      <c r="DX42" s="65">
        <f t="shared" si="1229"/>
        <v>0</v>
      </c>
      <c r="DY42" s="64">
        <f t="shared" si="55"/>
        <v>0</v>
      </c>
      <c r="DZ42" s="80">
        <f t="shared" ref="DZ42:EC42" si="1230">SUM(DZ33:DZ41)</f>
        <v>200</v>
      </c>
      <c r="EA42" s="80">
        <f t="shared" si="1230"/>
        <v>0</v>
      </c>
      <c r="EB42" s="80">
        <f t="shared" si="1230"/>
        <v>0</v>
      </c>
      <c r="EC42" s="65">
        <f t="shared" si="1230"/>
        <v>0</v>
      </c>
      <c r="ED42" s="64" t="e">
        <f t="shared" si="57"/>
        <v>#DIV/0!</v>
      </c>
      <c r="EE42" s="80">
        <f t="shared" ref="EE42:EH42" si="1231">SUM(EE33:EE41)</f>
        <v>0</v>
      </c>
      <c r="EF42" s="80">
        <f t="shared" si="1231"/>
        <v>0</v>
      </c>
      <c r="EG42" s="80">
        <f t="shared" si="1231"/>
        <v>0</v>
      </c>
      <c r="EH42" s="65">
        <f t="shared" si="1231"/>
        <v>0</v>
      </c>
      <c r="EI42" s="64" t="e">
        <f t="shared" si="59"/>
        <v>#DIV/0!</v>
      </c>
      <c r="EJ42" s="80">
        <f t="shared" ref="EJ42:EM42" si="1232">SUM(EJ33:EJ41)</f>
        <v>0</v>
      </c>
      <c r="EK42" s="80">
        <f t="shared" si="1232"/>
        <v>0</v>
      </c>
      <c r="EL42" s="80">
        <f t="shared" si="1232"/>
        <v>0</v>
      </c>
      <c r="EM42" s="65">
        <f t="shared" si="1232"/>
        <v>1087.5</v>
      </c>
      <c r="EN42" s="64" t="e">
        <f t="shared" si="60"/>
        <v>#DIV/0!</v>
      </c>
      <c r="EO42" s="80">
        <f t="shared" ref="EO42:ER42" si="1233">SUM(EO33:EO41)</f>
        <v>1400</v>
      </c>
      <c r="EP42" s="80">
        <f t="shared" si="1233"/>
        <v>1400</v>
      </c>
      <c r="EQ42" s="80">
        <f t="shared" si="1233"/>
        <v>500</v>
      </c>
      <c r="ER42" s="65">
        <f t="shared" si="1233"/>
        <v>0</v>
      </c>
      <c r="ES42" s="64">
        <f t="shared" si="62"/>
        <v>0</v>
      </c>
      <c r="ET42" s="80">
        <f t="shared" ref="ET42:EW42" si="1234">SUM(ET33:ET41)</f>
        <v>0</v>
      </c>
      <c r="EU42" s="80">
        <f t="shared" si="1234"/>
        <v>-500</v>
      </c>
      <c r="EV42" s="80">
        <f t="shared" si="1234"/>
        <v>0</v>
      </c>
      <c r="EW42" s="65">
        <f t="shared" si="1234"/>
        <v>0</v>
      </c>
      <c r="EX42" s="64" t="e">
        <f t="shared" si="64"/>
        <v>#DIV/0!</v>
      </c>
      <c r="EY42" s="80">
        <f t="shared" ref="EY42:FL42" si="1235">SUM(EY33:EY41)</f>
        <v>0</v>
      </c>
      <c r="EZ42" s="80">
        <f t="shared" si="1235"/>
        <v>0</v>
      </c>
      <c r="FA42" s="80">
        <f t="shared" si="1235"/>
        <v>0</v>
      </c>
      <c r="FB42" s="65">
        <f t="shared" si="1235"/>
        <v>0</v>
      </c>
      <c r="FC42" s="64" t="e">
        <f t="shared" si="66"/>
        <v>#DIV/0!</v>
      </c>
      <c r="FD42" s="80">
        <f t="shared" ref="FD42:FG42" si="1236">SUM(FD33:FD41)</f>
        <v>0</v>
      </c>
      <c r="FE42" s="80">
        <f t="shared" si="1236"/>
        <v>0</v>
      </c>
      <c r="FF42" s="80">
        <f t="shared" si="1236"/>
        <v>0</v>
      </c>
      <c r="FG42" s="65">
        <f t="shared" si="1236"/>
        <v>0</v>
      </c>
      <c r="FH42" s="64" t="e">
        <f t="shared" si="68"/>
        <v>#DIV/0!</v>
      </c>
      <c r="FI42" s="80">
        <f t="shared" ref="FI42:FK42" si="1237">SUM(FI33:FI41)</f>
        <v>0</v>
      </c>
      <c r="FJ42" s="80">
        <f t="shared" si="1237"/>
        <v>0</v>
      </c>
      <c r="FK42" s="80">
        <f t="shared" si="1237"/>
        <v>0</v>
      </c>
      <c r="FL42" s="65">
        <f t="shared" si="1235"/>
        <v>0</v>
      </c>
      <c r="FM42" s="64" t="e">
        <f t="shared" si="70"/>
        <v>#DIV/0!</v>
      </c>
      <c r="FN42" s="80">
        <f t="shared" ref="FN42:FQ42" si="1238">SUM(FN33:FN41)</f>
        <v>0</v>
      </c>
      <c r="FO42" s="80">
        <f t="shared" si="1238"/>
        <v>0</v>
      </c>
      <c r="FP42" s="80">
        <f t="shared" si="1238"/>
        <v>0</v>
      </c>
      <c r="FQ42" s="65">
        <f t="shared" si="1238"/>
        <v>424.88</v>
      </c>
      <c r="FR42" s="64" t="e">
        <f t="shared" si="72"/>
        <v>#DIV/0!</v>
      </c>
      <c r="FS42" s="80">
        <f t="shared" ref="FS42:FV42" si="1239">SUM(FS33:FS41)</f>
        <v>500</v>
      </c>
      <c r="FT42" s="80">
        <f t="shared" si="1239"/>
        <v>500</v>
      </c>
      <c r="FU42" s="80">
        <f t="shared" si="1239"/>
        <v>0</v>
      </c>
      <c r="FV42" s="65">
        <f t="shared" si="1239"/>
        <v>0</v>
      </c>
      <c r="FW42" s="64" t="e">
        <f t="shared" si="74"/>
        <v>#DIV/0!</v>
      </c>
      <c r="FX42" s="80">
        <f t="shared" ref="FX42:GA42" si="1240">SUM(FX33:FX41)</f>
        <v>0</v>
      </c>
      <c r="FY42" s="80">
        <f t="shared" si="1240"/>
        <v>0</v>
      </c>
      <c r="FZ42" s="80">
        <f t="shared" si="1240"/>
        <v>1000</v>
      </c>
      <c r="GA42" s="65">
        <f t="shared" si="1240"/>
        <v>0</v>
      </c>
      <c r="GB42" s="64">
        <f t="shared" si="76"/>
        <v>0</v>
      </c>
      <c r="GC42" s="80">
        <f t="shared" ref="GC42:GF42" si="1241">SUM(GC33:GC41)</f>
        <v>0</v>
      </c>
      <c r="GD42" s="80">
        <f t="shared" si="1241"/>
        <v>-1000</v>
      </c>
      <c r="GE42" s="80">
        <f t="shared" si="1241"/>
        <v>9600</v>
      </c>
      <c r="GF42" s="65">
        <f t="shared" si="1241"/>
        <v>7578.1900000000005</v>
      </c>
      <c r="GG42" s="64">
        <f t="shared" si="78"/>
        <v>78.939479166666672</v>
      </c>
      <c r="GH42" s="80">
        <f t="shared" ref="GH42:GK42" si="1242">SUM(GH33:GH41)</f>
        <v>12000</v>
      </c>
      <c r="GI42" s="80">
        <f t="shared" si="1242"/>
        <v>2400</v>
      </c>
      <c r="GJ42" s="80">
        <f t="shared" si="1242"/>
        <v>53500</v>
      </c>
      <c r="GK42" s="65">
        <f t="shared" si="1242"/>
        <v>22258.11</v>
      </c>
      <c r="GL42" s="64">
        <f t="shared" si="80"/>
        <v>41.603943925233644</v>
      </c>
      <c r="GM42" s="80">
        <f t="shared" ref="GM42:GN42" si="1243">SUM(GM33:GM41)</f>
        <v>41000</v>
      </c>
      <c r="GN42" s="80">
        <f t="shared" si="1243"/>
        <v>-12500</v>
      </c>
      <c r="GO42" s="65">
        <f t="shared" si="82"/>
        <v>239200</v>
      </c>
      <c r="GP42" s="65">
        <f t="shared" si="82"/>
        <v>175442.91000000003</v>
      </c>
      <c r="GQ42" s="95">
        <f t="shared" si="83"/>
        <v>73.345698160535136</v>
      </c>
      <c r="GR42" s="87">
        <f t="shared" si="958"/>
        <v>225000</v>
      </c>
      <c r="GS42" s="87">
        <f t="shared" si="958"/>
        <v>-14200</v>
      </c>
      <c r="GT42" s="80">
        <f t="shared" ref="GT42:GU42" si="1244">SUM(GT33:GT41)</f>
        <v>28800</v>
      </c>
      <c r="GU42" s="65">
        <f t="shared" si="1244"/>
        <v>39452.65</v>
      </c>
      <c r="GV42" s="64">
        <f t="shared" si="84"/>
        <v>136.98836805555555</v>
      </c>
      <c r="GW42" s="80">
        <f t="shared" ref="GW42:GX42" si="1245">SUM(GW33:GW41)</f>
        <v>69000</v>
      </c>
      <c r="GX42" s="80">
        <f t="shared" si="1245"/>
        <v>40200</v>
      </c>
      <c r="GY42" s="65">
        <f t="shared" ref="GY42:GY69" si="1246">SUM(GT42)</f>
        <v>28800</v>
      </c>
      <c r="GZ42" s="65">
        <f t="shared" ref="GZ42:GZ69" si="1247">SUM(GU42)</f>
        <v>39452.65</v>
      </c>
      <c r="HA42" s="95">
        <f t="shared" si="710"/>
        <v>136.98836805555555</v>
      </c>
      <c r="HB42" s="87">
        <f t="shared" ref="HB42:HE42" si="1248">SUM(HB33:HB41)</f>
        <v>69000</v>
      </c>
      <c r="HC42" s="87">
        <f t="shared" si="1248"/>
        <v>40200</v>
      </c>
      <c r="HD42" s="80">
        <f t="shared" si="1248"/>
        <v>0</v>
      </c>
      <c r="HE42" s="65">
        <f t="shared" si="1248"/>
        <v>0</v>
      </c>
      <c r="HF42" s="64" t="e">
        <f t="shared" si="88"/>
        <v>#DIV/0!</v>
      </c>
      <c r="HG42" s="80">
        <f t="shared" ref="HG42:HJ42" si="1249">SUM(HG33:HG41)</f>
        <v>0</v>
      </c>
      <c r="HH42" s="80">
        <f t="shared" si="1249"/>
        <v>0</v>
      </c>
      <c r="HI42" s="80">
        <f t="shared" si="1249"/>
        <v>1000</v>
      </c>
      <c r="HJ42" s="65">
        <f t="shared" si="1249"/>
        <v>0</v>
      </c>
      <c r="HK42" s="64">
        <f t="shared" si="90"/>
        <v>0</v>
      </c>
      <c r="HL42" s="80">
        <f t="shared" ref="HL42:HO42" si="1250">SUM(HL33:HL41)</f>
        <v>0</v>
      </c>
      <c r="HM42" s="80">
        <f t="shared" si="1250"/>
        <v>-1000</v>
      </c>
      <c r="HN42" s="80">
        <f t="shared" si="1250"/>
        <v>2100</v>
      </c>
      <c r="HO42" s="65">
        <f t="shared" si="1250"/>
        <v>0</v>
      </c>
      <c r="HP42" s="64">
        <f t="shared" si="92"/>
        <v>0</v>
      </c>
      <c r="HQ42" s="80">
        <f t="shared" ref="HQ42:HT42" si="1251">SUM(HQ33:HQ41)</f>
        <v>2100</v>
      </c>
      <c r="HR42" s="80">
        <f t="shared" si="1251"/>
        <v>0</v>
      </c>
      <c r="HS42" s="80">
        <f t="shared" si="1251"/>
        <v>28099.17</v>
      </c>
      <c r="HT42" s="65">
        <f t="shared" si="1251"/>
        <v>16617.57</v>
      </c>
      <c r="HU42" s="64">
        <f t="shared" si="94"/>
        <v>59.139006596992012</v>
      </c>
      <c r="HV42" s="80">
        <f t="shared" ref="HV42:HY42" si="1252">SUM(HV33:HV41)</f>
        <v>23453</v>
      </c>
      <c r="HW42" s="80">
        <f t="shared" si="1252"/>
        <v>-4646.17</v>
      </c>
      <c r="HX42" s="80">
        <f t="shared" si="1252"/>
        <v>200</v>
      </c>
      <c r="HY42" s="65">
        <f t="shared" si="1252"/>
        <v>1902.16</v>
      </c>
      <c r="HZ42" s="64">
        <f t="shared" si="96"/>
        <v>951.08</v>
      </c>
      <c r="IA42" s="80">
        <f t="shared" ref="IA42:ID42" si="1253">SUM(IA33:IA41)</f>
        <v>200</v>
      </c>
      <c r="IB42" s="80">
        <f t="shared" si="1253"/>
        <v>0</v>
      </c>
      <c r="IC42" s="80">
        <f t="shared" si="1253"/>
        <v>0</v>
      </c>
      <c r="ID42" s="65">
        <f t="shared" si="1253"/>
        <v>0</v>
      </c>
      <c r="IE42" s="64" t="e">
        <f t="shared" si="98"/>
        <v>#DIV/0!</v>
      </c>
      <c r="IF42" s="80">
        <f t="shared" ref="IF42:II42" si="1254">SUM(IF33:IF41)</f>
        <v>0</v>
      </c>
      <c r="IG42" s="80">
        <f t="shared" si="1254"/>
        <v>0</v>
      </c>
      <c r="IH42" s="80">
        <f t="shared" si="1254"/>
        <v>0</v>
      </c>
      <c r="II42" s="65">
        <f t="shared" si="1254"/>
        <v>0</v>
      </c>
      <c r="IJ42" s="64" t="e">
        <f t="shared" si="100"/>
        <v>#DIV/0!</v>
      </c>
      <c r="IK42" s="80">
        <f t="shared" ref="IK42:IN42" si="1255">SUM(IK33:IK41)</f>
        <v>0</v>
      </c>
      <c r="IL42" s="80">
        <f t="shared" si="1255"/>
        <v>0</v>
      </c>
      <c r="IM42" s="80">
        <f t="shared" si="1255"/>
        <v>0</v>
      </c>
      <c r="IN42" s="65">
        <f t="shared" si="1255"/>
        <v>0</v>
      </c>
      <c r="IO42" s="64" t="e">
        <f t="shared" si="102"/>
        <v>#DIV/0!</v>
      </c>
      <c r="IP42" s="80">
        <f t="shared" ref="IP42:IS42" si="1256">SUM(IP33:IP41)</f>
        <v>0</v>
      </c>
      <c r="IQ42" s="80">
        <f t="shared" si="1256"/>
        <v>0</v>
      </c>
      <c r="IR42" s="80">
        <f t="shared" si="1256"/>
        <v>0</v>
      </c>
      <c r="IS42" s="65">
        <f t="shared" si="1256"/>
        <v>0</v>
      </c>
      <c r="IT42" s="64" t="e">
        <f t="shared" si="104"/>
        <v>#DIV/0!</v>
      </c>
      <c r="IU42" s="80">
        <f t="shared" ref="IU42:IX42" si="1257">SUM(IU33:IU41)</f>
        <v>0</v>
      </c>
      <c r="IV42" s="80">
        <f t="shared" si="1257"/>
        <v>0</v>
      </c>
      <c r="IW42" s="80">
        <f t="shared" si="1257"/>
        <v>0</v>
      </c>
      <c r="IX42" s="65">
        <f t="shared" si="1257"/>
        <v>0</v>
      </c>
      <c r="IY42" s="64" t="e">
        <f t="shared" si="106"/>
        <v>#DIV/0!</v>
      </c>
      <c r="IZ42" s="80">
        <f t="shared" ref="IZ42:JC42" si="1258">SUM(IZ33:IZ41)</f>
        <v>0</v>
      </c>
      <c r="JA42" s="80">
        <f t="shared" si="1258"/>
        <v>0</v>
      </c>
      <c r="JB42" s="80">
        <f t="shared" si="1258"/>
        <v>0</v>
      </c>
      <c r="JC42" s="65">
        <f t="shared" si="1258"/>
        <v>0</v>
      </c>
      <c r="JD42" s="64" t="e">
        <f t="shared" si="108"/>
        <v>#DIV/0!</v>
      </c>
      <c r="JE42" s="80">
        <f t="shared" ref="JE42:JH42" si="1259">SUM(JE33:JE41)</f>
        <v>0</v>
      </c>
      <c r="JF42" s="80">
        <f t="shared" si="1259"/>
        <v>0</v>
      </c>
      <c r="JG42" s="80">
        <f t="shared" si="1259"/>
        <v>0</v>
      </c>
      <c r="JH42" s="65">
        <f t="shared" si="1259"/>
        <v>0</v>
      </c>
      <c r="JI42" s="64" t="e">
        <f t="shared" si="110"/>
        <v>#DIV/0!</v>
      </c>
      <c r="JJ42" s="80">
        <f t="shared" ref="JJ42:JM42" si="1260">SUM(JJ33:JJ41)</f>
        <v>0</v>
      </c>
      <c r="JK42" s="80">
        <f t="shared" si="1260"/>
        <v>0</v>
      </c>
      <c r="JL42" s="80">
        <f t="shared" si="1260"/>
        <v>0</v>
      </c>
      <c r="JM42" s="65">
        <f t="shared" si="1260"/>
        <v>2575.9899999999998</v>
      </c>
      <c r="JN42" s="64" t="e">
        <f t="shared" si="112"/>
        <v>#DIV/0!</v>
      </c>
      <c r="JO42" s="80">
        <f t="shared" ref="JO42:JR42" si="1261">SUM(JO33:JO41)</f>
        <v>0</v>
      </c>
      <c r="JP42" s="80">
        <f t="shared" si="1261"/>
        <v>0</v>
      </c>
      <c r="JQ42" s="80">
        <f t="shared" si="1261"/>
        <v>0</v>
      </c>
      <c r="JR42" s="65">
        <f t="shared" si="1261"/>
        <v>0</v>
      </c>
      <c r="JS42" s="64" t="e">
        <f t="shared" si="114"/>
        <v>#DIV/0!</v>
      </c>
      <c r="JT42" s="80">
        <f t="shared" ref="JT42:KV42" si="1262">SUM(JT33:JT41)</f>
        <v>0</v>
      </c>
      <c r="JU42" s="80">
        <f t="shared" si="1262"/>
        <v>0</v>
      </c>
      <c r="JV42" s="80">
        <f t="shared" si="1262"/>
        <v>0</v>
      </c>
      <c r="JW42" s="65">
        <f t="shared" si="1262"/>
        <v>0</v>
      </c>
      <c r="JX42" s="64" t="e">
        <f t="shared" si="116"/>
        <v>#DIV/0!</v>
      </c>
      <c r="JY42" s="80">
        <f t="shared" ref="JY42:KA42" si="1263">SUM(JY33:JY41)</f>
        <v>0</v>
      </c>
      <c r="JZ42" s="80">
        <f t="shared" si="1263"/>
        <v>0</v>
      </c>
      <c r="KA42" s="80">
        <f t="shared" si="1263"/>
        <v>0</v>
      </c>
      <c r="KB42" s="65">
        <f t="shared" si="1262"/>
        <v>3800</v>
      </c>
      <c r="KC42" s="64" t="e">
        <f t="shared" si="118"/>
        <v>#DIV/0!</v>
      </c>
      <c r="KD42" s="80">
        <f t="shared" ref="KD42:KF42" si="1264">SUM(KD33:KD41)</f>
        <v>0</v>
      </c>
      <c r="KE42" s="80">
        <f t="shared" si="1264"/>
        <v>0</v>
      </c>
      <c r="KF42" s="80">
        <f t="shared" si="1264"/>
        <v>0</v>
      </c>
      <c r="KG42" s="65">
        <f t="shared" si="1262"/>
        <v>1200</v>
      </c>
      <c r="KH42" s="64" t="e">
        <f t="shared" si="120"/>
        <v>#DIV/0!</v>
      </c>
      <c r="KI42" s="80">
        <f t="shared" ref="KI42:KK42" si="1265">SUM(KI33:KI41)</f>
        <v>0</v>
      </c>
      <c r="KJ42" s="80">
        <f t="shared" si="1265"/>
        <v>0</v>
      </c>
      <c r="KK42" s="80">
        <f t="shared" si="1265"/>
        <v>0</v>
      </c>
      <c r="KL42" s="65">
        <f t="shared" si="1262"/>
        <v>0</v>
      </c>
      <c r="KM42" s="64" t="e">
        <f t="shared" si="122"/>
        <v>#DIV/0!</v>
      </c>
      <c r="KN42" s="80">
        <f t="shared" ref="KN42:KQ42" si="1266">SUM(KN33:KN41)</f>
        <v>0</v>
      </c>
      <c r="KO42" s="80">
        <f t="shared" si="1266"/>
        <v>0</v>
      </c>
      <c r="KP42" s="80">
        <f t="shared" si="1266"/>
        <v>0</v>
      </c>
      <c r="KQ42" s="65">
        <f t="shared" si="1266"/>
        <v>0</v>
      </c>
      <c r="KR42" s="64" t="e">
        <f t="shared" si="124"/>
        <v>#DIV/0!</v>
      </c>
      <c r="KS42" s="80">
        <f t="shared" ref="KS42:KU42" si="1267">SUM(KS33:KS41)</f>
        <v>0</v>
      </c>
      <c r="KT42" s="80">
        <f t="shared" si="1267"/>
        <v>0</v>
      </c>
      <c r="KU42" s="80">
        <f t="shared" si="1267"/>
        <v>0</v>
      </c>
      <c r="KV42" s="65">
        <f t="shared" si="1262"/>
        <v>509.02</v>
      </c>
      <c r="KW42" s="64" t="e">
        <f t="shared" si="126"/>
        <v>#DIV/0!</v>
      </c>
      <c r="KX42" s="80">
        <f t="shared" ref="KX42:LA42" si="1268">SUM(KX33:KX41)</f>
        <v>509</v>
      </c>
      <c r="KY42" s="80">
        <f t="shared" si="1268"/>
        <v>509</v>
      </c>
      <c r="KZ42" s="80">
        <f t="shared" si="1268"/>
        <v>0</v>
      </c>
      <c r="LA42" s="65">
        <f t="shared" si="1268"/>
        <v>2661.19</v>
      </c>
      <c r="LB42" s="64" t="e">
        <f t="shared" si="128"/>
        <v>#DIV/0!</v>
      </c>
      <c r="LC42" s="80">
        <f t="shared" ref="LC42:LF42" si="1269">SUM(LC33:LC41)</f>
        <v>2662</v>
      </c>
      <c r="LD42" s="80">
        <f t="shared" si="1269"/>
        <v>2662</v>
      </c>
      <c r="LE42" s="80">
        <f t="shared" si="1269"/>
        <v>0</v>
      </c>
      <c r="LF42" s="65">
        <f t="shared" si="1269"/>
        <v>0</v>
      </c>
      <c r="LG42" s="64" t="e">
        <f t="shared" si="130"/>
        <v>#DIV/0!</v>
      </c>
      <c r="LH42" s="80">
        <f t="shared" ref="LH42:LK42" si="1270">SUM(LH33:LH41)</f>
        <v>1500</v>
      </c>
      <c r="LI42" s="80">
        <f t="shared" si="1270"/>
        <v>1500</v>
      </c>
      <c r="LJ42" s="80">
        <f t="shared" si="1270"/>
        <v>0</v>
      </c>
      <c r="LK42" s="65">
        <f t="shared" si="1270"/>
        <v>0</v>
      </c>
      <c r="LL42" s="64" t="e">
        <f t="shared" si="132"/>
        <v>#DIV/0!</v>
      </c>
      <c r="LM42" s="80">
        <f t="shared" ref="LM42:LP42" si="1271">SUM(LM33:LM41)</f>
        <v>0</v>
      </c>
      <c r="LN42" s="80">
        <f t="shared" si="1271"/>
        <v>0</v>
      </c>
      <c r="LO42" s="80">
        <f t="shared" si="1271"/>
        <v>12650</v>
      </c>
      <c r="LP42" s="65">
        <f t="shared" si="1271"/>
        <v>12441.77</v>
      </c>
      <c r="LQ42" s="64">
        <f t="shared" si="134"/>
        <v>98.353913043478258</v>
      </c>
      <c r="LR42" s="80">
        <f t="shared" ref="LR42:LU42" si="1272">SUM(LR33:LR41)</f>
        <v>12650</v>
      </c>
      <c r="LS42" s="80">
        <f t="shared" si="1272"/>
        <v>0</v>
      </c>
      <c r="LT42" s="80">
        <f t="shared" si="1272"/>
        <v>0</v>
      </c>
      <c r="LU42" s="65">
        <f t="shared" si="1272"/>
        <v>0.8</v>
      </c>
      <c r="LV42" s="64" t="e">
        <f t="shared" si="136"/>
        <v>#DIV/0!</v>
      </c>
      <c r="LW42" s="80">
        <f t="shared" ref="LW42:LZ42" si="1273">SUM(LW33:LW41)</f>
        <v>2</v>
      </c>
      <c r="LX42" s="80">
        <f t="shared" si="1273"/>
        <v>2</v>
      </c>
      <c r="LY42" s="80">
        <f t="shared" si="1273"/>
        <v>0</v>
      </c>
      <c r="LZ42" s="65">
        <f t="shared" si="1273"/>
        <v>612.9</v>
      </c>
      <c r="MA42" s="64" t="e">
        <f t="shared" si="138"/>
        <v>#DIV/0!</v>
      </c>
      <c r="MB42" s="80">
        <f t="shared" ref="MB42:ME42" si="1274">SUM(MB33:MB41)</f>
        <v>613</v>
      </c>
      <c r="MC42" s="80">
        <f t="shared" si="1274"/>
        <v>613</v>
      </c>
      <c r="MD42" s="80">
        <f t="shared" si="1274"/>
        <v>1500</v>
      </c>
      <c r="ME42" s="65">
        <f t="shared" si="1274"/>
        <v>1493.06</v>
      </c>
      <c r="MF42" s="64">
        <f t="shared" si="140"/>
        <v>99.537333333333336</v>
      </c>
      <c r="MG42" s="80">
        <f t="shared" ref="MG42:MJ42" si="1275">SUM(MG33:MG41)</f>
        <v>1500</v>
      </c>
      <c r="MH42" s="80">
        <f t="shared" si="1275"/>
        <v>0</v>
      </c>
      <c r="MI42" s="80">
        <f t="shared" si="1275"/>
        <v>0</v>
      </c>
      <c r="MJ42" s="65">
        <f t="shared" si="1275"/>
        <v>0</v>
      </c>
      <c r="MK42" s="64" t="e">
        <f t="shared" si="142"/>
        <v>#DIV/0!</v>
      </c>
      <c r="ML42" s="80">
        <f t="shared" ref="ML42:MO42" si="1276">SUM(ML33:ML41)</f>
        <v>0</v>
      </c>
      <c r="MM42" s="80">
        <f t="shared" si="1276"/>
        <v>0</v>
      </c>
      <c r="MN42" s="80">
        <f t="shared" si="1276"/>
        <v>0</v>
      </c>
      <c r="MO42" s="65">
        <f t="shared" si="1276"/>
        <v>0</v>
      </c>
      <c r="MP42" s="64" t="e">
        <f t="shared" si="144"/>
        <v>#DIV/0!</v>
      </c>
      <c r="MQ42" s="80">
        <f t="shared" ref="MQ42:MT42" si="1277">SUM(MQ33:MQ41)</f>
        <v>0</v>
      </c>
      <c r="MR42" s="80">
        <f t="shared" si="1277"/>
        <v>0</v>
      </c>
      <c r="MS42" s="80">
        <f t="shared" si="1277"/>
        <v>0</v>
      </c>
      <c r="MT42" s="65">
        <f t="shared" si="1277"/>
        <v>3002.14</v>
      </c>
      <c r="MU42" s="64" t="e">
        <f t="shared" si="146"/>
        <v>#DIV/0!</v>
      </c>
      <c r="MV42" s="80">
        <f t="shared" ref="MV42:MW42" si="1278">SUM(MV33:MV41)</f>
        <v>3700</v>
      </c>
      <c r="MW42" s="80">
        <f t="shared" si="1278"/>
        <v>3700</v>
      </c>
      <c r="MX42" s="65">
        <f t="shared" si="148"/>
        <v>45549.17</v>
      </c>
      <c r="MY42" s="65">
        <f t="shared" si="9"/>
        <v>46816.6</v>
      </c>
      <c r="MZ42" s="95">
        <f t="shared" si="199"/>
        <v>102.78255344718686</v>
      </c>
      <c r="NA42" s="87">
        <f t="shared" si="149"/>
        <v>48889</v>
      </c>
      <c r="NB42" s="87">
        <f t="shared" si="150"/>
        <v>3339.83</v>
      </c>
      <c r="NC42" s="80">
        <f t="shared" ref="NC42:ND42" si="1279">SUM(NC33:NC41)</f>
        <v>0</v>
      </c>
      <c r="ND42" s="65">
        <f t="shared" si="1279"/>
        <v>0</v>
      </c>
      <c r="NE42" s="64" t="e">
        <f t="shared" si="151"/>
        <v>#DIV/0!</v>
      </c>
      <c r="NF42" s="80">
        <f t="shared" ref="NF42:NI42" si="1280">SUM(NF33:NF41)</f>
        <v>0</v>
      </c>
      <c r="NG42" s="80">
        <f t="shared" si="1280"/>
        <v>0</v>
      </c>
      <c r="NH42" s="80">
        <f t="shared" si="1280"/>
        <v>200</v>
      </c>
      <c r="NI42" s="65">
        <f t="shared" si="1280"/>
        <v>378.94</v>
      </c>
      <c r="NJ42" s="64">
        <f t="shared" si="153"/>
        <v>189.47</v>
      </c>
      <c r="NK42" s="80">
        <f t="shared" ref="NK42:NN42" si="1281">SUM(NK33:NK41)</f>
        <v>600</v>
      </c>
      <c r="NL42" s="80">
        <f t="shared" si="1281"/>
        <v>400</v>
      </c>
      <c r="NM42" s="80">
        <f t="shared" si="1281"/>
        <v>3036</v>
      </c>
      <c r="NN42" s="65">
        <f t="shared" si="1281"/>
        <v>0</v>
      </c>
      <c r="NO42" s="64">
        <f t="shared" si="155"/>
        <v>0</v>
      </c>
      <c r="NP42" s="80">
        <f t="shared" ref="NP42:NS42" si="1282">SUM(NP33:NP41)</f>
        <v>3036</v>
      </c>
      <c r="NQ42" s="80">
        <f t="shared" si="1282"/>
        <v>0</v>
      </c>
      <c r="NR42" s="80">
        <f t="shared" si="1282"/>
        <v>0</v>
      </c>
      <c r="NS42" s="65">
        <f t="shared" si="1282"/>
        <v>20</v>
      </c>
      <c r="NT42" s="64" t="e">
        <f t="shared" si="157"/>
        <v>#DIV/0!</v>
      </c>
      <c r="NU42" s="80">
        <f t="shared" ref="NU42:NX42" si="1283">SUM(NU33:NU41)</f>
        <v>50</v>
      </c>
      <c r="NV42" s="80">
        <f t="shared" si="1283"/>
        <v>50</v>
      </c>
      <c r="NW42" s="80">
        <f t="shared" si="1283"/>
        <v>1000</v>
      </c>
      <c r="NX42" s="65">
        <f t="shared" si="1283"/>
        <v>240</v>
      </c>
      <c r="NY42" s="64">
        <f t="shared" si="159"/>
        <v>24</v>
      </c>
      <c r="NZ42" s="80">
        <f t="shared" ref="NZ42:OC42" si="1284">SUM(NZ33:NZ41)</f>
        <v>1500</v>
      </c>
      <c r="OA42" s="80">
        <f t="shared" si="1284"/>
        <v>500</v>
      </c>
      <c r="OB42" s="80">
        <f t="shared" si="1284"/>
        <v>0</v>
      </c>
      <c r="OC42" s="65">
        <f t="shared" si="1284"/>
        <v>0</v>
      </c>
      <c r="OD42" s="64" t="e">
        <f t="shared" si="161"/>
        <v>#DIV/0!</v>
      </c>
      <c r="OE42" s="80">
        <f t="shared" ref="OE42:OH42" si="1285">SUM(OE33:OE41)</f>
        <v>0</v>
      </c>
      <c r="OF42" s="80">
        <f t="shared" si="1285"/>
        <v>0</v>
      </c>
      <c r="OG42" s="80">
        <f t="shared" si="1285"/>
        <v>0</v>
      </c>
      <c r="OH42" s="65">
        <f t="shared" si="1285"/>
        <v>0</v>
      </c>
      <c r="OI42" s="64" t="e">
        <f t="shared" si="163"/>
        <v>#DIV/0!</v>
      </c>
      <c r="OJ42" s="80">
        <f t="shared" ref="OJ42:OM42" si="1286">SUM(OJ33:OJ41)</f>
        <v>0</v>
      </c>
      <c r="OK42" s="80">
        <f t="shared" si="1286"/>
        <v>0</v>
      </c>
      <c r="OL42" s="80">
        <f t="shared" si="1286"/>
        <v>0</v>
      </c>
      <c r="OM42" s="65">
        <f t="shared" si="1286"/>
        <v>0</v>
      </c>
      <c r="ON42" s="64" t="e">
        <f t="shared" si="165"/>
        <v>#DIV/0!</v>
      </c>
      <c r="OO42" s="80">
        <f t="shared" ref="OO42:OR42" si="1287">SUM(OO33:OO41)</f>
        <v>0</v>
      </c>
      <c r="OP42" s="80">
        <f t="shared" si="1287"/>
        <v>0</v>
      </c>
      <c r="OQ42" s="80">
        <f t="shared" si="1287"/>
        <v>0</v>
      </c>
      <c r="OR42" s="65">
        <f t="shared" si="1287"/>
        <v>0</v>
      </c>
      <c r="OS42" s="64" t="e">
        <f t="shared" si="167"/>
        <v>#DIV/0!</v>
      </c>
      <c r="OT42" s="80">
        <f t="shared" ref="OT42:OW42" si="1288">SUM(OT33:OT41)</f>
        <v>0</v>
      </c>
      <c r="OU42" s="80">
        <f t="shared" si="1288"/>
        <v>0</v>
      </c>
      <c r="OV42" s="80">
        <f t="shared" si="1288"/>
        <v>0</v>
      </c>
      <c r="OW42" s="65">
        <f t="shared" si="1288"/>
        <v>0</v>
      </c>
      <c r="OX42" s="64" t="e">
        <f t="shared" si="169"/>
        <v>#DIV/0!</v>
      </c>
      <c r="OY42" s="80">
        <f t="shared" ref="OY42:PB42" si="1289">SUM(OY33:OY41)</f>
        <v>0</v>
      </c>
      <c r="OZ42" s="80">
        <f t="shared" si="1289"/>
        <v>0</v>
      </c>
      <c r="PA42" s="80">
        <f t="shared" si="1289"/>
        <v>0</v>
      </c>
      <c r="PB42" s="65">
        <f t="shared" si="1289"/>
        <v>0</v>
      </c>
      <c r="PC42" s="64" t="e">
        <f t="shared" si="171"/>
        <v>#DIV/0!</v>
      </c>
      <c r="PD42" s="80">
        <f t="shared" ref="PD42:PG42" si="1290">SUM(PD33:PD41)</f>
        <v>0</v>
      </c>
      <c r="PE42" s="80">
        <f t="shared" si="1290"/>
        <v>0</v>
      </c>
      <c r="PF42" s="80">
        <f t="shared" si="1290"/>
        <v>0</v>
      </c>
      <c r="PG42" s="65">
        <f t="shared" si="1290"/>
        <v>0</v>
      </c>
      <c r="PH42" s="64" t="e">
        <f t="shared" si="173"/>
        <v>#DIV/0!</v>
      </c>
      <c r="PI42" s="80">
        <f t="shared" ref="PI42:PL42" si="1291">SUM(PI33:PI41)</f>
        <v>0</v>
      </c>
      <c r="PJ42" s="80">
        <f t="shared" si="1291"/>
        <v>0</v>
      </c>
      <c r="PK42" s="80">
        <f t="shared" si="1291"/>
        <v>18300</v>
      </c>
      <c r="PL42" s="65">
        <f t="shared" si="1291"/>
        <v>513.65</v>
      </c>
      <c r="PM42" s="64">
        <f t="shared" si="175"/>
        <v>2.8068306010928961</v>
      </c>
      <c r="PN42" s="80">
        <f t="shared" ref="PN42:PQ42" si="1292">SUM(PN33:PN41)</f>
        <v>18300</v>
      </c>
      <c r="PO42" s="80">
        <f t="shared" si="1292"/>
        <v>0</v>
      </c>
      <c r="PP42" s="80">
        <f t="shared" si="1292"/>
        <v>450</v>
      </c>
      <c r="PQ42" s="65">
        <f t="shared" si="1292"/>
        <v>0</v>
      </c>
      <c r="PR42" s="64">
        <f t="shared" si="177"/>
        <v>0</v>
      </c>
      <c r="PS42" s="80">
        <f t="shared" ref="PS42:PV42" si="1293">SUM(PS33:PS41)</f>
        <v>450</v>
      </c>
      <c r="PT42" s="80">
        <f t="shared" si="1293"/>
        <v>0</v>
      </c>
      <c r="PU42" s="80">
        <f t="shared" si="1293"/>
        <v>5000</v>
      </c>
      <c r="PV42" s="65">
        <f t="shared" si="1293"/>
        <v>0</v>
      </c>
      <c r="PW42" s="64">
        <f t="shared" si="179"/>
        <v>0</v>
      </c>
      <c r="PX42" s="80">
        <f t="shared" ref="PX42:QA42" si="1294">SUM(PX33:PX41)</f>
        <v>5000</v>
      </c>
      <c r="PY42" s="80">
        <f t="shared" si="1294"/>
        <v>0</v>
      </c>
      <c r="PZ42" s="80">
        <f t="shared" si="1294"/>
        <v>0</v>
      </c>
      <c r="QA42" s="65">
        <f t="shared" si="1294"/>
        <v>0</v>
      </c>
      <c r="QB42" s="64" t="e">
        <f t="shared" si="181"/>
        <v>#DIV/0!</v>
      </c>
      <c r="QC42" s="80">
        <f t="shared" ref="QC42:QF42" si="1295">SUM(QC33:QC41)</f>
        <v>0</v>
      </c>
      <c r="QD42" s="80">
        <f t="shared" si="1295"/>
        <v>0</v>
      </c>
      <c r="QE42" s="80">
        <f t="shared" si="1295"/>
        <v>0</v>
      </c>
      <c r="QF42" s="65">
        <f t="shared" si="1295"/>
        <v>0</v>
      </c>
      <c r="QG42" s="64" t="e">
        <f t="shared" si="183"/>
        <v>#DIV/0!</v>
      </c>
      <c r="QH42" s="80">
        <f t="shared" ref="QH42:QK42" si="1296">SUM(QH33:QH41)</f>
        <v>0</v>
      </c>
      <c r="QI42" s="80">
        <f t="shared" si="1296"/>
        <v>0</v>
      </c>
      <c r="QJ42" s="80">
        <f t="shared" si="1296"/>
        <v>0</v>
      </c>
      <c r="QK42" s="65">
        <f t="shared" si="1296"/>
        <v>0</v>
      </c>
      <c r="QL42" s="64" t="e">
        <f t="shared" si="185"/>
        <v>#DIV/0!</v>
      </c>
      <c r="QM42" s="80">
        <f t="shared" ref="QM42:QN42" si="1297">SUM(QM33:QM41)</f>
        <v>0</v>
      </c>
      <c r="QN42" s="80">
        <f t="shared" si="1297"/>
        <v>0</v>
      </c>
      <c r="QO42" s="65">
        <f t="shared" si="187"/>
        <v>27986</v>
      </c>
      <c r="QP42" s="65">
        <f t="shared" si="187"/>
        <v>1152.5900000000001</v>
      </c>
      <c r="QQ42" s="95">
        <f t="shared" si="761"/>
        <v>4.11845208318445</v>
      </c>
      <c r="QR42" s="87">
        <f t="shared" si="959"/>
        <v>28936</v>
      </c>
      <c r="QS42" s="87">
        <f t="shared" si="959"/>
        <v>950</v>
      </c>
      <c r="QT42" s="80">
        <f t="shared" ref="QT42:QU42" si="1298">SUM(QT33:QT41)</f>
        <v>1000</v>
      </c>
      <c r="QU42" s="65">
        <f t="shared" si="1298"/>
        <v>0</v>
      </c>
      <c r="QV42" s="64">
        <f t="shared" si="188"/>
        <v>0</v>
      </c>
      <c r="QW42" s="80">
        <f t="shared" ref="QW42:QZ42" si="1299">SUM(QW33:QW41)</f>
        <v>1000</v>
      </c>
      <c r="QX42" s="80">
        <f t="shared" si="1299"/>
        <v>0</v>
      </c>
      <c r="QY42" s="80">
        <f t="shared" si="1299"/>
        <v>0</v>
      </c>
      <c r="QZ42" s="65">
        <f t="shared" si="1299"/>
        <v>0</v>
      </c>
      <c r="RA42" s="64" t="e">
        <f t="shared" si="190"/>
        <v>#DIV/0!</v>
      </c>
      <c r="RB42" s="80">
        <f t="shared" ref="RB42:RE42" si="1300">SUM(RB33:RB41)</f>
        <v>0</v>
      </c>
      <c r="RC42" s="80">
        <f t="shared" si="1300"/>
        <v>0</v>
      </c>
      <c r="RD42" s="80">
        <f t="shared" si="1300"/>
        <v>0</v>
      </c>
      <c r="RE42" s="65">
        <f t="shared" si="1300"/>
        <v>0</v>
      </c>
      <c r="RF42" s="64" t="e">
        <f t="shared" si="192"/>
        <v>#DIV/0!</v>
      </c>
      <c r="RG42" s="80">
        <f t="shared" ref="RG42:RJ42" si="1301">SUM(RG33:RG41)</f>
        <v>0</v>
      </c>
      <c r="RH42" s="80">
        <f t="shared" si="1301"/>
        <v>0</v>
      </c>
      <c r="RI42" s="80">
        <f t="shared" si="1301"/>
        <v>0</v>
      </c>
      <c r="RJ42" s="65">
        <f t="shared" si="1301"/>
        <v>0</v>
      </c>
      <c r="RK42" s="64" t="e">
        <f t="shared" si="194"/>
        <v>#DIV/0!</v>
      </c>
      <c r="RL42" s="80">
        <f t="shared" ref="RL42:RM42" si="1302">SUM(RL33:RL41)</f>
        <v>0</v>
      </c>
      <c r="RM42" s="80">
        <f t="shared" si="1302"/>
        <v>0</v>
      </c>
      <c r="RN42" s="65">
        <f t="shared" si="196"/>
        <v>1000</v>
      </c>
      <c r="RO42" s="65">
        <f t="shared" si="11"/>
        <v>0</v>
      </c>
      <c r="RP42" s="95">
        <f t="shared" si="766"/>
        <v>0</v>
      </c>
      <c r="RQ42" s="87">
        <f t="shared" si="12"/>
        <v>1000</v>
      </c>
      <c r="RR42" s="87">
        <f t="shared" si="12"/>
        <v>0</v>
      </c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</row>
    <row r="43" spans="1:540" s="2" customFormat="1" ht="24.95" customHeight="1" x14ac:dyDescent="0.25">
      <c r="A43" s="29">
        <v>3241</v>
      </c>
      <c r="B43" s="26" t="s">
        <v>16</v>
      </c>
      <c r="C43" s="41">
        <f>SUM(AR43,GQ43,HA43,QQ43,RP43)</f>
        <v>309.16957066551311</v>
      </c>
      <c r="D43" s="41">
        <v>23207830.309999999</v>
      </c>
      <c r="E43" s="42">
        <v>25700000</v>
      </c>
      <c r="F43" s="41">
        <f>G43-C43</f>
        <v>92965.650429334491</v>
      </c>
      <c r="G43" s="67">
        <f t="shared" ref="G43:G67" si="1303">SUM(AP43,GO43,GY43,MX43,QO43,RN43)</f>
        <v>93274.82</v>
      </c>
      <c r="H43" s="67">
        <f t="shared" ref="H43:H67" si="1304">SUM(AQ43,GP43,GZ43,MY43,QP43,RO43)</f>
        <v>80743.955999999991</v>
      </c>
      <c r="I43" s="67">
        <f t="shared" si="14"/>
        <v>86.565651909057536</v>
      </c>
      <c r="J43" s="84">
        <f t="shared" ref="J43:J74" si="1305">SUM(AS43,GR43,HB43,NA43,QR43,RQ43)</f>
        <v>88336</v>
      </c>
      <c r="K43" s="84">
        <f t="shared" ref="K43:K74" si="1306">SUM(AT43,GS43,HC43,NB43,QS43,RR43)</f>
        <v>-4938.82</v>
      </c>
      <c r="L43" s="78"/>
      <c r="M43" s="64"/>
      <c r="N43" s="64"/>
      <c r="O43" s="78"/>
      <c r="P43" s="78">
        <f t="shared" ref="P43" si="1307">O43-L43</f>
        <v>0</v>
      </c>
      <c r="Q43" s="64">
        <v>8000</v>
      </c>
      <c r="R43" s="64">
        <f>4924.35+2407.95+635.96+338.21+253.65</f>
        <v>8560.119999999999</v>
      </c>
      <c r="S43" s="64">
        <f t="shared" si="16"/>
        <v>107.00149999999999</v>
      </c>
      <c r="T43" s="78">
        <v>8561</v>
      </c>
      <c r="U43" s="78">
        <f t="shared" ref="U43" si="1308">T43-Q43</f>
        <v>561</v>
      </c>
      <c r="V43" s="78"/>
      <c r="W43" s="64"/>
      <c r="X43" s="64"/>
      <c r="Y43" s="78"/>
      <c r="Z43" s="78">
        <f t="shared" ref="Z43" si="1309">Y43-V43</f>
        <v>0</v>
      </c>
      <c r="AA43" s="78"/>
      <c r="AB43" s="64"/>
      <c r="AC43" s="64"/>
      <c r="AD43" s="78"/>
      <c r="AE43" s="78">
        <f t="shared" ref="AE43" si="1310">AD43-AA43</f>
        <v>0</v>
      </c>
      <c r="AF43" s="64"/>
      <c r="AG43" s="64"/>
      <c r="AH43" s="64"/>
      <c r="AI43" s="78"/>
      <c r="AJ43" s="78">
        <f t="shared" ref="AJ43" si="1311">AI43-AF43</f>
        <v>0</v>
      </c>
      <c r="AK43" s="78">
        <v>1000</v>
      </c>
      <c r="AL43" s="64">
        <v>1398.6</v>
      </c>
      <c r="AM43" s="64">
        <f t="shared" si="678"/>
        <v>139.85999999999999</v>
      </c>
      <c r="AN43" s="78">
        <v>3000</v>
      </c>
      <c r="AO43" s="78">
        <f t="shared" ref="AO43" si="1312">AN43-AK43</f>
        <v>2000</v>
      </c>
      <c r="AP43" s="65">
        <f t="shared" si="1211"/>
        <v>9000</v>
      </c>
      <c r="AQ43" s="65">
        <f t="shared" si="1211"/>
        <v>9958.7199999999993</v>
      </c>
      <c r="AR43" s="95">
        <f t="shared" si="22"/>
        <v>110.65244444444444</v>
      </c>
      <c r="AS43" s="87">
        <f t="shared" si="957"/>
        <v>11561</v>
      </c>
      <c r="AT43" s="87">
        <f t="shared" si="957"/>
        <v>2561</v>
      </c>
      <c r="AU43" s="78"/>
      <c r="AV43" s="64"/>
      <c r="AW43" s="64" t="e">
        <f t="shared" si="23"/>
        <v>#DIV/0!</v>
      </c>
      <c r="AX43" s="78"/>
      <c r="AY43" s="78">
        <f t="shared" ref="AY43" si="1313">AX43-AU43</f>
        <v>0</v>
      </c>
      <c r="AZ43" s="78"/>
      <c r="BA43" s="64"/>
      <c r="BB43" s="64" t="e">
        <f t="shared" si="25"/>
        <v>#DIV/0!</v>
      </c>
      <c r="BC43" s="78"/>
      <c r="BD43" s="78">
        <f t="shared" ref="BD43" si="1314">BC43-AZ43</f>
        <v>0</v>
      </c>
      <c r="BE43" s="78">
        <v>6000</v>
      </c>
      <c r="BF43" s="64">
        <v>4854.43</v>
      </c>
      <c r="BG43" s="64">
        <f t="shared" si="27"/>
        <v>80.907166666666669</v>
      </c>
      <c r="BH43" s="78">
        <v>6000</v>
      </c>
      <c r="BI43" s="78">
        <f t="shared" ref="BI43" si="1315">BH43-BE43</f>
        <v>0</v>
      </c>
      <c r="BJ43" s="78">
        <v>30000</v>
      </c>
      <c r="BK43" s="64">
        <v>27500.13</v>
      </c>
      <c r="BL43" s="64">
        <f t="shared" si="29"/>
        <v>91.667100000000005</v>
      </c>
      <c r="BM43" s="78">
        <v>30000</v>
      </c>
      <c r="BN43" s="78">
        <f t="shared" ref="BN43" si="1316">BM43-BJ43</f>
        <v>0</v>
      </c>
      <c r="BO43" s="78">
        <v>1000</v>
      </c>
      <c r="BP43" s="64"/>
      <c r="BQ43" s="64">
        <f t="shared" si="31"/>
        <v>0</v>
      </c>
      <c r="BR43" s="78">
        <v>1000</v>
      </c>
      <c r="BS43" s="78">
        <f t="shared" ref="BS43" si="1317">BR43-BO43</f>
        <v>0</v>
      </c>
      <c r="BT43" s="78"/>
      <c r="BU43" s="64"/>
      <c r="BV43" s="64" t="e">
        <f t="shared" si="33"/>
        <v>#DIV/0!</v>
      </c>
      <c r="BW43" s="78"/>
      <c r="BX43" s="78">
        <f t="shared" si="34"/>
        <v>0</v>
      </c>
      <c r="BY43" s="78">
        <v>3000</v>
      </c>
      <c r="BZ43" s="64">
        <v>410.19</v>
      </c>
      <c r="CA43" s="64">
        <f t="shared" si="35"/>
        <v>13.673</v>
      </c>
      <c r="CB43" s="78">
        <v>1000</v>
      </c>
      <c r="CC43" s="78">
        <f t="shared" ref="CC43" si="1318">CB43-BY43</f>
        <v>-2000</v>
      </c>
      <c r="CD43" s="78"/>
      <c r="CE43" s="64">
        <v>6281.2860000000001</v>
      </c>
      <c r="CF43" s="64" t="e">
        <f t="shared" si="37"/>
        <v>#DIV/0!</v>
      </c>
      <c r="CG43" s="78"/>
      <c r="CH43" s="78">
        <f t="shared" ref="CH43" si="1319">CG43-CD43</f>
        <v>0</v>
      </c>
      <c r="CI43" s="78">
        <v>4000</v>
      </c>
      <c r="CJ43" s="64">
        <v>553.6</v>
      </c>
      <c r="CK43" s="64">
        <f t="shared" si="39"/>
        <v>13.84</v>
      </c>
      <c r="CL43" s="78">
        <v>2000</v>
      </c>
      <c r="CM43" s="78">
        <f t="shared" ref="CM43" si="1320">CL43-CI43</f>
        <v>-2000</v>
      </c>
      <c r="CN43" s="78"/>
      <c r="CO43" s="64"/>
      <c r="CP43" s="64" t="e">
        <f t="shared" si="41"/>
        <v>#DIV/0!</v>
      </c>
      <c r="CQ43" s="78"/>
      <c r="CR43" s="78">
        <f t="shared" ref="CR43" si="1321">CQ43-CN43</f>
        <v>0</v>
      </c>
      <c r="CS43" s="78"/>
      <c r="CT43" s="64"/>
      <c r="CU43" s="64" t="e">
        <f t="shared" si="43"/>
        <v>#DIV/0!</v>
      </c>
      <c r="CV43" s="78"/>
      <c r="CW43" s="78">
        <f t="shared" ref="CW43" si="1322">CV43-CS43</f>
        <v>0</v>
      </c>
      <c r="CX43" s="78">
        <v>100</v>
      </c>
      <c r="CY43" s="64"/>
      <c r="CZ43" s="64">
        <f t="shared" si="45"/>
        <v>0</v>
      </c>
      <c r="DA43" s="78">
        <v>100</v>
      </c>
      <c r="DB43" s="78">
        <f t="shared" ref="DB43" si="1323">DA43-CX43</f>
        <v>0</v>
      </c>
      <c r="DC43" s="78"/>
      <c r="DD43" s="64"/>
      <c r="DE43" s="64" t="e">
        <f t="shared" si="47"/>
        <v>#DIV/0!</v>
      </c>
      <c r="DF43" s="78"/>
      <c r="DG43" s="78">
        <f t="shared" ref="DG43" si="1324">DF43-DC43</f>
        <v>0</v>
      </c>
      <c r="DH43" s="78"/>
      <c r="DI43" s="64"/>
      <c r="DJ43" s="64" t="e">
        <f t="shared" si="49"/>
        <v>#DIV/0!</v>
      </c>
      <c r="DK43" s="78"/>
      <c r="DL43" s="78">
        <f t="shared" ref="DL43" si="1325">DK43-DH43</f>
        <v>0</v>
      </c>
      <c r="DM43" s="78">
        <v>900</v>
      </c>
      <c r="DN43" s="64"/>
      <c r="DO43" s="64">
        <f t="shared" si="51"/>
        <v>0</v>
      </c>
      <c r="DP43" s="78">
        <v>900</v>
      </c>
      <c r="DQ43" s="78">
        <f t="shared" ref="DQ43" si="1326">DP43-DM43</f>
        <v>0</v>
      </c>
      <c r="DR43" s="78"/>
      <c r="DS43" s="64"/>
      <c r="DT43" s="64" t="e">
        <f t="shared" si="53"/>
        <v>#DIV/0!</v>
      </c>
      <c r="DU43" s="78"/>
      <c r="DV43" s="78">
        <f t="shared" ref="DV43" si="1327">DU43-DR43</f>
        <v>0</v>
      </c>
      <c r="DW43" s="78"/>
      <c r="DX43" s="64"/>
      <c r="DY43" s="64" t="e">
        <f t="shared" si="55"/>
        <v>#DIV/0!</v>
      </c>
      <c r="DZ43" s="78"/>
      <c r="EA43" s="78">
        <f t="shared" ref="EA43" si="1328">DZ43-DW43</f>
        <v>0</v>
      </c>
      <c r="EB43" s="78"/>
      <c r="EC43" s="64"/>
      <c r="ED43" s="64" t="e">
        <f t="shared" si="57"/>
        <v>#DIV/0!</v>
      </c>
      <c r="EE43" s="78"/>
      <c r="EF43" s="78">
        <f t="shared" ref="EF43" si="1329">EE43-EB43</f>
        <v>0</v>
      </c>
      <c r="EG43" s="78"/>
      <c r="EH43" s="64"/>
      <c r="EI43" s="64" t="e">
        <f t="shared" si="59"/>
        <v>#DIV/0!</v>
      </c>
      <c r="EJ43" s="78"/>
      <c r="EK43" s="78">
        <f t="shared" ref="EK43" si="1330">EJ43-EG43</f>
        <v>0</v>
      </c>
      <c r="EL43" s="78"/>
      <c r="EM43" s="64"/>
      <c r="EN43" s="64" t="e">
        <f t="shared" si="60"/>
        <v>#DIV/0!</v>
      </c>
      <c r="EO43" s="78"/>
      <c r="EP43" s="78">
        <f t="shared" ref="EP43" si="1331">EO43-EL43</f>
        <v>0</v>
      </c>
      <c r="EQ43" s="78"/>
      <c r="ER43" s="64"/>
      <c r="ES43" s="64" t="e">
        <f t="shared" si="62"/>
        <v>#DIV/0!</v>
      </c>
      <c r="ET43" s="78"/>
      <c r="EU43" s="78">
        <f t="shared" ref="EU43" si="1332">ET43-EQ43</f>
        <v>0</v>
      </c>
      <c r="EV43" s="78"/>
      <c r="EW43" s="64"/>
      <c r="EX43" s="64" t="e">
        <f t="shared" si="64"/>
        <v>#DIV/0!</v>
      </c>
      <c r="EY43" s="78"/>
      <c r="EZ43" s="78">
        <f t="shared" ref="EZ43" si="1333">EY43-EV43</f>
        <v>0</v>
      </c>
      <c r="FA43" s="78"/>
      <c r="FB43" s="64"/>
      <c r="FC43" s="64" t="e">
        <f t="shared" si="66"/>
        <v>#DIV/0!</v>
      </c>
      <c r="FD43" s="78"/>
      <c r="FE43" s="78">
        <f t="shared" ref="FE43" si="1334">FD43-FA43</f>
        <v>0</v>
      </c>
      <c r="FF43" s="78"/>
      <c r="FG43" s="64"/>
      <c r="FH43" s="64" t="e">
        <f t="shared" si="68"/>
        <v>#DIV/0!</v>
      </c>
      <c r="FI43" s="78"/>
      <c r="FJ43" s="78">
        <f t="shared" ref="FJ43" si="1335">FI43-FF43</f>
        <v>0</v>
      </c>
      <c r="FK43" s="78"/>
      <c r="FL43" s="64"/>
      <c r="FM43" s="64" t="e">
        <f t="shared" si="70"/>
        <v>#DIV/0!</v>
      </c>
      <c r="FN43" s="78"/>
      <c r="FO43" s="78">
        <f t="shared" ref="FO43" si="1336">FN43-FK43</f>
        <v>0</v>
      </c>
      <c r="FP43" s="78"/>
      <c r="FQ43" s="64"/>
      <c r="FR43" s="64" t="e">
        <f t="shared" si="72"/>
        <v>#DIV/0!</v>
      </c>
      <c r="FS43" s="78"/>
      <c r="FT43" s="78">
        <f t="shared" ref="FT43" si="1337">FS43-FP43</f>
        <v>0</v>
      </c>
      <c r="FU43" s="78"/>
      <c r="FV43" s="64"/>
      <c r="FW43" s="64" t="e">
        <f t="shared" si="74"/>
        <v>#DIV/0!</v>
      </c>
      <c r="FX43" s="78"/>
      <c r="FY43" s="78">
        <f t="shared" ref="FY43" si="1338">FX43-FU43</f>
        <v>0</v>
      </c>
      <c r="FZ43" s="78"/>
      <c r="GA43" s="64"/>
      <c r="GB43" s="64" t="e">
        <f t="shared" si="76"/>
        <v>#DIV/0!</v>
      </c>
      <c r="GC43" s="78"/>
      <c r="GD43" s="78">
        <f t="shared" ref="GD43" si="1339">GC43-FZ43</f>
        <v>0</v>
      </c>
      <c r="GE43" s="78">
        <v>6000</v>
      </c>
      <c r="GF43" s="64">
        <v>3337.15</v>
      </c>
      <c r="GG43" s="64">
        <f t="shared" si="78"/>
        <v>55.619166666666665</v>
      </c>
      <c r="GH43" s="78">
        <v>5000</v>
      </c>
      <c r="GI43" s="78">
        <f t="shared" ref="GI43" si="1340">GH43-GE43</f>
        <v>-1000</v>
      </c>
      <c r="GJ43" s="78">
        <v>3200</v>
      </c>
      <c r="GK43" s="64">
        <v>2537.91</v>
      </c>
      <c r="GL43" s="64">
        <f t="shared" si="80"/>
        <v>79.309687499999995</v>
      </c>
      <c r="GM43" s="78">
        <v>4000</v>
      </c>
      <c r="GN43" s="78">
        <f t="shared" ref="GN43" si="1341">GM43-GJ43</f>
        <v>800</v>
      </c>
      <c r="GO43" s="65">
        <f t="shared" si="82"/>
        <v>54200</v>
      </c>
      <c r="GP43" s="65">
        <f t="shared" si="82"/>
        <v>45474.695999999996</v>
      </c>
      <c r="GQ43" s="95">
        <f t="shared" si="83"/>
        <v>83.901653136531365</v>
      </c>
      <c r="GR43" s="87">
        <f t="shared" si="958"/>
        <v>50000</v>
      </c>
      <c r="GS43" s="87">
        <f t="shared" si="958"/>
        <v>-4200</v>
      </c>
      <c r="GT43" s="78">
        <v>12000</v>
      </c>
      <c r="GU43" s="64">
        <v>6645.42</v>
      </c>
      <c r="GV43" s="64">
        <f t="shared" si="84"/>
        <v>55.378500000000003</v>
      </c>
      <c r="GW43" s="78">
        <v>8000</v>
      </c>
      <c r="GX43" s="78">
        <f t="shared" ref="GX43" si="1342">GW43-GT43</f>
        <v>-4000</v>
      </c>
      <c r="GY43" s="65">
        <f t="shared" si="1246"/>
        <v>12000</v>
      </c>
      <c r="GZ43" s="65">
        <f t="shared" si="1247"/>
        <v>6645.42</v>
      </c>
      <c r="HA43" s="95">
        <f t="shared" si="710"/>
        <v>55.378500000000003</v>
      </c>
      <c r="HB43" s="93">
        <f>SUM(GW43)</f>
        <v>8000</v>
      </c>
      <c r="HC43" s="93">
        <f t="shared" ref="HC43" si="1343">HB43-GY43</f>
        <v>-4000</v>
      </c>
      <c r="HD43" s="78"/>
      <c r="HE43" s="64"/>
      <c r="HF43" s="64" t="e">
        <f t="shared" si="88"/>
        <v>#DIV/0!</v>
      </c>
      <c r="HG43" s="78"/>
      <c r="HH43" s="78">
        <f t="shared" ref="HH43" si="1344">HG43-HD43</f>
        <v>0</v>
      </c>
      <c r="HI43" s="78">
        <v>10000</v>
      </c>
      <c r="HJ43" s="64">
        <v>9197.5</v>
      </c>
      <c r="HK43" s="64">
        <f t="shared" si="90"/>
        <v>91.974999999999994</v>
      </c>
      <c r="HL43" s="78">
        <v>9200</v>
      </c>
      <c r="HM43" s="78">
        <f t="shared" ref="HM43" si="1345">HL43-HI43</f>
        <v>-800</v>
      </c>
      <c r="HN43" s="78"/>
      <c r="HO43" s="64"/>
      <c r="HP43" s="64" t="e">
        <f t="shared" si="92"/>
        <v>#DIV/0!</v>
      </c>
      <c r="HQ43" s="78"/>
      <c r="HR43" s="78">
        <f t="shared" ref="HR43" si="1346">HQ43-HN43</f>
        <v>0</v>
      </c>
      <c r="HS43" s="78">
        <v>300</v>
      </c>
      <c r="HT43" s="64"/>
      <c r="HU43" s="64">
        <f t="shared" si="94"/>
        <v>0</v>
      </c>
      <c r="HV43" s="78">
        <v>300</v>
      </c>
      <c r="HW43" s="78">
        <f t="shared" ref="HW43" si="1347">HV43-HS43</f>
        <v>0</v>
      </c>
      <c r="HX43" s="78"/>
      <c r="HY43" s="64"/>
      <c r="HZ43" s="64" t="e">
        <f t="shared" si="96"/>
        <v>#DIV/0!</v>
      </c>
      <c r="IA43" s="78"/>
      <c r="IB43" s="78">
        <f t="shared" ref="IB43" si="1348">IA43-HX43</f>
        <v>0</v>
      </c>
      <c r="IC43" s="78"/>
      <c r="ID43" s="64"/>
      <c r="IE43" s="64" t="e">
        <f t="shared" si="98"/>
        <v>#DIV/0!</v>
      </c>
      <c r="IF43" s="78"/>
      <c r="IG43" s="78">
        <f t="shared" ref="IG43" si="1349">IF43-IC43</f>
        <v>0</v>
      </c>
      <c r="IH43" s="78"/>
      <c r="II43" s="64"/>
      <c r="IJ43" s="64" t="e">
        <f t="shared" si="100"/>
        <v>#DIV/0!</v>
      </c>
      <c r="IK43" s="78"/>
      <c r="IL43" s="78">
        <f t="shared" ref="IL43" si="1350">IK43-IH43</f>
        <v>0</v>
      </c>
      <c r="IM43" s="78"/>
      <c r="IN43" s="64"/>
      <c r="IO43" s="64" t="e">
        <f t="shared" si="102"/>
        <v>#DIV/0!</v>
      </c>
      <c r="IP43" s="78"/>
      <c r="IQ43" s="78">
        <f t="shared" ref="IQ43" si="1351">IP43-IM43</f>
        <v>0</v>
      </c>
      <c r="IR43" s="78"/>
      <c r="IS43" s="64"/>
      <c r="IT43" s="64" t="e">
        <f t="shared" si="104"/>
        <v>#DIV/0!</v>
      </c>
      <c r="IU43" s="78"/>
      <c r="IV43" s="78">
        <f t="shared" ref="IV43" si="1352">IU43-IR43</f>
        <v>0</v>
      </c>
      <c r="IW43" s="78"/>
      <c r="IX43" s="64"/>
      <c r="IY43" s="64" t="e">
        <f t="shared" si="106"/>
        <v>#DIV/0!</v>
      </c>
      <c r="IZ43" s="78"/>
      <c r="JA43" s="78">
        <f t="shared" ref="JA43" si="1353">IZ43-IW43</f>
        <v>0</v>
      </c>
      <c r="JB43" s="78"/>
      <c r="JC43" s="64"/>
      <c r="JD43" s="64" t="e">
        <f t="shared" si="108"/>
        <v>#DIV/0!</v>
      </c>
      <c r="JE43" s="78"/>
      <c r="JF43" s="78">
        <f t="shared" ref="JF43" si="1354">JE43-JB43</f>
        <v>0</v>
      </c>
      <c r="JG43" s="78"/>
      <c r="JH43" s="64"/>
      <c r="JI43" s="64" t="e">
        <f t="shared" si="110"/>
        <v>#DIV/0!</v>
      </c>
      <c r="JJ43" s="78"/>
      <c r="JK43" s="78">
        <f t="shared" ref="JK43" si="1355">JJ43-JG43</f>
        <v>0</v>
      </c>
      <c r="JL43" s="78"/>
      <c r="JM43" s="64"/>
      <c r="JN43" s="64" t="e">
        <f t="shared" si="112"/>
        <v>#DIV/0!</v>
      </c>
      <c r="JO43" s="78"/>
      <c r="JP43" s="78">
        <f t="shared" ref="JP43" si="1356">JO43-JL43</f>
        <v>0</v>
      </c>
      <c r="JQ43" s="78"/>
      <c r="JR43" s="64"/>
      <c r="JS43" s="64" t="e">
        <f t="shared" si="114"/>
        <v>#DIV/0!</v>
      </c>
      <c r="JT43" s="78"/>
      <c r="JU43" s="78">
        <f t="shared" ref="JU43" si="1357">JT43-JQ43</f>
        <v>0</v>
      </c>
      <c r="JV43" s="78"/>
      <c r="JW43" s="64"/>
      <c r="JX43" s="64" t="e">
        <f t="shared" si="116"/>
        <v>#DIV/0!</v>
      </c>
      <c r="JY43" s="78"/>
      <c r="JZ43" s="78">
        <f t="shared" ref="JZ43" si="1358">JY43-JV43</f>
        <v>0</v>
      </c>
      <c r="KA43" s="78"/>
      <c r="KB43" s="64"/>
      <c r="KC43" s="64" t="e">
        <f t="shared" si="118"/>
        <v>#DIV/0!</v>
      </c>
      <c r="KD43" s="78"/>
      <c r="KE43" s="78">
        <f t="shared" ref="KE43" si="1359">KD43-KA43</f>
        <v>0</v>
      </c>
      <c r="KF43" s="78"/>
      <c r="KG43" s="64"/>
      <c r="KH43" s="64" t="e">
        <f t="shared" si="120"/>
        <v>#DIV/0!</v>
      </c>
      <c r="KI43" s="78"/>
      <c r="KJ43" s="78">
        <f t="shared" ref="KJ43" si="1360">KI43-KF43</f>
        <v>0</v>
      </c>
      <c r="KK43" s="78"/>
      <c r="KL43" s="64"/>
      <c r="KM43" s="64" t="e">
        <f t="shared" si="122"/>
        <v>#DIV/0!</v>
      </c>
      <c r="KN43" s="78"/>
      <c r="KO43" s="78">
        <f t="shared" ref="KO43" si="1361">KN43-KK43</f>
        <v>0</v>
      </c>
      <c r="KP43" s="78"/>
      <c r="KQ43" s="64">
        <v>2700</v>
      </c>
      <c r="KR43" s="64" t="e">
        <f t="shared" si="124"/>
        <v>#DIV/0!</v>
      </c>
      <c r="KS43" s="78"/>
      <c r="KT43" s="78">
        <f t="shared" ref="KT43" si="1362">KS43-KP43</f>
        <v>0</v>
      </c>
      <c r="KU43" s="78"/>
      <c r="KV43" s="64"/>
      <c r="KW43" s="64" t="e">
        <f t="shared" si="126"/>
        <v>#DIV/0!</v>
      </c>
      <c r="KX43" s="78"/>
      <c r="KY43" s="78">
        <f t="shared" ref="KY43" si="1363">KX43-KU43</f>
        <v>0</v>
      </c>
      <c r="KZ43" s="78"/>
      <c r="LA43" s="64"/>
      <c r="LB43" s="64" t="e">
        <f t="shared" si="128"/>
        <v>#DIV/0!</v>
      </c>
      <c r="LC43" s="78"/>
      <c r="LD43" s="78">
        <f t="shared" ref="LD43" si="1364">LC43-KZ43</f>
        <v>0</v>
      </c>
      <c r="LE43" s="78"/>
      <c r="LF43" s="64"/>
      <c r="LG43" s="64" t="e">
        <f t="shared" si="130"/>
        <v>#DIV/0!</v>
      </c>
      <c r="LH43" s="78"/>
      <c r="LI43" s="78">
        <f t="shared" ref="LI43" si="1365">LH43-LE43</f>
        <v>0</v>
      </c>
      <c r="LJ43" s="78"/>
      <c r="LK43" s="64"/>
      <c r="LL43" s="64" t="e">
        <f t="shared" si="132"/>
        <v>#DIV/0!</v>
      </c>
      <c r="LM43" s="78"/>
      <c r="LN43" s="78">
        <f t="shared" ref="LN43" si="1366">LM43-LJ43</f>
        <v>0</v>
      </c>
      <c r="LO43" s="78">
        <v>2300</v>
      </c>
      <c r="LP43" s="64">
        <v>3356.55</v>
      </c>
      <c r="LQ43" s="64">
        <f t="shared" si="134"/>
        <v>145.93695652173915</v>
      </c>
      <c r="LR43" s="78">
        <v>2300</v>
      </c>
      <c r="LS43" s="78">
        <f t="shared" ref="LS43" si="1367">LR43-LO43</f>
        <v>0</v>
      </c>
      <c r="LT43" s="78"/>
      <c r="LU43" s="64"/>
      <c r="LV43" s="64" t="e">
        <f t="shared" si="136"/>
        <v>#DIV/0!</v>
      </c>
      <c r="LW43" s="78"/>
      <c r="LX43" s="78">
        <f t="shared" ref="LX43" si="1368">LW43-LT43</f>
        <v>0</v>
      </c>
      <c r="LY43" s="78"/>
      <c r="LZ43" s="64"/>
      <c r="MA43" s="64" t="e">
        <f t="shared" si="138"/>
        <v>#DIV/0!</v>
      </c>
      <c r="MB43" s="78"/>
      <c r="MC43" s="78">
        <f t="shared" ref="MC43" si="1369">MB43-LY43</f>
        <v>0</v>
      </c>
      <c r="MD43" s="78"/>
      <c r="ME43" s="64"/>
      <c r="MF43" s="64" t="e">
        <f t="shared" si="140"/>
        <v>#DIV/0!</v>
      </c>
      <c r="MG43" s="78"/>
      <c r="MH43" s="78">
        <f t="shared" ref="MH43" si="1370">MG43-MD43</f>
        <v>0</v>
      </c>
      <c r="MI43" s="78"/>
      <c r="MJ43" s="64"/>
      <c r="MK43" s="64" t="e">
        <f t="shared" si="142"/>
        <v>#DIV/0!</v>
      </c>
      <c r="ML43" s="78"/>
      <c r="MM43" s="78">
        <f t="shared" ref="MM43" si="1371">ML43-MI43</f>
        <v>0</v>
      </c>
      <c r="MN43" s="78"/>
      <c r="MO43" s="64">
        <v>196.76</v>
      </c>
      <c r="MP43" s="64" t="e">
        <f t="shared" si="144"/>
        <v>#DIV/0!</v>
      </c>
      <c r="MQ43" s="78"/>
      <c r="MR43" s="78">
        <f t="shared" ref="MR43" si="1372">MQ43-MN43</f>
        <v>0</v>
      </c>
      <c r="MS43" s="78"/>
      <c r="MT43" s="64">
        <v>758.33</v>
      </c>
      <c r="MU43" s="64" t="e">
        <f t="shared" si="146"/>
        <v>#DIV/0!</v>
      </c>
      <c r="MV43" s="78">
        <v>1500</v>
      </c>
      <c r="MW43" s="78">
        <f t="shared" ref="MW43" si="1373">MV43-MS43</f>
        <v>1500</v>
      </c>
      <c r="MX43" s="65">
        <f t="shared" si="148"/>
        <v>12600</v>
      </c>
      <c r="MY43" s="65">
        <f t="shared" si="9"/>
        <v>16209.14</v>
      </c>
      <c r="MZ43" s="95">
        <f t="shared" si="199"/>
        <v>128.64396825396824</v>
      </c>
      <c r="NA43" s="87">
        <f t="shared" si="149"/>
        <v>13300</v>
      </c>
      <c r="NB43" s="87">
        <f t="shared" si="150"/>
        <v>700</v>
      </c>
      <c r="NC43" s="78"/>
      <c r="ND43" s="64"/>
      <c r="NE43" s="64" t="e">
        <f t="shared" si="151"/>
        <v>#DIV/0!</v>
      </c>
      <c r="NF43" s="78"/>
      <c r="NG43" s="78">
        <f t="shared" ref="NG43" si="1374">NF43-NC43</f>
        <v>0</v>
      </c>
      <c r="NH43" s="78"/>
      <c r="NI43" s="64"/>
      <c r="NJ43" s="64" t="e">
        <f t="shared" si="153"/>
        <v>#DIV/0!</v>
      </c>
      <c r="NK43" s="78"/>
      <c r="NL43" s="78">
        <f t="shared" ref="NL43" si="1375">NK43-NH43</f>
        <v>0</v>
      </c>
      <c r="NM43" s="78"/>
      <c r="NN43" s="64"/>
      <c r="NO43" s="64" t="e">
        <f t="shared" si="155"/>
        <v>#DIV/0!</v>
      </c>
      <c r="NP43" s="78"/>
      <c r="NQ43" s="78">
        <f t="shared" ref="NQ43" si="1376">NP43-NM43</f>
        <v>0</v>
      </c>
      <c r="NR43" s="78"/>
      <c r="NS43" s="64"/>
      <c r="NT43" s="64" t="e">
        <f t="shared" si="157"/>
        <v>#DIV/0!</v>
      </c>
      <c r="NU43" s="78"/>
      <c r="NV43" s="78">
        <f t="shared" ref="NV43" si="1377">NU43-NR43</f>
        <v>0</v>
      </c>
      <c r="NW43" s="78"/>
      <c r="NX43" s="64"/>
      <c r="NY43" s="64" t="e">
        <f t="shared" si="159"/>
        <v>#DIV/0!</v>
      </c>
      <c r="NZ43" s="78"/>
      <c r="OA43" s="78">
        <f t="shared" ref="OA43" si="1378">NZ43-NW43</f>
        <v>0</v>
      </c>
      <c r="OB43" s="78"/>
      <c r="OC43" s="64"/>
      <c r="OD43" s="64" t="e">
        <f t="shared" si="161"/>
        <v>#DIV/0!</v>
      </c>
      <c r="OE43" s="78"/>
      <c r="OF43" s="78">
        <f t="shared" ref="OF43" si="1379">OE43-OB43</f>
        <v>0</v>
      </c>
      <c r="OG43" s="78"/>
      <c r="OH43" s="64"/>
      <c r="OI43" s="64" t="e">
        <f t="shared" si="163"/>
        <v>#DIV/0!</v>
      </c>
      <c r="OJ43" s="78"/>
      <c r="OK43" s="78">
        <f t="shared" ref="OK43" si="1380">OJ43-OG43</f>
        <v>0</v>
      </c>
      <c r="OL43" s="78"/>
      <c r="OM43" s="64"/>
      <c r="ON43" s="64" t="e">
        <f t="shared" si="165"/>
        <v>#DIV/0!</v>
      </c>
      <c r="OO43" s="78"/>
      <c r="OP43" s="78">
        <f t="shared" ref="OP43" si="1381">OO43-OL43</f>
        <v>0</v>
      </c>
      <c r="OQ43" s="78"/>
      <c r="OR43" s="64"/>
      <c r="OS43" s="64" t="e">
        <f t="shared" si="167"/>
        <v>#DIV/0!</v>
      </c>
      <c r="OT43" s="78"/>
      <c r="OU43" s="78">
        <f t="shared" ref="OU43" si="1382">OT43-OQ43</f>
        <v>0</v>
      </c>
      <c r="OV43" s="78"/>
      <c r="OW43" s="64"/>
      <c r="OX43" s="64" t="e">
        <f t="shared" si="169"/>
        <v>#DIV/0!</v>
      </c>
      <c r="OY43" s="78"/>
      <c r="OZ43" s="78">
        <f t="shared" ref="OZ43" si="1383">OY43-OV43</f>
        <v>0</v>
      </c>
      <c r="PA43" s="78"/>
      <c r="PB43" s="64"/>
      <c r="PC43" s="64" t="e">
        <f t="shared" si="171"/>
        <v>#DIV/0!</v>
      </c>
      <c r="PD43" s="78"/>
      <c r="PE43" s="78">
        <f t="shared" ref="PE43" si="1384">PD43-PA43</f>
        <v>0</v>
      </c>
      <c r="PF43" s="78"/>
      <c r="PG43" s="64"/>
      <c r="PH43" s="64" t="e">
        <f t="shared" si="173"/>
        <v>#DIV/0!</v>
      </c>
      <c r="PI43" s="78"/>
      <c r="PJ43" s="78">
        <f t="shared" ref="PJ43" si="1385">PI43-PF43</f>
        <v>0</v>
      </c>
      <c r="PK43" s="78"/>
      <c r="PL43" s="64"/>
      <c r="PM43" s="64" t="e">
        <f t="shared" si="175"/>
        <v>#DIV/0!</v>
      </c>
      <c r="PN43" s="78"/>
      <c r="PO43" s="78">
        <f t="shared" ref="PO43" si="1386">PN43-PK43</f>
        <v>0</v>
      </c>
      <c r="PP43" s="78"/>
      <c r="PQ43" s="64"/>
      <c r="PR43" s="64" t="e">
        <f t="shared" si="177"/>
        <v>#DIV/0!</v>
      </c>
      <c r="PS43" s="78"/>
      <c r="PT43" s="78">
        <f t="shared" ref="PT43" si="1387">PS43-PP43</f>
        <v>0</v>
      </c>
      <c r="PU43" s="78"/>
      <c r="PV43" s="64"/>
      <c r="PW43" s="64" t="e">
        <f t="shared" si="179"/>
        <v>#DIV/0!</v>
      </c>
      <c r="PX43" s="78"/>
      <c r="PY43" s="78">
        <f t="shared" ref="PY43" si="1388">PX43-PU43</f>
        <v>0</v>
      </c>
      <c r="PZ43" s="78"/>
      <c r="QA43" s="64"/>
      <c r="QB43" s="64" t="e">
        <f t="shared" si="181"/>
        <v>#DIV/0!</v>
      </c>
      <c r="QC43" s="78"/>
      <c r="QD43" s="78">
        <f t="shared" ref="QD43" si="1389">QC43-PZ43</f>
        <v>0</v>
      </c>
      <c r="QE43" s="78"/>
      <c r="QF43" s="64"/>
      <c r="QG43" s="64" t="e">
        <f t="shared" si="183"/>
        <v>#DIV/0!</v>
      </c>
      <c r="QH43" s="78"/>
      <c r="QI43" s="78">
        <f t="shared" ref="QI43" si="1390">QH43-QE43</f>
        <v>0</v>
      </c>
      <c r="QJ43" s="78">
        <v>5000</v>
      </c>
      <c r="QK43" s="64">
        <v>2402.9</v>
      </c>
      <c r="QL43" s="64">
        <f t="shared" si="185"/>
        <v>48.058</v>
      </c>
      <c r="QM43" s="78">
        <v>5000</v>
      </c>
      <c r="QN43" s="78">
        <f t="shared" ref="QN43" si="1391">QM43-QJ43</f>
        <v>0</v>
      </c>
      <c r="QO43" s="65">
        <f t="shared" si="187"/>
        <v>5000</v>
      </c>
      <c r="QP43" s="65">
        <f t="shared" si="187"/>
        <v>2402.9</v>
      </c>
      <c r="QQ43" s="95">
        <f t="shared" si="761"/>
        <v>48.058</v>
      </c>
      <c r="QR43" s="87">
        <f t="shared" si="959"/>
        <v>5000</v>
      </c>
      <c r="QS43" s="87">
        <f t="shared" si="959"/>
        <v>0</v>
      </c>
      <c r="QT43" s="78"/>
      <c r="QU43" s="64"/>
      <c r="QV43" s="64" t="e">
        <f t="shared" si="188"/>
        <v>#DIV/0!</v>
      </c>
      <c r="QW43" s="78"/>
      <c r="QX43" s="78">
        <f t="shared" ref="QX43" si="1392">QW43-QT43</f>
        <v>0</v>
      </c>
      <c r="QY43" s="78"/>
      <c r="QZ43" s="64"/>
      <c r="RA43" s="64" t="e">
        <f t="shared" si="190"/>
        <v>#DIV/0!</v>
      </c>
      <c r="RB43" s="78"/>
      <c r="RC43" s="78">
        <f t="shared" ref="RC43" si="1393">RB43-QY43</f>
        <v>0</v>
      </c>
      <c r="RD43" s="78">
        <v>274.82</v>
      </c>
      <c r="RE43" s="64">
        <v>53.08</v>
      </c>
      <c r="RF43" s="64">
        <f t="shared" si="192"/>
        <v>19.314460374063025</v>
      </c>
      <c r="RG43" s="78">
        <v>275</v>
      </c>
      <c r="RH43" s="78">
        <f t="shared" ref="RH43" si="1394">RG43-RD43</f>
        <v>0.18000000000000682</v>
      </c>
      <c r="RI43" s="78">
        <v>200</v>
      </c>
      <c r="RJ43" s="64"/>
      <c r="RK43" s="64">
        <f t="shared" si="194"/>
        <v>0</v>
      </c>
      <c r="RL43" s="78">
        <v>200</v>
      </c>
      <c r="RM43" s="78">
        <f t="shared" ref="RM43" si="1395">RL43-RI43</f>
        <v>0</v>
      </c>
      <c r="RN43" s="65">
        <f t="shared" si="196"/>
        <v>474.82</v>
      </c>
      <c r="RO43" s="65">
        <f t="shared" si="11"/>
        <v>53.08</v>
      </c>
      <c r="RP43" s="95">
        <f t="shared" si="766"/>
        <v>11.178973084537299</v>
      </c>
      <c r="RQ43" s="87">
        <f t="shared" si="12"/>
        <v>475</v>
      </c>
      <c r="RR43" s="87">
        <f t="shared" si="12"/>
        <v>0.18000000000000682</v>
      </c>
    </row>
    <row r="44" spans="1:540" s="3" customFormat="1" ht="24.95" customHeight="1" x14ac:dyDescent="0.25">
      <c r="A44" s="27">
        <v>324</v>
      </c>
      <c r="B44" s="28" t="s">
        <v>16</v>
      </c>
      <c r="C44" s="43">
        <f t="shared" ref="C44:E44" si="1396">SUM(C43)</f>
        <v>309.16957066551311</v>
      </c>
      <c r="D44" s="43">
        <f t="shared" si="1396"/>
        <v>23207830.309999999</v>
      </c>
      <c r="E44" s="42">
        <f t="shared" si="1396"/>
        <v>25700000</v>
      </c>
      <c r="F44" s="43">
        <f>SUM(F43)</f>
        <v>92965.650429334491</v>
      </c>
      <c r="G44" s="67">
        <f t="shared" si="1303"/>
        <v>93274.82</v>
      </c>
      <c r="H44" s="67">
        <f t="shared" si="1304"/>
        <v>80743.955999999991</v>
      </c>
      <c r="I44" s="67">
        <f t="shared" si="14"/>
        <v>86.565651909057536</v>
      </c>
      <c r="J44" s="84">
        <f t="shared" si="1305"/>
        <v>88336</v>
      </c>
      <c r="K44" s="84">
        <f t="shared" si="1306"/>
        <v>-4938.82</v>
      </c>
      <c r="L44" s="80">
        <f t="shared" ref="L44:R44" si="1397">SUM(L43)</f>
        <v>0</v>
      </c>
      <c r="M44" s="65">
        <f t="shared" si="1397"/>
        <v>0</v>
      </c>
      <c r="N44" s="64"/>
      <c r="O44" s="80"/>
      <c r="P44" s="80">
        <f t="shared" ref="P44:Q44" si="1398">SUM(P43)</f>
        <v>0</v>
      </c>
      <c r="Q44" s="65">
        <f t="shared" si="1398"/>
        <v>8000</v>
      </c>
      <c r="R44" s="65">
        <f t="shared" si="1397"/>
        <v>8560.119999999999</v>
      </c>
      <c r="S44" s="64">
        <f t="shared" si="16"/>
        <v>107.00149999999999</v>
      </c>
      <c r="T44" s="80">
        <f t="shared" ref="T44:AG44" si="1399">SUM(T43)</f>
        <v>8561</v>
      </c>
      <c r="U44" s="80">
        <f t="shared" si="1399"/>
        <v>561</v>
      </c>
      <c r="V44" s="80">
        <f t="shared" si="1399"/>
        <v>0</v>
      </c>
      <c r="W44" s="65">
        <f t="shared" si="1399"/>
        <v>0</v>
      </c>
      <c r="X44" s="64"/>
      <c r="Y44" s="80">
        <f t="shared" ref="Y44:AA44" si="1400">SUM(Y43)</f>
        <v>0</v>
      </c>
      <c r="Z44" s="80">
        <f t="shared" si="1400"/>
        <v>0</v>
      </c>
      <c r="AA44" s="80">
        <f t="shared" si="1400"/>
        <v>0</v>
      </c>
      <c r="AB44" s="65">
        <f t="shared" si="1399"/>
        <v>0</v>
      </c>
      <c r="AC44" s="64"/>
      <c r="AD44" s="80">
        <f t="shared" ref="AD44:AE44" si="1401">SUM(AD43)</f>
        <v>0</v>
      </c>
      <c r="AE44" s="80">
        <f t="shared" si="1401"/>
        <v>0</v>
      </c>
      <c r="AF44" s="65">
        <f t="shared" si="1399"/>
        <v>0</v>
      </c>
      <c r="AG44" s="65">
        <f t="shared" si="1399"/>
        <v>0</v>
      </c>
      <c r="AH44" s="64"/>
      <c r="AI44" s="80">
        <f t="shared" ref="AI44:AL44" si="1402">SUM(AI43)</f>
        <v>0</v>
      </c>
      <c r="AJ44" s="80">
        <f t="shared" si="1402"/>
        <v>0</v>
      </c>
      <c r="AK44" s="80">
        <f t="shared" si="1402"/>
        <v>1000</v>
      </c>
      <c r="AL44" s="65">
        <f t="shared" si="1402"/>
        <v>1398.6</v>
      </c>
      <c r="AM44" s="64">
        <f t="shared" si="678"/>
        <v>139.85999999999999</v>
      </c>
      <c r="AN44" s="80">
        <f t="shared" ref="AN44:AO44" si="1403">SUM(AN43)</f>
        <v>3000</v>
      </c>
      <c r="AO44" s="80">
        <f t="shared" si="1403"/>
        <v>2000</v>
      </c>
      <c r="AP44" s="65">
        <f t="shared" si="1211"/>
        <v>9000</v>
      </c>
      <c r="AQ44" s="65">
        <f t="shared" si="1211"/>
        <v>9958.7199999999993</v>
      </c>
      <c r="AR44" s="95">
        <f t="shared" si="22"/>
        <v>110.65244444444444</v>
      </c>
      <c r="AS44" s="87">
        <f t="shared" si="957"/>
        <v>11561</v>
      </c>
      <c r="AT44" s="87">
        <f t="shared" si="957"/>
        <v>2561</v>
      </c>
      <c r="AU44" s="80">
        <f t="shared" ref="AU44:CO44" si="1404">SUM(AU43)</f>
        <v>0</v>
      </c>
      <c r="AV44" s="65">
        <f t="shared" si="1404"/>
        <v>0</v>
      </c>
      <c r="AW44" s="64" t="e">
        <f t="shared" si="23"/>
        <v>#DIV/0!</v>
      </c>
      <c r="AX44" s="80">
        <f t="shared" ref="AX44:AZ44" si="1405">SUM(AX43)</f>
        <v>0</v>
      </c>
      <c r="AY44" s="80">
        <f t="shared" si="1405"/>
        <v>0</v>
      </c>
      <c r="AZ44" s="80">
        <f t="shared" si="1405"/>
        <v>0</v>
      </c>
      <c r="BA44" s="65">
        <f t="shared" si="1404"/>
        <v>0</v>
      </c>
      <c r="BB44" s="64" t="e">
        <f t="shared" si="25"/>
        <v>#DIV/0!</v>
      </c>
      <c r="BC44" s="80">
        <f t="shared" ref="BC44:BE44" si="1406">SUM(BC43)</f>
        <v>0</v>
      </c>
      <c r="BD44" s="80">
        <f t="shared" si="1406"/>
        <v>0</v>
      </c>
      <c r="BE44" s="80">
        <f t="shared" si="1406"/>
        <v>6000</v>
      </c>
      <c r="BF44" s="65">
        <f t="shared" si="1404"/>
        <v>4854.43</v>
      </c>
      <c r="BG44" s="64">
        <f t="shared" si="27"/>
        <v>80.907166666666669</v>
      </c>
      <c r="BH44" s="80">
        <f t="shared" ref="BH44:BJ44" si="1407">SUM(BH43)</f>
        <v>6000</v>
      </c>
      <c r="BI44" s="80">
        <f t="shared" si="1407"/>
        <v>0</v>
      </c>
      <c r="BJ44" s="80">
        <f t="shared" si="1407"/>
        <v>30000</v>
      </c>
      <c r="BK44" s="65">
        <f t="shared" si="1404"/>
        <v>27500.13</v>
      </c>
      <c r="BL44" s="64">
        <f t="shared" si="29"/>
        <v>91.667100000000005</v>
      </c>
      <c r="BM44" s="80">
        <f t="shared" ref="BM44:BO44" si="1408">SUM(BM43)</f>
        <v>30000</v>
      </c>
      <c r="BN44" s="80">
        <f t="shared" si="1408"/>
        <v>0</v>
      </c>
      <c r="BO44" s="80">
        <f t="shared" si="1408"/>
        <v>1000</v>
      </c>
      <c r="BP44" s="65">
        <f t="shared" si="1404"/>
        <v>0</v>
      </c>
      <c r="BQ44" s="64">
        <f t="shared" si="31"/>
        <v>0</v>
      </c>
      <c r="BR44" s="80">
        <f t="shared" ref="BR44:BT44" si="1409">SUM(BR43)</f>
        <v>1000</v>
      </c>
      <c r="BS44" s="80">
        <f t="shared" si="1409"/>
        <v>0</v>
      </c>
      <c r="BT44" s="80">
        <f t="shared" si="1409"/>
        <v>0</v>
      </c>
      <c r="BU44" s="65">
        <f t="shared" si="1404"/>
        <v>0</v>
      </c>
      <c r="BV44" s="64" t="e">
        <f t="shared" si="33"/>
        <v>#DIV/0!</v>
      </c>
      <c r="BW44" s="80">
        <f t="shared" ref="BW44" si="1410">SUM(BW43)</f>
        <v>0</v>
      </c>
      <c r="BX44" s="78">
        <f t="shared" si="34"/>
        <v>0</v>
      </c>
      <c r="BY44" s="80">
        <f t="shared" ref="BY44" si="1411">SUM(BY43)</f>
        <v>3000</v>
      </c>
      <c r="BZ44" s="65">
        <f t="shared" si="1404"/>
        <v>410.19</v>
      </c>
      <c r="CA44" s="64">
        <f t="shared" si="35"/>
        <v>13.673</v>
      </c>
      <c r="CB44" s="80">
        <f t="shared" ref="CB44:CD44" si="1412">SUM(CB43)</f>
        <v>1000</v>
      </c>
      <c r="CC44" s="80">
        <f t="shared" si="1412"/>
        <v>-2000</v>
      </c>
      <c r="CD44" s="80">
        <f t="shared" si="1412"/>
        <v>0</v>
      </c>
      <c r="CE44" s="65">
        <f t="shared" si="1404"/>
        <v>6281.2860000000001</v>
      </c>
      <c r="CF44" s="64" t="e">
        <f t="shared" si="37"/>
        <v>#DIV/0!</v>
      </c>
      <c r="CG44" s="80">
        <f t="shared" ref="CG44:CI44" si="1413">SUM(CG43)</f>
        <v>0</v>
      </c>
      <c r="CH44" s="80">
        <f t="shared" si="1413"/>
        <v>0</v>
      </c>
      <c r="CI44" s="80">
        <f t="shared" si="1413"/>
        <v>4000</v>
      </c>
      <c r="CJ44" s="65">
        <f t="shared" si="1404"/>
        <v>553.6</v>
      </c>
      <c r="CK44" s="64">
        <f t="shared" si="39"/>
        <v>13.84</v>
      </c>
      <c r="CL44" s="80">
        <f t="shared" ref="CL44:CN44" si="1414">SUM(CL43)</f>
        <v>2000</v>
      </c>
      <c r="CM44" s="80">
        <f t="shared" si="1414"/>
        <v>-2000</v>
      </c>
      <c r="CN44" s="80">
        <f t="shared" si="1414"/>
        <v>0</v>
      </c>
      <c r="CO44" s="65">
        <f t="shared" si="1404"/>
        <v>0</v>
      </c>
      <c r="CP44" s="64" t="e">
        <f t="shared" si="41"/>
        <v>#DIV/0!</v>
      </c>
      <c r="CQ44" s="80">
        <f t="shared" ref="CQ44:CT44" si="1415">SUM(CQ43)</f>
        <v>0</v>
      </c>
      <c r="CR44" s="80">
        <f t="shared" si="1415"/>
        <v>0</v>
      </c>
      <c r="CS44" s="80">
        <f t="shared" si="1415"/>
        <v>0</v>
      </c>
      <c r="CT44" s="65">
        <f t="shared" si="1415"/>
        <v>0</v>
      </c>
      <c r="CU44" s="64" t="e">
        <f t="shared" si="43"/>
        <v>#DIV/0!</v>
      </c>
      <c r="CV44" s="80">
        <f t="shared" ref="CV44:DD44" si="1416">SUM(CV43)</f>
        <v>0</v>
      </c>
      <c r="CW44" s="80">
        <f t="shared" si="1416"/>
        <v>0</v>
      </c>
      <c r="CX44" s="80">
        <f t="shared" si="1416"/>
        <v>100</v>
      </c>
      <c r="CY44" s="65">
        <f t="shared" si="1416"/>
        <v>0</v>
      </c>
      <c r="CZ44" s="64">
        <f t="shared" si="45"/>
        <v>0</v>
      </c>
      <c r="DA44" s="80">
        <f t="shared" ref="DA44:DC44" si="1417">SUM(DA43)</f>
        <v>100</v>
      </c>
      <c r="DB44" s="80">
        <f t="shared" si="1417"/>
        <v>0</v>
      </c>
      <c r="DC44" s="80">
        <f t="shared" si="1417"/>
        <v>0</v>
      </c>
      <c r="DD44" s="65">
        <f t="shared" si="1416"/>
        <v>0</v>
      </c>
      <c r="DE44" s="64" t="e">
        <f t="shared" si="47"/>
        <v>#DIV/0!</v>
      </c>
      <c r="DF44" s="80">
        <f t="shared" ref="DF44:DN44" si="1418">SUM(DF43)</f>
        <v>0</v>
      </c>
      <c r="DG44" s="80">
        <f t="shared" si="1418"/>
        <v>0</v>
      </c>
      <c r="DH44" s="80">
        <f t="shared" si="1418"/>
        <v>0</v>
      </c>
      <c r="DI44" s="65">
        <f t="shared" si="1418"/>
        <v>0</v>
      </c>
      <c r="DJ44" s="64" t="e">
        <f t="shared" si="49"/>
        <v>#DIV/0!</v>
      </c>
      <c r="DK44" s="80">
        <f t="shared" ref="DK44:DM44" si="1419">SUM(DK43)</f>
        <v>0</v>
      </c>
      <c r="DL44" s="80">
        <f t="shared" si="1419"/>
        <v>0</v>
      </c>
      <c r="DM44" s="80">
        <f t="shared" si="1419"/>
        <v>900</v>
      </c>
      <c r="DN44" s="65">
        <f t="shared" si="1418"/>
        <v>0</v>
      </c>
      <c r="DO44" s="64">
        <f t="shared" si="51"/>
        <v>0</v>
      </c>
      <c r="DP44" s="80">
        <f t="shared" ref="DP44:DS44" si="1420">SUM(DP43)</f>
        <v>900</v>
      </c>
      <c r="DQ44" s="80">
        <f t="shared" si="1420"/>
        <v>0</v>
      </c>
      <c r="DR44" s="80">
        <f t="shared" si="1420"/>
        <v>0</v>
      </c>
      <c r="DS44" s="65">
        <f t="shared" si="1420"/>
        <v>0</v>
      </c>
      <c r="DT44" s="64" t="e">
        <f t="shared" si="53"/>
        <v>#DIV/0!</v>
      </c>
      <c r="DU44" s="80">
        <f t="shared" ref="DU44:DX44" si="1421">SUM(DU43)</f>
        <v>0</v>
      </c>
      <c r="DV44" s="80">
        <f t="shared" si="1421"/>
        <v>0</v>
      </c>
      <c r="DW44" s="80">
        <f t="shared" si="1421"/>
        <v>0</v>
      </c>
      <c r="DX44" s="65">
        <f t="shared" si="1421"/>
        <v>0</v>
      </c>
      <c r="DY44" s="64" t="e">
        <f t="shared" si="55"/>
        <v>#DIV/0!</v>
      </c>
      <c r="DZ44" s="80">
        <f t="shared" ref="DZ44:EC44" si="1422">SUM(DZ43)</f>
        <v>0</v>
      </c>
      <c r="EA44" s="80">
        <f t="shared" si="1422"/>
        <v>0</v>
      </c>
      <c r="EB44" s="80">
        <f t="shared" si="1422"/>
        <v>0</v>
      </c>
      <c r="EC44" s="65">
        <f t="shared" si="1422"/>
        <v>0</v>
      </c>
      <c r="ED44" s="64" t="e">
        <f t="shared" si="57"/>
        <v>#DIV/0!</v>
      </c>
      <c r="EE44" s="80">
        <f t="shared" ref="EE44:EH44" si="1423">SUM(EE43)</f>
        <v>0</v>
      </c>
      <c r="EF44" s="80">
        <f t="shared" si="1423"/>
        <v>0</v>
      </c>
      <c r="EG44" s="80">
        <f t="shared" si="1423"/>
        <v>0</v>
      </c>
      <c r="EH44" s="65">
        <f t="shared" si="1423"/>
        <v>0</v>
      </c>
      <c r="EI44" s="64" t="e">
        <f t="shared" si="59"/>
        <v>#DIV/0!</v>
      </c>
      <c r="EJ44" s="80">
        <f t="shared" ref="EJ44:EM44" si="1424">SUM(EJ43)</f>
        <v>0</v>
      </c>
      <c r="EK44" s="80">
        <f t="shared" si="1424"/>
        <v>0</v>
      </c>
      <c r="EL44" s="80">
        <f t="shared" si="1424"/>
        <v>0</v>
      </c>
      <c r="EM44" s="65">
        <f t="shared" si="1424"/>
        <v>0</v>
      </c>
      <c r="EN44" s="64" t="e">
        <f t="shared" si="60"/>
        <v>#DIV/0!</v>
      </c>
      <c r="EO44" s="80">
        <f t="shared" ref="EO44:ER44" si="1425">SUM(EO43)</f>
        <v>0</v>
      </c>
      <c r="EP44" s="80">
        <f t="shared" si="1425"/>
        <v>0</v>
      </c>
      <c r="EQ44" s="80">
        <f t="shared" si="1425"/>
        <v>0</v>
      </c>
      <c r="ER44" s="65">
        <f t="shared" si="1425"/>
        <v>0</v>
      </c>
      <c r="ES44" s="64" t="e">
        <f t="shared" si="62"/>
        <v>#DIV/0!</v>
      </c>
      <c r="ET44" s="80">
        <f t="shared" ref="ET44:FL44" si="1426">SUM(ET43)</f>
        <v>0</v>
      </c>
      <c r="EU44" s="80">
        <f t="shared" si="1426"/>
        <v>0</v>
      </c>
      <c r="EV44" s="80">
        <f t="shared" si="1426"/>
        <v>0</v>
      </c>
      <c r="EW44" s="65">
        <f t="shared" si="1426"/>
        <v>0</v>
      </c>
      <c r="EX44" s="64" t="e">
        <f t="shared" si="64"/>
        <v>#DIV/0!</v>
      </c>
      <c r="EY44" s="80">
        <f t="shared" ref="EY44:FA44" si="1427">SUM(EY43)</f>
        <v>0</v>
      </c>
      <c r="EZ44" s="80">
        <f t="shared" si="1427"/>
        <v>0</v>
      </c>
      <c r="FA44" s="80">
        <f t="shared" si="1427"/>
        <v>0</v>
      </c>
      <c r="FB44" s="65">
        <f t="shared" si="1426"/>
        <v>0</v>
      </c>
      <c r="FC44" s="64" t="e">
        <f t="shared" si="66"/>
        <v>#DIV/0!</v>
      </c>
      <c r="FD44" s="80">
        <f t="shared" ref="FD44:FG44" si="1428">SUM(FD43)</f>
        <v>0</v>
      </c>
      <c r="FE44" s="80">
        <f t="shared" si="1428"/>
        <v>0</v>
      </c>
      <c r="FF44" s="80">
        <f t="shared" si="1428"/>
        <v>0</v>
      </c>
      <c r="FG44" s="65">
        <f t="shared" si="1428"/>
        <v>0</v>
      </c>
      <c r="FH44" s="64" t="e">
        <f t="shared" si="68"/>
        <v>#DIV/0!</v>
      </c>
      <c r="FI44" s="80">
        <f t="shared" ref="FI44:FK44" si="1429">SUM(FI43)</f>
        <v>0</v>
      </c>
      <c r="FJ44" s="80">
        <f t="shared" si="1429"/>
        <v>0</v>
      </c>
      <c r="FK44" s="80">
        <f t="shared" si="1429"/>
        <v>0</v>
      </c>
      <c r="FL44" s="65">
        <f t="shared" si="1426"/>
        <v>0</v>
      </c>
      <c r="FM44" s="64" t="e">
        <f t="shared" si="70"/>
        <v>#DIV/0!</v>
      </c>
      <c r="FN44" s="80">
        <f t="shared" ref="FN44:FQ44" si="1430">SUM(FN43)</f>
        <v>0</v>
      </c>
      <c r="FO44" s="80">
        <f t="shared" si="1430"/>
        <v>0</v>
      </c>
      <c r="FP44" s="80">
        <f t="shared" si="1430"/>
        <v>0</v>
      </c>
      <c r="FQ44" s="65">
        <f t="shared" si="1430"/>
        <v>0</v>
      </c>
      <c r="FR44" s="64" t="e">
        <f t="shared" si="72"/>
        <v>#DIV/0!</v>
      </c>
      <c r="FS44" s="80">
        <f t="shared" ref="FS44:GA44" si="1431">SUM(FS43)</f>
        <v>0</v>
      </c>
      <c r="FT44" s="80">
        <f t="shared" si="1431"/>
        <v>0</v>
      </c>
      <c r="FU44" s="80">
        <f t="shared" si="1431"/>
        <v>0</v>
      </c>
      <c r="FV44" s="65">
        <f t="shared" si="1431"/>
        <v>0</v>
      </c>
      <c r="FW44" s="64" t="e">
        <f t="shared" si="74"/>
        <v>#DIV/0!</v>
      </c>
      <c r="FX44" s="80">
        <f t="shared" ref="FX44:FZ44" si="1432">SUM(FX43)</f>
        <v>0</v>
      </c>
      <c r="FY44" s="80">
        <f t="shared" si="1432"/>
        <v>0</v>
      </c>
      <c r="FZ44" s="80">
        <f t="shared" si="1432"/>
        <v>0</v>
      </c>
      <c r="GA44" s="65">
        <f t="shared" si="1431"/>
        <v>0</v>
      </c>
      <c r="GB44" s="64" t="e">
        <f t="shared" si="76"/>
        <v>#DIV/0!</v>
      </c>
      <c r="GC44" s="80">
        <f t="shared" ref="GC44:GF44" si="1433">SUM(GC43)</f>
        <v>0</v>
      </c>
      <c r="GD44" s="80">
        <f t="shared" si="1433"/>
        <v>0</v>
      </c>
      <c r="GE44" s="80">
        <f t="shared" si="1433"/>
        <v>6000</v>
      </c>
      <c r="GF44" s="65">
        <f t="shared" si="1433"/>
        <v>3337.15</v>
      </c>
      <c r="GG44" s="64">
        <f t="shared" si="78"/>
        <v>55.619166666666665</v>
      </c>
      <c r="GH44" s="80">
        <f t="shared" ref="GH44:GK44" si="1434">SUM(GH43)</f>
        <v>5000</v>
      </c>
      <c r="GI44" s="80">
        <f t="shared" si="1434"/>
        <v>-1000</v>
      </c>
      <c r="GJ44" s="80">
        <f t="shared" si="1434"/>
        <v>3200</v>
      </c>
      <c r="GK44" s="65">
        <f t="shared" si="1434"/>
        <v>2537.91</v>
      </c>
      <c r="GL44" s="64">
        <f t="shared" si="80"/>
        <v>79.309687499999995</v>
      </c>
      <c r="GM44" s="80">
        <f t="shared" ref="GM44:GN44" si="1435">SUM(GM43)</f>
        <v>4000</v>
      </c>
      <c r="GN44" s="80">
        <f t="shared" si="1435"/>
        <v>800</v>
      </c>
      <c r="GO44" s="65">
        <f t="shared" si="82"/>
        <v>54200</v>
      </c>
      <c r="GP44" s="65">
        <f t="shared" si="82"/>
        <v>45474.695999999996</v>
      </c>
      <c r="GQ44" s="95">
        <f t="shared" si="83"/>
        <v>83.901653136531365</v>
      </c>
      <c r="GR44" s="87">
        <f t="shared" si="958"/>
        <v>50000</v>
      </c>
      <c r="GS44" s="87">
        <f t="shared" si="958"/>
        <v>-4200</v>
      </c>
      <c r="GT44" s="80">
        <f t="shared" ref="GT44:GU44" si="1436">SUM(GT43)</f>
        <v>12000</v>
      </c>
      <c r="GU44" s="65">
        <f t="shared" si="1436"/>
        <v>6645.42</v>
      </c>
      <c r="GV44" s="64">
        <f t="shared" si="84"/>
        <v>55.378500000000003</v>
      </c>
      <c r="GW44" s="80">
        <f t="shared" ref="GW44:GX44" si="1437">SUM(GW43)</f>
        <v>8000</v>
      </c>
      <c r="GX44" s="80">
        <f t="shared" si="1437"/>
        <v>-4000</v>
      </c>
      <c r="GY44" s="65">
        <f t="shared" si="1246"/>
        <v>12000</v>
      </c>
      <c r="GZ44" s="65">
        <f t="shared" si="1247"/>
        <v>6645.42</v>
      </c>
      <c r="HA44" s="95">
        <f t="shared" si="710"/>
        <v>55.378500000000003</v>
      </c>
      <c r="HB44" s="87">
        <f t="shared" ref="HB44:HE44" si="1438">SUM(HB43)</f>
        <v>8000</v>
      </c>
      <c r="HC44" s="87">
        <f t="shared" si="1438"/>
        <v>-4000</v>
      </c>
      <c r="HD44" s="80">
        <f t="shared" si="1438"/>
        <v>0</v>
      </c>
      <c r="HE44" s="65">
        <f t="shared" si="1438"/>
        <v>0</v>
      </c>
      <c r="HF44" s="64" t="e">
        <f t="shared" si="88"/>
        <v>#DIV/0!</v>
      </c>
      <c r="HG44" s="80">
        <f t="shared" ref="HG44:JR44" si="1439">SUM(HG43)</f>
        <v>0</v>
      </c>
      <c r="HH44" s="80">
        <f t="shared" si="1439"/>
        <v>0</v>
      </c>
      <c r="HI44" s="80">
        <f t="shared" si="1439"/>
        <v>10000</v>
      </c>
      <c r="HJ44" s="65">
        <f t="shared" si="1439"/>
        <v>9197.5</v>
      </c>
      <c r="HK44" s="64">
        <f t="shared" si="90"/>
        <v>91.974999999999994</v>
      </c>
      <c r="HL44" s="80">
        <f t="shared" ref="HL44:ID44" si="1440">SUM(HL43)</f>
        <v>9200</v>
      </c>
      <c r="HM44" s="80">
        <f t="shared" si="1440"/>
        <v>-800</v>
      </c>
      <c r="HN44" s="80">
        <f t="shared" si="1440"/>
        <v>0</v>
      </c>
      <c r="HO44" s="65">
        <f t="shared" si="1440"/>
        <v>0</v>
      </c>
      <c r="HP44" s="64" t="e">
        <f t="shared" si="92"/>
        <v>#DIV/0!</v>
      </c>
      <c r="HQ44" s="80">
        <f t="shared" ref="HQ44:HT44" si="1441">SUM(HQ43)</f>
        <v>0</v>
      </c>
      <c r="HR44" s="80">
        <f t="shared" si="1441"/>
        <v>0</v>
      </c>
      <c r="HS44" s="80">
        <f t="shared" si="1441"/>
        <v>300</v>
      </c>
      <c r="HT44" s="65">
        <f t="shared" si="1441"/>
        <v>0</v>
      </c>
      <c r="HU44" s="64">
        <f t="shared" si="94"/>
        <v>0</v>
      </c>
      <c r="HV44" s="80">
        <f t="shared" ref="HV44:HX44" si="1442">SUM(HV43)</f>
        <v>300</v>
      </c>
      <c r="HW44" s="80">
        <f t="shared" si="1442"/>
        <v>0</v>
      </c>
      <c r="HX44" s="80">
        <f t="shared" si="1442"/>
        <v>0</v>
      </c>
      <c r="HY44" s="65">
        <f t="shared" si="1440"/>
        <v>0</v>
      </c>
      <c r="HZ44" s="64" t="e">
        <f t="shared" si="96"/>
        <v>#DIV/0!</v>
      </c>
      <c r="IA44" s="80">
        <f t="shared" ref="IA44:IC44" si="1443">SUM(IA43)</f>
        <v>0</v>
      </c>
      <c r="IB44" s="80">
        <f t="shared" si="1443"/>
        <v>0</v>
      </c>
      <c r="IC44" s="80">
        <f t="shared" si="1443"/>
        <v>0</v>
      </c>
      <c r="ID44" s="65">
        <f t="shared" si="1440"/>
        <v>0</v>
      </c>
      <c r="IE44" s="64" t="e">
        <f t="shared" si="98"/>
        <v>#DIV/0!</v>
      </c>
      <c r="IF44" s="80">
        <f t="shared" ref="IF44:II44" si="1444">SUM(IF43)</f>
        <v>0</v>
      </c>
      <c r="IG44" s="80">
        <f t="shared" si="1444"/>
        <v>0</v>
      </c>
      <c r="IH44" s="80">
        <f t="shared" si="1444"/>
        <v>0</v>
      </c>
      <c r="II44" s="65">
        <f t="shared" si="1444"/>
        <v>0</v>
      </c>
      <c r="IJ44" s="64" t="e">
        <f t="shared" si="100"/>
        <v>#DIV/0!</v>
      </c>
      <c r="IK44" s="80">
        <f t="shared" ref="IK44:IN44" si="1445">SUM(IK43)</f>
        <v>0</v>
      </c>
      <c r="IL44" s="80">
        <f t="shared" si="1445"/>
        <v>0</v>
      </c>
      <c r="IM44" s="80">
        <f t="shared" si="1445"/>
        <v>0</v>
      </c>
      <c r="IN44" s="65">
        <f t="shared" si="1445"/>
        <v>0</v>
      </c>
      <c r="IO44" s="64" t="e">
        <f t="shared" si="102"/>
        <v>#DIV/0!</v>
      </c>
      <c r="IP44" s="80">
        <f t="shared" ref="IP44:IS44" si="1446">SUM(IP43)</f>
        <v>0</v>
      </c>
      <c r="IQ44" s="80">
        <f t="shared" si="1446"/>
        <v>0</v>
      </c>
      <c r="IR44" s="80">
        <f t="shared" si="1446"/>
        <v>0</v>
      </c>
      <c r="IS44" s="65">
        <f t="shared" si="1446"/>
        <v>0</v>
      </c>
      <c r="IT44" s="64" t="e">
        <f t="shared" si="104"/>
        <v>#DIV/0!</v>
      </c>
      <c r="IU44" s="80">
        <f t="shared" ref="IU44:IX44" si="1447">SUM(IU43)</f>
        <v>0</v>
      </c>
      <c r="IV44" s="80">
        <f t="shared" si="1447"/>
        <v>0</v>
      </c>
      <c r="IW44" s="80">
        <f t="shared" si="1447"/>
        <v>0</v>
      </c>
      <c r="IX44" s="65">
        <f t="shared" si="1447"/>
        <v>0</v>
      </c>
      <c r="IY44" s="64" t="e">
        <f t="shared" si="106"/>
        <v>#DIV/0!</v>
      </c>
      <c r="IZ44" s="80">
        <f t="shared" ref="IZ44:JC44" si="1448">SUM(IZ43)</f>
        <v>0</v>
      </c>
      <c r="JA44" s="80">
        <f t="shared" si="1448"/>
        <v>0</v>
      </c>
      <c r="JB44" s="80">
        <f t="shared" si="1448"/>
        <v>0</v>
      </c>
      <c r="JC44" s="65">
        <f t="shared" si="1448"/>
        <v>0</v>
      </c>
      <c r="JD44" s="64" t="e">
        <f t="shared" si="108"/>
        <v>#DIV/0!</v>
      </c>
      <c r="JE44" s="80">
        <f t="shared" ref="JE44:JH44" si="1449">SUM(JE43)</f>
        <v>0</v>
      </c>
      <c r="JF44" s="80">
        <f t="shared" si="1449"/>
        <v>0</v>
      </c>
      <c r="JG44" s="80">
        <f t="shared" si="1449"/>
        <v>0</v>
      </c>
      <c r="JH44" s="65">
        <f t="shared" si="1449"/>
        <v>0</v>
      </c>
      <c r="JI44" s="64" t="e">
        <f t="shared" si="110"/>
        <v>#DIV/0!</v>
      </c>
      <c r="JJ44" s="80">
        <f t="shared" ref="JJ44:JM44" si="1450">SUM(JJ43)</f>
        <v>0</v>
      </c>
      <c r="JK44" s="80">
        <f t="shared" si="1450"/>
        <v>0</v>
      </c>
      <c r="JL44" s="80">
        <f t="shared" si="1450"/>
        <v>0</v>
      </c>
      <c r="JM44" s="65">
        <f t="shared" si="1450"/>
        <v>0</v>
      </c>
      <c r="JN44" s="64" t="e">
        <f t="shared" si="112"/>
        <v>#DIV/0!</v>
      </c>
      <c r="JO44" s="80">
        <f t="shared" ref="JO44:JQ44" si="1451">SUM(JO43)</f>
        <v>0</v>
      </c>
      <c r="JP44" s="80">
        <f t="shared" si="1451"/>
        <v>0</v>
      </c>
      <c r="JQ44" s="80">
        <f t="shared" si="1451"/>
        <v>0</v>
      </c>
      <c r="JR44" s="65">
        <f t="shared" si="1439"/>
        <v>0</v>
      </c>
      <c r="JS44" s="64" t="e">
        <f t="shared" si="114"/>
        <v>#DIV/0!</v>
      </c>
      <c r="JT44" s="80">
        <f t="shared" ref="JT44:KV44" si="1452">SUM(JT43)</f>
        <v>0</v>
      </c>
      <c r="JU44" s="80">
        <f t="shared" si="1452"/>
        <v>0</v>
      </c>
      <c r="JV44" s="80">
        <f t="shared" si="1452"/>
        <v>0</v>
      </c>
      <c r="JW44" s="65">
        <f t="shared" si="1452"/>
        <v>0</v>
      </c>
      <c r="JX44" s="64" t="e">
        <f t="shared" si="116"/>
        <v>#DIV/0!</v>
      </c>
      <c r="JY44" s="80">
        <f t="shared" ref="JY44:KA44" si="1453">SUM(JY43)</f>
        <v>0</v>
      </c>
      <c r="JZ44" s="80">
        <f t="shared" si="1453"/>
        <v>0</v>
      </c>
      <c r="KA44" s="80">
        <f t="shared" si="1453"/>
        <v>0</v>
      </c>
      <c r="KB44" s="65">
        <f t="shared" si="1452"/>
        <v>0</v>
      </c>
      <c r="KC44" s="64" t="e">
        <f t="shared" si="118"/>
        <v>#DIV/0!</v>
      </c>
      <c r="KD44" s="80">
        <f t="shared" ref="KD44:KF44" si="1454">SUM(KD43)</f>
        <v>0</v>
      </c>
      <c r="KE44" s="80">
        <f t="shared" si="1454"/>
        <v>0</v>
      </c>
      <c r="KF44" s="80">
        <f t="shared" si="1454"/>
        <v>0</v>
      </c>
      <c r="KG44" s="65">
        <f t="shared" si="1452"/>
        <v>0</v>
      </c>
      <c r="KH44" s="64" t="e">
        <f t="shared" si="120"/>
        <v>#DIV/0!</v>
      </c>
      <c r="KI44" s="80">
        <f t="shared" ref="KI44:KK44" si="1455">SUM(KI43)</f>
        <v>0</v>
      </c>
      <c r="KJ44" s="80">
        <f t="shared" si="1455"/>
        <v>0</v>
      </c>
      <c r="KK44" s="80">
        <f t="shared" si="1455"/>
        <v>0</v>
      </c>
      <c r="KL44" s="65">
        <f t="shared" si="1452"/>
        <v>0</v>
      </c>
      <c r="KM44" s="64" t="e">
        <f t="shared" si="122"/>
        <v>#DIV/0!</v>
      </c>
      <c r="KN44" s="80">
        <f t="shared" ref="KN44:KQ44" si="1456">SUM(KN43)</f>
        <v>0</v>
      </c>
      <c r="KO44" s="80">
        <f t="shared" si="1456"/>
        <v>0</v>
      </c>
      <c r="KP44" s="80">
        <f t="shared" si="1456"/>
        <v>0</v>
      </c>
      <c r="KQ44" s="65">
        <f t="shared" si="1456"/>
        <v>2700</v>
      </c>
      <c r="KR44" s="64" t="e">
        <f t="shared" si="124"/>
        <v>#DIV/0!</v>
      </c>
      <c r="KS44" s="80">
        <f t="shared" ref="KS44:KU44" si="1457">SUM(KS43)</f>
        <v>0</v>
      </c>
      <c r="KT44" s="80">
        <f t="shared" si="1457"/>
        <v>0</v>
      </c>
      <c r="KU44" s="80">
        <f t="shared" si="1457"/>
        <v>0</v>
      </c>
      <c r="KV44" s="65">
        <f t="shared" si="1452"/>
        <v>0</v>
      </c>
      <c r="KW44" s="64" t="e">
        <f t="shared" si="126"/>
        <v>#DIV/0!</v>
      </c>
      <c r="KX44" s="80">
        <f t="shared" ref="KX44:LA44" si="1458">SUM(KX43)</f>
        <v>0</v>
      </c>
      <c r="KY44" s="80">
        <f t="shared" si="1458"/>
        <v>0</v>
      </c>
      <c r="KZ44" s="80">
        <f t="shared" si="1458"/>
        <v>0</v>
      </c>
      <c r="LA44" s="65">
        <f t="shared" si="1458"/>
        <v>0</v>
      </c>
      <c r="LB44" s="64" t="e">
        <f t="shared" si="128"/>
        <v>#DIV/0!</v>
      </c>
      <c r="LC44" s="80">
        <f t="shared" ref="LC44:LF44" si="1459">SUM(LC43)</f>
        <v>0</v>
      </c>
      <c r="LD44" s="80">
        <f t="shared" si="1459"/>
        <v>0</v>
      </c>
      <c r="LE44" s="80">
        <f t="shared" si="1459"/>
        <v>0</v>
      </c>
      <c r="LF44" s="65">
        <f t="shared" si="1459"/>
        <v>0</v>
      </c>
      <c r="LG44" s="64" t="e">
        <f t="shared" si="130"/>
        <v>#DIV/0!</v>
      </c>
      <c r="LH44" s="80">
        <f t="shared" ref="LH44:LK44" si="1460">SUM(LH43)</f>
        <v>0</v>
      </c>
      <c r="LI44" s="80">
        <f t="shared" si="1460"/>
        <v>0</v>
      </c>
      <c r="LJ44" s="80">
        <f t="shared" si="1460"/>
        <v>0</v>
      </c>
      <c r="LK44" s="65">
        <f t="shared" si="1460"/>
        <v>0</v>
      </c>
      <c r="LL44" s="64" t="e">
        <f t="shared" si="132"/>
        <v>#DIV/0!</v>
      </c>
      <c r="LM44" s="80">
        <f t="shared" ref="LM44:LP44" si="1461">SUM(LM43)</f>
        <v>0</v>
      </c>
      <c r="LN44" s="80">
        <f t="shared" si="1461"/>
        <v>0</v>
      </c>
      <c r="LO44" s="80">
        <f t="shared" si="1461"/>
        <v>2300</v>
      </c>
      <c r="LP44" s="65">
        <f t="shared" si="1461"/>
        <v>3356.55</v>
      </c>
      <c r="LQ44" s="64">
        <f t="shared" si="134"/>
        <v>145.93695652173915</v>
      </c>
      <c r="LR44" s="80">
        <f t="shared" ref="LR44:LU44" si="1462">SUM(LR43)</f>
        <v>2300</v>
      </c>
      <c r="LS44" s="80">
        <f t="shared" si="1462"/>
        <v>0</v>
      </c>
      <c r="LT44" s="80">
        <f t="shared" si="1462"/>
        <v>0</v>
      </c>
      <c r="LU44" s="65">
        <f t="shared" si="1462"/>
        <v>0</v>
      </c>
      <c r="LV44" s="64" t="e">
        <f t="shared" si="136"/>
        <v>#DIV/0!</v>
      </c>
      <c r="LW44" s="80">
        <f t="shared" ref="LW44:LZ44" si="1463">SUM(LW43)</f>
        <v>0</v>
      </c>
      <c r="LX44" s="80">
        <f t="shared" si="1463"/>
        <v>0</v>
      </c>
      <c r="LY44" s="80">
        <f t="shared" si="1463"/>
        <v>0</v>
      </c>
      <c r="LZ44" s="65">
        <f t="shared" si="1463"/>
        <v>0</v>
      </c>
      <c r="MA44" s="64" t="e">
        <f t="shared" si="138"/>
        <v>#DIV/0!</v>
      </c>
      <c r="MB44" s="80">
        <f t="shared" ref="MB44:ME44" si="1464">SUM(MB43)</f>
        <v>0</v>
      </c>
      <c r="MC44" s="80">
        <f t="shared" si="1464"/>
        <v>0</v>
      </c>
      <c r="MD44" s="80">
        <f t="shared" si="1464"/>
        <v>0</v>
      </c>
      <c r="ME44" s="65">
        <f t="shared" si="1464"/>
        <v>0</v>
      </c>
      <c r="MF44" s="64" t="e">
        <f t="shared" si="140"/>
        <v>#DIV/0!</v>
      </c>
      <c r="MG44" s="80">
        <f t="shared" ref="MG44:MJ44" si="1465">SUM(MG43)</f>
        <v>0</v>
      </c>
      <c r="MH44" s="80">
        <f t="shared" si="1465"/>
        <v>0</v>
      </c>
      <c r="MI44" s="80">
        <f t="shared" si="1465"/>
        <v>0</v>
      </c>
      <c r="MJ44" s="65">
        <f t="shared" si="1465"/>
        <v>0</v>
      </c>
      <c r="MK44" s="64" t="e">
        <f t="shared" si="142"/>
        <v>#DIV/0!</v>
      </c>
      <c r="ML44" s="80">
        <f t="shared" ref="ML44:MO44" si="1466">SUM(ML43)</f>
        <v>0</v>
      </c>
      <c r="MM44" s="80">
        <f t="shared" si="1466"/>
        <v>0</v>
      </c>
      <c r="MN44" s="80">
        <f t="shared" si="1466"/>
        <v>0</v>
      </c>
      <c r="MO44" s="65">
        <f t="shared" si="1466"/>
        <v>196.76</v>
      </c>
      <c r="MP44" s="64" t="e">
        <f t="shared" si="144"/>
        <v>#DIV/0!</v>
      </c>
      <c r="MQ44" s="80">
        <f t="shared" ref="MQ44:MT44" si="1467">SUM(MQ43)</f>
        <v>0</v>
      </c>
      <c r="MR44" s="80">
        <f t="shared" si="1467"/>
        <v>0</v>
      </c>
      <c r="MS44" s="80">
        <f t="shared" si="1467"/>
        <v>0</v>
      </c>
      <c r="MT44" s="65">
        <f t="shared" si="1467"/>
        <v>758.33</v>
      </c>
      <c r="MU44" s="64" t="e">
        <f t="shared" si="146"/>
        <v>#DIV/0!</v>
      </c>
      <c r="MV44" s="80">
        <f t="shared" ref="MV44:MW44" si="1468">SUM(MV43)</f>
        <v>1500</v>
      </c>
      <c r="MW44" s="80">
        <f t="shared" si="1468"/>
        <v>1500</v>
      </c>
      <c r="MX44" s="65">
        <f t="shared" si="148"/>
        <v>12600</v>
      </c>
      <c r="MY44" s="65">
        <f t="shared" si="9"/>
        <v>16209.14</v>
      </c>
      <c r="MZ44" s="95">
        <f t="shared" si="199"/>
        <v>128.64396825396824</v>
      </c>
      <c r="NA44" s="87">
        <f t="shared" si="149"/>
        <v>13300</v>
      </c>
      <c r="NB44" s="87">
        <f t="shared" si="150"/>
        <v>700</v>
      </c>
      <c r="NC44" s="80">
        <f t="shared" ref="NC44:ND44" si="1469">SUM(NC43)</f>
        <v>0</v>
      </c>
      <c r="ND44" s="65">
        <f t="shared" si="1469"/>
        <v>0</v>
      </c>
      <c r="NE44" s="64" t="e">
        <f t="shared" si="151"/>
        <v>#DIV/0!</v>
      </c>
      <c r="NF44" s="80">
        <f t="shared" ref="NF44:NI44" si="1470">SUM(NF43)</f>
        <v>0</v>
      </c>
      <c r="NG44" s="80">
        <f t="shared" si="1470"/>
        <v>0</v>
      </c>
      <c r="NH44" s="80">
        <f t="shared" si="1470"/>
        <v>0</v>
      </c>
      <c r="NI44" s="65">
        <f t="shared" si="1470"/>
        <v>0</v>
      </c>
      <c r="NJ44" s="64" t="e">
        <f t="shared" si="153"/>
        <v>#DIV/0!</v>
      </c>
      <c r="NK44" s="80">
        <f t="shared" ref="NK44:NN44" si="1471">SUM(NK43)</f>
        <v>0</v>
      </c>
      <c r="NL44" s="80">
        <f t="shared" si="1471"/>
        <v>0</v>
      </c>
      <c r="NM44" s="80">
        <f t="shared" si="1471"/>
        <v>0</v>
      </c>
      <c r="NN44" s="65">
        <f t="shared" si="1471"/>
        <v>0</v>
      </c>
      <c r="NO44" s="64" t="e">
        <f t="shared" si="155"/>
        <v>#DIV/0!</v>
      </c>
      <c r="NP44" s="80">
        <f t="shared" ref="NP44:NS44" si="1472">SUM(NP43)</f>
        <v>0</v>
      </c>
      <c r="NQ44" s="80">
        <f t="shared" si="1472"/>
        <v>0</v>
      </c>
      <c r="NR44" s="80">
        <f t="shared" si="1472"/>
        <v>0</v>
      </c>
      <c r="NS44" s="65">
        <f t="shared" si="1472"/>
        <v>0</v>
      </c>
      <c r="NT44" s="64" t="e">
        <f t="shared" si="157"/>
        <v>#DIV/0!</v>
      </c>
      <c r="NU44" s="80">
        <f t="shared" ref="NU44:NX44" si="1473">SUM(NU43)</f>
        <v>0</v>
      </c>
      <c r="NV44" s="80">
        <f t="shared" si="1473"/>
        <v>0</v>
      </c>
      <c r="NW44" s="80">
        <f t="shared" si="1473"/>
        <v>0</v>
      </c>
      <c r="NX44" s="65">
        <f t="shared" si="1473"/>
        <v>0</v>
      </c>
      <c r="NY44" s="64" t="e">
        <f t="shared" si="159"/>
        <v>#DIV/0!</v>
      </c>
      <c r="NZ44" s="80">
        <f t="shared" ref="NZ44:OC44" si="1474">SUM(NZ43)</f>
        <v>0</v>
      </c>
      <c r="OA44" s="80">
        <f t="shared" si="1474"/>
        <v>0</v>
      </c>
      <c r="OB44" s="80">
        <f t="shared" si="1474"/>
        <v>0</v>
      </c>
      <c r="OC44" s="65">
        <f t="shared" si="1474"/>
        <v>0</v>
      </c>
      <c r="OD44" s="64" t="e">
        <f t="shared" si="161"/>
        <v>#DIV/0!</v>
      </c>
      <c r="OE44" s="80">
        <f t="shared" ref="OE44:OH44" si="1475">SUM(OE43)</f>
        <v>0</v>
      </c>
      <c r="OF44" s="80">
        <f t="shared" si="1475"/>
        <v>0</v>
      </c>
      <c r="OG44" s="80">
        <f t="shared" si="1475"/>
        <v>0</v>
      </c>
      <c r="OH44" s="65">
        <f t="shared" si="1475"/>
        <v>0</v>
      </c>
      <c r="OI44" s="64" t="e">
        <f t="shared" si="163"/>
        <v>#DIV/0!</v>
      </c>
      <c r="OJ44" s="80">
        <f t="shared" ref="OJ44:OM44" si="1476">SUM(OJ43)</f>
        <v>0</v>
      </c>
      <c r="OK44" s="80">
        <f t="shared" si="1476"/>
        <v>0</v>
      </c>
      <c r="OL44" s="80">
        <f t="shared" si="1476"/>
        <v>0</v>
      </c>
      <c r="OM44" s="65">
        <f t="shared" si="1476"/>
        <v>0</v>
      </c>
      <c r="ON44" s="64" t="e">
        <f t="shared" si="165"/>
        <v>#DIV/0!</v>
      </c>
      <c r="OO44" s="80">
        <f t="shared" ref="OO44:OR44" si="1477">SUM(OO43)</f>
        <v>0</v>
      </c>
      <c r="OP44" s="80">
        <f t="shared" si="1477"/>
        <v>0</v>
      </c>
      <c r="OQ44" s="80">
        <f t="shared" si="1477"/>
        <v>0</v>
      </c>
      <c r="OR44" s="65">
        <f t="shared" si="1477"/>
        <v>0</v>
      </c>
      <c r="OS44" s="64" t="e">
        <f t="shared" si="167"/>
        <v>#DIV/0!</v>
      </c>
      <c r="OT44" s="80">
        <f t="shared" ref="OT44:OW44" si="1478">SUM(OT43)</f>
        <v>0</v>
      </c>
      <c r="OU44" s="80">
        <f t="shared" si="1478"/>
        <v>0</v>
      </c>
      <c r="OV44" s="80">
        <f t="shared" si="1478"/>
        <v>0</v>
      </c>
      <c r="OW44" s="65">
        <f t="shared" si="1478"/>
        <v>0</v>
      </c>
      <c r="OX44" s="64" t="e">
        <f t="shared" si="169"/>
        <v>#DIV/0!</v>
      </c>
      <c r="OY44" s="80">
        <f t="shared" ref="OY44:PB44" si="1479">SUM(OY43)</f>
        <v>0</v>
      </c>
      <c r="OZ44" s="80">
        <f t="shared" si="1479"/>
        <v>0</v>
      </c>
      <c r="PA44" s="80">
        <f t="shared" si="1479"/>
        <v>0</v>
      </c>
      <c r="PB44" s="65">
        <f t="shared" si="1479"/>
        <v>0</v>
      </c>
      <c r="PC44" s="64" t="e">
        <f t="shared" si="171"/>
        <v>#DIV/0!</v>
      </c>
      <c r="PD44" s="80">
        <f t="shared" ref="PD44:PG44" si="1480">SUM(PD43)</f>
        <v>0</v>
      </c>
      <c r="PE44" s="80">
        <f t="shared" si="1480"/>
        <v>0</v>
      </c>
      <c r="PF44" s="80">
        <f t="shared" si="1480"/>
        <v>0</v>
      </c>
      <c r="PG44" s="65">
        <f t="shared" si="1480"/>
        <v>0</v>
      </c>
      <c r="PH44" s="64" t="e">
        <f t="shared" si="173"/>
        <v>#DIV/0!</v>
      </c>
      <c r="PI44" s="80">
        <f t="shared" ref="PI44:PL44" si="1481">SUM(PI43)</f>
        <v>0</v>
      </c>
      <c r="PJ44" s="80">
        <f t="shared" si="1481"/>
        <v>0</v>
      </c>
      <c r="PK44" s="80">
        <f t="shared" si="1481"/>
        <v>0</v>
      </c>
      <c r="PL44" s="65">
        <f t="shared" si="1481"/>
        <v>0</v>
      </c>
      <c r="PM44" s="64" t="e">
        <f t="shared" si="175"/>
        <v>#DIV/0!</v>
      </c>
      <c r="PN44" s="80">
        <f t="shared" ref="PN44:PQ44" si="1482">SUM(PN43)</f>
        <v>0</v>
      </c>
      <c r="PO44" s="80">
        <f t="shared" si="1482"/>
        <v>0</v>
      </c>
      <c r="PP44" s="80">
        <f t="shared" si="1482"/>
        <v>0</v>
      </c>
      <c r="PQ44" s="65">
        <f t="shared" si="1482"/>
        <v>0</v>
      </c>
      <c r="PR44" s="64" t="e">
        <f t="shared" si="177"/>
        <v>#DIV/0!</v>
      </c>
      <c r="PS44" s="80">
        <f t="shared" ref="PS44:PV44" si="1483">SUM(PS43)</f>
        <v>0</v>
      </c>
      <c r="PT44" s="80">
        <f t="shared" si="1483"/>
        <v>0</v>
      </c>
      <c r="PU44" s="80">
        <f t="shared" si="1483"/>
        <v>0</v>
      </c>
      <c r="PV44" s="65">
        <f t="shared" si="1483"/>
        <v>0</v>
      </c>
      <c r="PW44" s="64" t="e">
        <f t="shared" si="179"/>
        <v>#DIV/0!</v>
      </c>
      <c r="PX44" s="80">
        <f t="shared" ref="PX44:QA44" si="1484">SUM(PX43)</f>
        <v>0</v>
      </c>
      <c r="PY44" s="80">
        <f t="shared" si="1484"/>
        <v>0</v>
      </c>
      <c r="PZ44" s="80">
        <f t="shared" si="1484"/>
        <v>0</v>
      </c>
      <c r="QA44" s="65">
        <f t="shared" si="1484"/>
        <v>0</v>
      </c>
      <c r="QB44" s="64" t="e">
        <f t="shared" si="181"/>
        <v>#DIV/0!</v>
      </c>
      <c r="QC44" s="80">
        <f t="shared" ref="QC44:QF44" si="1485">SUM(QC43)</f>
        <v>0</v>
      </c>
      <c r="QD44" s="80">
        <f t="shared" si="1485"/>
        <v>0</v>
      </c>
      <c r="QE44" s="80">
        <f t="shared" si="1485"/>
        <v>0</v>
      </c>
      <c r="QF44" s="65">
        <f t="shared" si="1485"/>
        <v>0</v>
      </c>
      <c r="QG44" s="64" t="e">
        <f t="shared" si="183"/>
        <v>#DIV/0!</v>
      </c>
      <c r="QH44" s="80">
        <f t="shared" ref="QH44:QK44" si="1486">SUM(QH43)</f>
        <v>0</v>
      </c>
      <c r="QI44" s="80">
        <f t="shared" si="1486"/>
        <v>0</v>
      </c>
      <c r="QJ44" s="80">
        <f t="shared" si="1486"/>
        <v>5000</v>
      </c>
      <c r="QK44" s="65">
        <f t="shared" si="1486"/>
        <v>2402.9</v>
      </c>
      <c r="QL44" s="64">
        <f t="shared" si="185"/>
        <v>48.058</v>
      </c>
      <c r="QM44" s="80">
        <f t="shared" ref="QM44:QN44" si="1487">SUM(QM43)</f>
        <v>5000</v>
      </c>
      <c r="QN44" s="80">
        <f t="shared" si="1487"/>
        <v>0</v>
      </c>
      <c r="QO44" s="65">
        <f t="shared" si="187"/>
        <v>5000</v>
      </c>
      <c r="QP44" s="65">
        <f t="shared" si="187"/>
        <v>2402.9</v>
      </c>
      <c r="QQ44" s="95">
        <f t="shared" si="761"/>
        <v>48.058</v>
      </c>
      <c r="QR44" s="87">
        <f t="shared" si="959"/>
        <v>5000</v>
      </c>
      <c r="QS44" s="87">
        <f t="shared" si="959"/>
        <v>0</v>
      </c>
      <c r="QT44" s="80">
        <f t="shared" ref="QT44:RJ44" si="1488">SUM(QT43)</f>
        <v>0</v>
      </c>
      <c r="QU44" s="65">
        <f t="shared" si="1488"/>
        <v>0</v>
      </c>
      <c r="QV44" s="64" t="e">
        <f t="shared" si="188"/>
        <v>#DIV/0!</v>
      </c>
      <c r="QW44" s="80">
        <f t="shared" ref="QW44:QZ44" si="1489">SUM(QW43)</f>
        <v>0</v>
      </c>
      <c r="QX44" s="80">
        <f t="shared" si="1489"/>
        <v>0</v>
      </c>
      <c r="QY44" s="80">
        <f t="shared" si="1489"/>
        <v>0</v>
      </c>
      <c r="QZ44" s="65">
        <f t="shared" si="1489"/>
        <v>0</v>
      </c>
      <c r="RA44" s="64" t="e">
        <f t="shared" si="190"/>
        <v>#DIV/0!</v>
      </c>
      <c r="RB44" s="80">
        <f t="shared" ref="RB44:RE44" si="1490">SUM(RB43)</f>
        <v>0</v>
      </c>
      <c r="RC44" s="80">
        <f t="shared" si="1490"/>
        <v>0</v>
      </c>
      <c r="RD44" s="80">
        <f t="shared" si="1490"/>
        <v>274.82</v>
      </c>
      <c r="RE44" s="65">
        <f t="shared" si="1490"/>
        <v>53.08</v>
      </c>
      <c r="RF44" s="64">
        <f t="shared" si="192"/>
        <v>19.314460374063025</v>
      </c>
      <c r="RG44" s="80">
        <f t="shared" ref="RG44:RI44" si="1491">SUM(RG43)</f>
        <v>275</v>
      </c>
      <c r="RH44" s="80">
        <f t="shared" si="1491"/>
        <v>0.18000000000000682</v>
      </c>
      <c r="RI44" s="80">
        <f t="shared" si="1491"/>
        <v>200</v>
      </c>
      <c r="RJ44" s="65">
        <f t="shared" si="1488"/>
        <v>0</v>
      </c>
      <c r="RK44" s="64">
        <f t="shared" si="194"/>
        <v>0</v>
      </c>
      <c r="RL44" s="80">
        <f t="shared" ref="RL44:RM44" si="1492">SUM(RL43)</f>
        <v>200</v>
      </c>
      <c r="RM44" s="80">
        <f t="shared" si="1492"/>
        <v>0</v>
      </c>
      <c r="RN44" s="65">
        <f t="shared" si="196"/>
        <v>474.82</v>
      </c>
      <c r="RO44" s="65">
        <f t="shared" si="11"/>
        <v>53.08</v>
      </c>
      <c r="RP44" s="95">
        <f t="shared" si="766"/>
        <v>11.178973084537299</v>
      </c>
      <c r="RQ44" s="87">
        <f t="shared" si="12"/>
        <v>475</v>
      </c>
      <c r="RR44" s="87">
        <f t="shared" si="12"/>
        <v>0.18000000000000682</v>
      </c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</row>
    <row r="45" spans="1:540" s="2" customFormat="1" ht="24.95" customHeight="1" x14ac:dyDescent="0.25">
      <c r="A45" s="21">
        <v>3292</v>
      </c>
      <c r="B45" s="22" t="s">
        <v>17</v>
      </c>
      <c r="C45" s="41">
        <f>SUM(AR45,GQ45,HA45,QQ45,RP45)</f>
        <v>50.63</v>
      </c>
      <c r="D45" s="41">
        <v>23207830.309999999</v>
      </c>
      <c r="E45" s="42">
        <v>25700000</v>
      </c>
      <c r="F45" s="41">
        <f t="shared" ref="F45:F50" si="1493">G45-C45</f>
        <v>349.37</v>
      </c>
      <c r="G45" s="67">
        <f t="shared" si="1303"/>
        <v>400</v>
      </c>
      <c r="H45" s="67">
        <f t="shared" si="1304"/>
        <v>101.26</v>
      </c>
      <c r="I45" s="67">
        <f t="shared" si="14"/>
        <v>25.315000000000001</v>
      </c>
      <c r="J45" s="84">
        <f t="shared" si="1305"/>
        <v>400</v>
      </c>
      <c r="K45" s="84">
        <f t="shared" si="1306"/>
        <v>0</v>
      </c>
      <c r="L45" s="78"/>
      <c r="M45" s="64"/>
      <c r="N45" s="64"/>
      <c r="O45" s="78"/>
      <c r="P45" s="78">
        <f t="shared" ref="P45:P50" si="1494">O45-L45</f>
        <v>0</v>
      </c>
      <c r="Q45" s="64"/>
      <c r="R45" s="64"/>
      <c r="S45" s="64"/>
      <c r="T45" s="78"/>
      <c r="U45" s="78">
        <f t="shared" ref="U45:U50" si="1495">T45-Q45</f>
        <v>0</v>
      </c>
      <c r="V45" s="78"/>
      <c r="W45" s="64"/>
      <c r="X45" s="64"/>
      <c r="Y45" s="78"/>
      <c r="Z45" s="78">
        <f t="shared" ref="Z45:Z50" si="1496">Y45-V45</f>
        <v>0</v>
      </c>
      <c r="AA45" s="78"/>
      <c r="AB45" s="64"/>
      <c r="AC45" s="64"/>
      <c r="AD45" s="78"/>
      <c r="AE45" s="78">
        <f t="shared" ref="AE45:AE50" si="1497">AD45-AA45</f>
        <v>0</v>
      </c>
      <c r="AF45" s="64"/>
      <c r="AG45" s="64"/>
      <c r="AH45" s="64"/>
      <c r="AI45" s="78"/>
      <c r="AJ45" s="78">
        <f t="shared" ref="AJ45:AJ50" si="1498">AI45-AF45</f>
        <v>0</v>
      </c>
      <c r="AK45" s="78">
        <v>200</v>
      </c>
      <c r="AL45" s="64">
        <v>101.26</v>
      </c>
      <c r="AM45" s="64">
        <f t="shared" si="678"/>
        <v>50.63</v>
      </c>
      <c r="AN45" s="78">
        <v>200</v>
      </c>
      <c r="AO45" s="78">
        <f t="shared" ref="AO45:AO50" si="1499">AN45-AK45</f>
        <v>0</v>
      </c>
      <c r="AP45" s="65">
        <f t="shared" si="1211"/>
        <v>200</v>
      </c>
      <c r="AQ45" s="65">
        <f t="shared" si="1211"/>
        <v>101.26</v>
      </c>
      <c r="AR45" s="95">
        <f t="shared" si="22"/>
        <v>50.63</v>
      </c>
      <c r="AS45" s="87">
        <f t="shared" si="957"/>
        <v>200</v>
      </c>
      <c r="AT45" s="87">
        <f t="shared" si="957"/>
        <v>0</v>
      </c>
      <c r="AU45" s="78"/>
      <c r="AV45" s="64"/>
      <c r="AW45" s="64" t="e">
        <f t="shared" si="23"/>
        <v>#DIV/0!</v>
      </c>
      <c r="AX45" s="78"/>
      <c r="AY45" s="78">
        <f t="shared" ref="AY45:AY50" si="1500">AX45-AU45</f>
        <v>0</v>
      </c>
      <c r="AZ45" s="78"/>
      <c r="BA45" s="64"/>
      <c r="BB45" s="64" t="e">
        <f t="shared" si="25"/>
        <v>#DIV/0!</v>
      </c>
      <c r="BC45" s="78"/>
      <c r="BD45" s="78">
        <f t="shared" ref="BD45:BD50" si="1501">BC45-AZ45</f>
        <v>0</v>
      </c>
      <c r="BE45" s="78"/>
      <c r="BF45" s="64"/>
      <c r="BG45" s="64" t="e">
        <f t="shared" si="27"/>
        <v>#DIV/0!</v>
      </c>
      <c r="BH45" s="78"/>
      <c r="BI45" s="78">
        <f t="shared" ref="BI45:BI50" si="1502">BH45-BE45</f>
        <v>0</v>
      </c>
      <c r="BJ45" s="78"/>
      <c r="BK45" s="64"/>
      <c r="BL45" s="64" t="e">
        <f t="shared" si="29"/>
        <v>#DIV/0!</v>
      </c>
      <c r="BM45" s="78"/>
      <c r="BN45" s="78">
        <f t="shared" ref="BN45:BN50" si="1503">BM45-BJ45</f>
        <v>0</v>
      </c>
      <c r="BO45" s="78"/>
      <c r="BP45" s="64"/>
      <c r="BQ45" s="64" t="e">
        <f t="shared" si="31"/>
        <v>#DIV/0!</v>
      </c>
      <c r="BR45" s="78"/>
      <c r="BS45" s="78">
        <f t="shared" ref="BS45:BS50" si="1504">BR45-BO45</f>
        <v>0</v>
      </c>
      <c r="BT45" s="78"/>
      <c r="BU45" s="64"/>
      <c r="BV45" s="64" t="e">
        <f t="shared" si="33"/>
        <v>#DIV/0!</v>
      </c>
      <c r="BW45" s="78"/>
      <c r="BX45" s="78">
        <f t="shared" si="34"/>
        <v>0</v>
      </c>
      <c r="BY45" s="78"/>
      <c r="BZ45" s="64"/>
      <c r="CA45" s="64" t="e">
        <f t="shared" si="35"/>
        <v>#DIV/0!</v>
      </c>
      <c r="CB45" s="78"/>
      <c r="CC45" s="78">
        <f t="shared" ref="CC45:CC50" si="1505">CB45-BY45</f>
        <v>0</v>
      </c>
      <c r="CD45" s="78"/>
      <c r="CE45" s="64"/>
      <c r="CF45" s="64" t="e">
        <f t="shared" si="37"/>
        <v>#DIV/0!</v>
      </c>
      <c r="CG45" s="78"/>
      <c r="CH45" s="78">
        <f t="shared" ref="CH45:CH50" si="1506">CG45-CD45</f>
        <v>0</v>
      </c>
      <c r="CI45" s="78"/>
      <c r="CJ45" s="64"/>
      <c r="CK45" s="64" t="e">
        <f t="shared" si="39"/>
        <v>#DIV/0!</v>
      </c>
      <c r="CL45" s="78"/>
      <c r="CM45" s="78">
        <f t="shared" ref="CM45:CM50" si="1507">CL45-CI45</f>
        <v>0</v>
      </c>
      <c r="CN45" s="78"/>
      <c r="CO45" s="64"/>
      <c r="CP45" s="64" t="e">
        <f t="shared" si="41"/>
        <v>#DIV/0!</v>
      </c>
      <c r="CQ45" s="78"/>
      <c r="CR45" s="78">
        <f t="shared" ref="CR45:CR50" si="1508">CQ45-CN45</f>
        <v>0</v>
      </c>
      <c r="CS45" s="78"/>
      <c r="CT45" s="64"/>
      <c r="CU45" s="64" t="e">
        <f t="shared" si="43"/>
        <v>#DIV/0!</v>
      </c>
      <c r="CV45" s="78"/>
      <c r="CW45" s="78">
        <f t="shared" ref="CW45:CW50" si="1509">CV45-CS45</f>
        <v>0</v>
      </c>
      <c r="CX45" s="78"/>
      <c r="CY45" s="64"/>
      <c r="CZ45" s="64" t="e">
        <f t="shared" si="45"/>
        <v>#DIV/0!</v>
      </c>
      <c r="DA45" s="78"/>
      <c r="DB45" s="78">
        <f t="shared" ref="DB45:DB50" si="1510">DA45-CX45</f>
        <v>0</v>
      </c>
      <c r="DC45" s="78"/>
      <c r="DD45" s="64"/>
      <c r="DE45" s="64" t="e">
        <f t="shared" si="47"/>
        <v>#DIV/0!</v>
      </c>
      <c r="DF45" s="78"/>
      <c r="DG45" s="78">
        <f t="shared" ref="DG45:DG50" si="1511">DF45-DC45</f>
        <v>0</v>
      </c>
      <c r="DH45" s="78"/>
      <c r="DI45" s="64"/>
      <c r="DJ45" s="64" t="e">
        <f t="shared" si="49"/>
        <v>#DIV/0!</v>
      </c>
      <c r="DK45" s="78"/>
      <c r="DL45" s="78">
        <f t="shared" ref="DL45:DL50" si="1512">DK45-DH45</f>
        <v>0</v>
      </c>
      <c r="DM45" s="78"/>
      <c r="DN45" s="64"/>
      <c r="DO45" s="64" t="e">
        <f t="shared" si="51"/>
        <v>#DIV/0!</v>
      </c>
      <c r="DP45" s="78"/>
      <c r="DQ45" s="78">
        <f t="shared" ref="DQ45:DQ50" si="1513">DP45-DM45</f>
        <v>0</v>
      </c>
      <c r="DR45" s="78"/>
      <c r="DS45" s="64"/>
      <c r="DT45" s="64" t="e">
        <f t="shared" si="53"/>
        <v>#DIV/0!</v>
      </c>
      <c r="DU45" s="78"/>
      <c r="DV45" s="78">
        <f t="shared" ref="DV45:DV50" si="1514">DU45-DR45</f>
        <v>0</v>
      </c>
      <c r="DW45" s="78"/>
      <c r="DX45" s="64"/>
      <c r="DY45" s="64" t="e">
        <f t="shared" si="55"/>
        <v>#DIV/0!</v>
      </c>
      <c r="DZ45" s="78"/>
      <c r="EA45" s="78">
        <f t="shared" ref="EA45:EA50" si="1515">DZ45-DW45</f>
        <v>0</v>
      </c>
      <c r="EB45" s="78"/>
      <c r="EC45" s="64"/>
      <c r="ED45" s="64" t="e">
        <f t="shared" si="57"/>
        <v>#DIV/0!</v>
      </c>
      <c r="EE45" s="78"/>
      <c r="EF45" s="78">
        <f t="shared" ref="EF45:EF50" si="1516">EE45-EB45</f>
        <v>0</v>
      </c>
      <c r="EG45" s="78"/>
      <c r="EH45" s="64"/>
      <c r="EI45" s="64" t="e">
        <f t="shared" si="59"/>
        <v>#DIV/0!</v>
      </c>
      <c r="EJ45" s="78"/>
      <c r="EK45" s="78">
        <f t="shared" ref="EK45:EK50" si="1517">EJ45-EG45</f>
        <v>0</v>
      </c>
      <c r="EL45" s="78"/>
      <c r="EM45" s="64"/>
      <c r="EN45" s="64" t="e">
        <f t="shared" si="60"/>
        <v>#DIV/0!</v>
      </c>
      <c r="EO45" s="78"/>
      <c r="EP45" s="78">
        <f t="shared" ref="EP45:EP50" si="1518">EO45-EL45</f>
        <v>0</v>
      </c>
      <c r="EQ45" s="78"/>
      <c r="ER45" s="64"/>
      <c r="ES45" s="64" t="e">
        <f t="shared" si="62"/>
        <v>#DIV/0!</v>
      </c>
      <c r="ET45" s="78"/>
      <c r="EU45" s="78">
        <f t="shared" ref="EU45:EU50" si="1519">ET45-EQ45</f>
        <v>0</v>
      </c>
      <c r="EV45" s="78"/>
      <c r="EW45" s="64"/>
      <c r="EX45" s="64" t="e">
        <f t="shared" si="64"/>
        <v>#DIV/0!</v>
      </c>
      <c r="EY45" s="78"/>
      <c r="EZ45" s="78">
        <f t="shared" ref="EZ45:EZ50" si="1520">EY45-EV45</f>
        <v>0</v>
      </c>
      <c r="FA45" s="78"/>
      <c r="FB45" s="64"/>
      <c r="FC45" s="64" t="e">
        <f t="shared" si="66"/>
        <v>#DIV/0!</v>
      </c>
      <c r="FD45" s="78"/>
      <c r="FE45" s="78">
        <f t="shared" ref="FE45:FE50" si="1521">FD45-FA45</f>
        <v>0</v>
      </c>
      <c r="FF45" s="78"/>
      <c r="FG45" s="64"/>
      <c r="FH45" s="64" t="e">
        <f t="shared" si="68"/>
        <v>#DIV/0!</v>
      </c>
      <c r="FI45" s="78"/>
      <c r="FJ45" s="78">
        <f t="shared" ref="FJ45:FJ50" si="1522">FI45-FF45</f>
        <v>0</v>
      </c>
      <c r="FK45" s="78"/>
      <c r="FL45" s="64"/>
      <c r="FM45" s="64" t="e">
        <f t="shared" si="70"/>
        <v>#DIV/0!</v>
      </c>
      <c r="FN45" s="78"/>
      <c r="FO45" s="78">
        <f t="shared" ref="FO45:FO50" si="1523">FN45-FK45</f>
        <v>0</v>
      </c>
      <c r="FP45" s="78"/>
      <c r="FQ45" s="64"/>
      <c r="FR45" s="64" t="e">
        <f t="shared" si="72"/>
        <v>#DIV/0!</v>
      </c>
      <c r="FS45" s="78"/>
      <c r="FT45" s="78">
        <f t="shared" ref="FT45:FT50" si="1524">FS45-FP45</f>
        <v>0</v>
      </c>
      <c r="FU45" s="78"/>
      <c r="FV45" s="64"/>
      <c r="FW45" s="64" t="e">
        <f t="shared" si="74"/>
        <v>#DIV/0!</v>
      </c>
      <c r="FX45" s="78"/>
      <c r="FY45" s="78">
        <f t="shared" ref="FY45:FY50" si="1525">FX45-FU45</f>
        <v>0</v>
      </c>
      <c r="FZ45" s="78"/>
      <c r="GA45" s="64"/>
      <c r="GB45" s="64" t="e">
        <f t="shared" si="76"/>
        <v>#DIV/0!</v>
      </c>
      <c r="GC45" s="78"/>
      <c r="GD45" s="78">
        <f t="shared" ref="GD45:GD50" si="1526">GC45-FZ45</f>
        <v>0</v>
      </c>
      <c r="GE45" s="78"/>
      <c r="GF45" s="64"/>
      <c r="GG45" s="64" t="e">
        <f t="shared" si="78"/>
        <v>#DIV/0!</v>
      </c>
      <c r="GH45" s="78"/>
      <c r="GI45" s="78">
        <f t="shared" ref="GI45:GI50" si="1527">GH45-GE45</f>
        <v>0</v>
      </c>
      <c r="GJ45" s="78"/>
      <c r="GK45" s="64"/>
      <c r="GL45" s="64" t="e">
        <f t="shared" si="80"/>
        <v>#DIV/0!</v>
      </c>
      <c r="GM45" s="78"/>
      <c r="GN45" s="78">
        <f t="shared" ref="GN45:GN50" si="1528">GM45-GJ45</f>
        <v>0</v>
      </c>
      <c r="GO45" s="65">
        <f t="shared" si="82"/>
        <v>0</v>
      </c>
      <c r="GP45" s="65">
        <f t="shared" si="82"/>
        <v>0</v>
      </c>
      <c r="GQ45" s="95"/>
      <c r="GR45" s="87">
        <f t="shared" si="958"/>
        <v>0</v>
      </c>
      <c r="GS45" s="87">
        <f t="shared" si="958"/>
        <v>0</v>
      </c>
      <c r="GT45" s="78"/>
      <c r="GU45" s="64"/>
      <c r="GV45" s="64" t="e">
        <f t="shared" si="84"/>
        <v>#DIV/0!</v>
      </c>
      <c r="GW45" s="78"/>
      <c r="GX45" s="78">
        <f t="shared" ref="GX45:GX50" si="1529">GW45-GT45</f>
        <v>0</v>
      </c>
      <c r="GY45" s="65">
        <f t="shared" si="1246"/>
        <v>0</v>
      </c>
      <c r="GZ45" s="65">
        <f t="shared" si="1247"/>
        <v>0</v>
      </c>
      <c r="HA45" s="95"/>
      <c r="HB45" s="93">
        <f t="shared" ref="HB45:HB50" si="1530">SUM(GW45)</f>
        <v>0</v>
      </c>
      <c r="HC45" s="93">
        <f t="shared" ref="HC45:HC50" si="1531">HB45-GY45</f>
        <v>0</v>
      </c>
      <c r="HD45" s="78"/>
      <c r="HE45" s="64"/>
      <c r="HF45" s="64" t="e">
        <f t="shared" si="88"/>
        <v>#DIV/0!</v>
      </c>
      <c r="HG45" s="78"/>
      <c r="HH45" s="78">
        <f t="shared" ref="HH45:HH50" si="1532">HG45-HD45</f>
        <v>0</v>
      </c>
      <c r="HI45" s="78"/>
      <c r="HJ45" s="64"/>
      <c r="HK45" s="64" t="e">
        <f t="shared" si="90"/>
        <v>#DIV/0!</v>
      </c>
      <c r="HL45" s="78"/>
      <c r="HM45" s="78">
        <f t="shared" ref="HM45:HM50" si="1533">HL45-HI45</f>
        <v>0</v>
      </c>
      <c r="HN45" s="78"/>
      <c r="HO45" s="64"/>
      <c r="HP45" s="64" t="e">
        <f t="shared" si="92"/>
        <v>#DIV/0!</v>
      </c>
      <c r="HQ45" s="78"/>
      <c r="HR45" s="78">
        <f t="shared" ref="HR45:HR50" si="1534">HQ45-HN45</f>
        <v>0</v>
      </c>
      <c r="HS45" s="78"/>
      <c r="HT45" s="64"/>
      <c r="HU45" s="64" t="e">
        <f t="shared" si="94"/>
        <v>#DIV/0!</v>
      </c>
      <c r="HV45" s="78"/>
      <c r="HW45" s="78">
        <f t="shared" ref="HW45:HW50" si="1535">HV45-HS45</f>
        <v>0</v>
      </c>
      <c r="HX45" s="78"/>
      <c r="HY45" s="64"/>
      <c r="HZ45" s="64" t="e">
        <f t="shared" si="96"/>
        <v>#DIV/0!</v>
      </c>
      <c r="IA45" s="78"/>
      <c r="IB45" s="78">
        <f t="shared" ref="IB45:IB50" si="1536">IA45-HX45</f>
        <v>0</v>
      </c>
      <c r="IC45" s="78"/>
      <c r="ID45" s="64"/>
      <c r="IE45" s="64" t="e">
        <f t="shared" si="98"/>
        <v>#DIV/0!</v>
      </c>
      <c r="IF45" s="78"/>
      <c r="IG45" s="78">
        <f t="shared" ref="IG45:IG50" si="1537">IF45-IC45</f>
        <v>0</v>
      </c>
      <c r="IH45" s="78"/>
      <c r="II45" s="64"/>
      <c r="IJ45" s="64" t="e">
        <f t="shared" si="100"/>
        <v>#DIV/0!</v>
      </c>
      <c r="IK45" s="78"/>
      <c r="IL45" s="78">
        <f t="shared" ref="IL45:IL50" si="1538">IK45-IH45</f>
        <v>0</v>
      </c>
      <c r="IM45" s="78"/>
      <c r="IN45" s="64"/>
      <c r="IO45" s="64" t="e">
        <f t="shared" si="102"/>
        <v>#DIV/0!</v>
      </c>
      <c r="IP45" s="78"/>
      <c r="IQ45" s="78">
        <f t="shared" ref="IQ45:IQ50" si="1539">IP45-IM45</f>
        <v>0</v>
      </c>
      <c r="IR45" s="78"/>
      <c r="IS45" s="64"/>
      <c r="IT45" s="64" t="e">
        <f t="shared" si="104"/>
        <v>#DIV/0!</v>
      </c>
      <c r="IU45" s="78"/>
      <c r="IV45" s="78">
        <f t="shared" ref="IV45:IV50" si="1540">IU45-IR45</f>
        <v>0</v>
      </c>
      <c r="IW45" s="78"/>
      <c r="IX45" s="64"/>
      <c r="IY45" s="64" t="e">
        <f t="shared" si="106"/>
        <v>#DIV/0!</v>
      </c>
      <c r="IZ45" s="78"/>
      <c r="JA45" s="78">
        <f t="shared" ref="JA45:JA50" si="1541">IZ45-IW45</f>
        <v>0</v>
      </c>
      <c r="JB45" s="78"/>
      <c r="JC45" s="64"/>
      <c r="JD45" s="64" t="e">
        <f t="shared" si="108"/>
        <v>#DIV/0!</v>
      </c>
      <c r="JE45" s="78"/>
      <c r="JF45" s="78">
        <f t="shared" ref="JF45:JF50" si="1542">JE45-JB45</f>
        <v>0</v>
      </c>
      <c r="JG45" s="78"/>
      <c r="JH45" s="64"/>
      <c r="JI45" s="64" t="e">
        <f t="shared" si="110"/>
        <v>#DIV/0!</v>
      </c>
      <c r="JJ45" s="78"/>
      <c r="JK45" s="78">
        <f t="shared" ref="JK45:JK50" si="1543">JJ45-JG45</f>
        <v>0</v>
      </c>
      <c r="JL45" s="78"/>
      <c r="JM45" s="64"/>
      <c r="JN45" s="64" t="e">
        <f t="shared" si="112"/>
        <v>#DIV/0!</v>
      </c>
      <c r="JO45" s="78"/>
      <c r="JP45" s="78">
        <f t="shared" ref="JP45:JP50" si="1544">JO45-JL45</f>
        <v>0</v>
      </c>
      <c r="JQ45" s="78"/>
      <c r="JR45" s="64"/>
      <c r="JS45" s="64" t="e">
        <f t="shared" si="114"/>
        <v>#DIV/0!</v>
      </c>
      <c r="JT45" s="78"/>
      <c r="JU45" s="78">
        <f t="shared" ref="JU45:JU50" si="1545">JT45-JQ45</f>
        <v>0</v>
      </c>
      <c r="JV45" s="78"/>
      <c r="JW45" s="64"/>
      <c r="JX45" s="64" t="e">
        <f t="shared" si="116"/>
        <v>#DIV/0!</v>
      </c>
      <c r="JY45" s="78"/>
      <c r="JZ45" s="78">
        <f t="shared" ref="JZ45:JZ50" si="1546">JY45-JV45</f>
        <v>0</v>
      </c>
      <c r="KA45" s="78"/>
      <c r="KB45" s="64"/>
      <c r="KC45" s="64" t="e">
        <f t="shared" si="118"/>
        <v>#DIV/0!</v>
      </c>
      <c r="KD45" s="78"/>
      <c r="KE45" s="78">
        <f t="shared" ref="KE45:KE50" si="1547">KD45-KA45</f>
        <v>0</v>
      </c>
      <c r="KF45" s="78"/>
      <c r="KG45" s="64"/>
      <c r="KH45" s="64" t="e">
        <f t="shared" si="120"/>
        <v>#DIV/0!</v>
      </c>
      <c r="KI45" s="78"/>
      <c r="KJ45" s="78">
        <f t="shared" ref="KJ45:KJ50" si="1548">KI45-KF45</f>
        <v>0</v>
      </c>
      <c r="KK45" s="78"/>
      <c r="KL45" s="64"/>
      <c r="KM45" s="64" t="e">
        <f t="shared" si="122"/>
        <v>#DIV/0!</v>
      </c>
      <c r="KN45" s="78"/>
      <c r="KO45" s="78">
        <f t="shared" ref="KO45:KO50" si="1549">KN45-KK45</f>
        <v>0</v>
      </c>
      <c r="KP45" s="78"/>
      <c r="KQ45" s="64"/>
      <c r="KR45" s="64" t="e">
        <f t="shared" si="124"/>
        <v>#DIV/0!</v>
      </c>
      <c r="KS45" s="78"/>
      <c r="KT45" s="78">
        <f t="shared" ref="KT45:KT50" si="1550">KS45-KP45</f>
        <v>0</v>
      </c>
      <c r="KU45" s="78"/>
      <c r="KV45" s="64"/>
      <c r="KW45" s="64" t="e">
        <f t="shared" si="126"/>
        <v>#DIV/0!</v>
      </c>
      <c r="KX45" s="78"/>
      <c r="KY45" s="78">
        <f t="shared" ref="KY45:KY50" si="1551">KX45-KU45</f>
        <v>0</v>
      </c>
      <c r="KZ45" s="78"/>
      <c r="LA45" s="64"/>
      <c r="LB45" s="64" t="e">
        <f t="shared" si="128"/>
        <v>#DIV/0!</v>
      </c>
      <c r="LC45" s="78"/>
      <c r="LD45" s="78">
        <f t="shared" ref="LD45:LD50" si="1552">LC45-KZ45</f>
        <v>0</v>
      </c>
      <c r="LE45" s="78"/>
      <c r="LF45" s="64"/>
      <c r="LG45" s="64" t="e">
        <f t="shared" si="130"/>
        <v>#DIV/0!</v>
      </c>
      <c r="LH45" s="78"/>
      <c r="LI45" s="78">
        <f t="shared" ref="LI45:LI50" si="1553">LH45-LE45</f>
        <v>0</v>
      </c>
      <c r="LJ45" s="78"/>
      <c r="LK45" s="64"/>
      <c r="LL45" s="64" t="e">
        <f t="shared" si="132"/>
        <v>#DIV/0!</v>
      </c>
      <c r="LM45" s="78"/>
      <c r="LN45" s="78">
        <f t="shared" ref="LN45:LN50" si="1554">LM45-LJ45</f>
        <v>0</v>
      </c>
      <c r="LO45" s="78"/>
      <c r="LP45" s="64"/>
      <c r="LQ45" s="64" t="e">
        <f t="shared" si="134"/>
        <v>#DIV/0!</v>
      </c>
      <c r="LR45" s="78"/>
      <c r="LS45" s="78">
        <f t="shared" ref="LS45:LS50" si="1555">LR45-LO45</f>
        <v>0</v>
      </c>
      <c r="LT45" s="78"/>
      <c r="LU45" s="64"/>
      <c r="LV45" s="64" t="e">
        <f t="shared" si="136"/>
        <v>#DIV/0!</v>
      </c>
      <c r="LW45" s="78"/>
      <c r="LX45" s="78">
        <f t="shared" ref="LX45:LX50" si="1556">LW45-LT45</f>
        <v>0</v>
      </c>
      <c r="LY45" s="78"/>
      <c r="LZ45" s="64"/>
      <c r="MA45" s="64" t="e">
        <f t="shared" si="138"/>
        <v>#DIV/0!</v>
      </c>
      <c r="MB45" s="78"/>
      <c r="MC45" s="78">
        <f t="shared" ref="MC45:MC50" si="1557">MB45-LY45</f>
        <v>0</v>
      </c>
      <c r="MD45" s="78"/>
      <c r="ME45" s="64"/>
      <c r="MF45" s="64" t="e">
        <f t="shared" si="140"/>
        <v>#DIV/0!</v>
      </c>
      <c r="MG45" s="78"/>
      <c r="MH45" s="78">
        <f t="shared" ref="MH45:MH50" si="1558">MG45-MD45</f>
        <v>0</v>
      </c>
      <c r="MI45" s="78"/>
      <c r="MJ45" s="64"/>
      <c r="MK45" s="64" t="e">
        <f t="shared" si="142"/>
        <v>#DIV/0!</v>
      </c>
      <c r="ML45" s="78"/>
      <c r="MM45" s="78">
        <f t="shared" ref="MM45:MM50" si="1559">ML45-MI45</f>
        <v>0</v>
      </c>
      <c r="MN45" s="78"/>
      <c r="MO45" s="64"/>
      <c r="MP45" s="64" t="e">
        <f t="shared" si="144"/>
        <v>#DIV/0!</v>
      </c>
      <c r="MQ45" s="78"/>
      <c r="MR45" s="78">
        <f t="shared" ref="MR45:MR50" si="1560">MQ45-MN45</f>
        <v>0</v>
      </c>
      <c r="MS45" s="78"/>
      <c r="MT45" s="64"/>
      <c r="MU45" s="64" t="e">
        <f t="shared" si="146"/>
        <v>#DIV/0!</v>
      </c>
      <c r="MV45" s="78"/>
      <c r="MW45" s="78">
        <f t="shared" ref="MW45:MW50" si="1561">MV45-MS45</f>
        <v>0</v>
      </c>
      <c r="MX45" s="65">
        <f t="shared" si="148"/>
        <v>0</v>
      </c>
      <c r="MY45" s="65">
        <f t="shared" si="9"/>
        <v>0</v>
      </c>
      <c r="MZ45" s="95"/>
      <c r="NA45" s="87">
        <f t="shared" si="149"/>
        <v>0</v>
      </c>
      <c r="NB45" s="87">
        <f t="shared" si="150"/>
        <v>0</v>
      </c>
      <c r="NC45" s="78"/>
      <c r="ND45" s="64"/>
      <c r="NE45" s="64" t="e">
        <f t="shared" si="151"/>
        <v>#DIV/0!</v>
      </c>
      <c r="NF45" s="78"/>
      <c r="NG45" s="78">
        <f t="shared" ref="NG45:NG50" si="1562">NF45-NC45</f>
        <v>0</v>
      </c>
      <c r="NH45" s="78"/>
      <c r="NI45" s="64"/>
      <c r="NJ45" s="64" t="e">
        <f t="shared" si="153"/>
        <v>#DIV/0!</v>
      </c>
      <c r="NK45" s="78"/>
      <c r="NL45" s="78">
        <f t="shared" ref="NL45:NL50" si="1563">NK45-NH45</f>
        <v>0</v>
      </c>
      <c r="NM45" s="78"/>
      <c r="NN45" s="64"/>
      <c r="NO45" s="64" t="e">
        <f t="shared" si="155"/>
        <v>#DIV/0!</v>
      </c>
      <c r="NP45" s="78"/>
      <c r="NQ45" s="78">
        <f t="shared" ref="NQ45:NQ50" si="1564">NP45-NM45</f>
        <v>0</v>
      </c>
      <c r="NR45" s="78"/>
      <c r="NS45" s="64"/>
      <c r="NT45" s="64" t="e">
        <f t="shared" si="157"/>
        <v>#DIV/0!</v>
      </c>
      <c r="NU45" s="78"/>
      <c r="NV45" s="78">
        <f t="shared" ref="NV45:NV50" si="1565">NU45-NR45</f>
        <v>0</v>
      </c>
      <c r="NW45" s="78"/>
      <c r="NX45" s="64"/>
      <c r="NY45" s="64" t="e">
        <f t="shared" si="159"/>
        <v>#DIV/0!</v>
      </c>
      <c r="NZ45" s="78"/>
      <c r="OA45" s="78">
        <f t="shared" ref="OA45:OA50" si="1566">NZ45-NW45</f>
        <v>0</v>
      </c>
      <c r="OB45" s="78"/>
      <c r="OC45" s="64"/>
      <c r="OD45" s="64" t="e">
        <f t="shared" si="161"/>
        <v>#DIV/0!</v>
      </c>
      <c r="OE45" s="78"/>
      <c r="OF45" s="78">
        <f t="shared" ref="OF45:OF50" si="1567">OE45-OB45</f>
        <v>0</v>
      </c>
      <c r="OG45" s="78"/>
      <c r="OH45" s="64"/>
      <c r="OI45" s="64" t="e">
        <f t="shared" si="163"/>
        <v>#DIV/0!</v>
      </c>
      <c r="OJ45" s="78"/>
      <c r="OK45" s="78">
        <f t="shared" ref="OK45:OK50" si="1568">OJ45-OG45</f>
        <v>0</v>
      </c>
      <c r="OL45" s="78"/>
      <c r="OM45" s="64"/>
      <c r="ON45" s="64" t="e">
        <f t="shared" si="165"/>
        <v>#DIV/0!</v>
      </c>
      <c r="OO45" s="78"/>
      <c r="OP45" s="78">
        <f t="shared" ref="OP45:OP50" si="1569">OO45-OL45</f>
        <v>0</v>
      </c>
      <c r="OQ45" s="78"/>
      <c r="OR45" s="64"/>
      <c r="OS45" s="64" t="e">
        <f t="shared" si="167"/>
        <v>#DIV/0!</v>
      </c>
      <c r="OT45" s="78"/>
      <c r="OU45" s="78">
        <f t="shared" ref="OU45:OU50" si="1570">OT45-OQ45</f>
        <v>0</v>
      </c>
      <c r="OV45" s="78"/>
      <c r="OW45" s="64"/>
      <c r="OX45" s="64" t="e">
        <f t="shared" si="169"/>
        <v>#DIV/0!</v>
      </c>
      <c r="OY45" s="78"/>
      <c r="OZ45" s="78">
        <f t="shared" ref="OZ45:OZ50" si="1571">OY45-OV45</f>
        <v>0</v>
      </c>
      <c r="PA45" s="78"/>
      <c r="PB45" s="64"/>
      <c r="PC45" s="64" t="e">
        <f t="shared" si="171"/>
        <v>#DIV/0!</v>
      </c>
      <c r="PD45" s="78"/>
      <c r="PE45" s="78">
        <f t="shared" ref="PE45:PE50" si="1572">PD45-PA45</f>
        <v>0</v>
      </c>
      <c r="PF45" s="78"/>
      <c r="PG45" s="64"/>
      <c r="PH45" s="64" t="e">
        <f t="shared" si="173"/>
        <v>#DIV/0!</v>
      </c>
      <c r="PI45" s="78"/>
      <c r="PJ45" s="78">
        <f t="shared" ref="PJ45:PJ50" si="1573">PI45-PF45</f>
        <v>0</v>
      </c>
      <c r="PK45" s="78">
        <v>200</v>
      </c>
      <c r="PL45" s="64"/>
      <c r="PM45" s="64">
        <f t="shared" si="175"/>
        <v>0</v>
      </c>
      <c r="PN45" s="78">
        <v>200</v>
      </c>
      <c r="PO45" s="78">
        <f t="shared" ref="PO45:PO50" si="1574">PN45-PK45</f>
        <v>0</v>
      </c>
      <c r="PP45" s="78"/>
      <c r="PQ45" s="64"/>
      <c r="PR45" s="64" t="e">
        <f t="shared" si="177"/>
        <v>#DIV/0!</v>
      </c>
      <c r="PS45" s="78"/>
      <c r="PT45" s="78">
        <f t="shared" ref="PT45:PT50" si="1575">PS45-PP45</f>
        <v>0</v>
      </c>
      <c r="PU45" s="78"/>
      <c r="PV45" s="64"/>
      <c r="PW45" s="64" t="e">
        <f t="shared" si="179"/>
        <v>#DIV/0!</v>
      </c>
      <c r="PX45" s="78"/>
      <c r="PY45" s="78">
        <f t="shared" ref="PY45:PY50" si="1576">PX45-PU45</f>
        <v>0</v>
      </c>
      <c r="PZ45" s="78"/>
      <c r="QA45" s="64"/>
      <c r="QB45" s="64" t="e">
        <f t="shared" si="181"/>
        <v>#DIV/0!</v>
      </c>
      <c r="QC45" s="78"/>
      <c r="QD45" s="78">
        <f t="shared" ref="QD45:QD50" si="1577">QC45-PZ45</f>
        <v>0</v>
      </c>
      <c r="QE45" s="78"/>
      <c r="QF45" s="64"/>
      <c r="QG45" s="64" t="e">
        <f t="shared" si="183"/>
        <v>#DIV/0!</v>
      </c>
      <c r="QH45" s="78"/>
      <c r="QI45" s="78">
        <f t="shared" ref="QI45:QI50" si="1578">QH45-QE45</f>
        <v>0</v>
      </c>
      <c r="QJ45" s="78"/>
      <c r="QK45" s="64"/>
      <c r="QL45" s="64" t="e">
        <f t="shared" si="185"/>
        <v>#DIV/0!</v>
      </c>
      <c r="QM45" s="78"/>
      <c r="QN45" s="78">
        <f t="shared" ref="QN45:QN50" si="1579">QM45-QJ45</f>
        <v>0</v>
      </c>
      <c r="QO45" s="65">
        <f t="shared" si="187"/>
        <v>200</v>
      </c>
      <c r="QP45" s="65">
        <f t="shared" si="187"/>
        <v>0</v>
      </c>
      <c r="QQ45" s="95">
        <f t="shared" si="761"/>
        <v>0</v>
      </c>
      <c r="QR45" s="87">
        <f t="shared" si="959"/>
        <v>200</v>
      </c>
      <c r="QS45" s="87">
        <f t="shared" si="959"/>
        <v>0</v>
      </c>
      <c r="QT45" s="78"/>
      <c r="QU45" s="64"/>
      <c r="QV45" s="64" t="e">
        <f t="shared" si="188"/>
        <v>#DIV/0!</v>
      </c>
      <c r="QW45" s="78"/>
      <c r="QX45" s="78">
        <f t="shared" ref="QX45:QX50" si="1580">QW45-QT45</f>
        <v>0</v>
      </c>
      <c r="QY45" s="78"/>
      <c r="QZ45" s="64"/>
      <c r="RA45" s="64" t="e">
        <f t="shared" si="190"/>
        <v>#DIV/0!</v>
      </c>
      <c r="RB45" s="78"/>
      <c r="RC45" s="78">
        <f t="shared" ref="RC45:RC50" si="1581">RB45-QY45</f>
        <v>0</v>
      </c>
      <c r="RD45" s="78"/>
      <c r="RE45" s="64"/>
      <c r="RF45" s="64" t="e">
        <f t="shared" si="192"/>
        <v>#DIV/0!</v>
      </c>
      <c r="RG45" s="78"/>
      <c r="RH45" s="78">
        <f t="shared" ref="RH45:RH50" si="1582">RG45-RD45</f>
        <v>0</v>
      </c>
      <c r="RI45" s="78"/>
      <c r="RJ45" s="64"/>
      <c r="RK45" s="64" t="e">
        <f t="shared" si="194"/>
        <v>#DIV/0!</v>
      </c>
      <c r="RL45" s="78"/>
      <c r="RM45" s="78">
        <f t="shared" ref="RM45:RM50" si="1583">RL45-RI45</f>
        <v>0</v>
      </c>
      <c r="RN45" s="65">
        <f t="shared" si="196"/>
        <v>0</v>
      </c>
      <c r="RO45" s="65">
        <f t="shared" si="11"/>
        <v>0</v>
      </c>
      <c r="RP45" s="95"/>
      <c r="RQ45" s="87">
        <f t="shared" si="12"/>
        <v>0</v>
      </c>
      <c r="RR45" s="87">
        <f t="shared" si="12"/>
        <v>0</v>
      </c>
    </row>
    <row r="46" spans="1:540" s="2" customFormat="1" ht="24.95" customHeight="1" x14ac:dyDescent="0.25">
      <c r="A46" s="21">
        <v>3293</v>
      </c>
      <c r="B46" s="22" t="s">
        <v>18</v>
      </c>
      <c r="C46" s="41">
        <f>SUM(AR46,GQ46,HA46,QQ46,RP46)</f>
        <v>531.30406688963205</v>
      </c>
      <c r="D46" s="41">
        <v>23207830.309999999</v>
      </c>
      <c r="E46" s="42">
        <v>25700000</v>
      </c>
      <c r="F46" s="41">
        <f t="shared" si="1493"/>
        <v>15168.695933110368</v>
      </c>
      <c r="G46" s="67">
        <f t="shared" si="1303"/>
        <v>15700</v>
      </c>
      <c r="H46" s="67">
        <f t="shared" si="1304"/>
        <v>19322.010000000002</v>
      </c>
      <c r="I46" s="67">
        <f t="shared" si="14"/>
        <v>123.07012738853504</v>
      </c>
      <c r="J46" s="84">
        <f t="shared" si="1305"/>
        <v>36897</v>
      </c>
      <c r="K46" s="84">
        <f t="shared" si="1306"/>
        <v>21197</v>
      </c>
      <c r="L46" s="78"/>
      <c r="M46" s="64"/>
      <c r="N46" s="64"/>
      <c r="O46" s="78"/>
      <c r="P46" s="78">
        <f t="shared" si="1494"/>
        <v>0</v>
      </c>
      <c r="Q46" s="64">
        <v>200</v>
      </c>
      <c r="R46" s="64">
        <v>46.37</v>
      </c>
      <c r="S46" s="64">
        <f t="shared" si="16"/>
        <v>23.184999999999999</v>
      </c>
      <c r="T46" s="78">
        <v>47</v>
      </c>
      <c r="U46" s="78">
        <f t="shared" si="1495"/>
        <v>-153</v>
      </c>
      <c r="V46" s="78"/>
      <c r="W46" s="64"/>
      <c r="X46" s="64"/>
      <c r="Y46" s="78"/>
      <c r="Z46" s="78">
        <f t="shared" si="1496"/>
        <v>0</v>
      </c>
      <c r="AA46" s="78"/>
      <c r="AB46" s="64"/>
      <c r="AC46" s="64"/>
      <c r="AD46" s="78"/>
      <c r="AE46" s="78">
        <f t="shared" si="1497"/>
        <v>0</v>
      </c>
      <c r="AF46" s="64"/>
      <c r="AG46" s="64"/>
      <c r="AH46" s="64"/>
      <c r="AI46" s="78"/>
      <c r="AJ46" s="78">
        <f t="shared" si="1498"/>
        <v>0</v>
      </c>
      <c r="AK46" s="78">
        <v>200</v>
      </c>
      <c r="AL46" s="64">
        <v>1540.41</v>
      </c>
      <c r="AM46" s="64">
        <f t="shared" si="678"/>
        <v>770.20500000000004</v>
      </c>
      <c r="AN46" s="78">
        <v>2500</v>
      </c>
      <c r="AO46" s="78">
        <f t="shared" si="1499"/>
        <v>2300</v>
      </c>
      <c r="AP46" s="65">
        <f t="shared" si="1211"/>
        <v>400</v>
      </c>
      <c r="AQ46" s="65">
        <f t="shared" si="1211"/>
        <v>1586.78</v>
      </c>
      <c r="AR46" s="95">
        <f t="shared" si="22"/>
        <v>396.69499999999999</v>
      </c>
      <c r="AS46" s="87">
        <f t="shared" si="957"/>
        <v>2547</v>
      </c>
      <c r="AT46" s="87">
        <f t="shared" si="957"/>
        <v>2147</v>
      </c>
      <c r="AU46" s="78"/>
      <c r="AV46" s="64"/>
      <c r="AW46" s="64" t="e">
        <f t="shared" si="23"/>
        <v>#DIV/0!</v>
      </c>
      <c r="AX46" s="78"/>
      <c r="AY46" s="78">
        <f t="shared" si="1500"/>
        <v>0</v>
      </c>
      <c r="AZ46" s="78"/>
      <c r="BA46" s="64"/>
      <c r="BB46" s="64" t="e">
        <f t="shared" si="25"/>
        <v>#DIV/0!</v>
      </c>
      <c r="BC46" s="78"/>
      <c r="BD46" s="78">
        <f t="shared" si="1501"/>
        <v>0</v>
      </c>
      <c r="BE46" s="78"/>
      <c r="BF46" s="64">
        <v>93.96</v>
      </c>
      <c r="BG46" s="64" t="e">
        <f t="shared" si="27"/>
        <v>#DIV/0!</v>
      </c>
      <c r="BH46" s="78">
        <v>100</v>
      </c>
      <c r="BI46" s="78">
        <f t="shared" si="1502"/>
        <v>100</v>
      </c>
      <c r="BJ46" s="78">
        <v>500</v>
      </c>
      <c r="BK46" s="64">
        <v>637.44000000000005</v>
      </c>
      <c r="BL46" s="64">
        <f t="shared" si="29"/>
        <v>127.48800000000001</v>
      </c>
      <c r="BM46" s="78">
        <v>800</v>
      </c>
      <c r="BN46" s="78">
        <f t="shared" si="1503"/>
        <v>300</v>
      </c>
      <c r="BO46" s="78"/>
      <c r="BP46" s="64"/>
      <c r="BQ46" s="64" t="e">
        <f t="shared" si="31"/>
        <v>#DIV/0!</v>
      </c>
      <c r="BR46" s="78"/>
      <c r="BS46" s="78">
        <f t="shared" si="1504"/>
        <v>0</v>
      </c>
      <c r="BT46" s="78"/>
      <c r="BU46" s="64"/>
      <c r="BV46" s="64" t="e">
        <f t="shared" si="33"/>
        <v>#DIV/0!</v>
      </c>
      <c r="BW46" s="78"/>
      <c r="BX46" s="78">
        <f t="shared" si="34"/>
        <v>0</v>
      </c>
      <c r="BY46" s="78"/>
      <c r="BZ46" s="64"/>
      <c r="CA46" s="64" t="e">
        <f t="shared" si="35"/>
        <v>#DIV/0!</v>
      </c>
      <c r="CB46" s="78"/>
      <c r="CC46" s="78">
        <f t="shared" si="1505"/>
        <v>0</v>
      </c>
      <c r="CD46" s="78"/>
      <c r="CE46" s="64">
        <v>217.59</v>
      </c>
      <c r="CF46" s="64" t="e">
        <f t="shared" si="37"/>
        <v>#DIV/0!</v>
      </c>
      <c r="CG46" s="78"/>
      <c r="CH46" s="78">
        <f t="shared" si="1506"/>
        <v>0</v>
      </c>
      <c r="CI46" s="78"/>
      <c r="CJ46" s="64">
        <v>166.81</v>
      </c>
      <c r="CK46" s="64" t="e">
        <f t="shared" si="39"/>
        <v>#DIV/0!</v>
      </c>
      <c r="CL46" s="78"/>
      <c r="CM46" s="78">
        <f t="shared" si="1507"/>
        <v>0</v>
      </c>
      <c r="CN46" s="78"/>
      <c r="CO46" s="64"/>
      <c r="CP46" s="64" t="e">
        <f t="shared" si="41"/>
        <v>#DIV/0!</v>
      </c>
      <c r="CQ46" s="78"/>
      <c r="CR46" s="78">
        <f t="shared" si="1508"/>
        <v>0</v>
      </c>
      <c r="CS46" s="78"/>
      <c r="CT46" s="64"/>
      <c r="CU46" s="64" t="e">
        <f t="shared" si="43"/>
        <v>#DIV/0!</v>
      </c>
      <c r="CV46" s="78"/>
      <c r="CW46" s="78">
        <f t="shared" si="1509"/>
        <v>0</v>
      </c>
      <c r="CX46" s="78"/>
      <c r="CY46" s="64">
        <v>89.95</v>
      </c>
      <c r="CZ46" s="64" t="e">
        <f t="shared" si="45"/>
        <v>#DIV/0!</v>
      </c>
      <c r="DA46" s="78">
        <v>100</v>
      </c>
      <c r="DB46" s="78">
        <f t="shared" si="1510"/>
        <v>100</v>
      </c>
      <c r="DC46" s="78"/>
      <c r="DD46" s="64"/>
      <c r="DE46" s="64" t="e">
        <f t="shared" si="47"/>
        <v>#DIV/0!</v>
      </c>
      <c r="DF46" s="78"/>
      <c r="DG46" s="78">
        <f t="shared" si="1511"/>
        <v>0</v>
      </c>
      <c r="DH46" s="78"/>
      <c r="DI46" s="64"/>
      <c r="DJ46" s="64" t="e">
        <f t="shared" si="49"/>
        <v>#DIV/0!</v>
      </c>
      <c r="DK46" s="78"/>
      <c r="DL46" s="78">
        <f t="shared" si="1512"/>
        <v>0</v>
      </c>
      <c r="DM46" s="78"/>
      <c r="DN46" s="64"/>
      <c r="DO46" s="64" t="e">
        <f t="shared" si="51"/>
        <v>#DIV/0!</v>
      </c>
      <c r="DP46" s="78"/>
      <c r="DQ46" s="78">
        <f t="shared" si="1513"/>
        <v>0</v>
      </c>
      <c r="DR46" s="78"/>
      <c r="DS46" s="64"/>
      <c r="DT46" s="64" t="e">
        <f t="shared" si="53"/>
        <v>#DIV/0!</v>
      </c>
      <c r="DU46" s="78"/>
      <c r="DV46" s="78">
        <f t="shared" si="1514"/>
        <v>0</v>
      </c>
      <c r="DW46" s="78"/>
      <c r="DX46" s="64"/>
      <c r="DY46" s="64" t="e">
        <f t="shared" si="55"/>
        <v>#DIV/0!</v>
      </c>
      <c r="DZ46" s="78"/>
      <c r="EA46" s="78">
        <f t="shared" si="1515"/>
        <v>0</v>
      </c>
      <c r="EB46" s="78"/>
      <c r="EC46" s="64"/>
      <c r="ED46" s="64" t="e">
        <f t="shared" si="57"/>
        <v>#DIV/0!</v>
      </c>
      <c r="EE46" s="78"/>
      <c r="EF46" s="78">
        <f t="shared" si="1516"/>
        <v>0</v>
      </c>
      <c r="EG46" s="78"/>
      <c r="EH46" s="64"/>
      <c r="EI46" s="64" t="e">
        <f t="shared" si="59"/>
        <v>#DIV/0!</v>
      </c>
      <c r="EJ46" s="78"/>
      <c r="EK46" s="78">
        <f t="shared" si="1517"/>
        <v>0</v>
      </c>
      <c r="EL46" s="78"/>
      <c r="EM46" s="64"/>
      <c r="EN46" s="64" t="e">
        <f t="shared" si="60"/>
        <v>#DIV/0!</v>
      </c>
      <c r="EO46" s="78"/>
      <c r="EP46" s="78">
        <f t="shared" si="1518"/>
        <v>0</v>
      </c>
      <c r="EQ46" s="78">
        <v>2000</v>
      </c>
      <c r="ER46" s="64">
        <v>1531.96</v>
      </c>
      <c r="ES46" s="64">
        <f t="shared" si="62"/>
        <v>76.597999999999999</v>
      </c>
      <c r="ET46" s="78">
        <v>1550</v>
      </c>
      <c r="EU46" s="78">
        <f t="shared" si="1519"/>
        <v>-450</v>
      </c>
      <c r="EV46" s="78"/>
      <c r="EW46" s="64"/>
      <c r="EX46" s="64" t="e">
        <f t="shared" si="64"/>
        <v>#DIV/0!</v>
      </c>
      <c r="EY46" s="78"/>
      <c r="EZ46" s="78">
        <f t="shared" si="1520"/>
        <v>0</v>
      </c>
      <c r="FA46" s="78"/>
      <c r="FB46" s="64"/>
      <c r="FC46" s="64" t="e">
        <f t="shared" si="66"/>
        <v>#DIV/0!</v>
      </c>
      <c r="FD46" s="78"/>
      <c r="FE46" s="78">
        <f t="shared" si="1521"/>
        <v>0</v>
      </c>
      <c r="FF46" s="78"/>
      <c r="FG46" s="64"/>
      <c r="FH46" s="64" t="e">
        <f t="shared" si="68"/>
        <v>#DIV/0!</v>
      </c>
      <c r="FI46" s="78"/>
      <c r="FJ46" s="78">
        <f t="shared" si="1522"/>
        <v>0</v>
      </c>
      <c r="FK46" s="78"/>
      <c r="FL46" s="64"/>
      <c r="FM46" s="64" t="e">
        <f t="shared" si="70"/>
        <v>#DIV/0!</v>
      </c>
      <c r="FN46" s="78"/>
      <c r="FO46" s="78">
        <f t="shared" si="1523"/>
        <v>0</v>
      </c>
      <c r="FP46" s="78"/>
      <c r="FQ46" s="64"/>
      <c r="FR46" s="64" t="e">
        <f t="shared" si="72"/>
        <v>#DIV/0!</v>
      </c>
      <c r="FS46" s="78"/>
      <c r="FT46" s="78">
        <f t="shared" si="1524"/>
        <v>0</v>
      </c>
      <c r="FU46" s="78"/>
      <c r="FV46" s="64"/>
      <c r="FW46" s="64" t="e">
        <f t="shared" si="74"/>
        <v>#DIV/0!</v>
      </c>
      <c r="FX46" s="78"/>
      <c r="FY46" s="78">
        <f t="shared" si="1525"/>
        <v>0</v>
      </c>
      <c r="FZ46" s="78"/>
      <c r="GA46" s="64"/>
      <c r="GB46" s="64" t="e">
        <f t="shared" si="76"/>
        <v>#DIV/0!</v>
      </c>
      <c r="GC46" s="78"/>
      <c r="GD46" s="78">
        <f t="shared" si="1526"/>
        <v>0</v>
      </c>
      <c r="GE46" s="78">
        <v>5000</v>
      </c>
      <c r="GF46" s="64">
        <v>2336.92</v>
      </c>
      <c r="GG46" s="64">
        <f t="shared" si="78"/>
        <v>46.738399999999999</v>
      </c>
      <c r="GH46" s="78">
        <v>4000</v>
      </c>
      <c r="GI46" s="78">
        <f t="shared" si="1527"/>
        <v>-1000</v>
      </c>
      <c r="GJ46" s="78">
        <v>5500</v>
      </c>
      <c r="GK46" s="64">
        <v>9718.74</v>
      </c>
      <c r="GL46" s="64">
        <f t="shared" si="80"/>
        <v>176.70436363636364</v>
      </c>
      <c r="GM46" s="78">
        <v>20000</v>
      </c>
      <c r="GN46" s="78">
        <f t="shared" si="1528"/>
        <v>14500</v>
      </c>
      <c r="GO46" s="65">
        <f t="shared" si="82"/>
        <v>13000</v>
      </c>
      <c r="GP46" s="65">
        <f t="shared" si="82"/>
        <v>14793.369999999999</v>
      </c>
      <c r="GQ46" s="95">
        <f t="shared" si="83"/>
        <v>113.79515384615384</v>
      </c>
      <c r="GR46" s="87">
        <f t="shared" si="958"/>
        <v>26550</v>
      </c>
      <c r="GS46" s="87">
        <f t="shared" si="958"/>
        <v>13550</v>
      </c>
      <c r="GT46" s="78"/>
      <c r="GU46" s="64"/>
      <c r="GV46" s="64" t="e">
        <f t="shared" si="84"/>
        <v>#DIV/0!</v>
      </c>
      <c r="GW46" s="78"/>
      <c r="GX46" s="78">
        <f t="shared" si="1529"/>
        <v>0</v>
      </c>
      <c r="GY46" s="65">
        <f t="shared" si="1246"/>
        <v>0</v>
      </c>
      <c r="GZ46" s="65">
        <f t="shared" si="1247"/>
        <v>0</v>
      </c>
      <c r="HA46" s="95"/>
      <c r="HB46" s="93">
        <f t="shared" si="1530"/>
        <v>0</v>
      </c>
      <c r="HC46" s="93">
        <f t="shared" si="1531"/>
        <v>0</v>
      </c>
      <c r="HD46" s="78"/>
      <c r="HE46" s="64"/>
      <c r="HF46" s="64" t="e">
        <f t="shared" si="88"/>
        <v>#DIV/0!</v>
      </c>
      <c r="HG46" s="78"/>
      <c r="HH46" s="78">
        <f t="shared" si="1532"/>
        <v>0</v>
      </c>
      <c r="HI46" s="78"/>
      <c r="HJ46" s="64"/>
      <c r="HK46" s="64" t="e">
        <f t="shared" si="90"/>
        <v>#DIV/0!</v>
      </c>
      <c r="HL46" s="78"/>
      <c r="HM46" s="78">
        <f t="shared" si="1533"/>
        <v>0</v>
      </c>
      <c r="HN46" s="78"/>
      <c r="HO46" s="64"/>
      <c r="HP46" s="64" t="e">
        <f t="shared" si="92"/>
        <v>#DIV/0!</v>
      </c>
      <c r="HQ46" s="78"/>
      <c r="HR46" s="78">
        <f t="shared" si="1534"/>
        <v>0</v>
      </c>
      <c r="HS46" s="78"/>
      <c r="HT46" s="64"/>
      <c r="HU46" s="64" t="e">
        <f t="shared" si="94"/>
        <v>#DIV/0!</v>
      </c>
      <c r="HV46" s="78"/>
      <c r="HW46" s="78">
        <f t="shared" si="1535"/>
        <v>0</v>
      </c>
      <c r="HX46" s="78"/>
      <c r="HY46" s="64"/>
      <c r="HZ46" s="64" t="e">
        <f t="shared" si="96"/>
        <v>#DIV/0!</v>
      </c>
      <c r="IA46" s="78"/>
      <c r="IB46" s="78">
        <f t="shared" si="1536"/>
        <v>0</v>
      </c>
      <c r="IC46" s="78"/>
      <c r="ID46" s="64"/>
      <c r="IE46" s="64" t="e">
        <f t="shared" si="98"/>
        <v>#DIV/0!</v>
      </c>
      <c r="IF46" s="78"/>
      <c r="IG46" s="78">
        <f t="shared" si="1537"/>
        <v>0</v>
      </c>
      <c r="IH46" s="78"/>
      <c r="II46" s="64"/>
      <c r="IJ46" s="64" t="e">
        <f t="shared" si="100"/>
        <v>#DIV/0!</v>
      </c>
      <c r="IK46" s="78"/>
      <c r="IL46" s="78">
        <f t="shared" si="1538"/>
        <v>0</v>
      </c>
      <c r="IM46" s="78"/>
      <c r="IN46" s="64"/>
      <c r="IO46" s="64" t="e">
        <f t="shared" si="102"/>
        <v>#DIV/0!</v>
      </c>
      <c r="IP46" s="78"/>
      <c r="IQ46" s="78">
        <f t="shared" si="1539"/>
        <v>0</v>
      </c>
      <c r="IR46" s="78"/>
      <c r="IS46" s="64"/>
      <c r="IT46" s="64" t="e">
        <f t="shared" si="104"/>
        <v>#DIV/0!</v>
      </c>
      <c r="IU46" s="78"/>
      <c r="IV46" s="78">
        <f t="shared" si="1540"/>
        <v>0</v>
      </c>
      <c r="IW46" s="78"/>
      <c r="IX46" s="64"/>
      <c r="IY46" s="64" t="e">
        <f t="shared" si="106"/>
        <v>#DIV/0!</v>
      </c>
      <c r="IZ46" s="78"/>
      <c r="JA46" s="78">
        <f t="shared" si="1541"/>
        <v>0</v>
      </c>
      <c r="JB46" s="78"/>
      <c r="JC46" s="64"/>
      <c r="JD46" s="64" t="e">
        <f t="shared" si="108"/>
        <v>#DIV/0!</v>
      </c>
      <c r="JE46" s="78"/>
      <c r="JF46" s="78">
        <f t="shared" si="1542"/>
        <v>0</v>
      </c>
      <c r="JG46" s="78"/>
      <c r="JH46" s="64"/>
      <c r="JI46" s="64" t="e">
        <f t="shared" si="110"/>
        <v>#DIV/0!</v>
      </c>
      <c r="JJ46" s="78"/>
      <c r="JK46" s="78">
        <f t="shared" si="1543"/>
        <v>0</v>
      </c>
      <c r="JL46" s="78"/>
      <c r="JM46" s="64"/>
      <c r="JN46" s="64" t="e">
        <f t="shared" si="112"/>
        <v>#DIV/0!</v>
      </c>
      <c r="JO46" s="78"/>
      <c r="JP46" s="78">
        <f t="shared" si="1544"/>
        <v>0</v>
      </c>
      <c r="JQ46" s="78"/>
      <c r="JR46" s="64"/>
      <c r="JS46" s="64" t="e">
        <f t="shared" si="114"/>
        <v>#DIV/0!</v>
      </c>
      <c r="JT46" s="78"/>
      <c r="JU46" s="78">
        <f t="shared" si="1545"/>
        <v>0</v>
      </c>
      <c r="JV46" s="78"/>
      <c r="JW46" s="64"/>
      <c r="JX46" s="64" t="e">
        <f t="shared" si="116"/>
        <v>#DIV/0!</v>
      </c>
      <c r="JY46" s="78"/>
      <c r="JZ46" s="78">
        <f t="shared" si="1546"/>
        <v>0</v>
      </c>
      <c r="KA46" s="78"/>
      <c r="KB46" s="64"/>
      <c r="KC46" s="64" t="e">
        <f t="shared" si="118"/>
        <v>#DIV/0!</v>
      </c>
      <c r="KD46" s="78"/>
      <c r="KE46" s="78">
        <f t="shared" si="1547"/>
        <v>0</v>
      </c>
      <c r="KF46" s="78"/>
      <c r="KG46" s="64"/>
      <c r="KH46" s="64" t="e">
        <f t="shared" si="120"/>
        <v>#DIV/0!</v>
      </c>
      <c r="KI46" s="78"/>
      <c r="KJ46" s="78">
        <f t="shared" si="1548"/>
        <v>0</v>
      </c>
      <c r="KK46" s="78"/>
      <c r="KL46" s="64"/>
      <c r="KM46" s="64" t="e">
        <f t="shared" si="122"/>
        <v>#DIV/0!</v>
      </c>
      <c r="KN46" s="78"/>
      <c r="KO46" s="78">
        <f t="shared" si="1549"/>
        <v>0</v>
      </c>
      <c r="KP46" s="78"/>
      <c r="KQ46" s="64"/>
      <c r="KR46" s="64" t="e">
        <f t="shared" si="124"/>
        <v>#DIV/0!</v>
      </c>
      <c r="KS46" s="78"/>
      <c r="KT46" s="78">
        <f t="shared" si="1550"/>
        <v>0</v>
      </c>
      <c r="KU46" s="78"/>
      <c r="KV46" s="64"/>
      <c r="KW46" s="64" t="e">
        <f t="shared" si="126"/>
        <v>#DIV/0!</v>
      </c>
      <c r="KX46" s="78"/>
      <c r="KY46" s="78">
        <f t="shared" si="1551"/>
        <v>0</v>
      </c>
      <c r="KZ46" s="78"/>
      <c r="LA46" s="64"/>
      <c r="LB46" s="64" t="e">
        <f t="shared" si="128"/>
        <v>#DIV/0!</v>
      </c>
      <c r="LC46" s="78"/>
      <c r="LD46" s="78">
        <f t="shared" si="1552"/>
        <v>0</v>
      </c>
      <c r="LE46" s="78"/>
      <c r="LF46" s="64"/>
      <c r="LG46" s="64" t="e">
        <f t="shared" si="130"/>
        <v>#DIV/0!</v>
      </c>
      <c r="LH46" s="78"/>
      <c r="LI46" s="78">
        <f t="shared" si="1553"/>
        <v>0</v>
      </c>
      <c r="LJ46" s="78"/>
      <c r="LK46" s="64"/>
      <c r="LL46" s="64" t="e">
        <f t="shared" si="132"/>
        <v>#DIV/0!</v>
      </c>
      <c r="LM46" s="78"/>
      <c r="LN46" s="78">
        <f t="shared" si="1554"/>
        <v>0</v>
      </c>
      <c r="LO46" s="78"/>
      <c r="LP46" s="64"/>
      <c r="LQ46" s="64" t="e">
        <f t="shared" si="134"/>
        <v>#DIV/0!</v>
      </c>
      <c r="LR46" s="78"/>
      <c r="LS46" s="78">
        <f t="shared" si="1555"/>
        <v>0</v>
      </c>
      <c r="LT46" s="78"/>
      <c r="LU46" s="64"/>
      <c r="LV46" s="64" t="e">
        <f t="shared" si="136"/>
        <v>#DIV/0!</v>
      </c>
      <c r="LW46" s="78"/>
      <c r="LX46" s="78">
        <f t="shared" si="1556"/>
        <v>0</v>
      </c>
      <c r="LY46" s="78"/>
      <c r="LZ46" s="64"/>
      <c r="MA46" s="64" t="e">
        <f t="shared" si="138"/>
        <v>#DIV/0!</v>
      </c>
      <c r="MB46" s="78"/>
      <c r="MC46" s="78">
        <f t="shared" si="1557"/>
        <v>0</v>
      </c>
      <c r="MD46" s="78"/>
      <c r="ME46" s="64"/>
      <c r="MF46" s="64" t="e">
        <f t="shared" si="140"/>
        <v>#DIV/0!</v>
      </c>
      <c r="MG46" s="78"/>
      <c r="MH46" s="78">
        <f t="shared" si="1558"/>
        <v>0</v>
      </c>
      <c r="MI46" s="78"/>
      <c r="MJ46" s="64"/>
      <c r="MK46" s="64" t="e">
        <f t="shared" si="142"/>
        <v>#DIV/0!</v>
      </c>
      <c r="ML46" s="78"/>
      <c r="MM46" s="78">
        <f t="shared" si="1559"/>
        <v>0</v>
      </c>
      <c r="MN46" s="78"/>
      <c r="MO46" s="64"/>
      <c r="MP46" s="64" t="e">
        <f t="shared" si="144"/>
        <v>#DIV/0!</v>
      </c>
      <c r="MQ46" s="78"/>
      <c r="MR46" s="78">
        <f t="shared" si="1560"/>
        <v>0</v>
      </c>
      <c r="MS46" s="78"/>
      <c r="MT46" s="64">
        <v>2463.14</v>
      </c>
      <c r="MU46" s="64" t="e">
        <f t="shared" si="146"/>
        <v>#DIV/0!</v>
      </c>
      <c r="MV46" s="78">
        <v>5500</v>
      </c>
      <c r="MW46" s="78">
        <f t="shared" si="1561"/>
        <v>5500</v>
      </c>
      <c r="MX46" s="65">
        <f t="shared" si="148"/>
        <v>0</v>
      </c>
      <c r="MY46" s="65">
        <f t="shared" si="9"/>
        <v>2463.14</v>
      </c>
      <c r="MZ46" s="95"/>
      <c r="NA46" s="87">
        <f t="shared" si="149"/>
        <v>5500</v>
      </c>
      <c r="NB46" s="87">
        <f t="shared" si="150"/>
        <v>5500</v>
      </c>
      <c r="NC46" s="78"/>
      <c r="ND46" s="64"/>
      <c r="NE46" s="64" t="e">
        <f t="shared" si="151"/>
        <v>#DIV/0!</v>
      </c>
      <c r="NF46" s="78"/>
      <c r="NG46" s="78">
        <f t="shared" si="1562"/>
        <v>0</v>
      </c>
      <c r="NH46" s="78"/>
      <c r="NI46" s="64"/>
      <c r="NJ46" s="64" t="e">
        <f t="shared" si="153"/>
        <v>#DIV/0!</v>
      </c>
      <c r="NK46" s="78"/>
      <c r="NL46" s="78">
        <f t="shared" si="1563"/>
        <v>0</v>
      </c>
      <c r="NM46" s="78"/>
      <c r="NN46" s="64"/>
      <c r="NO46" s="64" t="e">
        <f t="shared" si="155"/>
        <v>#DIV/0!</v>
      </c>
      <c r="NP46" s="78"/>
      <c r="NQ46" s="78">
        <f t="shared" si="1564"/>
        <v>0</v>
      </c>
      <c r="NR46" s="78"/>
      <c r="NS46" s="64"/>
      <c r="NT46" s="64" t="e">
        <f t="shared" si="157"/>
        <v>#DIV/0!</v>
      </c>
      <c r="NU46" s="78"/>
      <c r="NV46" s="78">
        <f t="shared" si="1565"/>
        <v>0</v>
      </c>
      <c r="NW46" s="78"/>
      <c r="NX46" s="64"/>
      <c r="NY46" s="64" t="e">
        <f t="shared" si="159"/>
        <v>#DIV/0!</v>
      </c>
      <c r="NZ46" s="78"/>
      <c r="OA46" s="78">
        <f t="shared" si="1566"/>
        <v>0</v>
      </c>
      <c r="OB46" s="78"/>
      <c r="OC46" s="64"/>
      <c r="OD46" s="64" t="e">
        <f t="shared" si="161"/>
        <v>#DIV/0!</v>
      </c>
      <c r="OE46" s="78"/>
      <c r="OF46" s="78">
        <f t="shared" si="1567"/>
        <v>0</v>
      </c>
      <c r="OG46" s="78"/>
      <c r="OH46" s="64"/>
      <c r="OI46" s="64" t="e">
        <f t="shared" si="163"/>
        <v>#DIV/0!</v>
      </c>
      <c r="OJ46" s="78"/>
      <c r="OK46" s="78">
        <f t="shared" si="1568"/>
        <v>0</v>
      </c>
      <c r="OL46" s="78">
        <v>300</v>
      </c>
      <c r="OM46" s="64">
        <v>47.96</v>
      </c>
      <c r="ON46" s="64">
        <f t="shared" si="165"/>
        <v>15.986666666666666</v>
      </c>
      <c r="OO46" s="78">
        <v>300</v>
      </c>
      <c r="OP46" s="78">
        <f t="shared" si="1569"/>
        <v>0</v>
      </c>
      <c r="OQ46" s="78"/>
      <c r="OR46" s="64"/>
      <c r="OS46" s="64" t="e">
        <f t="shared" si="167"/>
        <v>#DIV/0!</v>
      </c>
      <c r="OT46" s="78"/>
      <c r="OU46" s="78">
        <f t="shared" si="1570"/>
        <v>0</v>
      </c>
      <c r="OV46" s="78"/>
      <c r="OW46" s="64"/>
      <c r="OX46" s="64" t="e">
        <f t="shared" si="169"/>
        <v>#DIV/0!</v>
      </c>
      <c r="OY46" s="78"/>
      <c r="OZ46" s="78">
        <f t="shared" si="1571"/>
        <v>0</v>
      </c>
      <c r="PA46" s="78"/>
      <c r="PB46" s="64"/>
      <c r="PC46" s="64" t="e">
        <f t="shared" si="171"/>
        <v>#DIV/0!</v>
      </c>
      <c r="PD46" s="78"/>
      <c r="PE46" s="78">
        <f t="shared" si="1572"/>
        <v>0</v>
      </c>
      <c r="PF46" s="78"/>
      <c r="PG46" s="64"/>
      <c r="PH46" s="64" t="e">
        <f t="shared" si="173"/>
        <v>#DIV/0!</v>
      </c>
      <c r="PI46" s="78"/>
      <c r="PJ46" s="78">
        <f t="shared" si="1573"/>
        <v>0</v>
      </c>
      <c r="PK46" s="78"/>
      <c r="PL46" s="64"/>
      <c r="PM46" s="64" t="e">
        <f t="shared" si="175"/>
        <v>#DIV/0!</v>
      </c>
      <c r="PN46" s="78"/>
      <c r="PO46" s="78">
        <f t="shared" si="1574"/>
        <v>0</v>
      </c>
      <c r="PP46" s="78"/>
      <c r="PQ46" s="64"/>
      <c r="PR46" s="64" t="e">
        <f t="shared" si="177"/>
        <v>#DIV/0!</v>
      </c>
      <c r="PS46" s="78"/>
      <c r="PT46" s="78">
        <f t="shared" si="1575"/>
        <v>0</v>
      </c>
      <c r="PU46" s="78"/>
      <c r="PV46" s="64"/>
      <c r="PW46" s="64" t="e">
        <f t="shared" si="179"/>
        <v>#DIV/0!</v>
      </c>
      <c r="PX46" s="78"/>
      <c r="PY46" s="78">
        <f t="shared" si="1576"/>
        <v>0</v>
      </c>
      <c r="PZ46" s="78"/>
      <c r="QA46" s="64"/>
      <c r="QB46" s="64" t="e">
        <f t="shared" si="181"/>
        <v>#DIV/0!</v>
      </c>
      <c r="QC46" s="78"/>
      <c r="QD46" s="78">
        <f t="shared" si="1577"/>
        <v>0</v>
      </c>
      <c r="QE46" s="78"/>
      <c r="QF46" s="64"/>
      <c r="QG46" s="64" t="e">
        <f t="shared" si="183"/>
        <v>#DIV/0!</v>
      </c>
      <c r="QH46" s="78"/>
      <c r="QI46" s="78">
        <f t="shared" si="1578"/>
        <v>0</v>
      </c>
      <c r="QJ46" s="78">
        <v>2000</v>
      </c>
      <c r="QK46" s="64">
        <v>430.76</v>
      </c>
      <c r="QL46" s="64">
        <f t="shared" si="185"/>
        <v>21.538</v>
      </c>
      <c r="QM46" s="78">
        <v>2000</v>
      </c>
      <c r="QN46" s="78">
        <f t="shared" si="1579"/>
        <v>0</v>
      </c>
      <c r="QO46" s="65">
        <f t="shared" si="187"/>
        <v>2300</v>
      </c>
      <c r="QP46" s="65">
        <f t="shared" si="187"/>
        <v>478.71999999999997</v>
      </c>
      <c r="QQ46" s="95">
        <f t="shared" si="761"/>
        <v>20.813913043478259</v>
      </c>
      <c r="QR46" s="87">
        <f t="shared" si="959"/>
        <v>2300</v>
      </c>
      <c r="QS46" s="87">
        <f t="shared" si="959"/>
        <v>0</v>
      </c>
      <c r="QT46" s="78"/>
      <c r="QU46" s="64"/>
      <c r="QV46" s="64" t="e">
        <f t="shared" si="188"/>
        <v>#DIV/0!</v>
      </c>
      <c r="QW46" s="78"/>
      <c r="QX46" s="78">
        <f t="shared" si="1580"/>
        <v>0</v>
      </c>
      <c r="QY46" s="78"/>
      <c r="QZ46" s="64"/>
      <c r="RA46" s="64" t="e">
        <f t="shared" si="190"/>
        <v>#DIV/0!</v>
      </c>
      <c r="RB46" s="78"/>
      <c r="RC46" s="78">
        <f t="shared" si="1581"/>
        <v>0</v>
      </c>
      <c r="RD46" s="78"/>
      <c r="RE46" s="64"/>
      <c r="RF46" s="64" t="e">
        <f t="shared" si="192"/>
        <v>#DIV/0!</v>
      </c>
      <c r="RG46" s="78"/>
      <c r="RH46" s="78">
        <f t="shared" si="1582"/>
        <v>0</v>
      </c>
      <c r="RI46" s="78"/>
      <c r="RJ46" s="64"/>
      <c r="RK46" s="64" t="e">
        <f t="shared" si="194"/>
        <v>#DIV/0!</v>
      </c>
      <c r="RL46" s="78"/>
      <c r="RM46" s="78">
        <f t="shared" si="1583"/>
        <v>0</v>
      </c>
      <c r="RN46" s="65">
        <f t="shared" si="196"/>
        <v>0</v>
      </c>
      <c r="RO46" s="65">
        <f t="shared" si="11"/>
        <v>0</v>
      </c>
      <c r="RP46" s="95"/>
      <c r="RQ46" s="87">
        <f t="shared" si="12"/>
        <v>0</v>
      </c>
      <c r="RR46" s="87">
        <f t="shared" si="12"/>
        <v>0</v>
      </c>
    </row>
    <row r="47" spans="1:540" s="2" customFormat="1" ht="24.95" customHeight="1" x14ac:dyDescent="0.25">
      <c r="A47" s="21">
        <v>3294</v>
      </c>
      <c r="B47" s="22" t="s">
        <v>19</v>
      </c>
      <c r="C47" s="41">
        <f>SUM(AR47,GQ47,HA47,QQ47,RP47)</f>
        <v>52.947199999999995</v>
      </c>
      <c r="D47" s="41">
        <v>23207830.309999999</v>
      </c>
      <c r="E47" s="42">
        <v>25700000</v>
      </c>
      <c r="F47" s="41">
        <f t="shared" si="1493"/>
        <v>3247.0527999999999</v>
      </c>
      <c r="G47" s="67">
        <f t="shared" si="1303"/>
        <v>3300</v>
      </c>
      <c r="H47" s="67">
        <f t="shared" si="1304"/>
        <v>11445.039999999999</v>
      </c>
      <c r="I47" s="67">
        <f t="shared" si="14"/>
        <v>346.81939393939393</v>
      </c>
      <c r="J47" s="84">
        <f t="shared" si="1305"/>
        <v>13238</v>
      </c>
      <c r="K47" s="84">
        <f t="shared" si="1306"/>
        <v>9938</v>
      </c>
      <c r="L47" s="78"/>
      <c r="M47" s="64"/>
      <c r="N47" s="64"/>
      <c r="O47" s="78"/>
      <c r="P47" s="78">
        <f t="shared" si="1494"/>
        <v>0</v>
      </c>
      <c r="Q47" s="64"/>
      <c r="R47" s="64">
        <v>87.1</v>
      </c>
      <c r="S47" s="64"/>
      <c r="T47" s="78">
        <v>88</v>
      </c>
      <c r="U47" s="78">
        <f t="shared" si="1495"/>
        <v>88</v>
      </c>
      <c r="V47" s="78"/>
      <c r="W47" s="64"/>
      <c r="X47" s="64"/>
      <c r="Y47" s="78"/>
      <c r="Z47" s="78">
        <f t="shared" si="1496"/>
        <v>0</v>
      </c>
      <c r="AA47" s="78"/>
      <c r="AB47" s="64"/>
      <c r="AC47" s="64"/>
      <c r="AD47" s="78"/>
      <c r="AE47" s="78">
        <f t="shared" si="1497"/>
        <v>0</v>
      </c>
      <c r="AF47" s="64"/>
      <c r="AG47" s="64"/>
      <c r="AH47" s="64"/>
      <c r="AI47" s="78"/>
      <c r="AJ47" s="78">
        <f t="shared" si="1498"/>
        <v>0</v>
      </c>
      <c r="AK47" s="78">
        <v>2500</v>
      </c>
      <c r="AL47" s="64">
        <f>159.26+13.27+47.78+13.27+1003</f>
        <v>1236.58</v>
      </c>
      <c r="AM47" s="64">
        <f t="shared" si="678"/>
        <v>49.463200000000001</v>
      </c>
      <c r="AN47" s="78">
        <v>2000</v>
      </c>
      <c r="AO47" s="78">
        <f t="shared" si="1499"/>
        <v>-500</v>
      </c>
      <c r="AP47" s="65">
        <f t="shared" si="1211"/>
        <v>2500</v>
      </c>
      <c r="AQ47" s="65">
        <f t="shared" si="1211"/>
        <v>1323.6799999999998</v>
      </c>
      <c r="AR47" s="95">
        <f t="shared" si="22"/>
        <v>52.947199999999995</v>
      </c>
      <c r="AS47" s="87">
        <f t="shared" si="957"/>
        <v>2088</v>
      </c>
      <c r="AT47" s="87">
        <f t="shared" si="957"/>
        <v>-412</v>
      </c>
      <c r="AU47" s="78"/>
      <c r="AV47" s="64"/>
      <c r="AW47" s="64" t="e">
        <f t="shared" si="23"/>
        <v>#DIV/0!</v>
      </c>
      <c r="AX47" s="78"/>
      <c r="AY47" s="78">
        <f t="shared" si="1500"/>
        <v>0</v>
      </c>
      <c r="AZ47" s="78"/>
      <c r="BA47" s="64"/>
      <c r="BB47" s="64" t="e">
        <f t="shared" si="25"/>
        <v>#DIV/0!</v>
      </c>
      <c r="BC47" s="78"/>
      <c r="BD47" s="78">
        <f t="shared" si="1501"/>
        <v>0</v>
      </c>
      <c r="BE47" s="78"/>
      <c r="BF47" s="64">
        <v>265.60000000000002</v>
      </c>
      <c r="BG47" s="64" t="e">
        <f t="shared" si="27"/>
        <v>#DIV/0!</v>
      </c>
      <c r="BH47" s="78">
        <v>350</v>
      </c>
      <c r="BI47" s="78">
        <f t="shared" si="1502"/>
        <v>350</v>
      </c>
      <c r="BJ47" s="78"/>
      <c r="BK47" s="64"/>
      <c r="BL47" s="64" t="e">
        <f t="shared" si="29"/>
        <v>#DIV/0!</v>
      </c>
      <c r="BM47" s="78"/>
      <c r="BN47" s="78">
        <f t="shared" si="1503"/>
        <v>0</v>
      </c>
      <c r="BO47" s="78"/>
      <c r="BP47" s="64"/>
      <c r="BQ47" s="64" t="e">
        <f t="shared" si="31"/>
        <v>#DIV/0!</v>
      </c>
      <c r="BR47" s="78"/>
      <c r="BS47" s="78">
        <f t="shared" si="1504"/>
        <v>0</v>
      </c>
      <c r="BT47" s="78"/>
      <c r="BU47" s="64"/>
      <c r="BV47" s="64" t="e">
        <f t="shared" si="33"/>
        <v>#DIV/0!</v>
      </c>
      <c r="BW47" s="78"/>
      <c r="BX47" s="78">
        <f t="shared" si="34"/>
        <v>0</v>
      </c>
      <c r="BY47" s="78"/>
      <c r="BZ47" s="64">
        <v>1069.04</v>
      </c>
      <c r="CA47" s="64" t="e">
        <f t="shared" si="35"/>
        <v>#DIV/0!</v>
      </c>
      <c r="CB47" s="78"/>
      <c r="CC47" s="78">
        <f t="shared" si="1505"/>
        <v>0</v>
      </c>
      <c r="CD47" s="78"/>
      <c r="CE47" s="64"/>
      <c r="CF47" s="64" t="e">
        <f t="shared" si="37"/>
        <v>#DIV/0!</v>
      </c>
      <c r="CG47" s="78"/>
      <c r="CH47" s="78">
        <f t="shared" si="1506"/>
        <v>0</v>
      </c>
      <c r="CI47" s="78"/>
      <c r="CJ47" s="64"/>
      <c r="CK47" s="64" t="e">
        <f t="shared" si="39"/>
        <v>#DIV/0!</v>
      </c>
      <c r="CL47" s="78"/>
      <c r="CM47" s="78">
        <f t="shared" si="1507"/>
        <v>0</v>
      </c>
      <c r="CN47" s="78"/>
      <c r="CO47" s="64"/>
      <c r="CP47" s="64" t="e">
        <f t="shared" si="41"/>
        <v>#DIV/0!</v>
      </c>
      <c r="CQ47" s="78"/>
      <c r="CR47" s="78">
        <f t="shared" si="1508"/>
        <v>0</v>
      </c>
      <c r="CS47" s="78"/>
      <c r="CT47" s="64"/>
      <c r="CU47" s="64" t="e">
        <f t="shared" si="43"/>
        <v>#DIV/0!</v>
      </c>
      <c r="CV47" s="78"/>
      <c r="CW47" s="78">
        <f t="shared" si="1509"/>
        <v>0</v>
      </c>
      <c r="CX47" s="78"/>
      <c r="CY47" s="64"/>
      <c r="CZ47" s="64" t="e">
        <f t="shared" si="45"/>
        <v>#DIV/0!</v>
      </c>
      <c r="DA47" s="78"/>
      <c r="DB47" s="78">
        <f t="shared" si="1510"/>
        <v>0</v>
      </c>
      <c r="DC47" s="78"/>
      <c r="DD47" s="64"/>
      <c r="DE47" s="64" t="e">
        <f t="shared" si="47"/>
        <v>#DIV/0!</v>
      </c>
      <c r="DF47" s="78"/>
      <c r="DG47" s="78">
        <f t="shared" si="1511"/>
        <v>0</v>
      </c>
      <c r="DH47" s="78"/>
      <c r="DI47" s="64"/>
      <c r="DJ47" s="64" t="e">
        <f t="shared" si="49"/>
        <v>#DIV/0!</v>
      </c>
      <c r="DK47" s="78"/>
      <c r="DL47" s="78">
        <f t="shared" si="1512"/>
        <v>0</v>
      </c>
      <c r="DM47" s="78"/>
      <c r="DN47" s="64"/>
      <c r="DO47" s="64" t="e">
        <f t="shared" si="51"/>
        <v>#DIV/0!</v>
      </c>
      <c r="DP47" s="78"/>
      <c r="DQ47" s="78">
        <f t="shared" si="1513"/>
        <v>0</v>
      </c>
      <c r="DR47" s="78"/>
      <c r="DS47" s="64"/>
      <c r="DT47" s="64" t="e">
        <f t="shared" si="53"/>
        <v>#DIV/0!</v>
      </c>
      <c r="DU47" s="78"/>
      <c r="DV47" s="78">
        <f t="shared" si="1514"/>
        <v>0</v>
      </c>
      <c r="DW47" s="78"/>
      <c r="DX47" s="64"/>
      <c r="DY47" s="64" t="e">
        <f t="shared" si="55"/>
        <v>#DIV/0!</v>
      </c>
      <c r="DZ47" s="78"/>
      <c r="EA47" s="78">
        <f t="shared" si="1515"/>
        <v>0</v>
      </c>
      <c r="EB47" s="78"/>
      <c r="EC47" s="64"/>
      <c r="ED47" s="64" t="e">
        <f t="shared" si="57"/>
        <v>#DIV/0!</v>
      </c>
      <c r="EE47" s="78"/>
      <c r="EF47" s="78">
        <f t="shared" si="1516"/>
        <v>0</v>
      </c>
      <c r="EG47" s="78"/>
      <c r="EH47" s="64"/>
      <c r="EI47" s="64" t="e">
        <f t="shared" si="59"/>
        <v>#DIV/0!</v>
      </c>
      <c r="EJ47" s="78"/>
      <c r="EK47" s="78">
        <f t="shared" si="1517"/>
        <v>0</v>
      </c>
      <c r="EL47" s="78"/>
      <c r="EM47" s="64"/>
      <c r="EN47" s="64" t="e">
        <f t="shared" si="60"/>
        <v>#DIV/0!</v>
      </c>
      <c r="EO47" s="78"/>
      <c r="EP47" s="78">
        <f t="shared" si="1518"/>
        <v>0</v>
      </c>
      <c r="EQ47" s="78"/>
      <c r="ER47" s="64"/>
      <c r="ES47" s="64" t="e">
        <f t="shared" si="62"/>
        <v>#DIV/0!</v>
      </c>
      <c r="ET47" s="78"/>
      <c r="EU47" s="78">
        <f t="shared" si="1519"/>
        <v>0</v>
      </c>
      <c r="EV47" s="78"/>
      <c r="EW47" s="64"/>
      <c r="EX47" s="64" t="e">
        <f t="shared" si="64"/>
        <v>#DIV/0!</v>
      </c>
      <c r="EY47" s="78"/>
      <c r="EZ47" s="78">
        <f t="shared" si="1520"/>
        <v>0</v>
      </c>
      <c r="FA47" s="78"/>
      <c r="FB47" s="64"/>
      <c r="FC47" s="64" t="e">
        <f t="shared" si="66"/>
        <v>#DIV/0!</v>
      </c>
      <c r="FD47" s="78"/>
      <c r="FE47" s="78">
        <f t="shared" si="1521"/>
        <v>0</v>
      </c>
      <c r="FF47" s="78"/>
      <c r="FG47" s="64"/>
      <c r="FH47" s="64" t="e">
        <f t="shared" si="68"/>
        <v>#DIV/0!</v>
      </c>
      <c r="FI47" s="78"/>
      <c r="FJ47" s="78">
        <f t="shared" si="1522"/>
        <v>0</v>
      </c>
      <c r="FK47" s="78"/>
      <c r="FL47" s="64"/>
      <c r="FM47" s="64" t="e">
        <f t="shared" si="70"/>
        <v>#DIV/0!</v>
      </c>
      <c r="FN47" s="78"/>
      <c r="FO47" s="78">
        <f t="shared" si="1523"/>
        <v>0</v>
      </c>
      <c r="FP47" s="78"/>
      <c r="FQ47" s="64"/>
      <c r="FR47" s="64" t="e">
        <f t="shared" si="72"/>
        <v>#DIV/0!</v>
      </c>
      <c r="FS47" s="78"/>
      <c r="FT47" s="78">
        <f t="shared" si="1524"/>
        <v>0</v>
      </c>
      <c r="FU47" s="78"/>
      <c r="FV47" s="64"/>
      <c r="FW47" s="64" t="e">
        <f t="shared" si="74"/>
        <v>#DIV/0!</v>
      </c>
      <c r="FX47" s="78"/>
      <c r="FY47" s="78">
        <f t="shared" si="1525"/>
        <v>0</v>
      </c>
      <c r="FZ47" s="78"/>
      <c r="GA47" s="64"/>
      <c r="GB47" s="64" t="e">
        <f t="shared" si="76"/>
        <v>#DIV/0!</v>
      </c>
      <c r="GC47" s="78"/>
      <c r="GD47" s="78">
        <f t="shared" si="1526"/>
        <v>0</v>
      </c>
      <c r="GE47" s="78"/>
      <c r="GF47" s="64"/>
      <c r="GG47" s="64" t="e">
        <f t="shared" si="78"/>
        <v>#DIV/0!</v>
      </c>
      <c r="GH47" s="78"/>
      <c r="GI47" s="78">
        <f t="shared" si="1527"/>
        <v>0</v>
      </c>
      <c r="GJ47" s="78"/>
      <c r="GK47" s="64"/>
      <c r="GL47" s="64" t="e">
        <f t="shared" si="80"/>
        <v>#DIV/0!</v>
      </c>
      <c r="GM47" s="78"/>
      <c r="GN47" s="78">
        <f t="shared" si="1528"/>
        <v>0</v>
      </c>
      <c r="GO47" s="65">
        <f t="shared" si="82"/>
        <v>0</v>
      </c>
      <c r="GP47" s="65">
        <f t="shared" si="82"/>
        <v>1334.6399999999999</v>
      </c>
      <c r="GQ47" s="95"/>
      <c r="GR47" s="87">
        <f t="shared" si="958"/>
        <v>350</v>
      </c>
      <c r="GS47" s="87">
        <f t="shared" si="958"/>
        <v>350</v>
      </c>
      <c r="GT47" s="78"/>
      <c r="GU47" s="64">
        <v>8286.7199999999993</v>
      </c>
      <c r="GV47" s="64" t="e">
        <f t="shared" si="84"/>
        <v>#DIV/0!</v>
      </c>
      <c r="GW47" s="78">
        <v>10000</v>
      </c>
      <c r="GX47" s="78">
        <f t="shared" si="1529"/>
        <v>10000</v>
      </c>
      <c r="GY47" s="65">
        <f t="shared" si="1246"/>
        <v>0</v>
      </c>
      <c r="GZ47" s="65">
        <f t="shared" si="1247"/>
        <v>8286.7199999999993</v>
      </c>
      <c r="HA47" s="95"/>
      <c r="HB47" s="93">
        <f t="shared" si="1530"/>
        <v>10000</v>
      </c>
      <c r="HC47" s="93">
        <f t="shared" si="1531"/>
        <v>10000</v>
      </c>
      <c r="HD47" s="78"/>
      <c r="HE47" s="64"/>
      <c r="HF47" s="64" t="e">
        <f t="shared" si="88"/>
        <v>#DIV/0!</v>
      </c>
      <c r="HG47" s="78"/>
      <c r="HH47" s="78">
        <f t="shared" si="1532"/>
        <v>0</v>
      </c>
      <c r="HI47" s="78"/>
      <c r="HJ47" s="64"/>
      <c r="HK47" s="64" t="e">
        <f t="shared" si="90"/>
        <v>#DIV/0!</v>
      </c>
      <c r="HL47" s="78"/>
      <c r="HM47" s="78">
        <f t="shared" si="1533"/>
        <v>0</v>
      </c>
      <c r="HN47" s="78">
        <v>300</v>
      </c>
      <c r="HO47" s="64"/>
      <c r="HP47" s="64">
        <f t="shared" si="92"/>
        <v>0</v>
      </c>
      <c r="HQ47" s="78">
        <v>300</v>
      </c>
      <c r="HR47" s="78">
        <f t="shared" si="1534"/>
        <v>0</v>
      </c>
      <c r="HS47" s="78"/>
      <c r="HT47" s="64"/>
      <c r="HU47" s="64" t="e">
        <f t="shared" si="94"/>
        <v>#DIV/0!</v>
      </c>
      <c r="HV47" s="78"/>
      <c r="HW47" s="78">
        <f t="shared" si="1535"/>
        <v>0</v>
      </c>
      <c r="HX47" s="78"/>
      <c r="HY47" s="64"/>
      <c r="HZ47" s="64" t="e">
        <f t="shared" si="96"/>
        <v>#DIV/0!</v>
      </c>
      <c r="IA47" s="78"/>
      <c r="IB47" s="78">
        <f t="shared" si="1536"/>
        <v>0</v>
      </c>
      <c r="IC47" s="78"/>
      <c r="ID47" s="64"/>
      <c r="IE47" s="64" t="e">
        <f t="shared" si="98"/>
        <v>#DIV/0!</v>
      </c>
      <c r="IF47" s="78"/>
      <c r="IG47" s="78">
        <f t="shared" si="1537"/>
        <v>0</v>
      </c>
      <c r="IH47" s="78"/>
      <c r="II47" s="64"/>
      <c r="IJ47" s="64" t="e">
        <f t="shared" si="100"/>
        <v>#DIV/0!</v>
      </c>
      <c r="IK47" s="78"/>
      <c r="IL47" s="78">
        <f t="shared" si="1538"/>
        <v>0</v>
      </c>
      <c r="IM47" s="78"/>
      <c r="IN47" s="64"/>
      <c r="IO47" s="64" t="e">
        <f t="shared" si="102"/>
        <v>#DIV/0!</v>
      </c>
      <c r="IP47" s="78"/>
      <c r="IQ47" s="78">
        <f t="shared" si="1539"/>
        <v>0</v>
      </c>
      <c r="IR47" s="78"/>
      <c r="IS47" s="64"/>
      <c r="IT47" s="64" t="e">
        <f t="shared" si="104"/>
        <v>#DIV/0!</v>
      </c>
      <c r="IU47" s="78"/>
      <c r="IV47" s="78">
        <f t="shared" si="1540"/>
        <v>0</v>
      </c>
      <c r="IW47" s="78"/>
      <c r="IX47" s="64"/>
      <c r="IY47" s="64" t="e">
        <f t="shared" si="106"/>
        <v>#DIV/0!</v>
      </c>
      <c r="IZ47" s="78"/>
      <c r="JA47" s="78">
        <f t="shared" si="1541"/>
        <v>0</v>
      </c>
      <c r="JB47" s="78"/>
      <c r="JC47" s="64"/>
      <c r="JD47" s="64" t="e">
        <f t="shared" si="108"/>
        <v>#DIV/0!</v>
      </c>
      <c r="JE47" s="78"/>
      <c r="JF47" s="78">
        <f t="shared" si="1542"/>
        <v>0</v>
      </c>
      <c r="JG47" s="78"/>
      <c r="JH47" s="64"/>
      <c r="JI47" s="64" t="e">
        <f t="shared" si="110"/>
        <v>#DIV/0!</v>
      </c>
      <c r="JJ47" s="78"/>
      <c r="JK47" s="78">
        <f t="shared" si="1543"/>
        <v>0</v>
      </c>
      <c r="JL47" s="78"/>
      <c r="JM47" s="64"/>
      <c r="JN47" s="64" t="e">
        <f t="shared" si="112"/>
        <v>#DIV/0!</v>
      </c>
      <c r="JO47" s="78"/>
      <c r="JP47" s="78">
        <f t="shared" si="1544"/>
        <v>0</v>
      </c>
      <c r="JQ47" s="78"/>
      <c r="JR47" s="64"/>
      <c r="JS47" s="64" t="e">
        <f t="shared" si="114"/>
        <v>#DIV/0!</v>
      </c>
      <c r="JT47" s="78"/>
      <c r="JU47" s="78">
        <f t="shared" si="1545"/>
        <v>0</v>
      </c>
      <c r="JV47" s="78"/>
      <c r="JW47" s="64"/>
      <c r="JX47" s="64" t="e">
        <f t="shared" si="116"/>
        <v>#DIV/0!</v>
      </c>
      <c r="JY47" s="78"/>
      <c r="JZ47" s="78">
        <f t="shared" si="1546"/>
        <v>0</v>
      </c>
      <c r="KA47" s="78"/>
      <c r="KB47" s="64"/>
      <c r="KC47" s="64" t="e">
        <f t="shared" si="118"/>
        <v>#DIV/0!</v>
      </c>
      <c r="KD47" s="78"/>
      <c r="KE47" s="78">
        <f t="shared" si="1547"/>
        <v>0</v>
      </c>
      <c r="KF47" s="78"/>
      <c r="KG47" s="64"/>
      <c r="KH47" s="64" t="e">
        <f t="shared" si="120"/>
        <v>#DIV/0!</v>
      </c>
      <c r="KI47" s="78"/>
      <c r="KJ47" s="78">
        <f t="shared" si="1548"/>
        <v>0</v>
      </c>
      <c r="KK47" s="78"/>
      <c r="KL47" s="64"/>
      <c r="KM47" s="64" t="e">
        <f t="shared" si="122"/>
        <v>#DIV/0!</v>
      </c>
      <c r="KN47" s="78"/>
      <c r="KO47" s="78">
        <f t="shared" si="1549"/>
        <v>0</v>
      </c>
      <c r="KP47" s="78"/>
      <c r="KQ47" s="64"/>
      <c r="KR47" s="64" t="e">
        <f t="shared" si="124"/>
        <v>#DIV/0!</v>
      </c>
      <c r="KS47" s="78"/>
      <c r="KT47" s="78">
        <f t="shared" si="1550"/>
        <v>0</v>
      </c>
      <c r="KU47" s="78"/>
      <c r="KV47" s="64"/>
      <c r="KW47" s="64" t="e">
        <f t="shared" si="126"/>
        <v>#DIV/0!</v>
      </c>
      <c r="KX47" s="78"/>
      <c r="KY47" s="78">
        <f t="shared" si="1551"/>
        <v>0</v>
      </c>
      <c r="KZ47" s="78"/>
      <c r="LA47" s="64"/>
      <c r="LB47" s="64" t="e">
        <f t="shared" si="128"/>
        <v>#DIV/0!</v>
      </c>
      <c r="LC47" s="78"/>
      <c r="LD47" s="78">
        <f t="shared" si="1552"/>
        <v>0</v>
      </c>
      <c r="LE47" s="78"/>
      <c r="LF47" s="64"/>
      <c r="LG47" s="64" t="e">
        <f t="shared" si="130"/>
        <v>#DIV/0!</v>
      </c>
      <c r="LH47" s="78"/>
      <c r="LI47" s="78">
        <f t="shared" si="1553"/>
        <v>0</v>
      </c>
      <c r="LJ47" s="78"/>
      <c r="LK47" s="64"/>
      <c r="LL47" s="64" t="e">
        <f t="shared" si="132"/>
        <v>#DIV/0!</v>
      </c>
      <c r="LM47" s="78"/>
      <c r="LN47" s="78">
        <f t="shared" si="1554"/>
        <v>0</v>
      </c>
      <c r="LO47" s="78">
        <v>500</v>
      </c>
      <c r="LP47" s="64">
        <v>500</v>
      </c>
      <c r="LQ47" s="64">
        <f t="shared" si="134"/>
        <v>100</v>
      </c>
      <c r="LR47" s="78">
        <v>500</v>
      </c>
      <c r="LS47" s="78">
        <f t="shared" si="1555"/>
        <v>0</v>
      </c>
      <c r="LT47" s="78"/>
      <c r="LU47" s="64"/>
      <c r="LV47" s="64" t="e">
        <f t="shared" si="136"/>
        <v>#DIV/0!</v>
      </c>
      <c r="LW47" s="78"/>
      <c r="LX47" s="78">
        <f t="shared" si="1556"/>
        <v>0</v>
      </c>
      <c r="LY47" s="78"/>
      <c r="LZ47" s="64"/>
      <c r="MA47" s="64" t="e">
        <f t="shared" si="138"/>
        <v>#DIV/0!</v>
      </c>
      <c r="MB47" s="78"/>
      <c r="MC47" s="78">
        <f t="shared" si="1557"/>
        <v>0</v>
      </c>
      <c r="MD47" s="78"/>
      <c r="ME47" s="64"/>
      <c r="MF47" s="64" t="e">
        <f t="shared" si="140"/>
        <v>#DIV/0!</v>
      </c>
      <c r="MG47" s="78"/>
      <c r="MH47" s="78">
        <f t="shared" si="1558"/>
        <v>0</v>
      </c>
      <c r="MI47" s="78"/>
      <c r="MJ47" s="64"/>
      <c r="MK47" s="64" t="e">
        <f t="shared" si="142"/>
        <v>#DIV/0!</v>
      </c>
      <c r="ML47" s="78"/>
      <c r="MM47" s="78">
        <f t="shared" si="1559"/>
        <v>0</v>
      </c>
      <c r="MN47" s="78"/>
      <c r="MO47" s="64"/>
      <c r="MP47" s="64" t="e">
        <f t="shared" si="144"/>
        <v>#DIV/0!</v>
      </c>
      <c r="MQ47" s="78"/>
      <c r="MR47" s="78">
        <f t="shared" si="1560"/>
        <v>0</v>
      </c>
      <c r="MS47" s="78"/>
      <c r="MT47" s="64"/>
      <c r="MU47" s="64" t="e">
        <f t="shared" si="146"/>
        <v>#DIV/0!</v>
      </c>
      <c r="MV47" s="78"/>
      <c r="MW47" s="78">
        <f t="shared" si="1561"/>
        <v>0</v>
      </c>
      <c r="MX47" s="65">
        <f t="shared" si="148"/>
        <v>800</v>
      </c>
      <c r="MY47" s="65">
        <f t="shared" si="9"/>
        <v>500</v>
      </c>
      <c r="MZ47" s="95">
        <f t="shared" si="199"/>
        <v>62.5</v>
      </c>
      <c r="NA47" s="87">
        <f t="shared" si="149"/>
        <v>800</v>
      </c>
      <c r="NB47" s="87">
        <f t="shared" si="150"/>
        <v>0</v>
      </c>
      <c r="NC47" s="78"/>
      <c r="ND47" s="64"/>
      <c r="NE47" s="64" t="e">
        <f t="shared" si="151"/>
        <v>#DIV/0!</v>
      </c>
      <c r="NF47" s="78"/>
      <c r="NG47" s="78">
        <f t="shared" si="1562"/>
        <v>0</v>
      </c>
      <c r="NH47" s="78"/>
      <c r="NI47" s="64"/>
      <c r="NJ47" s="64" t="e">
        <f t="shared" si="153"/>
        <v>#DIV/0!</v>
      </c>
      <c r="NK47" s="78"/>
      <c r="NL47" s="78">
        <f t="shared" si="1563"/>
        <v>0</v>
      </c>
      <c r="NM47" s="78"/>
      <c r="NN47" s="64"/>
      <c r="NO47" s="64" t="e">
        <f t="shared" si="155"/>
        <v>#DIV/0!</v>
      </c>
      <c r="NP47" s="78"/>
      <c r="NQ47" s="78">
        <f t="shared" si="1564"/>
        <v>0</v>
      </c>
      <c r="NR47" s="78"/>
      <c r="NS47" s="64"/>
      <c r="NT47" s="64" t="e">
        <f t="shared" si="157"/>
        <v>#DIV/0!</v>
      </c>
      <c r="NU47" s="78"/>
      <c r="NV47" s="78">
        <f t="shared" si="1565"/>
        <v>0</v>
      </c>
      <c r="NW47" s="78"/>
      <c r="NX47" s="64"/>
      <c r="NY47" s="64" t="e">
        <f t="shared" si="159"/>
        <v>#DIV/0!</v>
      </c>
      <c r="NZ47" s="78"/>
      <c r="OA47" s="78">
        <f t="shared" si="1566"/>
        <v>0</v>
      </c>
      <c r="OB47" s="78"/>
      <c r="OC47" s="64"/>
      <c r="OD47" s="64" t="e">
        <f t="shared" si="161"/>
        <v>#DIV/0!</v>
      </c>
      <c r="OE47" s="78"/>
      <c r="OF47" s="78">
        <f t="shared" si="1567"/>
        <v>0</v>
      </c>
      <c r="OG47" s="78"/>
      <c r="OH47" s="64"/>
      <c r="OI47" s="64" t="e">
        <f t="shared" si="163"/>
        <v>#DIV/0!</v>
      </c>
      <c r="OJ47" s="78"/>
      <c r="OK47" s="78">
        <f t="shared" si="1568"/>
        <v>0</v>
      </c>
      <c r="OL47" s="78"/>
      <c r="OM47" s="64"/>
      <c r="ON47" s="64" t="e">
        <f t="shared" si="165"/>
        <v>#DIV/0!</v>
      </c>
      <c r="OO47" s="78"/>
      <c r="OP47" s="78">
        <f t="shared" si="1569"/>
        <v>0</v>
      </c>
      <c r="OQ47" s="78"/>
      <c r="OR47" s="64"/>
      <c r="OS47" s="64" t="e">
        <f t="shared" si="167"/>
        <v>#DIV/0!</v>
      </c>
      <c r="OT47" s="78"/>
      <c r="OU47" s="78">
        <f t="shared" si="1570"/>
        <v>0</v>
      </c>
      <c r="OV47" s="78"/>
      <c r="OW47" s="64"/>
      <c r="OX47" s="64" t="e">
        <f t="shared" si="169"/>
        <v>#DIV/0!</v>
      </c>
      <c r="OY47" s="78"/>
      <c r="OZ47" s="78">
        <f t="shared" si="1571"/>
        <v>0</v>
      </c>
      <c r="PA47" s="78"/>
      <c r="PB47" s="64"/>
      <c r="PC47" s="64" t="e">
        <f t="shared" si="171"/>
        <v>#DIV/0!</v>
      </c>
      <c r="PD47" s="78"/>
      <c r="PE47" s="78">
        <f t="shared" si="1572"/>
        <v>0</v>
      </c>
      <c r="PF47" s="78"/>
      <c r="PG47" s="64"/>
      <c r="PH47" s="64" t="e">
        <f t="shared" si="173"/>
        <v>#DIV/0!</v>
      </c>
      <c r="PI47" s="78"/>
      <c r="PJ47" s="78">
        <f t="shared" si="1573"/>
        <v>0</v>
      </c>
      <c r="PK47" s="78"/>
      <c r="PL47" s="64"/>
      <c r="PM47" s="64" t="e">
        <f t="shared" si="175"/>
        <v>#DIV/0!</v>
      </c>
      <c r="PN47" s="78"/>
      <c r="PO47" s="78">
        <f t="shared" si="1574"/>
        <v>0</v>
      </c>
      <c r="PP47" s="78"/>
      <c r="PQ47" s="64"/>
      <c r="PR47" s="64" t="e">
        <f t="shared" si="177"/>
        <v>#DIV/0!</v>
      </c>
      <c r="PS47" s="78"/>
      <c r="PT47" s="78">
        <f t="shared" si="1575"/>
        <v>0</v>
      </c>
      <c r="PU47" s="78"/>
      <c r="PV47" s="64"/>
      <c r="PW47" s="64" t="e">
        <f t="shared" si="179"/>
        <v>#DIV/0!</v>
      </c>
      <c r="PX47" s="78"/>
      <c r="PY47" s="78">
        <f t="shared" si="1576"/>
        <v>0</v>
      </c>
      <c r="PZ47" s="78"/>
      <c r="QA47" s="64"/>
      <c r="QB47" s="64" t="e">
        <f t="shared" si="181"/>
        <v>#DIV/0!</v>
      </c>
      <c r="QC47" s="78"/>
      <c r="QD47" s="78">
        <f t="shared" si="1577"/>
        <v>0</v>
      </c>
      <c r="QE47" s="78"/>
      <c r="QF47" s="64"/>
      <c r="QG47" s="64" t="e">
        <f t="shared" si="183"/>
        <v>#DIV/0!</v>
      </c>
      <c r="QH47" s="78"/>
      <c r="QI47" s="78">
        <f t="shared" si="1578"/>
        <v>0</v>
      </c>
      <c r="QJ47" s="78"/>
      <c r="QK47" s="64"/>
      <c r="QL47" s="64" t="e">
        <f t="shared" si="185"/>
        <v>#DIV/0!</v>
      </c>
      <c r="QM47" s="78"/>
      <c r="QN47" s="78">
        <f t="shared" si="1579"/>
        <v>0</v>
      </c>
      <c r="QO47" s="65">
        <f t="shared" si="187"/>
        <v>0</v>
      </c>
      <c r="QP47" s="65">
        <f t="shared" si="187"/>
        <v>0</v>
      </c>
      <c r="QQ47" s="95"/>
      <c r="QR47" s="87">
        <f t="shared" si="959"/>
        <v>0</v>
      </c>
      <c r="QS47" s="87">
        <f t="shared" si="959"/>
        <v>0</v>
      </c>
      <c r="QT47" s="78"/>
      <c r="QU47" s="64"/>
      <c r="QV47" s="64" t="e">
        <f t="shared" si="188"/>
        <v>#DIV/0!</v>
      </c>
      <c r="QW47" s="78"/>
      <c r="QX47" s="78">
        <f t="shared" si="1580"/>
        <v>0</v>
      </c>
      <c r="QY47" s="78"/>
      <c r="QZ47" s="64"/>
      <c r="RA47" s="64" t="e">
        <f t="shared" si="190"/>
        <v>#DIV/0!</v>
      </c>
      <c r="RB47" s="78"/>
      <c r="RC47" s="78">
        <f t="shared" si="1581"/>
        <v>0</v>
      </c>
      <c r="RD47" s="78"/>
      <c r="RE47" s="64"/>
      <c r="RF47" s="64" t="e">
        <f t="shared" si="192"/>
        <v>#DIV/0!</v>
      </c>
      <c r="RG47" s="78"/>
      <c r="RH47" s="78">
        <f t="shared" si="1582"/>
        <v>0</v>
      </c>
      <c r="RI47" s="78"/>
      <c r="RJ47" s="64"/>
      <c r="RK47" s="64" t="e">
        <f t="shared" si="194"/>
        <v>#DIV/0!</v>
      </c>
      <c r="RL47" s="78"/>
      <c r="RM47" s="78">
        <f t="shared" si="1583"/>
        <v>0</v>
      </c>
      <c r="RN47" s="65">
        <f t="shared" si="196"/>
        <v>0</v>
      </c>
      <c r="RO47" s="65">
        <f t="shared" si="11"/>
        <v>0</v>
      </c>
      <c r="RP47" s="95"/>
      <c r="RQ47" s="87">
        <f t="shared" si="12"/>
        <v>0</v>
      </c>
      <c r="RR47" s="87">
        <f t="shared" si="12"/>
        <v>0</v>
      </c>
    </row>
    <row r="48" spans="1:540" s="2" customFormat="1" ht="24.95" customHeight="1" x14ac:dyDescent="0.25">
      <c r="A48" s="21">
        <v>3295</v>
      </c>
      <c r="B48" s="22" t="s">
        <v>20</v>
      </c>
      <c r="C48" s="41">
        <f>SUM(AR48,GQ48,HA48,QQ48,RP48)</f>
        <v>132.02230259192285</v>
      </c>
      <c r="D48" s="41">
        <v>23207830.309999999</v>
      </c>
      <c r="E48" s="42">
        <v>25700000</v>
      </c>
      <c r="F48" s="41">
        <f t="shared" si="1493"/>
        <v>9.3376974080771618</v>
      </c>
      <c r="G48" s="67">
        <f t="shared" si="1303"/>
        <v>141.36000000000001</v>
      </c>
      <c r="H48" s="67">
        <f t="shared" si="1304"/>
        <v>417.07</v>
      </c>
      <c r="I48" s="67">
        <f t="shared" si="14"/>
        <v>295.04102999434065</v>
      </c>
      <c r="J48" s="84">
        <f t="shared" si="1305"/>
        <v>464</v>
      </c>
      <c r="K48" s="84">
        <f t="shared" si="1306"/>
        <v>322.64</v>
      </c>
      <c r="L48" s="78"/>
      <c r="M48" s="64"/>
      <c r="N48" s="64"/>
      <c r="O48" s="78"/>
      <c r="P48" s="78">
        <f t="shared" si="1494"/>
        <v>0</v>
      </c>
      <c r="Q48" s="64"/>
      <c r="R48" s="64">
        <v>21.25</v>
      </c>
      <c r="S48" s="64" t="e">
        <f t="shared" si="16"/>
        <v>#DIV/0!</v>
      </c>
      <c r="T48" s="78">
        <v>22</v>
      </c>
      <c r="U48" s="78">
        <f t="shared" si="1495"/>
        <v>22</v>
      </c>
      <c r="V48" s="78">
        <v>66.36</v>
      </c>
      <c r="W48" s="64">
        <v>66.36</v>
      </c>
      <c r="X48" s="64">
        <f t="shared" si="198"/>
        <v>100</v>
      </c>
      <c r="Y48" s="78">
        <v>67</v>
      </c>
      <c r="Z48" s="78">
        <f t="shared" si="1496"/>
        <v>0.64000000000000057</v>
      </c>
      <c r="AA48" s="78"/>
      <c r="AB48" s="64"/>
      <c r="AC48" s="64"/>
      <c r="AD48" s="78"/>
      <c r="AE48" s="78">
        <f t="shared" si="1497"/>
        <v>0</v>
      </c>
      <c r="AF48" s="64"/>
      <c r="AG48" s="64"/>
      <c r="AH48" s="64"/>
      <c r="AI48" s="78"/>
      <c r="AJ48" s="78">
        <f t="shared" si="1498"/>
        <v>0</v>
      </c>
      <c r="AK48" s="78"/>
      <c r="AL48" s="64"/>
      <c r="AM48" s="64" t="e">
        <f t="shared" si="678"/>
        <v>#DIV/0!</v>
      </c>
      <c r="AN48" s="78"/>
      <c r="AO48" s="78">
        <f t="shared" si="1499"/>
        <v>0</v>
      </c>
      <c r="AP48" s="65">
        <f t="shared" si="1211"/>
        <v>66.36</v>
      </c>
      <c r="AQ48" s="65">
        <f t="shared" si="1211"/>
        <v>87.61</v>
      </c>
      <c r="AR48" s="95">
        <f t="shared" si="22"/>
        <v>132.02230259192285</v>
      </c>
      <c r="AS48" s="87">
        <f t="shared" si="957"/>
        <v>89</v>
      </c>
      <c r="AT48" s="87">
        <f t="shared" si="957"/>
        <v>22.64</v>
      </c>
      <c r="AU48" s="78"/>
      <c r="AV48" s="64"/>
      <c r="AW48" s="64" t="e">
        <f t="shared" si="23"/>
        <v>#DIV/0!</v>
      </c>
      <c r="AX48" s="78"/>
      <c r="AY48" s="78">
        <f t="shared" si="1500"/>
        <v>0</v>
      </c>
      <c r="AZ48" s="78"/>
      <c r="BA48" s="64"/>
      <c r="BB48" s="64" t="e">
        <f t="shared" si="25"/>
        <v>#DIV/0!</v>
      </c>
      <c r="BC48" s="78"/>
      <c r="BD48" s="78">
        <f t="shared" si="1501"/>
        <v>0</v>
      </c>
      <c r="BE48" s="78"/>
      <c r="BF48" s="64"/>
      <c r="BG48" s="64" t="e">
        <f t="shared" si="27"/>
        <v>#DIV/0!</v>
      </c>
      <c r="BH48" s="78"/>
      <c r="BI48" s="78">
        <f t="shared" si="1502"/>
        <v>0</v>
      </c>
      <c r="BJ48" s="78"/>
      <c r="BK48" s="64"/>
      <c r="BL48" s="64" t="e">
        <f t="shared" si="29"/>
        <v>#DIV/0!</v>
      </c>
      <c r="BM48" s="78"/>
      <c r="BN48" s="78">
        <f t="shared" si="1503"/>
        <v>0</v>
      </c>
      <c r="BO48" s="78"/>
      <c r="BP48" s="64"/>
      <c r="BQ48" s="64" t="e">
        <f t="shared" si="31"/>
        <v>#DIV/0!</v>
      </c>
      <c r="BR48" s="78"/>
      <c r="BS48" s="78">
        <f t="shared" si="1504"/>
        <v>0</v>
      </c>
      <c r="BT48" s="78"/>
      <c r="BU48" s="64"/>
      <c r="BV48" s="64" t="e">
        <f t="shared" si="33"/>
        <v>#DIV/0!</v>
      </c>
      <c r="BW48" s="78"/>
      <c r="BX48" s="78">
        <f t="shared" si="34"/>
        <v>0</v>
      </c>
      <c r="BY48" s="78"/>
      <c r="BZ48" s="64"/>
      <c r="CA48" s="64" t="e">
        <f t="shared" si="35"/>
        <v>#DIV/0!</v>
      </c>
      <c r="CB48" s="78"/>
      <c r="CC48" s="78">
        <f t="shared" si="1505"/>
        <v>0</v>
      </c>
      <c r="CD48" s="78"/>
      <c r="CE48" s="64"/>
      <c r="CF48" s="64" t="e">
        <f t="shared" si="37"/>
        <v>#DIV/0!</v>
      </c>
      <c r="CG48" s="78"/>
      <c r="CH48" s="78">
        <f t="shared" si="1506"/>
        <v>0</v>
      </c>
      <c r="CI48" s="78"/>
      <c r="CJ48" s="64"/>
      <c r="CK48" s="64" t="e">
        <f t="shared" si="39"/>
        <v>#DIV/0!</v>
      </c>
      <c r="CL48" s="78"/>
      <c r="CM48" s="78">
        <f t="shared" si="1507"/>
        <v>0</v>
      </c>
      <c r="CN48" s="78"/>
      <c r="CO48" s="64">
        <v>6.64</v>
      </c>
      <c r="CP48" s="64" t="e">
        <f t="shared" si="41"/>
        <v>#DIV/0!</v>
      </c>
      <c r="CQ48" s="78">
        <v>100</v>
      </c>
      <c r="CR48" s="78">
        <f t="shared" si="1508"/>
        <v>100</v>
      </c>
      <c r="CS48" s="78"/>
      <c r="CT48" s="64"/>
      <c r="CU48" s="64" t="e">
        <f t="shared" si="43"/>
        <v>#DIV/0!</v>
      </c>
      <c r="CV48" s="78"/>
      <c r="CW48" s="78">
        <f t="shared" si="1509"/>
        <v>0</v>
      </c>
      <c r="CX48" s="78"/>
      <c r="CY48" s="64"/>
      <c r="CZ48" s="64" t="e">
        <f t="shared" si="45"/>
        <v>#DIV/0!</v>
      </c>
      <c r="DA48" s="78"/>
      <c r="DB48" s="78">
        <f t="shared" si="1510"/>
        <v>0</v>
      </c>
      <c r="DC48" s="78"/>
      <c r="DD48" s="64"/>
      <c r="DE48" s="64" t="e">
        <f t="shared" si="47"/>
        <v>#DIV/0!</v>
      </c>
      <c r="DF48" s="78"/>
      <c r="DG48" s="78">
        <f t="shared" si="1511"/>
        <v>0</v>
      </c>
      <c r="DH48" s="78"/>
      <c r="DI48" s="64"/>
      <c r="DJ48" s="64" t="e">
        <f t="shared" si="49"/>
        <v>#DIV/0!</v>
      </c>
      <c r="DK48" s="78"/>
      <c r="DL48" s="78">
        <f t="shared" si="1512"/>
        <v>0</v>
      </c>
      <c r="DM48" s="78"/>
      <c r="DN48" s="64"/>
      <c r="DO48" s="64" t="e">
        <f t="shared" si="51"/>
        <v>#DIV/0!</v>
      </c>
      <c r="DP48" s="78"/>
      <c r="DQ48" s="78">
        <f t="shared" si="1513"/>
        <v>0</v>
      </c>
      <c r="DR48" s="78"/>
      <c r="DS48" s="64"/>
      <c r="DT48" s="64" t="e">
        <f t="shared" si="53"/>
        <v>#DIV/0!</v>
      </c>
      <c r="DU48" s="78"/>
      <c r="DV48" s="78">
        <f t="shared" si="1514"/>
        <v>0</v>
      </c>
      <c r="DW48" s="78"/>
      <c r="DX48" s="64"/>
      <c r="DY48" s="64" t="e">
        <f t="shared" si="55"/>
        <v>#DIV/0!</v>
      </c>
      <c r="DZ48" s="78"/>
      <c r="EA48" s="78">
        <f t="shared" si="1515"/>
        <v>0</v>
      </c>
      <c r="EB48" s="78"/>
      <c r="EC48" s="64"/>
      <c r="ED48" s="64" t="e">
        <f t="shared" si="57"/>
        <v>#DIV/0!</v>
      </c>
      <c r="EE48" s="78"/>
      <c r="EF48" s="78">
        <f t="shared" si="1516"/>
        <v>0</v>
      </c>
      <c r="EG48" s="78"/>
      <c r="EH48" s="64"/>
      <c r="EI48" s="64" t="e">
        <f t="shared" si="59"/>
        <v>#DIV/0!</v>
      </c>
      <c r="EJ48" s="78"/>
      <c r="EK48" s="78">
        <f t="shared" si="1517"/>
        <v>0</v>
      </c>
      <c r="EL48" s="78"/>
      <c r="EM48" s="64">
        <v>115.46</v>
      </c>
      <c r="EN48" s="64" t="e">
        <f t="shared" si="60"/>
        <v>#DIV/0!</v>
      </c>
      <c r="EO48" s="78">
        <v>200</v>
      </c>
      <c r="EP48" s="78">
        <f t="shared" si="1518"/>
        <v>200</v>
      </c>
      <c r="EQ48" s="78"/>
      <c r="ER48" s="64"/>
      <c r="ES48" s="64" t="e">
        <f t="shared" si="62"/>
        <v>#DIV/0!</v>
      </c>
      <c r="ET48" s="78"/>
      <c r="EU48" s="78">
        <f t="shared" si="1519"/>
        <v>0</v>
      </c>
      <c r="EV48" s="78"/>
      <c r="EW48" s="64"/>
      <c r="EX48" s="64" t="e">
        <f t="shared" si="64"/>
        <v>#DIV/0!</v>
      </c>
      <c r="EY48" s="78"/>
      <c r="EZ48" s="78">
        <f t="shared" si="1520"/>
        <v>0</v>
      </c>
      <c r="FA48" s="78"/>
      <c r="FB48" s="64"/>
      <c r="FC48" s="64" t="e">
        <f t="shared" si="66"/>
        <v>#DIV/0!</v>
      </c>
      <c r="FD48" s="78"/>
      <c r="FE48" s="78">
        <f t="shared" si="1521"/>
        <v>0</v>
      </c>
      <c r="FF48" s="78"/>
      <c r="FG48" s="64"/>
      <c r="FH48" s="64" t="e">
        <f t="shared" si="68"/>
        <v>#DIV/0!</v>
      </c>
      <c r="FI48" s="78"/>
      <c r="FJ48" s="78">
        <f t="shared" si="1522"/>
        <v>0</v>
      </c>
      <c r="FK48" s="78"/>
      <c r="FL48" s="64"/>
      <c r="FM48" s="64" t="e">
        <f t="shared" si="70"/>
        <v>#DIV/0!</v>
      </c>
      <c r="FN48" s="78"/>
      <c r="FO48" s="78">
        <f t="shared" si="1523"/>
        <v>0</v>
      </c>
      <c r="FP48" s="78"/>
      <c r="FQ48" s="64"/>
      <c r="FR48" s="64" t="e">
        <f t="shared" si="72"/>
        <v>#DIV/0!</v>
      </c>
      <c r="FS48" s="78"/>
      <c r="FT48" s="78">
        <f t="shared" si="1524"/>
        <v>0</v>
      </c>
      <c r="FU48" s="78"/>
      <c r="FV48" s="64"/>
      <c r="FW48" s="64" t="e">
        <f t="shared" si="74"/>
        <v>#DIV/0!</v>
      </c>
      <c r="FX48" s="78"/>
      <c r="FY48" s="78">
        <f t="shared" si="1525"/>
        <v>0</v>
      </c>
      <c r="FZ48" s="78"/>
      <c r="GA48" s="64"/>
      <c r="GB48" s="64" t="e">
        <f t="shared" si="76"/>
        <v>#DIV/0!</v>
      </c>
      <c r="GC48" s="78"/>
      <c r="GD48" s="78">
        <f t="shared" si="1526"/>
        <v>0</v>
      </c>
      <c r="GE48" s="78"/>
      <c r="GF48" s="64"/>
      <c r="GG48" s="64" t="e">
        <f t="shared" si="78"/>
        <v>#DIV/0!</v>
      </c>
      <c r="GH48" s="78"/>
      <c r="GI48" s="78">
        <f t="shared" si="1527"/>
        <v>0</v>
      </c>
      <c r="GJ48" s="78"/>
      <c r="GK48" s="64">
        <v>133.04</v>
      </c>
      <c r="GL48" s="64" t="e">
        <f t="shared" si="80"/>
        <v>#DIV/0!</v>
      </c>
      <c r="GM48" s="78"/>
      <c r="GN48" s="78">
        <f t="shared" si="1528"/>
        <v>0</v>
      </c>
      <c r="GO48" s="65">
        <f t="shared" si="82"/>
        <v>0</v>
      </c>
      <c r="GP48" s="65">
        <f t="shared" si="82"/>
        <v>255.14</v>
      </c>
      <c r="GQ48" s="95"/>
      <c r="GR48" s="87">
        <f t="shared" si="958"/>
        <v>300</v>
      </c>
      <c r="GS48" s="87">
        <f t="shared" si="958"/>
        <v>300</v>
      </c>
      <c r="GT48" s="78"/>
      <c r="GU48" s="64"/>
      <c r="GV48" s="64" t="e">
        <f t="shared" si="84"/>
        <v>#DIV/0!</v>
      </c>
      <c r="GW48" s="78"/>
      <c r="GX48" s="78">
        <f t="shared" si="1529"/>
        <v>0</v>
      </c>
      <c r="GY48" s="65">
        <f t="shared" si="1246"/>
        <v>0</v>
      </c>
      <c r="GZ48" s="65">
        <f t="shared" si="1247"/>
        <v>0</v>
      </c>
      <c r="HA48" s="95"/>
      <c r="HB48" s="93">
        <f t="shared" si="1530"/>
        <v>0</v>
      </c>
      <c r="HC48" s="93">
        <f t="shared" si="1531"/>
        <v>0</v>
      </c>
      <c r="HD48" s="78"/>
      <c r="HE48" s="64"/>
      <c r="HF48" s="64" t="e">
        <f t="shared" si="88"/>
        <v>#DIV/0!</v>
      </c>
      <c r="HG48" s="78"/>
      <c r="HH48" s="78">
        <f t="shared" si="1532"/>
        <v>0</v>
      </c>
      <c r="HI48" s="78"/>
      <c r="HJ48" s="64"/>
      <c r="HK48" s="64" t="e">
        <f t="shared" si="90"/>
        <v>#DIV/0!</v>
      </c>
      <c r="HL48" s="78"/>
      <c r="HM48" s="78">
        <f t="shared" si="1533"/>
        <v>0</v>
      </c>
      <c r="HN48" s="78"/>
      <c r="HO48" s="64"/>
      <c r="HP48" s="64" t="e">
        <f t="shared" si="92"/>
        <v>#DIV/0!</v>
      </c>
      <c r="HQ48" s="78"/>
      <c r="HR48" s="78">
        <f t="shared" si="1534"/>
        <v>0</v>
      </c>
      <c r="HS48" s="78"/>
      <c r="HT48" s="64"/>
      <c r="HU48" s="64" t="e">
        <f t="shared" si="94"/>
        <v>#DIV/0!</v>
      </c>
      <c r="HV48" s="78"/>
      <c r="HW48" s="78">
        <f t="shared" si="1535"/>
        <v>0</v>
      </c>
      <c r="HX48" s="78"/>
      <c r="HY48" s="64"/>
      <c r="HZ48" s="64" t="e">
        <f t="shared" si="96"/>
        <v>#DIV/0!</v>
      </c>
      <c r="IA48" s="78"/>
      <c r="IB48" s="78">
        <f t="shared" si="1536"/>
        <v>0</v>
      </c>
      <c r="IC48" s="78"/>
      <c r="ID48" s="64"/>
      <c r="IE48" s="64" t="e">
        <f t="shared" si="98"/>
        <v>#DIV/0!</v>
      </c>
      <c r="IF48" s="78"/>
      <c r="IG48" s="78">
        <f t="shared" si="1537"/>
        <v>0</v>
      </c>
      <c r="IH48" s="78"/>
      <c r="II48" s="64"/>
      <c r="IJ48" s="64" t="e">
        <f t="shared" si="100"/>
        <v>#DIV/0!</v>
      </c>
      <c r="IK48" s="78"/>
      <c r="IL48" s="78">
        <f t="shared" si="1538"/>
        <v>0</v>
      </c>
      <c r="IM48" s="78"/>
      <c r="IN48" s="64"/>
      <c r="IO48" s="64" t="e">
        <f t="shared" si="102"/>
        <v>#DIV/0!</v>
      </c>
      <c r="IP48" s="78"/>
      <c r="IQ48" s="78">
        <f t="shared" si="1539"/>
        <v>0</v>
      </c>
      <c r="IR48" s="78"/>
      <c r="IS48" s="64"/>
      <c r="IT48" s="64" t="e">
        <f t="shared" si="104"/>
        <v>#DIV/0!</v>
      </c>
      <c r="IU48" s="78"/>
      <c r="IV48" s="78">
        <f t="shared" si="1540"/>
        <v>0</v>
      </c>
      <c r="IW48" s="78"/>
      <c r="IX48" s="64"/>
      <c r="IY48" s="64" t="e">
        <f t="shared" si="106"/>
        <v>#DIV/0!</v>
      </c>
      <c r="IZ48" s="78"/>
      <c r="JA48" s="78">
        <f t="shared" si="1541"/>
        <v>0</v>
      </c>
      <c r="JB48" s="78"/>
      <c r="JC48" s="64"/>
      <c r="JD48" s="64" t="e">
        <f t="shared" si="108"/>
        <v>#DIV/0!</v>
      </c>
      <c r="JE48" s="78"/>
      <c r="JF48" s="78">
        <f t="shared" si="1542"/>
        <v>0</v>
      </c>
      <c r="JG48" s="78"/>
      <c r="JH48" s="64"/>
      <c r="JI48" s="64" t="e">
        <f t="shared" si="110"/>
        <v>#DIV/0!</v>
      </c>
      <c r="JJ48" s="78"/>
      <c r="JK48" s="78">
        <f t="shared" si="1543"/>
        <v>0</v>
      </c>
      <c r="JL48" s="78"/>
      <c r="JM48" s="64"/>
      <c r="JN48" s="64" t="e">
        <f t="shared" si="112"/>
        <v>#DIV/0!</v>
      </c>
      <c r="JO48" s="78"/>
      <c r="JP48" s="78">
        <f t="shared" si="1544"/>
        <v>0</v>
      </c>
      <c r="JQ48" s="78"/>
      <c r="JR48" s="64"/>
      <c r="JS48" s="64" t="e">
        <f t="shared" si="114"/>
        <v>#DIV/0!</v>
      </c>
      <c r="JT48" s="78"/>
      <c r="JU48" s="78">
        <f t="shared" si="1545"/>
        <v>0</v>
      </c>
      <c r="JV48" s="78"/>
      <c r="JW48" s="64"/>
      <c r="JX48" s="64" t="e">
        <f t="shared" si="116"/>
        <v>#DIV/0!</v>
      </c>
      <c r="JY48" s="78"/>
      <c r="JZ48" s="78">
        <f t="shared" si="1546"/>
        <v>0</v>
      </c>
      <c r="KA48" s="78"/>
      <c r="KB48" s="64"/>
      <c r="KC48" s="64" t="e">
        <f t="shared" si="118"/>
        <v>#DIV/0!</v>
      </c>
      <c r="KD48" s="78"/>
      <c r="KE48" s="78">
        <f t="shared" si="1547"/>
        <v>0</v>
      </c>
      <c r="KF48" s="78"/>
      <c r="KG48" s="64"/>
      <c r="KH48" s="64" t="e">
        <f t="shared" si="120"/>
        <v>#DIV/0!</v>
      </c>
      <c r="KI48" s="78"/>
      <c r="KJ48" s="78">
        <f t="shared" si="1548"/>
        <v>0</v>
      </c>
      <c r="KK48" s="78"/>
      <c r="KL48" s="64"/>
      <c r="KM48" s="64" t="e">
        <f t="shared" si="122"/>
        <v>#DIV/0!</v>
      </c>
      <c r="KN48" s="78"/>
      <c r="KO48" s="78">
        <f t="shared" si="1549"/>
        <v>0</v>
      </c>
      <c r="KP48" s="78"/>
      <c r="KQ48" s="64"/>
      <c r="KR48" s="64" t="e">
        <f t="shared" si="124"/>
        <v>#DIV/0!</v>
      </c>
      <c r="KS48" s="78"/>
      <c r="KT48" s="78">
        <f t="shared" si="1550"/>
        <v>0</v>
      </c>
      <c r="KU48" s="78"/>
      <c r="KV48" s="64"/>
      <c r="KW48" s="64" t="e">
        <f t="shared" si="126"/>
        <v>#DIV/0!</v>
      </c>
      <c r="KX48" s="78"/>
      <c r="KY48" s="78">
        <f t="shared" si="1551"/>
        <v>0</v>
      </c>
      <c r="KZ48" s="78"/>
      <c r="LA48" s="64"/>
      <c r="LB48" s="64" t="e">
        <f t="shared" si="128"/>
        <v>#DIV/0!</v>
      </c>
      <c r="LC48" s="78"/>
      <c r="LD48" s="78">
        <f t="shared" si="1552"/>
        <v>0</v>
      </c>
      <c r="LE48" s="78"/>
      <c r="LF48" s="64"/>
      <c r="LG48" s="64" t="e">
        <f t="shared" si="130"/>
        <v>#DIV/0!</v>
      </c>
      <c r="LH48" s="78"/>
      <c r="LI48" s="78">
        <f t="shared" si="1553"/>
        <v>0</v>
      </c>
      <c r="LJ48" s="78"/>
      <c r="LK48" s="64"/>
      <c r="LL48" s="64" t="e">
        <f t="shared" si="132"/>
        <v>#DIV/0!</v>
      </c>
      <c r="LM48" s="78"/>
      <c r="LN48" s="78">
        <f t="shared" si="1554"/>
        <v>0</v>
      </c>
      <c r="LO48" s="78">
        <v>75</v>
      </c>
      <c r="LP48" s="64">
        <v>74.319999999999993</v>
      </c>
      <c r="LQ48" s="64">
        <f t="shared" si="134"/>
        <v>99.09333333333332</v>
      </c>
      <c r="LR48" s="78">
        <v>75</v>
      </c>
      <c r="LS48" s="78">
        <f t="shared" si="1555"/>
        <v>0</v>
      </c>
      <c r="LT48" s="78"/>
      <c r="LU48" s="64"/>
      <c r="LV48" s="64" t="e">
        <f t="shared" si="136"/>
        <v>#DIV/0!</v>
      </c>
      <c r="LW48" s="78"/>
      <c r="LX48" s="78">
        <f t="shared" si="1556"/>
        <v>0</v>
      </c>
      <c r="LY48" s="78"/>
      <c r="LZ48" s="64"/>
      <c r="MA48" s="64" t="e">
        <f t="shared" si="138"/>
        <v>#DIV/0!</v>
      </c>
      <c r="MB48" s="78"/>
      <c r="MC48" s="78">
        <f t="shared" si="1557"/>
        <v>0</v>
      </c>
      <c r="MD48" s="78"/>
      <c r="ME48" s="64"/>
      <c r="MF48" s="64" t="e">
        <f t="shared" si="140"/>
        <v>#DIV/0!</v>
      </c>
      <c r="MG48" s="78"/>
      <c r="MH48" s="78">
        <f t="shared" si="1558"/>
        <v>0</v>
      </c>
      <c r="MI48" s="78"/>
      <c r="MJ48" s="64"/>
      <c r="MK48" s="64" t="e">
        <f t="shared" si="142"/>
        <v>#DIV/0!</v>
      </c>
      <c r="ML48" s="78"/>
      <c r="MM48" s="78">
        <f t="shared" si="1559"/>
        <v>0</v>
      </c>
      <c r="MN48" s="78"/>
      <c r="MO48" s="64"/>
      <c r="MP48" s="64" t="e">
        <f t="shared" si="144"/>
        <v>#DIV/0!</v>
      </c>
      <c r="MQ48" s="78"/>
      <c r="MR48" s="78">
        <f t="shared" si="1560"/>
        <v>0</v>
      </c>
      <c r="MS48" s="78"/>
      <c r="MT48" s="64"/>
      <c r="MU48" s="64" t="e">
        <f t="shared" si="146"/>
        <v>#DIV/0!</v>
      </c>
      <c r="MV48" s="78"/>
      <c r="MW48" s="78">
        <f t="shared" si="1561"/>
        <v>0</v>
      </c>
      <c r="MX48" s="65">
        <f t="shared" si="148"/>
        <v>75</v>
      </c>
      <c r="MY48" s="65">
        <f t="shared" si="9"/>
        <v>74.319999999999993</v>
      </c>
      <c r="MZ48" s="95">
        <f t="shared" si="199"/>
        <v>99.09333333333332</v>
      </c>
      <c r="NA48" s="87">
        <f t="shared" si="149"/>
        <v>75</v>
      </c>
      <c r="NB48" s="87">
        <f t="shared" si="150"/>
        <v>0</v>
      </c>
      <c r="NC48" s="78"/>
      <c r="ND48" s="64"/>
      <c r="NE48" s="64" t="e">
        <f t="shared" si="151"/>
        <v>#DIV/0!</v>
      </c>
      <c r="NF48" s="78"/>
      <c r="NG48" s="78">
        <f t="shared" si="1562"/>
        <v>0</v>
      </c>
      <c r="NH48" s="78"/>
      <c r="NI48" s="64"/>
      <c r="NJ48" s="64" t="e">
        <f t="shared" si="153"/>
        <v>#DIV/0!</v>
      </c>
      <c r="NK48" s="78"/>
      <c r="NL48" s="78">
        <f t="shared" si="1563"/>
        <v>0</v>
      </c>
      <c r="NM48" s="78"/>
      <c r="NN48" s="64"/>
      <c r="NO48" s="64" t="e">
        <f t="shared" si="155"/>
        <v>#DIV/0!</v>
      </c>
      <c r="NP48" s="78"/>
      <c r="NQ48" s="78">
        <f t="shared" si="1564"/>
        <v>0</v>
      </c>
      <c r="NR48" s="78"/>
      <c r="NS48" s="64"/>
      <c r="NT48" s="64" t="e">
        <f t="shared" si="157"/>
        <v>#DIV/0!</v>
      </c>
      <c r="NU48" s="78"/>
      <c r="NV48" s="78">
        <f t="shared" si="1565"/>
        <v>0</v>
      </c>
      <c r="NW48" s="78"/>
      <c r="NX48" s="64"/>
      <c r="NY48" s="64" t="e">
        <f t="shared" si="159"/>
        <v>#DIV/0!</v>
      </c>
      <c r="NZ48" s="78"/>
      <c r="OA48" s="78">
        <f t="shared" si="1566"/>
        <v>0</v>
      </c>
      <c r="OB48" s="78"/>
      <c r="OC48" s="64"/>
      <c r="OD48" s="64" t="e">
        <f t="shared" si="161"/>
        <v>#DIV/0!</v>
      </c>
      <c r="OE48" s="78"/>
      <c r="OF48" s="78">
        <f t="shared" si="1567"/>
        <v>0</v>
      </c>
      <c r="OG48" s="78"/>
      <c r="OH48" s="64"/>
      <c r="OI48" s="64" t="e">
        <f t="shared" si="163"/>
        <v>#DIV/0!</v>
      </c>
      <c r="OJ48" s="78"/>
      <c r="OK48" s="78">
        <f t="shared" si="1568"/>
        <v>0</v>
      </c>
      <c r="OL48" s="78"/>
      <c r="OM48" s="64"/>
      <c r="ON48" s="64" t="e">
        <f t="shared" si="165"/>
        <v>#DIV/0!</v>
      </c>
      <c r="OO48" s="78"/>
      <c r="OP48" s="78">
        <f t="shared" si="1569"/>
        <v>0</v>
      </c>
      <c r="OQ48" s="78"/>
      <c r="OR48" s="64"/>
      <c r="OS48" s="64" t="e">
        <f t="shared" si="167"/>
        <v>#DIV/0!</v>
      </c>
      <c r="OT48" s="78"/>
      <c r="OU48" s="78">
        <f t="shared" si="1570"/>
        <v>0</v>
      </c>
      <c r="OV48" s="78"/>
      <c r="OW48" s="64"/>
      <c r="OX48" s="64" t="e">
        <f t="shared" si="169"/>
        <v>#DIV/0!</v>
      </c>
      <c r="OY48" s="78"/>
      <c r="OZ48" s="78">
        <f t="shared" si="1571"/>
        <v>0</v>
      </c>
      <c r="PA48" s="78"/>
      <c r="PB48" s="64"/>
      <c r="PC48" s="64" t="e">
        <f t="shared" si="171"/>
        <v>#DIV/0!</v>
      </c>
      <c r="PD48" s="78"/>
      <c r="PE48" s="78">
        <f t="shared" si="1572"/>
        <v>0</v>
      </c>
      <c r="PF48" s="78"/>
      <c r="PG48" s="64"/>
      <c r="PH48" s="64" t="e">
        <f t="shared" si="173"/>
        <v>#DIV/0!</v>
      </c>
      <c r="PI48" s="78"/>
      <c r="PJ48" s="78">
        <f t="shared" si="1573"/>
        <v>0</v>
      </c>
      <c r="PK48" s="78"/>
      <c r="PL48" s="64"/>
      <c r="PM48" s="64" t="e">
        <f t="shared" si="175"/>
        <v>#DIV/0!</v>
      </c>
      <c r="PN48" s="78"/>
      <c r="PO48" s="78">
        <f t="shared" si="1574"/>
        <v>0</v>
      </c>
      <c r="PP48" s="78"/>
      <c r="PQ48" s="64"/>
      <c r="PR48" s="64" t="e">
        <f t="shared" si="177"/>
        <v>#DIV/0!</v>
      </c>
      <c r="PS48" s="78"/>
      <c r="PT48" s="78">
        <f t="shared" si="1575"/>
        <v>0</v>
      </c>
      <c r="PU48" s="78"/>
      <c r="PV48" s="64"/>
      <c r="PW48" s="64" t="e">
        <f t="shared" si="179"/>
        <v>#DIV/0!</v>
      </c>
      <c r="PX48" s="78"/>
      <c r="PY48" s="78">
        <f t="shared" si="1576"/>
        <v>0</v>
      </c>
      <c r="PZ48" s="78"/>
      <c r="QA48" s="64"/>
      <c r="QB48" s="64" t="e">
        <f t="shared" si="181"/>
        <v>#DIV/0!</v>
      </c>
      <c r="QC48" s="78"/>
      <c r="QD48" s="78">
        <f t="shared" si="1577"/>
        <v>0</v>
      </c>
      <c r="QE48" s="78"/>
      <c r="QF48" s="64"/>
      <c r="QG48" s="64" t="e">
        <f t="shared" si="183"/>
        <v>#DIV/0!</v>
      </c>
      <c r="QH48" s="78"/>
      <c r="QI48" s="78">
        <f t="shared" si="1578"/>
        <v>0</v>
      </c>
      <c r="QJ48" s="78"/>
      <c r="QK48" s="64"/>
      <c r="QL48" s="64" t="e">
        <f t="shared" si="185"/>
        <v>#DIV/0!</v>
      </c>
      <c r="QM48" s="78"/>
      <c r="QN48" s="78">
        <f t="shared" si="1579"/>
        <v>0</v>
      </c>
      <c r="QO48" s="65">
        <f t="shared" si="187"/>
        <v>0</v>
      </c>
      <c r="QP48" s="65">
        <f t="shared" si="187"/>
        <v>0</v>
      </c>
      <c r="QQ48" s="95"/>
      <c r="QR48" s="87">
        <f t="shared" si="959"/>
        <v>0</v>
      </c>
      <c r="QS48" s="87">
        <f t="shared" si="959"/>
        <v>0</v>
      </c>
      <c r="QT48" s="78"/>
      <c r="QU48" s="64"/>
      <c r="QV48" s="64" t="e">
        <f t="shared" si="188"/>
        <v>#DIV/0!</v>
      </c>
      <c r="QW48" s="78"/>
      <c r="QX48" s="78">
        <f t="shared" si="1580"/>
        <v>0</v>
      </c>
      <c r="QY48" s="78"/>
      <c r="QZ48" s="64"/>
      <c r="RA48" s="64" t="e">
        <f t="shared" si="190"/>
        <v>#DIV/0!</v>
      </c>
      <c r="RB48" s="78"/>
      <c r="RC48" s="78">
        <f t="shared" si="1581"/>
        <v>0</v>
      </c>
      <c r="RD48" s="78"/>
      <c r="RE48" s="64"/>
      <c r="RF48" s="64" t="e">
        <f t="shared" si="192"/>
        <v>#DIV/0!</v>
      </c>
      <c r="RG48" s="78"/>
      <c r="RH48" s="78">
        <f t="shared" si="1582"/>
        <v>0</v>
      </c>
      <c r="RI48" s="78"/>
      <c r="RJ48" s="64"/>
      <c r="RK48" s="64" t="e">
        <f t="shared" si="194"/>
        <v>#DIV/0!</v>
      </c>
      <c r="RL48" s="78"/>
      <c r="RM48" s="78">
        <f t="shared" si="1583"/>
        <v>0</v>
      </c>
      <c r="RN48" s="65">
        <f t="shared" si="196"/>
        <v>0</v>
      </c>
      <c r="RO48" s="65">
        <f t="shared" si="11"/>
        <v>0</v>
      </c>
      <c r="RP48" s="95"/>
      <c r="RQ48" s="87">
        <f t="shared" si="12"/>
        <v>0</v>
      </c>
      <c r="RR48" s="87">
        <f t="shared" si="12"/>
        <v>0</v>
      </c>
    </row>
    <row r="49" spans="1:540" s="2" customFormat="1" ht="24.95" customHeight="1" x14ac:dyDescent="0.25">
      <c r="A49" s="21">
        <v>3296</v>
      </c>
      <c r="B49" s="22" t="s">
        <v>104</v>
      </c>
      <c r="C49" s="41">
        <f>SUM(AR49,GQ49,HA49,QQ49,RP49)</f>
        <v>100</v>
      </c>
      <c r="D49" s="41">
        <v>23207830.309999999</v>
      </c>
      <c r="E49" s="42">
        <v>25700000</v>
      </c>
      <c r="F49" s="41">
        <f t="shared" si="1493"/>
        <v>926.08999999999992</v>
      </c>
      <c r="G49" s="67">
        <f t="shared" si="1303"/>
        <v>1026.0899999999999</v>
      </c>
      <c r="H49" s="67">
        <f t="shared" si="1304"/>
        <v>1026.0899999999999</v>
      </c>
      <c r="I49" s="67">
        <f t="shared" si="14"/>
        <v>100</v>
      </c>
      <c r="J49" s="84">
        <f t="shared" si="1305"/>
        <v>1026</v>
      </c>
      <c r="K49" s="84">
        <f t="shared" si="1306"/>
        <v>-8.9999999999918145E-2</v>
      </c>
      <c r="L49" s="78"/>
      <c r="M49" s="64"/>
      <c r="N49" s="64"/>
      <c r="O49" s="78"/>
      <c r="P49" s="78">
        <f t="shared" si="1494"/>
        <v>0</v>
      </c>
      <c r="Q49" s="64"/>
      <c r="R49" s="64"/>
      <c r="S49" s="64"/>
      <c r="T49" s="78"/>
      <c r="U49" s="78">
        <f t="shared" si="1495"/>
        <v>0</v>
      </c>
      <c r="V49" s="78">
        <v>1026.0899999999999</v>
      </c>
      <c r="W49" s="64">
        <v>1026.0899999999999</v>
      </c>
      <c r="X49" s="64">
        <f t="shared" si="198"/>
        <v>100</v>
      </c>
      <c r="Y49" s="78">
        <v>1026</v>
      </c>
      <c r="Z49" s="78">
        <f t="shared" si="1496"/>
        <v>-8.9999999999918145E-2</v>
      </c>
      <c r="AA49" s="78"/>
      <c r="AB49" s="64"/>
      <c r="AC49" s="64"/>
      <c r="AD49" s="78"/>
      <c r="AE49" s="78">
        <f t="shared" si="1497"/>
        <v>0</v>
      </c>
      <c r="AF49" s="64"/>
      <c r="AG49" s="64"/>
      <c r="AH49" s="64"/>
      <c r="AI49" s="78"/>
      <c r="AJ49" s="78">
        <f t="shared" si="1498"/>
        <v>0</v>
      </c>
      <c r="AK49" s="78"/>
      <c r="AL49" s="64"/>
      <c r="AM49" s="64" t="e">
        <f t="shared" si="678"/>
        <v>#DIV/0!</v>
      </c>
      <c r="AN49" s="78"/>
      <c r="AO49" s="78">
        <f t="shared" si="1499"/>
        <v>0</v>
      </c>
      <c r="AP49" s="65">
        <f t="shared" si="1211"/>
        <v>1026.0899999999999</v>
      </c>
      <c r="AQ49" s="65">
        <f t="shared" si="1211"/>
        <v>1026.0899999999999</v>
      </c>
      <c r="AR49" s="95">
        <f t="shared" si="22"/>
        <v>100</v>
      </c>
      <c r="AS49" s="87">
        <f t="shared" si="957"/>
        <v>1026</v>
      </c>
      <c r="AT49" s="87">
        <f t="shared" si="957"/>
        <v>-8.9999999999918145E-2</v>
      </c>
      <c r="AU49" s="78"/>
      <c r="AV49" s="64"/>
      <c r="AW49" s="64" t="e">
        <f t="shared" si="23"/>
        <v>#DIV/0!</v>
      </c>
      <c r="AX49" s="78"/>
      <c r="AY49" s="78">
        <f t="shared" si="1500"/>
        <v>0</v>
      </c>
      <c r="AZ49" s="78"/>
      <c r="BA49" s="64"/>
      <c r="BB49" s="64" t="e">
        <f t="shared" si="25"/>
        <v>#DIV/0!</v>
      </c>
      <c r="BC49" s="78"/>
      <c r="BD49" s="78">
        <f t="shared" si="1501"/>
        <v>0</v>
      </c>
      <c r="BE49" s="78"/>
      <c r="BF49" s="64"/>
      <c r="BG49" s="64" t="e">
        <f t="shared" si="27"/>
        <v>#DIV/0!</v>
      </c>
      <c r="BH49" s="78"/>
      <c r="BI49" s="78">
        <f t="shared" si="1502"/>
        <v>0</v>
      </c>
      <c r="BJ49" s="78"/>
      <c r="BK49" s="64"/>
      <c r="BL49" s="64" t="e">
        <f t="shared" si="29"/>
        <v>#DIV/0!</v>
      </c>
      <c r="BM49" s="78"/>
      <c r="BN49" s="78">
        <f t="shared" si="1503"/>
        <v>0</v>
      </c>
      <c r="BO49" s="78"/>
      <c r="BP49" s="64"/>
      <c r="BQ49" s="64" t="e">
        <f t="shared" si="31"/>
        <v>#DIV/0!</v>
      </c>
      <c r="BR49" s="78"/>
      <c r="BS49" s="78">
        <f t="shared" si="1504"/>
        <v>0</v>
      </c>
      <c r="BT49" s="78"/>
      <c r="BU49" s="64"/>
      <c r="BV49" s="64" t="e">
        <f t="shared" si="33"/>
        <v>#DIV/0!</v>
      </c>
      <c r="BW49" s="78"/>
      <c r="BX49" s="78">
        <f t="shared" si="34"/>
        <v>0</v>
      </c>
      <c r="BY49" s="78"/>
      <c r="BZ49" s="64"/>
      <c r="CA49" s="64" t="e">
        <f t="shared" si="35"/>
        <v>#DIV/0!</v>
      </c>
      <c r="CB49" s="78"/>
      <c r="CC49" s="78">
        <f t="shared" si="1505"/>
        <v>0</v>
      </c>
      <c r="CD49" s="78"/>
      <c r="CE49" s="64"/>
      <c r="CF49" s="64" t="e">
        <f t="shared" si="37"/>
        <v>#DIV/0!</v>
      </c>
      <c r="CG49" s="78"/>
      <c r="CH49" s="78">
        <f t="shared" si="1506"/>
        <v>0</v>
      </c>
      <c r="CI49" s="78"/>
      <c r="CJ49" s="64"/>
      <c r="CK49" s="64" t="e">
        <f t="shared" si="39"/>
        <v>#DIV/0!</v>
      </c>
      <c r="CL49" s="78"/>
      <c r="CM49" s="78">
        <f t="shared" si="1507"/>
        <v>0</v>
      </c>
      <c r="CN49" s="78"/>
      <c r="CO49" s="64"/>
      <c r="CP49" s="64" t="e">
        <f t="shared" si="41"/>
        <v>#DIV/0!</v>
      </c>
      <c r="CQ49" s="78"/>
      <c r="CR49" s="78">
        <f t="shared" si="1508"/>
        <v>0</v>
      </c>
      <c r="CS49" s="78"/>
      <c r="CT49" s="64"/>
      <c r="CU49" s="64" t="e">
        <f t="shared" si="43"/>
        <v>#DIV/0!</v>
      </c>
      <c r="CV49" s="78"/>
      <c r="CW49" s="78">
        <f t="shared" si="1509"/>
        <v>0</v>
      </c>
      <c r="CX49" s="78"/>
      <c r="CY49" s="64"/>
      <c r="CZ49" s="64" t="e">
        <f t="shared" si="45"/>
        <v>#DIV/0!</v>
      </c>
      <c r="DA49" s="78"/>
      <c r="DB49" s="78">
        <f t="shared" si="1510"/>
        <v>0</v>
      </c>
      <c r="DC49" s="78"/>
      <c r="DD49" s="64"/>
      <c r="DE49" s="64" t="e">
        <f t="shared" si="47"/>
        <v>#DIV/0!</v>
      </c>
      <c r="DF49" s="78"/>
      <c r="DG49" s="78">
        <f t="shared" si="1511"/>
        <v>0</v>
      </c>
      <c r="DH49" s="78"/>
      <c r="DI49" s="64"/>
      <c r="DJ49" s="64" t="e">
        <f t="shared" si="49"/>
        <v>#DIV/0!</v>
      </c>
      <c r="DK49" s="78"/>
      <c r="DL49" s="78">
        <f t="shared" si="1512"/>
        <v>0</v>
      </c>
      <c r="DM49" s="78"/>
      <c r="DN49" s="64"/>
      <c r="DO49" s="64" t="e">
        <f t="shared" si="51"/>
        <v>#DIV/0!</v>
      </c>
      <c r="DP49" s="78"/>
      <c r="DQ49" s="78">
        <f t="shared" si="1513"/>
        <v>0</v>
      </c>
      <c r="DR49" s="78"/>
      <c r="DS49" s="64"/>
      <c r="DT49" s="64" t="e">
        <f t="shared" si="53"/>
        <v>#DIV/0!</v>
      </c>
      <c r="DU49" s="78"/>
      <c r="DV49" s="78">
        <f t="shared" si="1514"/>
        <v>0</v>
      </c>
      <c r="DW49" s="78"/>
      <c r="DX49" s="64"/>
      <c r="DY49" s="64" t="e">
        <f t="shared" si="55"/>
        <v>#DIV/0!</v>
      </c>
      <c r="DZ49" s="78"/>
      <c r="EA49" s="78">
        <f t="shared" si="1515"/>
        <v>0</v>
      </c>
      <c r="EB49" s="78"/>
      <c r="EC49" s="64"/>
      <c r="ED49" s="64" t="e">
        <f t="shared" si="57"/>
        <v>#DIV/0!</v>
      </c>
      <c r="EE49" s="78"/>
      <c r="EF49" s="78">
        <f t="shared" si="1516"/>
        <v>0</v>
      </c>
      <c r="EG49" s="78"/>
      <c r="EH49" s="64"/>
      <c r="EI49" s="64" t="e">
        <f t="shared" si="59"/>
        <v>#DIV/0!</v>
      </c>
      <c r="EJ49" s="78"/>
      <c r="EK49" s="78">
        <f t="shared" si="1517"/>
        <v>0</v>
      </c>
      <c r="EL49" s="78"/>
      <c r="EM49" s="64"/>
      <c r="EN49" s="64" t="e">
        <f t="shared" si="60"/>
        <v>#DIV/0!</v>
      </c>
      <c r="EO49" s="78"/>
      <c r="EP49" s="78">
        <f t="shared" si="1518"/>
        <v>0</v>
      </c>
      <c r="EQ49" s="78"/>
      <c r="ER49" s="64"/>
      <c r="ES49" s="64" t="e">
        <f t="shared" si="62"/>
        <v>#DIV/0!</v>
      </c>
      <c r="ET49" s="78"/>
      <c r="EU49" s="78">
        <f t="shared" si="1519"/>
        <v>0</v>
      </c>
      <c r="EV49" s="78"/>
      <c r="EW49" s="64"/>
      <c r="EX49" s="64" t="e">
        <f t="shared" si="64"/>
        <v>#DIV/0!</v>
      </c>
      <c r="EY49" s="78"/>
      <c r="EZ49" s="78">
        <f t="shared" si="1520"/>
        <v>0</v>
      </c>
      <c r="FA49" s="78"/>
      <c r="FB49" s="64"/>
      <c r="FC49" s="64" t="e">
        <f t="shared" si="66"/>
        <v>#DIV/0!</v>
      </c>
      <c r="FD49" s="78"/>
      <c r="FE49" s="78">
        <f t="shared" si="1521"/>
        <v>0</v>
      </c>
      <c r="FF49" s="78"/>
      <c r="FG49" s="64"/>
      <c r="FH49" s="64" t="e">
        <f t="shared" si="68"/>
        <v>#DIV/0!</v>
      </c>
      <c r="FI49" s="78"/>
      <c r="FJ49" s="78">
        <f t="shared" si="1522"/>
        <v>0</v>
      </c>
      <c r="FK49" s="78"/>
      <c r="FL49" s="64"/>
      <c r="FM49" s="64" t="e">
        <f t="shared" si="70"/>
        <v>#DIV/0!</v>
      </c>
      <c r="FN49" s="78"/>
      <c r="FO49" s="78">
        <f t="shared" si="1523"/>
        <v>0</v>
      </c>
      <c r="FP49" s="78"/>
      <c r="FQ49" s="64"/>
      <c r="FR49" s="64" t="e">
        <f t="shared" si="72"/>
        <v>#DIV/0!</v>
      </c>
      <c r="FS49" s="78"/>
      <c r="FT49" s="78">
        <f t="shared" si="1524"/>
        <v>0</v>
      </c>
      <c r="FU49" s="78"/>
      <c r="FV49" s="64"/>
      <c r="FW49" s="64" t="e">
        <f t="shared" si="74"/>
        <v>#DIV/0!</v>
      </c>
      <c r="FX49" s="78"/>
      <c r="FY49" s="78">
        <f t="shared" si="1525"/>
        <v>0</v>
      </c>
      <c r="FZ49" s="78"/>
      <c r="GA49" s="64"/>
      <c r="GB49" s="64" t="e">
        <f t="shared" si="76"/>
        <v>#DIV/0!</v>
      </c>
      <c r="GC49" s="78"/>
      <c r="GD49" s="78">
        <f t="shared" si="1526"/>
        <v>0</v>
      </c>
      <c r="GE49" s="78"/>
      <c r="GF49" s="64"/>
      <c r="GG49" s="64" t="e">
        <f t="shared" si="78"/>
        <v>#DIV/0!</v>
      </c>
      <c r="GH49" s="78"/>
      <c r="GI49" s="78">
        <f t="shared" si="1527"/>
        <v>0</v>
      </c>
      <c r="GJ49" s="78"/>
      <c r="GK49" s="64"/>
      <c r="GL49" s="64" t="e">
        <f t="shared" si="80"/>
        <v>#DIV/0!</v>
      </c>
      <c r="GM49" s="78"/>
      <c r="GN49" s="78">
        <f t="shared" si="1528"/>
        <v>0</v>
      </c>
      <c r="GO49" s="65">
        <f t="shared" si="82"/>
        <v>0</v>
      </c>
      <c r="GP49" s="65">
        <f t="shared" si="82"/>
        <v>0</v>
      </c>
      <c r="GQ49" s="95"/>
      <c r="GR49" s="87">
        <f t="shared" si="958"/>
        <v>0</v>
      </c>
      <c r="GS49" s="87">
        <f t="shared" si="958"/>
        <v>0</v>
      </c>
      <c r="GT49" s="78"/>
      <c r="GU49" s="64"/>
      <c r="GV49" s="64" t="e">
        <f t="shared" si="84"/>
        <v>#DIV/0!</v>
      </c>
      <c r="GW49" s="78"/>
      <c r="GX49" s="78">
        <f t="shared" si="1529"/>
        <v>0</v>
      </c>
      <c r="GY49" s="65">
        <f t="shared" si="1246"/>
        <v>0</v>
      </c>
      <c r="GZ49" s="65">
        <f t="shared" si="1247"/>
        <v>0</v>
      </c>
      <c r="HA49" s="95"/>
      <c r="HB49" s="93">
        <f t="shared" si="1530"/>
        <v>0</v>
      </c>
      <c r="HC49" s="93">
        <f t="shared" si="1531"/>
        <v>0</v>
      </c>
      <c r="HD49" s="78"/>
      <c r="HE49" s="64"/>
      <c r="HF49" s="64" t="e">
        <f t="shared" si="88"/>
        <v>#DIV/0!</v>
      </c>
      <c r="HG49" s="78"/>
      <c r="HH49" s="78">
        <f t="shared" si="1532"/>
        <v>0</v>
      </c>
      <c r="HI49" s="78"/>
      <c r="HJ49" s="64"/>
      <c r="HK49" s="64" t="e">
        <f t="shared" si="90"/>
        <v>#DIV/0!</v>
      </c>
      <c r="HL49" s="78"/>
      <c r="HM49" s="78">
        <f t="shared" si="1533"/>
        <v>0</v>
      </c>
      <c r="HN49" s="78"/>
      <c r="HO49" s="64"/>
      <c r="HP49" s="64" t="e">
        <f t="shared" si="92"/>
        <v>#DIV/0!</v>
      </c>
      <c r="HQ49" s="78"/>
      <c r="HR49" s="78">
        <f t="shared" si="1534"/>
        <v>0</v>
      </c>
      <c r="HS49" s="78"/>
      <c r="HT49" s="64"/>
      <c r="HU49" s="64" t="e">
        <f t="shared" si="94"/>
        <v>#DIV/0!</v>
      </c>
      <c r="HV49" s="78"/>
      <c r="HW49" s="78">
        <f t="shared" si="1535"/>
        <v>0</v>
      </c>
      <c r="HX49" s="78"/>
      <c r="HY49" s="64"/>
      <c r="HZ49" s="64" t="e">
        <f t="shared" si="96"/>
        <v>#DIV/0!</v>
      </c>
      <c r="IA49" s="78"/>
      <c r="IB49" s="78">
        <f t="shared" si="1536"/>
        <v>0</v>
      </c>
      <c r="IC49" s="78"/>
      <c r="ID49" s="64"/>
      <c r="IE49" s="64" t="e">
        <f t="shared" si="98"/>
        <v>#DIV/0!</v>
      </c>
      <c r="IF49" s="78"/>
      <c r="IG49" s="78">
        <f t="shared" si="1537"/>
        <v>0</v>
      </c>
      <c r="IH49" s="78"/>
      <c r="II49" s="64"/>
      <c r="IJ49" s="64" t="e">
        <f t="shared" si="100"/>
        <v>#DIV/0!</v>
      </c>
      <c r="IK49" s="78"/>
      <c r="IL49" s="78">
        <f t="shared" si="1538"/>
        <v>0</v>
      </c>
      <c r="IM49" s="78"/>
      <c r="IN49" s="64"/>
      <c r="IO49" s="64" t="e">
        <f t="shared" si="102"/>
        <v>#DIV/0!</v>
      </c>
      <c r="IP49" s="78"/>
      <c r="IQ49" s="78">
        <f t="shared" si="1539"/>
        <v>0</v>
      </c>
      <c r="IR49" s="78"/>
      <c r="IS49" s="64"/>
      <c r="IT49" s="64" t="e">
        <f t="shared" si="104"/>
        <v>#DIV/0!</v>
      </c>
      <c r="IU49" s="78"/>
      <c r="IV49" s="78">
        <f t="shared" si="1540"/>
        <v>0</v>
      </c>
      <c r="IW49" s="78"/>
      <c r="IX49" s="64"/>
      <c r="IY49" s="64" t="e">
        <f t="shared" si="106"/>
        <v>#DIV/0!</v>
      </c>
      <c r="IZ49" s="78"/>
      <c r="JA49" s="78">
        <f t="shared" si="1541"/>
        <v>0</v>
      </c>
      <c r="JB49" s="78"/>
      <c r="JC49" s="64"/>
      <c r="JD49" s="64" t="e">
        <f t="shared" si="108"/>
        <v>#DIV/0!</v>
      </c>
      <c r="JE49" s="78"/>
      <c r="JF49" s="78">
        <f t="shared" si="1542"/>
        <v>0</v>
      </c>
      <c r="JG49" s="78"/>
      <c r="JH49" s="64"/>
      <c r="JI49" s="64" t="e">
        <f t="shared" si="110"/>
        <v>#DIV/0!</v>
      </c>
      <c r="JJ49" s="78"/>
      <c r="JK49" s="78">
        <f t="shared" si="1543"/>
        <v>0</v>
      </c>
      <c r="JL49" s="78"/>
      <c r="JM49" s="64"/>
      <c r="JN49" s="64" t="e">
        <f t="shared" si="112"/>
        <v>#DIV/0!</v>
      </c>
      <c r="JO49" s="78"/>
      <c r="JP49" s="78">
        <f t="shared" si="1544"/>
        <v>0</v>
      </c>
      <c r="JQ49" s="78"/>
      <c r="JR49" s="64"/>
      <c r="JS49" s="64" t="e">
        <f t="shared" si="114"/>
        <v>#DIV/0!</v>
      </c>
      <c r="JT49" s="78"/>
      <c r="JU49" s="78">
        <f t="shared" si="1545"/>
        <v>0</v>
      </c>
      <c r="JV49" s="78"/>
      <c r="JW49" s="64"/>
      <c r="JX49" s="64" t="e">
        <f t="shared" si="116"/>
        <v>#DIV/0!</v>
      </c>
      <c r="JY49" s="78"/>
      <c r="JZ49" s="78">
        <f t="shared" si="1546"/>
        <v>0</v>
      </c>
      <c r="KA49" s="78"/>
      <c r="KB49" s="64"/>
      <c r="KC49" s="64" t="e">
        <f t="shared" si="118"/>
        <v>#DIV/0!</v>
      </c>
      <c r="KD49" s="78"/>
      <c r="KE49" s="78">
        <f t="shared" si="1547"/>
        <v>0</v>
      </c>
      <c r="KF49" s="78"/>
      <c r="KG49" s="64"/>
      <c r="KH49" s="64" t="e">
        <f t="shared" si="120"/>
        <v>#DIV/0!</v>
      </c>
      <c r="KI49" s="78"/>
      <c r="KJ49" s="78">
        <f t="shared" si="1548"/>
        <v>0</v>
      </c>
      <c r="KK49" s="78"/>
      <c r="KL49" s="64"/>
      <c r="KM49" s="64" t="e">
        <f t="shared" si="122"/>
        <v>#DIV/0!</v>
      </c>
      <c r="KN49" s="78"/>
      <c r="KO49" s="78">
        <f t="shared" si="1549"/>
        <v>0</v>
      </c>
      <c r="KP49" s="78"/>
      <c r="KQ49" s="64"/>
      <c r="KR49" s="64" t="e">
        <f t="shared" si="124"/>
        <v>#DIV/0!</v>
      </c>
      <c r="KS49" s="78"/>
      <c r="KT49" s="78">
        <f t="shared" si="1550"/>
        <v>0</v>
      </c>
      <c r="KU49" s="78"/>
      <c r="KV49" s="64"/>
      <c r="KW49" s="64" t="e">
        <f t="shared" si="126"/>
        <v>#DIV/0!</v>
      </c>
      <c r="KX49" s="78"/>
      <c r="KY49" s="78">
        <f t="shared" si="1551"/>
        <v>0</v>
      </c>
      <c r="KZ49" s="78"/>
      <c r="LA49" s="64"/>
      <c r="LB49" s="64" t="e">
        <f t="shared" si="128"/>
        <v>#DIV/0!</v>
      </c>
      <c r="LC49" s="78"/>
      <c r="LD49" s="78">
        <f t="shared" si="1552"/>
        <v>0</v>
      </c>
      <c r="LE49" s="78"/>
      <c r="LF49" s="64"/>
      <c r="LG49" s="64" t="e">
        <f t="shared" si="130"/>
        <v>#DIV/0!</v>
      </c>
      <c r="LH49" s="78"/>
      <c r="LI49" s="78">
        <f t="shared" si="1553"/>
        <v>0</v>
      </c>
      <c r="LJ49" s="78"/>
      <c r="LK49" s="64"/>
      <c r="LL49" s="64" t="e">
        <f t="shared" si="132"/>
        <v>#DIV/0!</v>
      </c>
      <c r="LM49" s="78"/>
      <c r="LN49" s="78">
        <f t="shared" si="1554"/>
        <v>0</v>
      </c>
      <c r="LO49" s="78"/>
      <c r="LP49" s="64"/>
      <c r="LQ49" s="64" t="e">
        <f t="shared" si="134"/>
        <v>#DIV/0!</v>
      </c>
      <c r="LR49" s="78"/>
      <c r="LS49" s="78">
        <f t="shared" si="1555"/>
        <v>0</v>
      </c>
      <c r="LT49" s="78"/>
      <c r="LU49" s="64"/>
      <c r="LV49" s="64" t="e">
        <f t="shared" si="136"/>
        <v>#DIV/0!</v>
      </c>
      <c r="LW49" s="78"/>
      <c r="LX49" s="78">
        <f t="shared" si="1556"/>
        <v>0</v>
      </c>
      <c r="LY49" s="78"/>
      <c r="LZ49" s="64"/>
      <c r="MA49" s="64" t="e">
        <f t="shared" si="138"/>
        <v>#DIV/0!</v>
      </c>
      <c r="MB49" s="78"/>
      <c r="MC49" s="78">
        <f t="shared" si="1557"/>
        <v>0</v>
      </c>
      <c r="MD49" s="78"/>
      <c r="ME49" s="64"/>
      <c r="MF49" s="64" t="e">
        <f t="shared" si="140"/>
        <v>#DIV/0!</v>
      </c>
      <c r="MG49" s="78"/>
      <c r="MH49" s="78">
        <f t="shared" si="1558"/>
        <v>0</v>
      </c>
      <c r="MI49" s="78"/>
      <c r="MJ49" s="64"/>
      <c r="MK49" s="64" t="e">
        <f t="shared" si="142"/>
        <v>#DIV/0!</v>
      </c>
      <c r="ML49" s="78"/>
      <c r="MM49" s="78">
        <f t="shared" si="1559"/>
        <v>0</v>
      </c>
      <c r="MN49" s="78"/>
      <c r="MO49" s="64"/>
      <c r="MP49" s="64" t="e">
        <f t="shared" si="144"/>
        <v>#DIV/0!</v>
      </c>
      <c r="MQ49" s="78"/>
      <c r="MR49" s="78">
        <f t="shared" si="1560"/>
        <v>0</v>
      </c>
      <c r="MS49" s="78"/>
      <c r="MT49" s="64"/>
      <c r="MU49" s="64" t="e">
        <f t="shared" si="146"/>
        <v>#DIV/0!</v>
      </c>
      <c r="MV49" s="78"/>
      <c r="MW49" s="78">
        <f t="shared" si="1561"/>
        <v>0</v>
      </c>
      <c r="MX49" s="65">
        <f t="shared" si="148"/>
        <v>0</v>
      </c>
      <c r="MY49" s="65">
        <f t="shared" si="9"/>
        <v>0</v>
      </c>
      <c r="MZ49" s="95"/>
      <c r="NA49" s="87">
        <f t="shared" si="149"/>
        <v>0</v>
      </c>
      <c r="NB49" s="87">
        <f t="shared" si="150"/>
        <v>0</v>
      </c>
      <c r="NC49" s="78"/>
      <c r="ND49" s="64"/>
      <c r="NE49" s="64" t="e">
        <f t="shared" si="151"/>
        <v>#DIV/0!</v>
      </c>
      <c r="NF49" s="78"/>
      <c r="NG49" s="78">
        <f t="shared" si="1562"/>
        <v>0</v>
      </c>
      <c r="NH49" s="78"/>
      <c r="NI49" s="64"/>
      <c r="NJ49" s="64" t="e">
        <f t="shared" si="153"/>
        <v>#DIV/0!</v>
      </c>
      <c r="NK49" s="78"/>
      <c r="NL49" s="78">
        <f t="shared" si="1563"/>
        <v>0</v>
      </c>
      <c r="NM49" s="78"/>
      <c r="NN49" s="64"/>
      <c r="NO49" s="64" t="e">
        <f t="shared" si="155"/>
        <v>#DIV/0!</v>
      </c>
      <c r="NP49" s="78"/>
      <c r="NQ49" s="78">
        <f t="shared" si="1564"/>
        <v>0</v>
      </c>
      <c r="NR49" s="78"/>
      <c r="NS49" s="64"/>
      <c r="NT49" s="64" t="e">
        <f t="shared" si="157"/>
        <v>#DIV/0!</v>
      </c>
      <c r="NU49" s="78"/>
      <c r="NV49" s="78">
        <f t="shared" si="1565"/>
        <v>0</v>
      </c>
      <c r="NW49" s="78"/>
      <c r="NX49" s="64"/>
      <c r="NY49" s="64" t="e">
        <f t="shared" si="159"/>
        <v>#DIV/0!</v>
      </c>
      <c r="NZ49" s="78"/>
      <c r="OA49" s="78">
        <f t="shared" si="1566"/>
        <v>0</v>
      </c>
      <c r="OB49" s="78"/>
      <c r="OC49" s="64"/>
      <c r="OD49" s="64" t="e">
        <f t="shared" si="161"/>
        <v>#DIV/0!</v>
      </c>
      <c r="OE49" s="78"/>
      <c r="OF49" s="78">
        <f t="shared" si="1567"/>
        <v>0</v>
      </c>
      <c r="OG49" s="78"/>
      <c r="OH49" s="64"/>
      <c r="OI49" s="64" t="e">
        <f t="shared" si="163"/>
        <v>#DIV/0!</v>
      </c>
      <c r="OJ49" s="78"/>
      <c r="OK49" s="78">
        <f t="shared" si="1568"/>
        <v>0</v>
      </c>
      <c r="OL49" s="78"/>
      <c r="OM49" s="64"/>
      <c r="ON49" s="64" t="e">
        <f t="shared" si="165"/>
        <v>#DIV/0!</v>
      </c>
      <c r="OO49" s="78"/>
      <c r="OP49" s="78">
        <f t="shared" si="1569"/>
        <v>0</v>
      </c>
      <c r="OQ49" s="78"/>
      <c r="OR49" s="64"/>
      <c r="OS49" s="64" t="e">
        <f t="shared" si="167"/>
        <v>#DIV/0!</v>
      </c>
      <c r="OT49" s="78"/>
      <c r="OU49" s="78">
        <f t="shared" si="1570"/>
        <v>0</v>
      </c>
      <c r="OV49" s="78"/>
      <c r="OW49" s="64"/>
      <c r="OX49" s="64" t="e">
        <f t="shared" si="169"/>
        <v>#DIV/0!</v>
      </c>
      <c r="OY49" s="78"/>
      <c r="OZ49" s="78">
        <f t="shared" si="1571"/>
        <v>0</v>
      </c>
      <c r="PA49" s="78"/>
      <c r="PB49" s="64"/>
      <c r="PC49" s="64" t="e">
        <f t="shared" si="171"/>
        <v>#DIV/0!</v>
      </c>
      <c r="PD49" s="78"/>
      <c r="PE49" s="78">
        <f t="shared" si="1572"/>
        <v>0</v>
      </c>
      <c r="PF49" s="78"/>
      <c r="PG49" s="64"/>
      <c r="PH49" s="64" t="e">
        <f t="shared" si="173"/>
        <v>#DIV/0!</v>
      </c>
      <c r="PI49" s="78"/>
      <c r="PJ49" s="78">
        <f t="shared" si="1573"/>
        <v>0</v>
      </c>
      <c r="PK49" s="78"/>
      <c r="PL49" s="64"/>
      <c r="PM49" s="64" t="e">
        <f t="shared" si="175"/>
        <v>#DIV/0!</v>
      </c>
      <c r="PN49" s="78"/>
      <c r="PO49" s="78">
        <f t="shared" si="1574"/>
        <v>0</v>
      </c>
      <c r="PP49" s="78"/>
      <c r="PQ49" s="64"/>
      <c r="PR49" s="64" t="e">
        <f t="shared" si="177"/>
        <v>#DIV/0!</v>
      </c>
      <c r="PS49" s="78"/>
      <c r="PT49" s="78">
        <f t="shared" si="1575"/>
        <v>0</v>
      </c>
      <c r="PU49" s="78"/>
      <c r="PV49" s="64"/>
      <c r="PW49" s="64" t="e">
        <f t="shared" si="179"/>
        <v>#DIV/0!</v>
      </c>
      <c r="PX49" s="78"/>
      <c r="PY49" s="78">
        <f t="shared" si="1576"/>
        <v>0</v>
      </c>
      <c r="PZ49" s="78"/>
      <c r="QA49" s="64"/>
      <c r="QB49" s="64" t="e">
        <f t="shared" si="181"/>
        <v>#DIV/0!</v>
      </c>
      <c r="QC49" s="78"/>
      <c r="QD49" s="78">
        <f t="shared" si="1577"/>
        <v>0</v>
      </c>
      <c r="QE49" s="78"/>
      <c r="QF49" s="64"/>
      <c r="QG49" s="64" t="e">
        <f t="shared" si="183"/>
        <v>#DIV/0!</v>
      </c>
      <c r="QH49" s="78"/>
      <c r="QI49" s="78">
        <f t="shared" si="1578"/>
        <v>0</v>
      </c>
      <c r="QJ49" s="78"/>
      <c r="QK49" s="64"/>
      <c r="QL49" s="64" t="e">
        <f t="shared" si="185"/>
        <v>#DIV/0!</v>
      </c>
      <c r="QM49" s="78"/>
      <c r="QN49" s="78">
        <f t="shared" si="1579"/>
        <v>0</v>
      </c>
      <c r="QO49" s="65">
        <f t="shared" si="187"/>
        <v>0</v>
      </c>
      <c r="QP49" s="65">
        <f t="shared" si="187"/>
        <v>0</v>
      </c>
      <c r="QQ49" s="95"/>
      <c r="QR49" s="87">
        <f t="shared" si="959"/>
        <v>0</v>
      </c>
      <c r="QS49" s="87">
        <f t="shared" si="959"/>
        <v>0</v>
      </c>
      <c r="QT49" s="78"/>
      <c r="QU49" s="64"/>
      <c r="QV49" s="64" t="e">
        <f t="shared" si="188"/>
        <v>#DIV/0!</v>
      </c>
      <c r="QW49" s="78"/>
      <c r="QX49" s="78">
        <f t="shared" si="1580"/>
        <v>0</v>
      </c>
      <c r="QY49" s="78"/>
      <c r="QZ49" s="64"/>
      <c r="RA49" s="64" t="e">
        <f t="shared" si="190"/>
        <v>#DIV/0!</v>
      </c>
      <c r="RB49" s="78"/>
      <c r="RC49" s="78">
        <f t="shared" si="1581"/>
        <v>0</v>
      </c>
      <c r="RD49" s="78"/>
      <c r="RE49" s="64"/>
      <c r="RF49" s="64" t="e">
        <f t="shared" si="192"/>
        <v>#DIV/0!</v>
      </c>
      <c r="RG49" s="78"/>
      <c r="RH49" s="78">
        <f t="shared" si="1582"/>
        <v>0</v>
      </c>
      <c r="RI49" s="78"/>
      <c r="RJ49" s="64"/>
      <c r="RK49" s="64" t="e">
        <f t="shared" si="194"/>
        <v>#DIV/0!</v>
      </c>
      <c r="RL49" s="78"/>
      <c r="RM49" s="78">
        <f t="shared" si="1583"/>
        <v>0</v>
      </c>
      <c r="RN49" s="65">
        <f t="shared" si="196"/>
        <v>0</v>
      </c>
      <c r="RO49" s="65">
        <f t="shared" si="11"/>
        <v>0</v>
      </c>
      <c r="RP49" s="95"/>
      <c r="RQ49" s="87">
        <f t="shared" si="12"/>
        <v>0</v>
      </c>
      <c r="RR49" s="87">
        <f t="shared" si="12"/>
        <v>0</v>
      </c>
    </row>
    <row r="50" spans="1:540" s="2" customFormat="1" ht="24.95" customHeight="1" x14ac:dyDescent="0.25">
      <c r="A50" s="21">
        <v>3299</v>
      </c>
      <c r="B50" s="22" t="s">
        <v>21</v>
      </c>
      <c r="C50" s="41">
        <f>SUM(AR50,GQ50,HA50,QQ50,RP50)</f>
        <v>2382.3904642857142</v>
      </c>
      <c r="D50" s="41">
        <v>23207830.309999999</v>
      </c>
      <c r="E50" s="42">
        <v>25700000</v>
      </c>
      <c r="F50" s="41">
        <f t="shared" si="1493"/>
        <v>40417.609535714284</v>
      </c>
      <c r="G50" s="67">
        <f t="shared" si="1303"/>
        <v>42800</v>
      </c>
      <c r="H50" s="67">
        <f t="shared" si="1304"/>
        <v>206098.49</v>
      </c>
      <c r="I50" s="67">
        <f t="shared" si="14"/>
        <v>481.53852803738317</v>
      </c>
      <c r="J50" s="84">
        <f t="shared" si="1305"/>
        <v>213900</v>
      </c>
      <c r="K50" s="84">
        <f t="shared" si="1306"/>
        <v>171100</v>
      </c>
      <c r="L50" s="78"/>
      <c r="M50" s="64"/>
      <c r="N50" s="64"/>
      <c r="O50" s="78"/>
      <c r="P50" s="78">
        <f t="shared" si="1494"/>
        <v>0</v>
      </c>
      <c r="Q50" s="64">
        <v>800</v>
      </c>
      <c r="R50" s="64">
        <v>519.16</v>
      </c>
      <c r="S50" s="64">
        <f t="shared" si="16"/>
        <v>64.894999999999996</v>
      </c>
      <c r="T50" s="78">
        <v>520</v>
      </c>
      <c r="U50" s="78">
        <f t="shared" si="1495"/>
        <v>-280</v>
      </c>
      <c r="V50" s="78"/>
      <c r="W50" s="64"/>
      <c r="X50" s="64"/>
      <c r="Y50" s="78"/>
      <c r="Z50" s="78">
        <f t="shared" si="1496"/>
        <v>0</v>
      </c>
      <c r="AA50" s="78"/>
      <c r="AB50" s="64"/>
      <c r="AC50" s="64"/>
      <c r="AD50" s="78"/>
      <c r="AE50" s="78">
        <f t="shared" si="1497"/>
        <v>0</v>
      </c>
      <c r="AF50" s="64"/>
      <c r="AG50" s="64"/>
      <c r="AH50" s="64"/>
      <c r="AI50" s="78"/>
      <c r="AJ50" s="78">
        <f t="shared" si="1498"/>
        <v>0</v>
      </c>
      <c r="AK50" s="78"/>
      <c r="AL50" s="64">
        <f>80.86+23.89</f>
        <v>104.75</v>
      </c>
      <c r="AM50" s="64" t="e">
        <f t="shared" si="678"/>
        <v>#DIV/0!</v>
      </c>
      <c r="AN50" s="78">
        <v>300</v>
      </c>
      <c r="AO50" s="78">
        <f t="shared" si="1499"/>
        <v>300</v>
      </c>
      <c r="AP50" s="65">
        <f t="shared" si="1211"/>
        <v>800</v>
      </c>
      <c r="AQ50" s="65">
        <f t="shared" si="1211"/>
        <v>623.91</v>
      </c>
      <c r="AR50" s="95">
        <f t="shared" si="22"/>
        <v>77.988749999999996</v>
      </c>
      <c r="AS50" s="87">
        <f t="shared" si="957"/>
        <v>820</v>
      </c>
      <c r="AT50" s="87">
        <f t="shared" si="957"/>
        <v>20</v>
      </c>
      <c r="AU50" s="78"/>
      <c r="AV50" s="64"/>
      <c r="AW50" s="64" t="e">
        <f t="shared" si="23"/>
        <v>#DIV/0!</v>
      </c>
      <c r="AX50" s="78"/>
      <c r="AY50" s="78">
        <f t="shared" si="1500"/>
        <v>0</v>
      </c>
      <c r="AZ50" s="78"/>
      <c r="BA50" s="64"/>
      <c r="BB50" s="64" t="e">
        <f t="shared" si="25"/>
        <v>#DIV/0!</v>
      </c>
      <c r="BC50" s="78"/>
      <c r="BD50" s="78">
        <f t="shared" si="1501"/>
        <v>0</v>
      </c>
      <c r="BE50" s="78"/>
      <c r="BF50" s="64"/>
      <c r="BG50" s="64" t="e">
        <f t="shared" si="27"/>
        <v>#DIV/0!</v>
      </c>
      <c r="BH50" s="78"/>
      <c r="BI50" s="78">
        <f t="shared" si="1502"/>
        <v>0</v>
      </c>
      <c r="BJ50" s="78">
        <v>3000</v>
      </c>
      <c r="BK50" s="64">
        <f>490+41602.3</f>
        <v>42092.3</v>
      </c>
      <c r="BL50" s="64">
        <f t="shared" si="29"/>
        <v>1403.0766666666668</v>
      </c>
      <c r="BM50" s="78">
        <v>73000</v>
      </c>
      <c r="BN50" s="78">
        <f t="shared" si="1503"/>
        <v>70000</v>
      </c>
      <c r="BO50" s="78">
        <v>1000</v>
      </c>
      <c r="BP50" s="64">
        <v>226.95</v>
      </c>
      <c r="BQ50" s="64">
        <f t="shared" si="31"/>
        <v>22.695</v>
      </c>
      <c r="BR50" s="78">
        <v>2000</v>
      </c>
      <c r="BS50" s="78">
        <f t="shared" si="1504"/>
        <v>1000</v>
      </c>
      <c r="BT50" s="78"/>
      <c r="BU50" s="64"/>
      <c r="BV50" s="64" t="e">
        <f t="shared" si="33"/>
        <v>#DIV/0!</v>
      </c>
      <c r="BW50" s="78"/>
      <c r="BX50" s="78">
        <f t="shared" si="34"/>
        <v>0</v>
      </c>
      <c r="BY50" s="78"/>
      <c r="BZ50" s="64">
        <f>2480+42656.6</f>
        <v>45136.6</v>
      </c>
      <c r="CA50" s="64" t="e">
        <f t="shared" si="35"/>
        <v>#DIV/0!</v>
      </c>
      <c r="CB50" s="78"/>
      <c r="CC50" s="78">
        <f t="shared" si="1505"/>
        <v>0</v>
      </c>
      <c r="CD50" s="78">
        <v>1000</v>
      </c>
      <c r="CE50" s="64"/>
      <c r="CF50" s="64">
        <f t="shared" si="37"/>
        <v>0</v>
      </c>
      <c r="CG50" s="78">
        <v>2500</v>
      </c>
      <c r="CH50" s="78">
        <f t="shared" si="1506"/>
        <v>1500</v>
      </c>
      <c r="CI50" s="78"/>
      <c r="CJ50" s="64"/>
      <c r="CK50" s="64" t="e">
        <f t="shared" si="39"/>
        <v>#DIV/0!</v>
      </c>
      <c r="CL50" s="78"/>
      <c r="CM50" s="78">
        <f t="shared" si="1507"/>
        <v>0</v>
      </c>
      <c r="CN50" s="78"/>
      <c r="CO50" s="64"/>
      <c r="CP50" s="64" t="e">
        <f t="shared" si="41"/>
        <v>#DIV/0!</v>
      </c>
      <c r="CQ50" s="78">
        <v>100</v>
      </c>
      <c r="CR50" s="78">
        <f t="shared" si="1508"/>
        <v>100</v>
      </c>
      <c r="CS50" s="78"/>
      <c r="CT50" s="64"/>
      <c r="CU50" s="64" t="e">
        <f t="shared" si="43"/>
        <v>#DIV/0!</v>
      </c>
      <c r="CV50" s="78"/>
      <c r="CW50" s="78">
        <f t="shared" si="1509"/>
        <v>0</v>
      </c>
      <c r="CX50" s="78"/>
      <c r="CY50" s="64"/>
      <c r="CZ50" s="64" t="e">
        <f t="shared" si="45"/>
        <v>#DIV/0!</v>
      </c>
      <c r="DA50" s="78">
        <v>300</v>
      </c>
      <c r="DB50" s="78">
        <f t="shared" si="1510"/>
        <v>300</v>
      </c>
      <c r="DC50" s="78"/>
      <c r="DD50" s="64"/>
      <c r="DE50" s="64" t="e">
        <f t="shared" si="47"/>
        <v>#DIV/0!</v>
      </c>
      <c r="DF50" s="78">
        <v>250</v>
      </c>
      <c r="DG50" s="78">
        <f t="shared" si="1511"/>
        <v>250</v>
      </c>
      <c r="DH50" s="78"/>
      <c r="DI50" s="64"/>
      <c r="DJ50" s="64" t="e">
        <f t="shared" si="49"/>
        <v>#DIV/0!</v>
      </c>
      <c r="DK50" s="78"/>
      <c r="DL50" s="78">
        <f t="shared" si="1512"/>
        <v>0</v>
      </c>
      <c r="DM50" s="78"/>
      <c r="DN50" s="64"/>
      <c r="DO50" s="64" t="e">
        <f t="shared" si="51"/>
        <v>#DIV/0!</v>
      </c>
      <c r="DP50" s="78">
        <v>100</v>
      </c>
      <c r="DQ50" s="78">
        <f t="shared" si="1513"/>
        <v>100</v>
      </c>
      <c r="DR50" s="78"/>
      <c r="DS50" s="64"/>
      <c r="DT50" s="64" t="e">
        <f t="shared" si="53"/>
        <v>#DIV/0!</v>
      </c>
      <c r="DU50" s="78"/>
      <c r="DV50" s="78">
        <f t="shared" si="1514"/>
        <v>0</v>
      </c>
      <c r="DW50" s="78"/>
      <c r="DX50" s="64"/>
      <c r="DY50" s="64" t="e">
        <f t="shared" si="55"/>
        <v>#DIV/0!</v>
      </c>
      <c r="DZ50" s="78">
        <v>20</v>
      </c>
      <c r="EA50" s="78">
        <f t="shared" si="1515"/>
        <v>20</v>
      </c>
      <c r="EB50" s="78"/>
      <c r="EC50" s="64"/>
      <c r="ED50" s="64" t="e">
        <f t="shared" si="57"/>
        <v>#DIV/0!</v>
      </c>
      <c r="EE50" s="78">
        <v>50</v>
      </c>
      <c r="EF50" s="78">
        <f t="shared" si="1516"/>
        <v>50</v>
      </c>
      <c r="EG50" s="78"/>
      <c r="EH50" s="64">
        <v>953.93</v>
      </c>
      <c r="EI50" s="64" t="e">
        <f t="shared" si="59"/>
        <v>#DIV/0!</v>
      </c>
      <c r="EJ50" s="78">
        <v>954</v>
      </c>
      <c r="EK50" s="78">
        <f t="shared" si="1517"/>
        <v>954</v>
      </c>
      <c r="EL50" s="78"/>
      <c r="EM50" s="64"/>
      <c r="EN50" s="64" t="e">
        <f t="shared" si="60"/>
        <v>#DIV/0!</v>
      </c>
      <c r="EO50" s="78"/>
      <c r="EP50" s="78">
        <f t="shared" si="1518"/>
        <v>0</v>
      </c>
      <c r="EQ50" s="78"/>
      <c r="ER50" s="64"/>
      <c r="ES50" s="64" t="e">
        <f t="shared" si="62"/>
        <v>#DIV/0!</v>
      </c>
      <c r="ET50" s="78">
        <v>46</v>
      </c>
      <c r="EU50" s="78">
        <f t="shared" si="1519"/>
        <v>46</v>
      </c>
      <c r="EV50" s="78"/>
      <c r="EW50" s="64"/>
      <c r="EX50" s="64" t="e">
        <f t="shared" si="64"/>
        <v>#DIV/0!</v>
      </c>
      <c r="EY50" s="78"/>
      <c r="EZ50" s="78">
        <f t="shared" si="1520"/>
        <v>0</v>
      </c>
      <c r="FA50" s="78"/>
      <c r="FB50" s="64"/>
      <c r="FC50" s="64" t="e">
        <f t="shared" si="66"/>
        <v>#DIV/0!</v>
      </c>
      <c r="FD50" s="78"/>
      <c r="FE50" s="78">
        <f t="shared" si="1521"/>
        <v>0</v>
      </c>
      <c r="FF50" s="78"/>
      <c r="FG50" s="64"/>
      <c r="FH50" s="64" t="e">
        <f t="shared" si="68"/>
        <v>#DIV/0!</v>
      </c>
      <c r="FI50" s="78">
        <v>10</v>
      </c>
      <c r="FJ50" s="78">
        <f t="shared" si="1522"/>
        <v>10</v>
      </c>
      <c r="FK50" s="78"/>
      <c r="FL50" s="64"/>
      <c r="FM50" s="64" t="e">
        <f t="shared" si="70"/>
        <v>#DIV/0!</v>
      </c>
      <c r="FN50" s="78"/>
      <c r="FO50" s="78">
        <f t="shared" si="1523"/>
        <v>0</v>
      </c>
      <c r="FP50" s="78"/>
      <c r="FQ50" s="64"/>
      <c r="FR50" s="64" t="e">
        <f t="shared" si="72"/>
        <v>#DIV/0!</v>
      </c>
      <c r="FS50" s="78"/>
      <c r="FT50" s="78">
        <f t="shared" si="1524"/>
        <v>0</v>
      </c>
      <c r="FU50" s="78"/>
      <c r="FV50" s="64"/>
      <c r="FW50" s="64" t="e">
        <f t="shared" si="74"/>
        <v>#DIV/0!</v>
      </c>
      <c r="FX50" s="78"/>
      <c r="FY50" s="78">
        <f t="shared" si="1525"/>
        <v>0</v>
      </c>
      <c r="FZ50" s="78"/>
      <c r="GA50" s="64"/>
      <c r="GB50" s="64" t="e">
        <f t="shared" si="76"/>
        <v>#DIV/0!</v>
      </c>
      <c r="GC50" s="78">
        <v>750</v>
      </c>
      <c r="GD50" s="78">
        <f t="shared" si="1526"/>
        <v>750</v>
      </c>
      <c r="GE50" s="78"/>
      <c r="GF50" s="64"/>
      <c r="GG50" s="64" t="e">
        <f t="shared" si="78"/>
        <v>#DIV/0!</v>
      </c>
      <c r="GH50" s="78"/>
      <c r="GI50" s="78">
        <f t="shared" si="1527"/>
        <v>0</v>
      </c>
      <c r="GJ50" s="78">
        <v>2000</v>
      </c>
      <c r="GK50" s="64">
        <f>5325.29+55682.08</f>
        <v>61007.37</v>
      </c>
      <c r="GL50" s="64">
        <f t="shared" si="80"/>
        <v>3050.3685</v>
      </c>
      <c r="GM50" s="78">
        <v>70000</v>
      </c>
      <c r="GN50" s="78">
        <f t="shared" si="1528"/>
        <v>68000</v>
      </c>
      <c r="GO50" s="65">
        <f t="shared" si="82"/>
        <v>7000</v>
      </c>
      <c r="GP50" s="65">
        <f t="shared" si="82"/>
        <v>149417.15</v>
      </c>
      <c r="GQ50" s="95">
        <f t="shared" si="83"/>
        <v>2134.5307142857141</v>
      </c>
      <c r="GR50" s="87">
        <f t="shared" si="958"/>
        <v>150080</v>
      </c>
      <c r="GS50" s="87">
        <f t="shared" si="958"/>
        <v>143080</v>
      </c>
      <c r="GT50" s="78">
        <v>33000</v>
      </c>
      <c r="GU50" s="64">
        <v>56057.43</v>
      </c>
      <c r="GV50" s="64">
        <f t="shared" si="84"/>
        <v>169.87100000000001</v>
      </c>
      <c r="GW50" s="78">
        <v>61000</v>
      </c>
      <c r="GX50" s="78">
        <f t="shared" si="1529"/>
        <v>28000</v>
      </c>
      <c r="GY50" s="65">
        <f t="shared" si="1246"/>
        <v>33000</v>
      </c>
      <c r="GZ50" s="65">
        <f t="shared" si="1247"/>
        <v>56057.43</v>
      </c>
      <c r="HA50" s="95">
        <f t="shared" si="710"/>
        <v>169.87100000000001</v>
      </c>
      <c r="HB50" s="93">
        <f t="shared" si="1530"/>
        <v>61000</v>
      </c>
      <c r="HC50" s="93">
        <f t="shared" si="1531"/>
        <v>28000</v>
      </c>
      <c r="HD50" s="78"/>
      <c r="HE50" s="64"/>
      <c r="HF50" s="64" t="e">
        <f t="shared" si="88"/>
        <v>#DIV/0!</v>
      </c>
      <c r="HG50" s="78"/>
      <c r="HH50" s="78">
        <f t="shared" si="1532"/>
        <v>0</v>
      </c>
      <c r="HI50" s="78"/>
      <c r="HJ50" s="64"/>
      <c r="HK50" s="64" t="e">
        <f t="shared" si="90"/>
        <v>#DIV/0!</v>
      </c>
      <c r="HL50" s="78"/>
      <c r="HM50" s="78">
        <f t="shared" si="1533"/>
        <v>0</v>
      </c>
      <c r="HN50" s="78"/>
      <c r="HO50" s="64"/>
      <c r="HP50" s="64" t="e">
        <f t="shared" si="92"/>
        <v>#DIV/0!</v>
      </c>
      <c r="HQ50" s="78"/>
      <c r="HR50" s="78">
        <f t="shared" si="1534"/>
        <v>0</v>
      </c>
      <c r="HS50" s="78"/>
      <c r="HT50" s="64"/>
      <c r="HU50" s="64" t="e">
        <f t="shared" si="94"/>
        <v>#DIV/0!</v>
      </c>
      <c r="HV50" s="78"/>
      <c r="HW50" s="78">
        <f t="shared" si="1535"/>
        <v>0</v>
      </c>
      <c r="HX50" s="78"/>
      <c r="HY50" s="64"/>
      <c r="HZ50" s="64" t="e">
        <f t="shared" si="96"/>
        <v>#DIV/0!</v>
      </c>
      <c r="IA50" s="78"/>
      <c r="IB50" s="78">
        <f t="shared" si="1536"/>
        <v>0</v>
      </c>
      <c r="IC50" s="78"/>
      <c r="ID50" s="64"/>
      <c r="IE50" s="64" t="e">
        <f t="shared" si="98"/>
        <v>#DIV/0!</v>
      </c>
      <c r="IF50" s="78"/>
      <c r="IG50" s="78">
        <f t="shared" si="1537"/>
        <v>0</v>
      </c>
      <c r="IH50" s="78"/>
      <c r="II50" s="64"/>
      <c r="IJ50" s="64" t="e">
        <f t="shared" si="100"/>
        <v>#DIV/0!</v>
      </c>
      <c r="IK50" s="78"/>
      <c r="IL50" s="78">
        <f t="shared" si="1538"/>
        <v>0</v>
      </c>
      <c r="IM50" s="78"/>
      <c r="IN50" s="64"/>
      <c r="IO50" s="64" t="e">
        <f t="shared" si="102"/>
        <v>#DIV/0!</v>
      </c>
      <c r="IP50" s="78"/>
      <c r="IQ50" s="78">
        <f t="shared" si="1539"/>
        <v>0</v>
      </c>
      <c r="IR50" s="78"/>
      <c r="IS50" s="64"/>
      <c r="IT50" s="64" t="e">
        <f t="shared" si="104"/>
        <v>#DIV/0!</v>
      </c>
      <c r="IU50" s="78"/>
      <c r="IV50" s="78">
        <f t="shared" si="1540"/>
        <v>0</v>
      </c>
      <c r="IW50" s="78"/>
      <c r="IX50" s="64"/>
      <c r="IY50" s="64" t="e">
        <f t="shared" si="106"/>
        <v>#DIV/0!</v>
      </c>
      <c r="IZ50" s="78"/>
      <c r="JA50" s="78">
        <f t="shared" si="1541"/>
        <v>0</v>
      </c>
      <c r="JB50" s="78"/>
      <c r="JC50" s="64"/>
      <c r="JD50" s="64" t="e">
        <f t="shared" si="108"/>
        <v>#DIV/0!</v>
      </c>
      <c r="JE50" s="78"/>
      <c r="JF50" s="78">
        <f t="shared" si="1542"/>
        <v>0</v>
      </c>
      <c r="JG50" s="78"/>
      <c r="JH50" s="64"/>
      <c r="JI50" s="64" t="e">
        <f t="shared" si="110"/>
        <v>#DIV/0!</v>
      </c>
      <c r="JJ50" s="78"/>
      <c r="JK50" s="78">
        <f t="shared" si="1543"/>
        <v>0</v>
      </c>
      <c r="JL50" s="78"/>
      <c r="JM50" s="64"/>
      <c r="JN50" s="64" t="e">
        <f t="shared" si="112"/>
        <v>#DIV/0!</v>
      </c>
      <c r="JO50" s="78"/>
      <c r="JP50" s="78">
        <f t="shared" si="1544"/>
        <v>0</v>
      </c>
      <c r="JQ50" s="78"/>
      <c r="JR50" s="64"/>
      <c r="JS50" s="64" t="e">
        <f t="shared" si="114"/>
        <v>#DIV/0!</v>
      </c>
      <c r="JT50" s="78"/>
      <c r="JU50" s="78">
        <f t="shared" si="1545"/>
        <v>0</v>
      </c>
      <c r="JV50" s="78"/>
      <c r="JW50" s="64"/>
      <c r="JX50" s="64" t="e">
        <f t="shared" si="116"/>
        <v>#DIV/0!</v>
      </c>
      <c r="JY50" s="78"/>
      <c r="JZ50" s="78">
        <f t="shared" si="1546"/>
        <v>0</v>
      </c>
      <c r="KA50" s="78"/>
      <c r="KB50" s="64"/>
      <c r="KC50" s="64" t="e">
        <f t="shared" si="118"/>
        <v>#DIV/0!</v>
      </c>
      <c r="KD50" s="78"/>
      <c r="KE50" s="78">
        <f t="shared" si="1547"/>
        <v>0</v>
      </c>
      <c r="KF50" s="78"/>
      <c r="KG50" s="64"/>
      <c r="KH50" s="64" t="e">
        <f t="shared" si="120"/>
        <v>#DIV/0!</v>
      </c>
      <c r="KI50" s="78"/>
      <c r="KJ50" s="78">
        <f t="shared" si="1548"/>
        <v>0</v>
      </c>
      <c r="KK50" s="78"/>
      <c r="KL50" s="64"/>
      <c r="KM50" s="64" t="e">
        <f t="shared" si="122"/>
        <v>#DIV/0!</v>
      </c>
      <c r="KN50" s="78"/>
      <c r="KO50" s="78">
        <f t="shared" si="1549"/>
        <v>0</v>
      </c>
      <c r="KP50" s="78"/>
      <c r="KQ50" s="64"/>
      <c r="KR50" s="64" t="e">
        <f t="shared" si="124"/>
        <v>#DIV/0!</v>
      </c>
      <c r="KS50" s="78"/>
      <c r="KT50" s="78">
        <f t="shared" si="1550"/>
        <v>0</v>
      </c>
      <c r="KU50" s="78"/>
      <c r="KV50" s="64"/>
      <c r="KW50" s="64" t="e">
        <f t="shared" si="126"/>
        <v>#DIV/0!</v>
      </c>
      <c r="KX50" s="78"/>
      <c r="KY50" s="78">
        <f t="shared" si="1551"/>
        <v>0</v>
      </c>
      <c r="KZ50" s="78"/>
      <c r="LA50" s="64"/>
      <c r="LB50" s="64" t="e">
        <f t="shared" si="128"/>
        <v>#DIV/0!</v>
      </c>
      <c r="LC50" s="78"/>
      <c r="LD50" s="78">
        <f t="shared" si="1552"/>
        <v>0</v>
      </c>
      <c r="LE50" s="78"/>
      <c r="LF50" s="64"/>
      <c r="LG50" s="64" t="e">
        <f t="shared" si="130"/>
        <v>#DIV/0!</v>
      </c>
      <c r="LH50" s="78"/>
      <c r="LI50" s="78">
        <f t="shared" si="1553"/>
        <v>0</v>
      </c>
      <c r="LJ50" s="78"/>
      <c r="LK50" s="64"/>
      <c r="LL50" s="64" t="e">
        <f t="shared" si="132"/>
        <v>#DIV/0!</v>
      </c>
      <c r="LM50" s="78"/>
      <c r="LN50" s="78">
        <f t="shared" si="1554"/>
        <v>0</v>
      </c>
      <c r="LO50" s="78"/>
      <c r="LP50" s="64"/>
      <c r="LQ50" s="64" t="e">
        <f t="shared" si="134"/>
        <v>#DIV/0!</v>
      </c>
      <c r="LR50" s="78"/>
      <c r="LS50" s="78">
        <f t="shared" si="1555"/>
        <v>0</v>
      </c>
      <c r="LT50" s="78"/>
      <c r="LU50" s="64"/>
      <c r="LV50" s="64" t="e">
        <f t="shared" si="136"/>
        <v>#DIV/0!</v>
      </c>
      <c r="LW50" s="78"/>
      <c r="LX50" s="78">
        <f t="shared" si="1556"/>
        <v>0</v>
      </c>
      <c r="LY50" s="78"/>
      <c r="LZ50" s="64"/>
      <c r="MA50" s="64" t="e">
        <f t="shared" si="138"/>
        <v>#DIV/0!</v>
      </c>
      <c r="MB50" s="78"/>
      <c r="MC50" s="78">
        <f t="shared" si="1557"/>
        <v>0</v>
      </c>
      <c r="MD50" s="78"/>
      <c r="ME50" s="64"/>
      <c r="MF50" s="64" t="e">
        <f t="shared" si="140"/>
        <v>#DIV/0!</v>
      </c>
      <c r="MG50" s="78"/>
      <c r="MH50" s="78">
        <f t="shared" si="1558"/>
        <v>0</v>
      </c>
      <c r="MI50" s="78"/>
      <c r="MJ50" s="64"/>
      <c r="MK50" s="64" t="e">
        <f t="shared" si="142"/>
        <v>#DIV/0!</v>
      </c>
      <c r="ML50" s="78"/>
      <c r="MM50" s="78">
        <f t="shared" si="1559"/>
        <v>0</v>
      </c>
      <c r="MN50" s="78"/>
      <c r="MO50" s="64"/>
      <c r="MP50" s="64" t="e">
        <f t="shared" si="144"/>
        <v>#DIV/0!</v>
      </c>
      <c r="MQ50" s="78"/>
      <c r="MR50" s="78">
        <f t="shared" si="1560"/>
        <v>0</v>
      </c>
      <c r="MS50" s="78"/>
      <c r="MT50" s="64"/>
      <c r="MU50" s="64" t="e">
        <f t="shared" si="146"/>
        <v>#DIV/0!</v>
      </c>
      <c r="MV50" s="78"/>
      <c r="MW50" s="78">
        <f t="shared" si="1561"/>
        <v>0</v>
      </c>
      <c r="MX50" s="65">
        <f t="shared" si="148"/>
        <v>0</v>
      </c>
      <c r="MY50" s="65">
        <f t="shared" si="9"/>
        <v>0</v>
      </c>
      <c r="MZ50" s="95"/>
      <c r="NA50" s="87">
        <f t="shared" si="149"/>
        <v>0</v>
      </c>
      <c r="NB50" s="87">
        <f t="shared" si="150"/>
        <v>0</v>
      </c>
      <c r="NC50" s="78"/>
      <c r="ND50" s="64"/>
      <c r="NE50" s="64" t="e">
        <f t="shared" si="151"/>
        <v>#DIV/0!</v>
      </c>
      <c r="NF50" s="78"/>
      <c r="NG50" s="78">
        <f t="shared" si="1562"/>
        <v>0</v>
      </c>
      <c r="NH50" s="78"/>
      <c r="NI50" s="64"/>
      <c r="NJ50" s="64" t="e">
        <f t="shared" si="153"/>
        <v>#DIV/0!</v>
      </c>
      <c r="NK50" s="78"/>
      <c r="NL50" s="78">
        <f t="shared" si="1563"/>
        <v>0</v>
      </c>
      <c r="NM50" s="78"/>
      <c r="NN50" s="64"/>
      <c r="NO50" s="64" t="e">
        <f t="shared" si="155"/>
        <v>#DIV/0!</v>
      </c>
      <c r="NP50" s="78"/>
      <c r="NQ50" s="78">
        <f t="shared" si="1564"/>
        <v>0</v>
      </c>
      <c r="NR50" s="78"/>
      <c r="NS50" s="64"/>
      <c r="NT50" s="64" t="e">
        <f t="shared" si="157"/>
        <v>#DIV/0!</v>
      </c>
      <c r="NU50" s="78"/>
      <c r="NV50" s="78">
        <f t="shared" si="1565"/>
        <v>0</v>
      </c>
      <c r="NW50" s="78"/>
      <c r="NX50" s="64"/>
      <c r="NY50" s="64" t="e">
        <f t="shared" si="159"/>
        <v>#DIV/0!</v>
      </c>
      <c r="NZ50" s="78"/>
      <c r="OA50" s="78">
        <f t="shared" si="1566"/>
        <v>0</v>
      </c>
      <c r="OB50" s="78"/>
      <c r="OC50" s="64"/>
      <c r="OD50" s="64" t="e">
        <f t="shared" si="161"/>
        <v>#DIV/0!</v>
      </c>
      <c r="OE50" s="78"/>
      <c r="OF50" s="78">
        <f t="shared" si="1567"/>
        <v>0</v>
      </c>
      <c r="OG50" s="78"/>
      <c r="OH50" s="64"/>
      <c r="OI50" s="64" t="e">
        <f t="shared" si="163"/>
        <v>#DIV/0!</v>
      </c>
      <c r="OJ50" s="78"/>
      <c r="OK50" s="78">
        <f t="shared" si="1568"/>
        <v>0</v>
      </c>
      <c r="OL50" s="78"/>
      <c r="OM50" s="64"/>
      <c r="ON50" s="64" t="e">
        <f t="shared" si="165"/>
        <v>#DIV/0!</v>
      </c>
      <c r="OO50" s="78"/>
      <c r="OP50" s="78">
        <f t="shared" si="1569"/>
        <v>0</v>
      </c>
      <c r="OQ50" s="78"/>
      <c r="OR50" s="64"/>
      <c r="OS50" s="64" t="e">
        <f t="shared" si="167"/>
        <v>#DIV/0!</v>
      </c>
      <c r="OT50" s="78"/>
      <c r="OU50" s="78">
        <f t="shared" si="1570"/>
        <v>0</v>
      </c>
      <c r="OV50" s="78"/>
      <c r="OW50" s="64"/>
      <c r="OX50" s="64" t="e">
        <f t="shared" si="169"/>
        <v>#DIV/0!</v>
      </c>
      <c r="OY50" s="78"/>
      <c r="OZ50" s="78">
        <f t="shared" si="1571"/>
        <v>0</v>
      </c>
      <c r="PA50" s="78"/>
      <c r="PB50" s="64"/>
      <c r="PC50" s="64" t="e">
        <f t="shared" si="171"/>
        <v>#DIV/0!</v>
      </c>
      <c r="PD50" s="78"/>
      <c r="PE50" s="78">
        <f t="shared" si="1572"/>
        <v>0</v>
      </c>
      <c r="PF50" s="78"/>
      <c r="PG50" s="64"/>
      <c r="PH50" s="64" t="e">
        <f t="shared" si="173"/>
        <v>#DIV/0!</v>
      </c>
      <c r="PI50" s="78"/>
      <c r="PJ50" s="78">
        <f t="shared" si="1573"/>
        <v>0</v>
      </c>
      <c r="PK50" s="78"/>
      <c r="PL50" s="64"/>
      <c r="PM50" s="64" t="e">
        <f t="shared" si="175"/>
        <v>#DIV/0!</v>
      </c>
      <c r="PN50" s="78"/>
      <c r="PO50" s="78">
        <f t="shared" si="1574"/>
        <v>0</v>
      </c>
      <c r="PP50" s="78">
        <v>2000</v>
      </c>
      <c r="PQ50" s="64"/>
      <c r="PR50" s="64">
        <f t="shared" si="177"/>
        <v>0</v>
      </c>
      <c r="PS50" s="78">
        <v>2000</v>
      </c>
      <c r="PT50" s="78">
        <f t="shared" si="1575"/>
        <v>0</v>
      </c>
      <c r="PU50" s="78"/>
      <c r="PV50" s="64"/>
      <c r="PW50" s="64" t="e">
        <f t="shared" si="179"/>
        <v>#DIV/0!</v>
      </c>
      <c r="PX50" s="78"/>
      <c r="PY50" s="78">
        <f t="shared" si="1576"/>
        <v>0</v>
      </c>
      <c r="PZ50" s="78"/>
      <c r="QA50" s="64"/>
      <c r="QB50" s="64" t="e">
        <f t="shared" si="181"/>
        <v>#DIV/0!</v>
      </c>
      <c r="QC50" s="78"/>
      <c r="QD50" s="78">
        <f t="shared" si="1577"/>
        <v>0</v>
      </c>
      <c r="QE50" s="78"/>
      <c r="QF50" s="64"/>
      <c r="QG50" s="64" t="e">
        <f t="shared" si="183"/>
        <v>#DIV/0!</v>
      </c>
      <c r="QH50" s="78"/>
      <c r="QI50" s="78">
        <f t="shared" si="1578"/>
        <v>0</v>
      </c>
      <c r="QJ50" s="78"/>
      <c r="QK50" s="64"/>
      <c r="QL50" s="64" t="e">
        <f t="shared" si="185"/>
        <v>#DIV/0!</v>
      </c>
      <c r="QM50" s="78"/>
      <c r="QN50" s="78">
        <f t="shared" si="1579"/>
        <v>0</v>
      </c>
      <c r="QO50" s="65">
        <f t="shared" si="187"/>
        <v>2000</v>
      </c>
      <c r="QP50" s="65">
        <f t="shared" si="187"/>
        <v>0</v>
      </c>
      <c r="QQ50" s="95">
        <f t="shared" si="761"/>
        <v>0</v>
      </c>
      <c r="QR50" s="87">
        <f t="shared" si="959"/>
        <v>2000</v>
      </c>
      <c r="QS50" s="87">
        <f t="shared" si="959"/>
        <v>0</v>
      </c>
      <c r="QT50" s="78"/>
      <c r="QU50" s="64"/>
      <c r="QV50" s="64" t="e">
        <f t="shared" si="188"/>
        <v>#DIV/0!</v>
      </c>
      <c r="QW50" s="78"/>
      <c r="QX50" s="78">
        <f t="shared" si="1580"/>
        <v>0</v>
      </c>
      <c r="QY50" s="78"/>
      <c r="QZ50" s="64"/>
      <c r="RA50" s="64" t="e">
        <f t="shared" si="190"/>
        <v>#DIV/0!</v>
      </c>
      <c r="RB50" s="78"/>
      <c r="RC50" s="78">
        <f t="shared" si="1581"/>
        <v>0</v>
      </c>
      <c r="RD50" s="78"/>
      <c r="RE50" s="64"/>
      <c r="RF50" s="64" t="e">
        <f t="shared" si="192"/>
        <v>#DIV/0!</v>
      </c>
      <c r="RG50" s="78"/>
      <c r="RH50" s="78">
        <f t="shared" si="1582"/>
        <v>0</v>
      </c>
      <c r="RI50" s="78"/>
      <c r="RJ50" s="64"/>
      <c r="RK50" s="64" t="e">
        <f t="shared" si="194"/>
        <v>#DIV/0!</v>
      </c>
      <c r="RL50" s="78"/>
      <c r="RM50" s="78">
        <f t="shared" si="1583"/>
        <v>0</v>
      </c>
      <c r="RN50" s="65">
        <f t="shared" si="196"/>
        <v>0</v>
      </c>
      <c r="RO50" s="65">
        <f t="shared" si="11"/>
        <v>0</v>
      </c>
      <c r="RP50" s="95"/>
      <c r="RQ50" s="87">
        <f t="shared" si="12"/>
        <v>0</v>
      </c>
      <c r="RR50" s="87">
        <f t="shared" si="12"/>
        <v>0</v>
      </c>
    </row>
    <row r="51" spans="1:540" s="3" customFormat="1" ht="24.75" customHeight="1" x14ac:dyDescent="0.25">
      <c r="A51" s="23">
        <v>329</v>
      </c>
      <c r="B51" s="24" t="s">
        <v>21</v>
      </c>
      <c r="C51" s="43">
        <f t="shared" ref="C51:GU51" si="1584">SUM(C45:C50)</f>
        <v>3249.294033767269</v>
      </c>
      <c r="D51" s="43">
        <f t="shared" si="1584"/>
        <v>139246981.85999998</v>
      </c>
      <c r="E51" s="42">
        <f t="shared" si="1584"/>
        <v>154200000</v>
      </c>
      <c r="F51" s="43">
        <f t="shared" si="1584"/>
        <v>60118.155966232734</v>
      </c>
      <c r="G51" s="67">
        <f t="shared" si="1303"/>
        <v>63367.45</v>
      </c>
      <c r="H51" s="67">
        <f t="shared" si="1304"/>
        <v>238409.95999999996</v>
      </c>
      <c r="I51" s="67">
        <f t="shared" si="14"/>
        <v>376.23410757415672</v>
      </c>
      <c r="J51" s="84">
        <f t="shared" si="1305"/>
        <v>265925</v>
      </c>
      <c r="K51" s="84">
        <f t="shared" si="1306"/>
        <v>202557.55</v>
      </c>
      <c r="L51" s="80">
        <f t="shared" ref="L51" si="1585">SUM(L45:L50)</f>
        <v>0</v>
      </c>
      <c r="M51" s="65">
        <f t="shared" si="1584"/>
        <v>0</v>
      </c>
      <c r="N51" s="64"/>
      <c r="O51" s="80">
        <f t="shared" ref="O51:R51" si="1586">SUM(O45:O50)</f>
        <v>0</v>
      </c>
      <c r="P51" s="80">
        <f t="shared" si="1586"/>
        <v>0</v>
      </c>
      <c r="Q51" s="65">
        <f t="shared" si="1586"/>
        <v>1000</v>
      </c>
      <c r="R51" s="65">
        <f t="shared" si="1586"/>
        <v>673.88</v>
      </c>
      <c r="S51" s="64">
        <f t="shared" si="16"/>
        <v>67.388000000000005</v>
      </c>
      <c r="T51" s="80">
        <f t="shared" ref="T51:W51" si="1587">SUM(T45:T50)</f>
        <v>677</v>
      </c>
      <c r="U51" s="80">
        <f t="shared" si="1587"/>
        <v>-323</v>
      </c>
      <c r="V51" s="80">
        <f t="shared" si="1587"/>
        <v>1092.4499999999998</v>
      </c>
      <c r="W51" s="65">
        <f t="shared" si="1587"/>
        <v>1092.4499999999998</v>
      </c>
      <c r="X51" s="64">
        <f t="shared" si="198"/>
        <v>100</v>
      </c>
      <c r="Y51" s="80">
        <f t="shared" ref="Y51:AG51" si="1588">SUM(Y45:Y50)</f>
        <v>1093</v>
      </c>
      <c r="Z51" s="80">
        <f t="shared" si="1588"/>
        <v>0.55000000000008242</v>
      </c>
      <c r="AA51" s="80">
        <f t="shared" si="1588"/>
        <v>0</v>
      </c>
      <c r="AB51" s="65">
        <f t="shared" si="1588"/>
        <v>0</v>
      </c>
      <c r="AC51" s="64"/>
      <c r="AD51" s="80">
        <f t="shared" ref="AD51:AE51" si="1589">SUM(AD45:AD50)</f>
        <v>0</v>
      </c>
      <c r="AE51" s="80">
        <f t="shared" si="1589"/>
        <v>0</v>
      </c>
      <c r="AF51" s="65">
        <f t="shared" si="1588"/>
        <v>0</v>
      </c>
      <c r="AG51" s="65">
        <f t="shared" si="1588"/>
        <v>0</v>
      </c>
      <c r="AH51" s="64"/>
      <c r="AI51" s="80">
        <f t="shared" ref="AI51:AL51" si="1590">SUM(AI45:AI50)</f>
        <v>0</v>
      </c>
      <c r="AJ51" s="80">
        <f t="shared" si="1590"/>
        <v>0</v>
      </c>
      <c r="AK51" s="80">
        <f t="shared" si="1590"/>
        <v>2900</v>
      </c>
      <c r="AL51" s="65">
        <f t="shared" si="1590"/>
        <v>2983</v>
      </c>
      <c r="AM51" s="64">
        <f t="shared" si="678"/>
        <v>102.86206896551724</v>
      </c>
      <c r="AN51" s="80">
        <f t="shared" ref="AN51:AO51" si="1591">SUM(AN45:AN50)</f>
        <v>5000</v>
      </c>
      <c r="AO51" s="80">
        <f t="shared" si="1591"/>
        <v>2100</v>
      </c>
      <c r="AP51" s="65">
        <f t="shared" si="1211"/>
        <v>4992.45</v>
      </c>
      <c r="AQ51" s="65">
        <f t="shared" si="1211"/>
        <v>4749.33</v>
      </c>
      <c r="AR51" s="95">
        <f t="shared" si="22"/>
        <v>95.130246672475451</v>
      </c>
      <c r="AS51" s="87">
        <f t="shared" si="957"/>
        <v>6770</v>
      </c>
      <c r="AT51" s="87">
        <f t="shared" si="957"/>
        <v>1777.5500000000002</v>
      </c>
      <c r="AU51" s="80">
        <f t="shared" ref="AU51:DD51" si="1592">SUM(AU45:AU50)</f>
        <v>0</v>
      </c>
      <c r="AV51" s="65">
        <f t="shared" si="1592"/>
        <v>0</v>
      </c>
      <c r="AW51" s="64" t="e">
        <f t="shared" si="23"/>
        <v>#DIV/0!</v>
      </c>
      <c r="AX51" s="80">
        <f t="shared" ref="AX51:AZ51" si="1593">SUM(AX45:AX50)</f>
        <v>0</v>
      </c>
      <c r="AY51" s="80">
        <f t="shared" si="1593"/>
        <v>0</v>
      </c>
      <c r="AZ51" s="80">
        <f t="shared" si="1593"/>
        <v>0</v>
      </c>
      <c r="BA51" s="65">
        <f t="shared" si="1592"/>
        <v>0</v>
      </c>
      <c r="BB51" s="64" t="e">
        <f t="shared" si="25"/>
        <v>#DIV/0!</v>
      </c>
      <c r="BC51" s="80">
        <f t="shared" ref="BC51:BE51" si="1594">SUM(BC45:BC50)</f>
        <v>0</v>
      </c>
      <c r="BD51" s="80">
        <f t="shared" si="1594"/>
        <v>0</v>
      </c>
      <c r="BE51" s="80">
        <f t="shared" si="1594"/>
        <v>0</v>
      </c>
      <c r="BF51" s="65">
        <f t="shared" si="1592"/>
        <v>359.56</v>
      </c>
      <c r="BG51" s="64" t="e">
        <f t="shared" si="27"/>
        <v>#DIV/0!</v>
      </c>
      <c r="BH51" s="80">
        <f t="shared" ref="BH51:BJ51" si="1595">SUM(BH45:BH50)</f>
        <v>450</v>
      </c>
      <c r="BI51" s="80">
        <f t="shared" si="1595"/>
        <v>450</v>
      </c>
      <c r="BJ51" s="80">
        <f t="shared" si="1595"/>
        <v>3500</v>
      </c>
      <c r="BK51" s="65">
        <f t="shared" si="1592"/>
        <v>42729.740000000005</v>
      </c>
      <c r="BL51" s="64">
        <f t="shared" si="29"/>
        <v>1220.8497142857145</v>
      </c>
      <c r="BM51" s="80">
        <f t="shared" ref="BM51:BO51" si="1596">SUM(BM45:BM50)</f>
        <v>73800</v>
      </c>
      <c r="BN51" s="80">
        <f t="shared" si="1596"/>
        <v>70300</v>
      </c>
      <c r="BO51" s="80">
        <f t="shared" si="1596"/>
        <v>1000</v>
      </c>
      <c r="BP51" s="65">
        <f t="shared" si="1592"/>
        <v>226.95</v>
      </c>
      <c r="BQ51" s="64">
        <f t="shared" si="31"/>
        <v>22.695</v>
      </c>
      <c r="BR51" s="80">
        <f t="shared" ref="BR51:BT51" si="1597">SUM(BR45:BR50)</f>
        <v>2000</v>
      </c>
      <c r="BS51" s="80">
        <f t="shared" si="1597"/>
        <v>1000</v>
      </c>
      <c r="BT51" s="80">
        <f t="shared" si="1597"/>
        <v>0</v>
      </c>
      <c r="BU51" s="65">
        <f t="shared" si="1592"/>
        <v>0</v>
      </c>
      <c r="BV51" s="64" t="e">
        <f t="shared" si="33"/>
        <v>#DIV/0!</v>
      </c>
      <c r="BW51" s="80">
        <f t="shared" ref="BW51" si="1598">SUM(BW45:BW50)</f>
        <v>0</v>
      </c>
      <c r="BX51" s="78">
        <f t="shared" si="34"/>
        <v>0</v>
      </c>
      <c r="BY51" s="80">
        <f t="shared" ref="BY51" si="1599">SUM(BY45:BY50)</f>
        <v>0</v>
      </c>
      <c r="BZ51" s="65">
        <f t="shared" si="1592"/>
        <v>46205.64</v>
      </c>
      <c r="CA51" s="64" t="e">
        <f t="shared" si="35"/>
        <v>#DIV/0!</v>
      </c>
      <c r="CB51" s="80">
        <f t="shared" ref="CB51:CD51" si="1600">SUM(CB45:CB50)</f>
        <v>0</v>
      </c>
      <c r="CC51" s="80">
        <f t="shared" si="1600"/>
        <v>0</v>
      </c>
      <c r="CD51" s="80">
        <f t="shared" si="1600"/>
        <v>1000</v>
      </c>
      <c r="CE51" s="65">
        <f t="shared" si="1592"/>
        <v>217.59</v>
      </c>
      <c r="CF51" s="64">
        <f t="shared" si="37"/>
        <v>21.759</v>
      </c>
      <c r="CG51" s="80">
        <f t="shared" ref="CG51:CI51" si="1601">SUM(CG45:CG50)</f>
        <v>2500</v>
      </c>
      <c r="CH51" s="80">
        <f t="shared" si="1601"/>
        <v>1500</v>
      </c>
      <c r="CI51" s="80">
        <f t="shared" si="1601"/>
        <v>0</v>
      </c>
      <c r="CJ51" s="65">
        <f t="shared" si="1592"/>
        <v>166.81</v>
      </c>
      <c r="CK51" s="64" t="e">
        <f t="shared" si="39"/>
        <v>#DIV/0!</v>
      </c>
      <c r="CL51" s="80">
        <f t="shared" ref="CL51:CN51" si="1602">SUM(CL45:CL50)</f>
        <v>0</v>
      </c>
      <c r="CM51" s="80">
        <f t="shared" si="1602"/>
        <v>0</v>
      </c>
      <c r="CN51" s="80">
        <f t="shared" si="1602"/>
        <v>0</v>
      </c>
      <c r="CO51" s="65">
        <f t="shared" si="1592"/>
        <v>6.64</v>
      </c>
      <c r="CP51" s="64" t="e">
        <f t="shared" si="41"/>
        <v>#DIV/0!</v>
      </c>
      <c r="CQ51" s="80">
        <f t="shared" ref="CQ51:CS51" si="1603">SUM(CQ45:CQ50)</f>
        <v>200</v>
      </c>
      <c r="CR51" s="80">
        <f t="shared" si="1603"/>
        <v>200</v>
      </c>
      <c r="CS51" s="80">
        <f t="shared" si="1603"/>
        <v>0</v>
      </c>
      <c r="CT51" s="65">
        <f t="shared" si="1592"/>
        <v>0</v>
      </c>
      <c r="CU51" s="64" t="e">
        <f t="shared" si="43"/>
        <v>#DIV/0!</v>
      </c>
      <c r="CV51" s="80">
        <f t="shared" ref="CV51:CX51" si="1604">SUM(CV45:CV50)</f>
        <v>0</v>
      </c>
      <c r="CW51" s="80">
        <f t="shared" si="1604"/>
        <v>0</v>
      </c>
      <c r="CX51" s="80">
        <f t="shared" si="1604"/>
        <v>0</v>
      </c>
      <c r="CY51" s="65">
        <f t="shared" si="1592"/>
        <v>89.95</v>
      </c>
      <c r="CZ51" s="64" t="e">
        <f t="shared" si="45"/>
        <v>#DIV/0!</v>
      </c>
      <c r="DA51" s="80">
        <f t="shared" ref="DA51:DC51" si="1605">SUM(DA45:DA50)</f>
        <v>400</v>
      </c>
      <c r="DB51" s="80">
        <f t="shared" si="1605"/>
        <v>400</v>
      </c>
      <c r="DC51" s="80">
        <f t="shared" si="1605"/>
        <v>0</v>
      </c>
      <c r="DD51" s="65">
        <f t="shared" si="1592"/>
        <v>0</v>
      </c>
      <c r="DE51" s="64" t="e">
        <f t="shared" si="47"/>
        <v>#DIV/0!</v>
      </c>
      <c r="DF51" s="80">
        <f t="shared" ref="DF51:DN51" si="1606">SUM(DF45:DF50)</f>
        <v>250</v>
      </c>
      <c r="DG51" s="80">
        <f t="shared" si="1606"/>
        <v>250</v>
      </c>
      <c r="DH51" s="80">
        <f t="shared" si="1606"/>
        <v>0</v>
      </c>
      <c r="DI51" s="65">
        <f t="shared" si="1606"/>
        <v>0</v>
      </c>
      <c r="DJ51" s="64" t="e">
        <f t="shared" si="49"/>
        <v>#DIV/0!</v>
      </c>
      <c r="DK51" s="80">
        <f t="shared" ref="DK51:DM51" si="1607">SUM(DK45:DK50)</f>
        <v>0</v>
      </c>
      <c r="DL51" s="80">
        <f t="shared" si="1607"/>
        <v>0</v>
      </c>
      <c r="DM51" s="80">
        <f t="shared" si="1607"/>
        <v>0</v>
      </c>
      <c r="DN51" s="65">
        <f t="shared" si="1606"/>
        <v>0</v>
      </c>
      <c r="DO51" s="64" t="e">
        <f t="shared" si="51"/>
        <v>#DIV/0!</v>
      </c>
      <c r="DP51" s="80">
        <f t="shared" ref="DP51:DS51" si="1608">SUM(DP45:DP50)</f>
        <v>100</v>
      </c>
      <c r="DQ51" s="80">
        <f t="shared" si="1608"/>
        <v>100</v>
      </c>
      <c r="DR51" s="80">
        <f t="shared" si="1608"/>
        <v>0</v>
      </c>
      <c r="DS51" s="65">
        <f t="shared" si="1608"/>
        <v>0</v>
      </c>
      <c r="DT51" s="64" t="e">
        <f t="shared" si="53"/>
        <v>#DIV/0!</v>
      </c>
      <c r="DU51" s="80">
        <f t="shared" ref="DU51:DX51" si="1609">SUM(DU45:DU50)</f>
        <v>0</v>
      </c>
      <c r="DV51" s="80">
        <f t="shared" si="1609"/>
        <v>0</v>
      </c>
      <c r="DW51" s="80">
        <f t="shared" si="1609"/>
        <v>0</v>
      </c>
      <c r="DX51" s="65">
        <f t="shared" si="1609"/>
        <v>0</v>
      </c>
      <c r="DY51" s="64" t="e">
        <f t="shared" si="55"/>
        <v>#DIV/0!</v>
      </c>
      <c r="DZ51" s="80">
        <f t="shared" ref="DZ51:EC51" si="1610">SUM(DZ45:DZ50)</f>
        <v>20</v>
      </c>
      <c r="EA51" s="80">
        <f t="shared" si="1610"/>
        <v>20</v>
      </c>
      <c r="EB51" s="80">
        <f t="shared" si="1610"/>
        <v>0</v>
      </c>
      <c r="EC51" s="65">
        <f t="shared" si="1610"/>
        <v>0</v>
      </c>
      <c r="ED51" s="64" t="e">
        <f t="shared" si="57"/>
        <v>#DIV/0!</v>
      </c>
      <c r="EE51" s="80">
        <f t="shared" ref="EE51:EH51" si="1611">SUM(EE45:EE50)</f>
        <v>50</v>
      </c>
      <c r="EF51" s="80">
        <f t="shared" si="1611"/>
        <v>50</v>
      </c>
      <c r="EG51" s="80">
        <f t="shared" si="1611"/>
        <v>0</v>
      </c>
      <c r="EH51" s="65">
        <f t="shared" si="1611"/>
        <v>953.93</v>
      </c>
      <c r="EI51" s="64" t="e">
        <f t="shared" si="59"/>
        <v>#DIV/0!</v>
      </c>
      <c r="EJ51" s="80">
        <f t="shared" ref="EJ51:EM51" si="1612">SUM(EJ45:EJ50)</f>
        <v>954</v>
      </c>
      <c r="EK51" s="80">
        <f t="shared" si="1612"/>
        <v>954</v>
      </c>
      <c r="EL51" s="80">
        <f t="shared" si="1612"/>
        <v>0</v>
      </c>
      <c r="EM51" s="65">
        <f t="shared" si="1612"/>
        <v>115.46</v>
      </c>
      <c r="EN51" s="64" t="e">
        <f t="shared" si="60"/>
        <v>#DIV/0!</v>
      </c>
      <c r="EO51" s="80">
        <f t="shared" ref="EO51:GA51" si="1613">SUM(EO45:EO50)</f>
        <v>200</v>
      </c>
      <c r="EP51" s="80">
        <f t="shared" si="1613"/>
        <v>200</v>
      </c>
      <c r="EQ51" s="80">
        <f t="shared" si="1613"/>
        <v>2000</v>
      </c>
      <c r="ER51" s="65">
        <f t="shared" si="1613"/>
        <v>1531.96</v>
      </c>
      <c r="ES51" s="64">
        <f t="shared" si="62"/>
        <v>76.597999999999999</v>
      </c>
      <c r="ET51" s="80">
        <f t="shared" ref="ET51:EV51" si="1614">SUM(ET45:ET50)</f>
        <v>1596</v>
      </c>
      <c r="EU51" s="80">
        <f t="shared" si="1614"/>
        <v>-404</v>
      </c>
      <c r="EV51" s="80">
        <f t="shared" si="1614"/>
        <v>0</v>
      </c>
      <c r="EW51" s="65">
        <f t="shared" si="1613"/>
        <v>0</v>
      </c>
      <c r="EX51" s="64" t="e">
        <f t="shared" si="64"/>
        <v>#DIV/0!</v>
      </c>
      <c r="EY51" s="80">
        <f t="shared" ref="EY51:FL51" si="1615">SUM(EY45:EY50)</f>
        <v>0</v>
      </c>
      <c r="EZ51" s="80">
        <f t="shared" si="1615"/>
        <v>0</v>
      </c>
      <c r="FA51" s="80">
        <f t="shared" si="1615"/>
        <v>0</v>
      </c>
      <c r="FB51" s="65">
        <f t="shared" si="1615"/>
        <v>0</v>
      </c>
      <c r="FC51" s="64" t="e">
        <f t="shared" si="66"/>
        <v>#DIV/0!</v>
      </c>
      <c r="FD51" s="80">
        <f t="shared" ref="FD51:FG51" si="1616">SUM(FD45:FD50)</f>
        <v>0</v>
      </c>
      <c r="FE51" s="80">
        <f t="shared" si="1616"/>
        <v>0</v>
      </c>
      <c r="FF51" s="80">
        <f t="shared" si="1616"/>
        <v>0</v>
      </c>
      <c r="FG51" s="65">
        <f t="shared" si="1616"/>
        <v>0</v>
      </c>
      <c r="FH51" s="64" t="e">
        <f t="shared" si="68"/>
        <v>#DIV/0!</v>
      </c>
      <c r="FI51" s="80">
        <f t="shared" ref="FI51:FK51" si="1617">SUM(FI45:FI50)</f>
        <v>10</v>
      </c>
      <c r="FJ51" s="80">
        <f t="shared" si="1617"/>
        <v>10</v>
      </c>
      <c r="FK51" s="80">
        <f t="shared" si="1617"/>
        <v>0</v>
      </c>
      <c r="FL51" s="65">
        <f t="shared" si="1615"/>
        <v>0</v>
      </c>
      <c r="FM51" s="64" t="e">
        <f t="shared" si="70"/>
        <v>#DIV/0!</v>
      </c>
      <c r="FN51" s="80">
        <f t="shared" ref="FN51:FQ51" si="1618">SUM(FN45:FN50)</f>
        <v>0</v>
      </c>
      <c r="FO51" s="80">
        <f t="shared" si="1618"/>
        <v>0</v>
      </c>
      <c r="FP51" s="80">
        <f t="shared" si="1618"/>
        <v>0</v>
      </c>
      <c r="FQ51" s="65">
        <f t="shared" si="1618"/>
        <v>0</v>
      </c>
      <c r="FR51" s="64" t="e">
        <f t="shared" si="72"/>
        <v>#DIV/0!</v>
      </c>
      <c r="FS51" s="80">
        <f t="shared" ref="FS51:FU51" si="1619">SUM(FS45:FS50)</f>
        <v>0</v>
      </c>
      <c r="FT51" s="80">
        <f t="shared" si="1619"/>
        <v>0</v>
      </c>
      <c r="FU51" s="80">
        <f t="shared" si="1619"/>
        <v>0</v>
      </c>
      <c r="FV51" s="65">
        <f t="shared" si="1613"/>
        <v>0</v>
      </c>
      <c r="FW51" s="64" t="e">
        <f t="shared" si="74"/>
        <v>#DIV/0!</v>
      </c>
      <c r="FX51" s="80">
        <f t="shared" ref="FX51:FZ51" si="1620">SUM(FX45:FX50)</f>
        <v>0</v>
      </c>
      <c r="FY51" s="80">
        <f t="shared" si="1620"/>
        <v>0</v>
      </c>
      <c r="FZ51" s="80">
        <f t="shared" si="1620"/>
        <v>0</v>
      </c>
      <c r="GA51" s="65">
        <f t="shared" si="1613"/>
        <v>0</v>
      </c>
      <c r="GB51" s="64" t="e">
        <f t="shared" si="76"/>
        <v>#DIV/0!</v>
      </c>
      <c r="GC51" s="80">
        <f t="shared" ref="GC51:GK51" si="1621">SUM(GC45:GC50)</f>
        <v>750</v>
      </c>
      <c r="GD51" s="80">
        <f t="shared" si="1621"/>
        <v>750</v>
      </c>
      <c r="GE51" s="80">
        <f t="shared" si="1621"/>
        <v>5000</v>
      </c>
      <c r="GF51" s="65">
        <f t="shared" si="1621"/>
        <v>2336.92</v>
      </c>
      <c r="GG51" s="64">
        <f t="shared" si="78"/>
        <v>46.738399999999999</v>
      </c>
      <c r="GH51" s="80">
        <f t="shared" ref="GH51:GJ51" si="1622">SUM(GH45:GH50)</f>
        <v>4000</v>
      </c>
      <c r="GI51" s="80">
        <f t="shared" si="1622"/>
        <v>-1000</v>
      </c>
      <c r="GJ51" s="80">
        <f t="shared" si="1622"/>
        <v>7500</v>
      </c>
      <c r="GK51" s="65">
        <f t="shared" si="1621"/>
        <v>70859.150000000009</v>
      </c>
      <c r="GL51" s="64">
        <f t="shared" si="80"/>
        <v>944.78866666666681</v>
      </c>
      <c r="GM51" s="80">
        <f t="shared" ref="GM51:GN51" si="1623">SUM(GM45:GM50)</f>
        <v>90000</v>
      </c>
      <c r="GN51" s="80">
        <f t="shared" si="1623"/>
        <v>82500</v>
      </c>
      <c r="GO51" s="65">
        <f t="shared" si="82"/>
        <v>20000</v>
      </c>
      <c r="GP51" s="65">
        <f t="shared" si="82"/>
        <v>165800.29999999999</v>
      </c>
      <c r="GQ51" s="95">
        <f t="shared" si="83"/>
        <v>829.00149999999996</v>
      </c>
      <c r="GR51" s="87">
        <f t="shared" si="958"/>
        <v>177280</v>
      </c>
      <c r="GS51" s="87">
        <f t="shared" si="958"/>
        <v>157280</v>
      </c>
      <c r="GT51" s="80">
        <f t="shared" ref="GT51" si="1624">SUM(GT45:GT50)</f>
        <v>33000</v>
      </c>
      <c r="GU51" s="65">
        <f t="shared" si="1584"/>
        <v>64344.15</v>
      </c>
      <c r="GV51" s="64">
        <f t="shared" si="84"/>
        <v>194.98227272727274</v>
      </c>
      <c r="GW51" s="80">
        <f t="shared" ref="GW51:GX51" si="1625">SUM(GW45:GW50)</f>
        <v>71000</v>
      </c>
      <c r="GX51" s="80">
        <f t="shared" si="1625"/>
        <v>38000</v>
      </c>
      <c r="GY51" s="65">
        <f t="shared" si="1246"/>
        <v>33000</v>
      </c>
      <c r="GZ51" s="65">
        <f t="shared" si="1247"/>
        <v>64344.15</v>
      </c>
      <c r="HA51" s="95">
        <f t="shared" si="710"/>
        <v>194.98227272727274</v>
      </c>
      <c r="HB51" s="87">
        <f t="shared" ref="HB51:HE51" si="1626">SUM(HB45:HB50)</f>
        <v>71000</v>
      </c>
      <c r="HC51" s="87">
        <f t="shared" si="1626"/>
        <v>38000</v>
      </c>
      <c r="HD51" s="80">
        <f t="shared" si="1626"/>
        <v>0</v>
      </c>
      <c r="HE51" s="65">
        <f t="shared" si="1626"/>
        <v>0</v>
      </c>
      <c r="HF51" s="64" t="e">
        <f t="shared" si="88"/>
        <v>#DIV/0!</v>
      </c>
      <c r="HG51" s="80">
        <f t="shared" ref="HG51:ID51" si="1627">SUM(HG45:HG50)</f>
        <v>0</v>
      </c>
      <c r="HH51" s="80">
        <f t="shared" si="1627"/>
        <v>0</v>
      </c>
      <c r="HI51" s="80">
        <f t="shared" si="1627"/>
        <v>0</v>
      </c>
      <c r="HJ51" s="65">
        <f t="shared" si="1627"/>
        <v>0</v>
      </c>
      <c r="HK51" s="64" t="e">
        <f t="shared" si="90"/>
        <v>#DIV/0!</v>
      </c>
      <c r="HL51" s="80">
        <f t="shared" ref="HL51:HN51" si="1628">SUM(HL45:HL50)</f>
        <v>0</v>
      </c>
      <c r="HM51" s="80">
        <f t="shared" si="1628"/>
        <v>0</v>
      </c>
      <c r="HN51" s="80">
        <f t="shared" si="1628"/>
        <v>300</v>
      </c>
      <c r="HO51" s="65">
        <f t="shared" si="1627"/>
        <v>0</v>
      </c>
      <c r="HP51" s="64">
        <f t="shared" si="92"/>
        <v>0</v>
      </c>
      <c r="HQ51" s="80">
        <f t="shared" ref="HQ51:HT51" si="1629">SUM(HQ45:HQ50)</f>
        <v>300</v>
      </c>
      <c r="HR51" s="80">
        <f t="shared" si="1629"/>
        <v>0</v>
      </c>
      <c r="HS51" s="80">
        <f t="shared" si="1629"/>
        <v>0</v>
      </c>
      <c r="HT51" s="65">
        <f t="shared" si="1629"/>
        <v>0</v>
      </c>
      <c r="HU51" s="64" t="e">
        <f t="shared" si="94"/>
        <v>#DIV/0!</v>
      </c>
      <c r="HV51" s="80">
        <f t="shared" ref="HV51:HX51" si="1630">SUM(HV45:HV50)</f>
        <v>0</v>
      </c>
      <c r="HW51" s="80">
        <f t="shared" si="1630"/>
        <v>0</v>
      </c>
      <c r="HX51" s="80">
        <f t="shared" si="1630"/>
        <v>0</v>
      </c>
      <c r="HY51" s="65">
        <f t="shared" si="1627"/>
        <v>0</v>
      </c>
      <c r="HZ51" s="64" t="e">
        <f t="shared" si="96"/>
        <v>#DIV/0!</v>
      </c>
      <c r="IA51" s="80">
        <f t="shared" ref="IA51:IC51" si="1631">SUM(IA45:IA50)</f>
        <v>0</v>
      </c>
      <c r="IB51" s="80">
        <f t="shared" si="1631"/>
        <v>0</v>
      </c>
      <c r="IC51" s="80">
        <f t="shared" si="1631"/>
        <v>0</v>
      </c>
      <c r="ID51" s="65">
        <f t="shared" si="1627"/>
        <v>0</v>
      </c>
      <c r="IE51" s="64" t="e">
        <f t="shared" si="98"/>
        <v>#DIV/0!</v>
      </c>
      <c r="IF51" s="80">
        <f t="shared" ref="IF51:JH51" si="1632">SUM(IF45:IF50)</f>
        <v>0</v>
      </c>
      <c r="IG51" s="80">
        <f t="shared" si="1632"/>
        <v>0</v>
      </c>
      <c r="IH51" s="80">
        <f t="shared" si="1632"/>
        <v>0</v>
      </c>
      <c r="II51" s="65">
        <f t="shared" si="1632"/>
        <v>0</v>
      </c>
      <c r="IJ51" s="64" t="e">
        <f t="shared" si="100"/>
        <v>#DIV/0!</v>
      </c>
      <c r="IK51" s="80">
        <f t="shared" ref="IK51:IM51" si="1633">SUM(IK45:IK50)</f>
        <v>0</v>
      </c>
      <c r="IL51" s="80">
        <f t="shared" si="1633"/>
        <v>0</v>
      </c>
      <c r="IM51" s="80">
        <f t="shared" si="1633"/>
        <v>0</v>
      </c>
      <c r="IN51" s="65">
        <f t="shared" si="1632"/>
        <v>0</v>
      </c>
      <c r="IO51" s="64" t="e">
        <f t="shared" si="102"/>
        <v>#DIV/0!</v>
      </c>
      <c r="IP51" s="80">
        <f t="shared" ref="IP51:IR51" si="1634">SUM(IP45:IP50)</f>
        <v>0</v>
      </c>
      <c r="IQ51" s="80">
        <f t="shared" si="1634"/>
        <v>0</v>
      </c>
      <c r="IR51" s="80">
        <f t="shared" si="1634"/>
        <v>0</v>
      </c>
      <c r="IS51" s="65">
        <f t="shared" si="1632"/>
        <v>0</v>
      </c>
      <c r="IT51" s="64" t="e">
        <f t="shared" si="104"/>
        <v>#DIV/0!</v>
      </c>
      <c r="IU51" s="80">
        <f t="shared" ref="IU51:IW51" si="1635">SUM(IU45:IU50)</f>
        <v>0</v>
      </c>
      <c r="IV51" s="80">
        <f t="shared" si="1635"/>
        <v>0</v>
      </c>
      <c r="IW51" s="80">
        <f t="shared" si="1635"/>
        <v>0</v>
      </c>
      <c r="IX51" s="65">
        <f t="shared" si="1632"/>
        <v>0</v>
      </c>
      <c r="IY51" s="64" t="e">
        <f t="shared" si="106"/>
        <v>#DIV/0!</v>
      </c>
      <c r="IZ51" s="80">
        <f t="shared" ref="IZ51:JB51" si="1636">SUM(IZ45:IZ50)</f>
        <v>0</v>
      </c>
      <c r="JA51" s="80">
        <f t="shared" si="1636"/>
        <v>0</v>
      </c>
      <c r="JB51" s="80">
        <f t="shared" si="1636"/>
        <v>0</v>
      </c>
      <c r="JC51" s="65">
        <f t="shared" si="1632"/>
        <v>0</v>
      </c>
      <c r="JD51" s="64" t="e">
        <f t="shared" si="108"/>
        <v>#DIV/0!</v>
      </c>
      <c r="JE51" s="80">
        <f t="shared" ref="JE51:JG51" si="1637">SUM(JE45:JE50)</f>
        <v>0</v>
      </c>
      <c r="JF51" s="80">
        <f t="shared" si="1637"/>
        <v>0</v>
      </c>
      <c r="JG51" s="80">
        <f t="shared" si="1637"/>
        <v>0</v>
      </c>
      <c r="JH51" s="65">
        <f t="shared" si="1632"/>
        <v>0</v>
      </c>
      <c r="JI51" s="64" t="e">
        <f t="shared" si="110"/>
        <v>#DIV/0!</v>
      </c>
      <c r="JJ51" s="80">
        <f t="shared" ref="JJ51:JM51" si="1638">SUM(JJ45:JJ50)</f>
        <v>0</v>
      </c>
      <c r="JK51" s="80">
        <f t="shared" si="1638"/>
        <v>0</v>
      </c>
      <c r="JL51" s="80">
        <f t="shared" si="1638"/>
        <v>0</v>
      </c>
      <c r="JM51" s="65">
        <f t="shared" si="1638"/>
        <v>0</v>
      </c>
      <c r="JN51" s="64" t="e">
        <f t="shared" si="112"/>
        <v>#DIV/0!</v>
      </c>
      <c r="JO51" s="80">
        <f t="shared" ref="JO51:JR51" si="1639">SUM(JO45:JO50)</f>
        <v>0</v>
      </c>
      <c r="JP51" s="80">
        <f t="shared" si="1639"/>
        <v>0</v>
      </c>
      <c r="JQ51" s="80">
        <f t="shared" si="1639"/>
        <v>0</v>
      </c>
      <c r="JR51" s="65">
        <f t="shared" si="1639"/>
        <v>0</v>
      </c>
      <c r="JS51" s="64" t="e">
        <f t="shared" si="114"/>
        <v>#DIV/0!</v>
      </c>
      <c r="JT51" s="80">
        <f t="shared" ref="JT51:KV51" si="1640">SUM(JT45:JT50)</f>
        <v>0</v>
      </c>
      <c r="JU51" s="80">
        <f t="shared" si="1640"/>
        <v>0</v>
      </c>
      <c r="JV51" s="80">
        <f t="shared" si="1640"/>
        <v>0</v>
      </c>
      <c r="JW51" s="65">
        <f t="shared" si="1640"/>
        <v>0</v>
      </c>
      <c r="JX51" s="64" t="e">
        <f t="shared" si="116"/>
        <v>#DIV/0!</v>
      </c>
      <c r="JY51" s="80">
        <f t="shared" ref="JY51:KA51" si="1641">SUM(JY45:JY50)</f>
        <v>0</v>
      </c>
      <c r="JZ51" s="80">
        <f t="shared" si="1641"/>
        <v>0</v>
      </c>
      <c r="KA51" s="80">
        <f t="shared" si="1641"/>
        <v>0</v>
      </c>
      <c r="KB51" s="65">
        <f t="shared" si="1640"/>
        <v>0</v>
      </c>
      <c r="KC51" s="64" t="e">
        <f t="shared" si="118"/>
        <v>#DIV/0!</v>
      </c>
      <c r="KD51" s="80">
        <f t="shared" ref="KD51:KF51" si="1642">SUM(KD45:KD50)</f>
        <v>0</v>
      </c>
      <c r="KE51" s="80">
        <f t="shared" si="1642"/>
        <v>0</v>
      </c>
      <c r="KF51" s="80">
        <f t="shared" si="1642"/>
        <v>0</v>
      </c>
      <c r="KG51" s="65">
        <f t="shared" si="1640"/>
        <v>0</v>
      </c>
      <c r="KH51" s="64" t="e">
        <f t="shared" si="120"/>
        <v>#DIV/0!</v>
      </c>
      <c r="KI51" s="80">
        <f t="shared" ref="KI51:KK51" si="1643">SUM(KI45:KI50)</f>
        <v>0</v>
      </c>
      <c r="KJ51" s="80">
        <f t="shared" si="1643"/>
        <v>0</v>
      </c>
      <c r="KK51" s="80">
        <f t="shared" si="1643"/>
        <v>0</v>
      </c>
      <c r="KL51" s="65">
        <f t="shared" si="1640"/>
        <v>0</v>
      </c>
      <c r="KM51" s="64" t="e">
        <f t="shared" si="122"/>
        <v>#DIV/0!</v>
      </c>
      <c r="KN51" s="80">
        <f t="shared" ref="KN51:KQ51" si="1644">SUM(KN45:KN50)</f>
        <v>0</v>
      </c>
      <c r="KO51" s="80">
        <f t="shared" si="1644"/>
        <v>0</v>
      </c>
      <c r="KP51" s="80">
        <f t="shared" si="1644"/>
        <v>0</v>
      </c>
      <c r="KQ51" s="65">
        <f t="shared" si="1644"/>
        <v>0</v>
      </c>
      <c r="KR51" s="64" t="e">
        <f t="shared" si="124"/>
        <v>#DIV/0!</v>
      </c>
      <c r="KS51" s="80">
        <f t="shared" ref="KS51:KU51" si="1645">SUM(KS45:KS50)</f>
        <v>0</v>
      </c>
      <c r="KT51" s="80">
        <f t="shared" si="1645"/>
        <v>0</v>
      </c>
      <c r="KU51" s="80">
        <f t="shared" si="1645"/>
        <v>0</v>
      </c>
      <c r="KV51" s="65">
        <f t="shared" si="1640"/>
        <v>0</v>
      </c>
      <c r="KW51" s="64" t="e">
        <f t="shared" si="126"/>
        <v>#DIV/0!</v>
      </c>
      <c r="KX51" s="80">
        <f t="shared" ref="KX51:LA51" si="1646">SUM(KX45:KX50)</f>
        <v>0</v>
      </c>
      <c r="KY51" s="80">
        <f t="shared" si="1646"/>
        <v>0</v>
      </c>
      <c r="KZ51" s="80">
        <f t="shared" si="1646"/>
        <v>0</v>
      </c>
      <c r="LA51" s="65">
        <f t="shared" si="1646"/>
        <v>0</v>
      </c>
      <c r="LB51" s="64" t="e">
        <f t="shared" si="128"/>
        <v>#DIV/0!</v>
      </c>
      <c r="LC51" s="80">
        <f t="shared" ref="LC51:LF51" si="1647">SUM(LC45:LC50)</f>
        <v>0</v>
      </c>
      <c r="LD51" s="80">
        <f t="shared" si="1647"/>
        <v>0</v>
      </c>
      <c r="LE51" s="80">
        <f t="shared" si="1647"/>
        <v>0</v>
      </c>
      <c r="LF51" s="65">
        <f t="shared" si="1647"/>
        <v>0</v>
      </c>
      <c r="LG51" s="64" t="e">
        <f t="shared" si="130"/>
        <v>#DIV/0!</v>
      </c>
      <c r="LH51" s="80">
        <f t="shared" ref="LH51:LK51" si="1648">SUM(LH45:LH50)</f>
        <v>0</v>
      </c>
      <c r="LI51" s="80">
        <f t="shared" si="1648"/>
        <v>0</v>
      </c>
      <c r="LJ51" s="80">
        <f t="shared" si="1648"/>
        <v>0</v>
      </c>
      <c r="LK51" s="65">
        <f t="shared" si="1648"/>
        <v>0</v>
      </c>
      <c r="LL51" s="64" t="e">
        <f t="shared" si="132"/>
        <v>#DIV/0!</v>
      </c>
      <c r="LM51" s="80">
        <f t="shared" ref="LM51:LP51" si="1649">SUM(LM45:LM50)</f>
        <v>0</v>
      </c>
      <c r="LN51" s="80">
        <f t="shared" si="1649"/>
        <v>0</v>
      </c>
      <c r="LO51" s="80">
        <f t="shared" si="1649"/>
        <v>575</v>
      </c>
      <c r="LP51" s="65">
        <f t="shared" si="1649"/>
        <v>574.31999999999994</v>
      </c>
      <c r="LQ51" s="64">
        <f t="shared" si="134"/>
        <v>99.881739130434767</v>
      </c>
      <c r="LR51" s="80">
        <f t="shared" ref="LR51:LZ51" si="1650">SUM(LR45:LR50)</f>
        <v>575</v>
      </c>
      <c r="LS51" s="80">
        <f t="shared" si="1650"/>
        <v>0</v>
      </c>
      <c r="LT51" s="80">
        <f t="shared" si="1650"/>
        <v>0</v>
      </c>
      <c r="LU51" s="65">
        <f t="shared" si="1650"/>
        <v>0</v>
      </c>
      <c r="LV51" s="64" t="e">
        <f t="shared" si="136"/>
        <v>#DIV/0!</v>
      </c>
      <c r="LW51" s="80">
        <f t="shared" ref="LW51:LY51" si="1651">SUM(LW45:LW50)</f>
        <v>0</v>
      </c>
      <c r="LX51" s="80">
        <f t="shared" si="1651"/>
        <v>0</v>
      </c>
      <c r="LY51" s="80">
        <f t="shared" si="1651"/>
        <v>0</v>
      </c>
      <c r="LZ51" s="65">
        <f t="shared" si="1650"/>
        <v>0</v>
      </c>
      <c r="MA51" s="64" t="e">
        <f t="shared" si="138"/>
        <v>#DIV/0!</v>
      </c>
      <c r="MB51" s="80">
        <f t="shared" ref="MB51:ME51" si="1652">SUM(MB45:MB50)</f>
        <v>0</v>
      </c>
      <c r="MC51" s="80">
        <f t="shared" si="1652"/>
        <v>0</v>
      </c>
      <c r="MD51" s="80">
        <f t="shared" si="1652"/>
        <v>0</v>
      </c>
      <c r="ME51" s="65">
        <f t="shared" si="1652"/>
        <v>0</v>
      </c>
      <c r="MF51" s="64" t="e">
        <f t="shared" si="140"/>
        <v>#DIV/0!</v>
      </c>
      <c r="MG51" s="80">
        <f t="shared" ref="MG51:MJ51" si="1653">SUM(MG45:MG50)</f>
        <v>0</v>
      </c>
      <c r="MH51" s="80">
        <f t="shared" si="1653"/>
        <v>0</v>
      </c>
      <c r="MI51" s="80">
        <f t="shared" si="1653"/>
        <v>0</v>
      </c>
      <c r="MJ51" s="65">
        <f t="shared" si="1653"/>
        <v>0</v>
      </c>
      <c r="MK51" s="64" t="e">
        <f t="shared" si="142"/>
        <v>#DIV/0!</v>
      </c>
      <c r="ML51" s="80">
        <f t="shared" ref="ML51:MO51" si="1654">SUM(ML45:ML50)</f>
        <v>0</v>
      </c>
      <c r="MM51" s="80">
        <f t="shared" si="1654"/>
        <v>0</v>
      </c>
      <c r="MN51" s="80">
        <f t="shared" si="1654"/>
        <v>0</v>
      </c>
      <c r="MO51" s="65">
        <f t="shared" si="1654"/>
        <v>0</v>
      </c>
      <c r="MP51" s="64" t="e">
        <f t="shared" si="144"/>
        <v>#DIV/0!</v>
      </c>
      <c r="MQ51" s="80">
        <f t="shared" ref="MQ51:MT51" si="1655">SUM(MQ45:MQ50)</f>
        <v>0</v>
      </c>
      <c r="MR51" s="80">
        <f t="shared" si="1655"/>
        <v>0</v>
      </c>
      <c r="MS51" s="80">
        <f t="shared" si="1655"/>
        <v>0</v>
      </c>
      <c r="MT51" s="65">
        <f t="shared" si="1655"/>
        <v>2463.14</v>
      </c>
      <c r="MU51" s="64" t="e">
        <f t="shared" si="146"/>
        <v>#DIV/0!</v>
      </c>
      <c r="MV51" s="80">
        <f t="shared" ref="MV51:MW51" si="1656">SUM(MV45:MV50)</f>
        <v>5500</v>
      </c>
      <c r="MW51" s="80">
        <f t="shared" si="1656"/>
        <v>5500</v>
      </c>
      <c r="MX51" s="65">
        <f t="shared" si="148"/>
        <v>875</v>
      </c>
      <c r="MY51" s="65">
        <f t="shared" si="9"/>
        <v>3037.46</v>
      </c>
      <c r="MZ51" s="95">
        <f t="shared" si="199"/>
        <v>347.1382857142857</v>
      </c>
      <c r="NA51" s="87">
        <f t="shared" si="149"/>
        <v>6375</v>
      </c>
      <c r="NB51" s="87">
        <f t="shared" si="150"/>
        <v>5500</v>
      </c>
      <c r="NC51" s="80">
        <f t="shared" ref="NC51:ND51" si="1657">SUM(NC45:NC50)</f>
        <v>0</v>
      </c>
      <c r="ND51" s="65">
        <f t="shared" si="1657"/>
        <v>0</v>
      </c>
      <c r="NE51" s="64" t="e">
        <f t="shared" si="151"/>
        <v>#DIV/0!</v>
      </c>
      <c r="NF51" s="80">
        <f t="shared" ref="NF51:NI51" si="1658">SUM(NF45:NF50)</f>
        <v>0</v>
      </c>
      <c r="NG51" s="80">
        <f t="shared" si="1658"/>
        <v>0</v>
      </c>
      <c r="NH51" s="80">
        <f t="shared" si="1658"/>
        <v>0</v>
      </c>
      <c r="NI51" s="65">
        <f t="shared" si="1658"/>
        <v>0</v>
      </c>
      <c r="NJ51" s="64" t="e">
        <f t="shared" si="153"/>
        <v>#DIV/0!</v>
      </c>
      <c r="NK51" s="80">
        <f t="shared" ref="NK51:NN51" si="1659">SUM(NK45:NK50)</f>
        <v>0</v>
      </c>
      <c r="NL51" s="80">
        <f t="shared" si="1659"/>
        <v>0</v>
      </c>
      <c r="NM51" s="80">
        <f t="shared" si="1659"/>
        <v>0</v>
      </c>
      <c r="NN51" s="65">
        <f t="shared" si="1659"/>
        <v>0</v>
      </c>
      <c r="NO51" s="64" t="e">
        <f t="shared" si="155"/>
        <v>#DIV/0!</v>
      </c>
      <c r="NP51" s="80">
        <f t="shared" ref="NP51:NS51" si="1660">SUM(NP45:NP50)</f>
        <v>0</v>
      </c>
      <c r="NQ51" s="80">
        <f t="shared" si="1660"/>
        <v>0</v>
      </c>
      <c r="NR51" s="80">
        <f t="shared" si="1660"/>
        <v>0</v>
      </c>
      <c r="NS51" s="65">
        <f t="shared" si="1660"/>
        <v>0</v>
      </c>
      <c r="NT51" s="64" t="e">
        <f t="shared" si="157"/>
        <v>#DIV/0!</v>
      </c>
      <c r="NU51" s="80">
        <f t="shared" ref="NU51:NX51" si="1661">SUM(NU45:NU50)</f>
        <v>0</v>
      </c>
      <c r="NV51" s="80">
        <f t="shared" si="1661"/>
        <v>0</v>
      </c>
      <c r="NW51" s="80">
        <f t="shared" si="1661"/>
        <v>0</v>
      </c>
      <c r="NX51" s="65">
        <f t="shared" si="1661"/>
        <v>0</v>
      </c>
      <c r="NY51" s="64" t="e">
        <f t="shared" si="159"/>
        <v>#DIV/0!</v>
      </c>
      <c r="NZ51" s="80">
        <f t="shared" ref="NZ51:OC51" si="1662">SUM(NZ45:NZ50)</f>
        <v>0</v>
      </c>
      <c r="OA51" s="80">
        <f t="shared" si="1662"/>
        <v>0</v>
      </c>
      <c r="OB51" s="80">
        <f t="shared" si="1662"/>
        <v>0</v>
      </c>
      <c r="OC51" s="65">
        <f t="shared" si="1662"/>
        <v>0</v>
      </c>
      <c r="OD51" s="64" t="e">
        <f t="shared" si="161"/>
        <v>#DIV/0!</v>
      </c>
      <c r="OE51" s="80">
        <f t="shared" ref="OE51:OH51" si="1663">SUM(OE45:OE50)</f>
        <v>0</v>
      </c>
      <c r="OF51" s="80">
        <f t="shared" si="1663"/>
        <v>0</v>
      </c>
      <c r="OG51" s="80">
        <f t="shared" si="1663"/>
        <v>0</v>
      </c>
      <c r="OH51" s="65">
        <f t="shared" si="1663"/>
        <v>0</v>
      </c>
      <c r="OI51" s="64" t="e">
        <f t="shared" si="163"/>
        <v>#DIV/0!</v>
      </c>
      <c r="OJ51" s="80">
        <f t="shared" ref="OJ51:OM51" si="1664">SUM(OJ45:OJ50)</f>
        <v>0</v>
      </c>
      <c r="OK51" s="80">
        <f t="shared" si="1664"/>
        <v>0</v>
      </c>
      <c r="OL51" s="80">
        <f t="shared" si="1664"/>
        <v>300</v>
      </c>
      <c r="OM51" s="65">
        <f t="shared" si="1664"/>
        <v>47.96</v>
      </c>
      <c r="ON51" s="64">
        <f t="shared" si="165"/>
        <v>15.986666666666666</v>
      </c>
      <c r="OO51" s="80">
        <f t="shared" ref="OO51:OR51" si="1665">SUM(OO45:OO50)</f>
        <v>300</v>
      </c>
      <c r="OP51" s="80">
        <f t="shared" si="1665"/>
        <v>0</v>
      </c>
      <c r="OQ51" s="80">
        <f t="shared" si="1665"/>
        <v>0</v>
      </c>
      <c r="OR51" s="65">
        <f t="shared" si="1665"/>
        <v>0</v>
      </c>
      <c r="OS51" s="64" t="e">
        <f t="shared" si="167"/>
        <v>#DIV/0!</v>
      </c>
      <c r="OT51" s="80">
        <f t="shared" ref="OT51:OW51" si="1666">SUM(OT45:OT50)</f>
        <v>0</v>
      </c>
      <c r="OU51" s="80">
        <f t="shared" si="1666"/>
        <v>0</v>
      </c>
      <c r="OV51" s="80">
        <f t="shared" si="1666"/>
        <v>0</v>
      </c>
      <c r="OW51" s="65">
        <f t="shared" si="1666"/>
        <v>0</v>
      </c>
      <c r="OX51" s="64" t="e">
        <f t="shared" si="169"/>
        <v>#DIV/0!</v>
      </c>
      <c r="OY51" s="80">
        <f t="shared" ref="OY51:PB51" si="1667">SUM(OY45:OY50)</f>
        <v>0</v>
      </c>
      <c r="OZ51" s="80">
        <f t="shared" si="1667"/>
        <v>0</v>
      </c>
      <c r="PA51" s="80">
        <f t="shared" si="1667"/>
        <v>0</v>
      </c>
      <c r="PB51" s="65">
        <f t="shared" si="1667"/>
        <v>0</v>
      </c>
      <c r="PC51" s="64" t="e">
        <f t="shared" si="171"/>
        <v>#DIV/0!</v>
      </c>
      <c r="PD51" s="80">
        <f t="shared" ref="PD51:PG51" si="1668">SUM(PD45:PD50)</f>
        <v>0</v>
      </c>
      <c r="PE51" s="80">
        <f t="shared" si="1668"/>
        <v>0</v>
      </c>
      <c r="PF51" s="80">
        <f t="shared" si="1668"/>
        <v>0</v>
      </c>
      <c r="PG51" s="65">
        <f t="shared" si="1668"/>
        <v>0</v>
      </c>
      <c r="PH51" s="64" t="e">
        <f t="shared" si="173"/>
        <v>#DIV/0!</v>
      </c>
      <c r="PI51" s="80">
        <f t="shared" ref="PI51:PL51" si="1669">SUM(PI45:PI50)</f>
        <v>0</v>
      </c>
      <c r="PJ51" s="80">
        <f t="shared" si="1669"/>
        <v>0</v>
      </c>
      <c r="PK51" s="80">
        <f t="shared" si="1669"/>
        <v>200</v>
      </c>
      <c r="PL51" s="65">
        <f t="shared" si="1669"/>
        <v>0</v>
      </c>
      <c r="PM51" s="64">
        <f t="shared" si="175"/>
        <v>0</v>
      </c>
      <c r="PN51" s="80">
        <f t="shared" ref="PN51:PQ51" si="1670">SUM(PN45:PN50)</f>
        <v>200</v>
      </c>
      <c r="PO51" s="80">
        <f t="shared" si="1670"/>
        <v>0</v>
      </c>
      <c r="PP51" s="80">
        <f t="shared" si="1670"/>
        <v>2000</v>
      </c>
      <c r="PQ51" s="65">
        <f t="shared" si="1670"/>
        <v>0</v>
      </c>
      <c r="PR51" s="64">
        <f t="shared" si="177"/>
        <v>0</v>
      </c>
      <c r="PS51" s="80">
        <f t="shared" ref="PS51:PV51" si="1671">SUM(PS45:PS50)</f>
        <v>2000</v>
      </c>
      <c r="PT51" s="80">
        <f t="shared" si="1671"/>
        <v>0</v>
      </c>
      <c r="PU51" s="80">
        <f t="shared" si="1671"/>
        <v>0</v>
      </c>
      <c r="PV51" s="65">
        <f t="shared" si="1671"/>
        <v>0</v>
      </c>
      <c r="PW51" s="64" t="e">
        <f t="shared" si="179"/>
        <v>#DIV/0!</v>
      </c>
      <c r="PX51" s="80">
        <f t="shared" ref="PX51:QA51" si="1672">SUM(PX45:PX50)</f>
        <v>0</v>
      </c>
      <c r="PY51" s="80">
        <f t="shared" si="1672"/>
        <v>0</v>
      </c>
      <c r="PZ51" s="80">
        <f t="shared" si="1672"/>
        <v>0</v>
      </c>
      <c r="QA51" s="65">
        <f t="shared" si="1672"/>
        <v>0</v>
      </c>
      <c r="QB51" s="64" t="e">
        <f t="shared" si="181"/>
        <v>#DIV/0!</v>
      </c>
      <c r="QC51" s="80">
        <f t="shared" ref="QC51:QF51" si="1673">SUM(QC45:QC50)</f>
        <v>0</v>
      </c>
      <c r="QD51" s="80">
        <f t="shared" si="1673"/>
        <v>0</v>
      </c>
      <c r="QE51" s="80">
        <f t="shared" si="1673"/>
        <v>0</v>
      </c>
      <c r="QF51" s="65">
        <f t="shared" si="1673"/>
        <v>0</v>
      </c>
      <c r="QG51" s="64" t="e">
        <f t="shared" si="183"/>
        <v>#DIV/0!</v>
      </c>
      <c r="QH51" s="80">
        <f t="shared" ref="QH51:QK51" si="1674">SUM(QH45:QH50)</f>
        <v>0</v>
      </c>
      <c r="QI51" s="80">
        <f t="shared" si="1674"/>
        <v>0</v>
      </c>
      <c r="QJ51" s="80">
        <f t="shared" si="1674"/>
        <v>2000</v>
      </c>
      <c r="QK51" s="65">
        <f t="shared" si="1674"/>
        <v>430.76</v>
      </c>
      <c r="QL51" s="64">
        <f t="shared" si="185"/>
        <v>21.538</v>
      </c>
      <c r="QM51" s="80">
        <f t="shared" ref="QM51:QN51" si="1675">SUM(QM45:QM50)</f>
        <v>2000</v>
      </c>
      <c r="QN51" s="80">
        <f t="shared" si="1675"/>
        <v>0</v>
      </c>
      <c r="QO51" s="65">
        <f t="shared" si="187"/>
        <v>4500</v>
      </c>
      <c r="QP51" s="65">
        <f t="shared" si="187"/>
        <v>478.71999999999997</v>
      </c>
      <c r="QQ51" s="95">
        <f t="shared" si="761"/>
        <v>10.638222222222222</v>
      </c>
      <c r="QR51" s="87">
        <f t="shared" si="959"/>
        <v>4500</v>
      </c>
      <c r="QS51" s="87">
        <f t="shared" si="959"/>
        <v>0</v>
      </c>
      <c r="QT51" s="80">
        <f t="shared" ref="QT51:QZ51" si="1676">SUM(QT45:QT50)</f>
        <v>0</v>
      </c>
      <c r="QU51" s="65">
        <f t="shared" si="1676"/>
        <v>0</v>
      </c>
      <c r="QV51" s="64" t="e">
        <f t="shared" si="188"/>
        <v>#DIV/0!</v>
      </c>
      <c r="QW51" s="80">
        <f t="shared" ref="QW51:QY51" si="1677">SUM(QW45:QW50)</f>
        <v>0</v>
      </c>
      <c r="QX51" s="80">
        <f t="shared" si="1677"/>
        <v>0</v>
      </c>
      <c r="QY51" s="80">
        <f t="shared" si="1677"/>
        <v>0</v>
      </c>
      <c r="QZ51" s="65">
        <f t="shared" si="1676"/>
        <v>0</v>
      </c>
      <c r="RA51" s="64" t="e">
        <f t="shared" si="190"/>
        <v>#DIV/0!</v>
      </c>
      <c r="RB51" s="80">
        <f t="shared" ref="RB51:RE51" si="1678">SUM(RB45:RB50)</f>
        <v>0</v>
      </c>
      <c r="RC51" s="80">
        <f t="shared" si="1678"/>
        <v>0</v>
      </c>
      <c r="RD51" s="80">
        <f t="shared" si="1678"/>
        <v>0</v>
      </c>
      <c r="RE51" s="65">
        <f t="shared" si="1678"/>
        <v>0</v>
      </c>
      <c r="RF51" s="64" t="e">
        <f t="shared" si="192"/>
        <v>#DIV/0!</v>
      </c>
      <c r="RG51" s="80">
        <f t="shared" ref="RG51:RJ51" si="1679">SUM(RG45:RG50)</f>
        <v>0</v>
      </c>
      <c r="RH51" s="80">
        <f t="shared" si="1679"/>
        <v>0</v>
      </c>
      <c r="RI51" s="80">
        <f t="shared" si="1679"/>
        <v>0</v>
      </c>
      <c r="RJ51" s="65">
        <f t="shared" si="1679"/>
        <v>0</v>
      </c>
      <c r="RK51" s="64" t="e">
        <f t="shared" si="194"/>
        <v>#DIV/0!</v>
      </c>
      <c r="RL51" s="80">
        <f t="shared" ref="RL51:RM51" si="1680">SUM(RL45:RL50)</f>
        <v>0</v>
      </c>
      <c r="RM51" s="80">
        <f t="shared" si="1680"/>
        <v>0</v>
      </c>
      <c r="RN51" s="65">
        <f t="shared" si="196"/>
        <v>0</v>
      </c>
      <c r="RO51" s="65">
        <f t="shared" si="11"/>
        <v>0</v>
      </c>
      <c r="RP51" s="95"/>
      <c r="RQ51" s="87">
        <f t="shared" si="12"/>
        <v>0</v>
      </c>
      <c r="RR51" s="87">
        <f t="shared" si="12"/>
        <v>0</v>
      </c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</row>
    <row r="52" spans="1:540" s="3" customFormat="1" ht="24.95" customHeight="1" x14ac:dyDescent="0.25">
      <c r="A52" s="23">
        <v>32</v>
      </c>
      <c r="B52" s="24" t="s">
        <v>22</v>
      </c>
      <c r="C52" s="43">
        <f>SUM(C25,C32,C42,C44,C51)</f>
        <v>6403.5875556694991</v>
      </c>
      <c r="D52" s="43">
        <f t="shared" ref="D52:E52" si="1681">SUM(D25,D32,D42,D44,D51)</f>
        <v>603403588.05999994</v>
      </c>
      <c r="E52" s="42">
        <f t="shared" si="1681"/>
        <v>668200000</v>
      </c>
      <c r="F52" s="43">
        <f>SUM(F25,F32,F42,F44,F51)</f>
        <v>1367011.0024443304</v>
      </c>
      <c r="G52" s="67">
        <f t="shared" si="1303"/>
        <v>1373414.5899999999</v>
      </c>
      <c r="H52" s="67">
        <f t="shared" si="1304"/>
        <v>1241478.986</v>
      </c>
      <c r="I52" s="67">
        <f t="shared" si="14"/>
        <v>90.39360692971816</v>
      </c>
      <c r="J52" s="84">
        <f t="shared" si="1305"/>
        <v>1579916</v>
      </c>
      <c r="K52" s="84">
        <f t="shared" si="1306"/>
        <v>206501.40999999997</v>
      </c>
      <c r="L52" s="80">
        <f t="shared" ref="L52:M52" si="1682">SUM(L25,L32,L42,L44,L51)</f>
        <v>93379</v>
      </c>
      <c r="M52" s="65">
        <f t="shared" si="1682"/>
        <v>67970.100000000006</v>
      </c>
      <c r="N52" s="64">
        <f t="shared" si="197"/>
        <v>72.789492284132422</v>
      </c>
      <c r="O52" s="80">
        <f t="shared" ref="O52:R52" si="1683">SUM(O25,O32,O42,O44,O51)</f>
        <v>68423</v>
      </c>
      <c r="P52" s="80">
        <f t="shared" si="1683"/>
        <v>-24956</v>
      </c>
      <c r="Q52" s="65">
        <f t="shared" si="1683"/>
        <v>386202</v>
      </c>
      <c r="R52" s="65">
        <f t="shared" si="1683"/>
        <v>356876.68</v>
      </c>
      <c r="S52" s="64">
        <f t="shared" si="16"/>
        <v>92.406740514031512</v>
      </c>
      <c r="T52" s="80">
        <f t="shared" ref="T52:W52" si="1684">SUM(T25,T32,T42,T44,T51)</f>
        <v>359765</v>
      </c>
      <c r="U52" s="80">
        <f t="shared" si="1684"/>
        <v>-26437</v>
      </c>
      <c r="V52" s="80">
        <f t="shared" si="1684"/>
        <v>1092.4499999999998</v>
      </c>
      <c r="W52" s="65">
        <f t="shared" si="1684"/>
        <v>1092.4499999999998</v>
      </c>
      <c r="X52" s="64">
        <f t="shared" si="198"/>
        <v>100</v>
      </c>
      <c r="Y52" s="80">
        <f t="shared" ref="Y52:AG52" si="1685">SUM(Y25,Y32,Y42,Y44,Y51)</f>
        <v>1093</v>
      </c>
      <c r="Z52" s="80">
        <f t="shared" si="1685"/>
        <v>0.55000000000008242</v>
      </c>
      <c r="AA52" s="80">
        <f t="shared" si="1685"/>
        <v>28140</v>
      </c>
      <c r="AB52" s="65">
        <f t="shared" si="1685"/>
        <v>36305.72</v>
      </c>
      <c r="AC52" s="64">
        <f t="shared" si="1202"/>
        <v>129.01819474058283</v>
      </c>
      <c r="AD52" s="80">
        <f t="shared" ref="AD52:AE52" si="1686">SUM(AD25,AD32,AD42,AD44,AD51)</f>
        <v>36306</v>
      </c>
      <c r="AE52" s="80">
        <f t="shared" si="1686"/>
        <v>8166</v>
      </c>
      <c r="AF52" s="65">
        <f t="shared" si="1685"/>
        <v>600</v>
      </c>
      <c r="AG52" s="65">
        <f t="shared" si="1685"/>
        <v>143.19999999999999</v>
      </c>
      <c r="AH52" s="64"/>
      <c r="AI52" s="80">
        <f t="shared" ref="AI52:AL52" si="1687">SUM(AI25,AI32,AI42,AI44,AI51)</f>
        <v>144</v>
      </c>
      <c r="AJ52" s="80">
        <f t="shared" si="1687"/>
        <v>-456</v>
      </c>
      <c r="AK52" s="80">
        <f t="shared" si="1687"/>
        <v>134300</v>
      </c>
      <c r="AL52" s="65">
        <f t="shared" si="1687"/>
        <v>102483.51000000001</v>
      </c>
      <c r="AM52" s="64">
        <f t="shared" si="678"/>
        <v>76.30938942665675</v>
      </c>
      <c r="AN52" s="80">
        <f t="shared" ref="AN52:AO52" si="1688">SUM(AN25,AN32,AN42,AN44,AN51)</f>
        <v>144016</v>
      </c>
      <c r="AO52" s="80">
        <f t="shared" si="1688"/>
        <v>9716</v>
      </c>
      <c r="AP52" s="65">
        <f t="shared" si="1211"/>
        <v>643713.44999999995</v>
      </c>
      <c r="AQ52" s="65">
        <f t="shared" si="1211"/>
        <v>564871.66</v>
      </c>
      <c r="AR52" s="95">
        <f t="shared" si="22"/>
        <v>87.75203625153398</v>
      </c>
      <c r="AS52" s="87">
        <f t="shared" si="957"/>
        <v>609747</v>
      </c>
      <c r="AT52" s="87">
        <f t="shared" si="957"/>
        <v>-33966.449999999997</v>
      </c>
      <c r="AU52" s="80">
        <f t="shared" ref="AU52:DD52" si="1689">SUM(AU25,AU32,AU42,AU44,AU51)</f>
        <v>14500</v>
      </c>
      <c r="AV52" s="65">
        <f t="shared" si="1689"/>
        <v>0</v>
      </c>
      <c r="AW52" s="64">
        <f t="shared" si="23"/>
        <v>0</v>
      </c>
      <c r="AX52" s="80">
        <f t="shared" ref="AX52:AZ52" si="1690">SUM(AX25,AX32,AX42,AX44,AX51)</f>
        <v>0</v>
      </c>
      <c r="AY52" s="80">
        <f t="shared" si="1690"/>
        <v>-14500</v>
      </c>
      <c r="AZ52" s="80">
        <f t="shared" si="1690"/>
        <v>0</v>
      </c>
      <c r="BA52" s="65">
        <f t="shared" si="1689"/>
        <v>0</v>
      </c>
      <c r="BB52" s="64" t="e">
        <f t="shared" si="25"/>
        <v>#DIV/0!</v>
      </c>
      <c r="BC52" s="80">
        <f t="shared" ref="BC52:BE52" si="1691">SUM(BC25,BC32,BC42,BC44,BC51)</f>
        <v>0</v>
      </c>
      <c r="BD52" s="80">
        <f t="shared" si="1691"/>
        <v>0</v>
      </c>
      <c r="BE52" s="80">
        <f t="shared" si="1691"/>
        <v>22000</v>
      </c>
      <c r="BF52" s="65">
        <f t="shared" si="1689"/>
        <v>29594.38</v>
      </c>
      <c r="BG52" s="64">
        <f t="shared" si="27"/>
        <v>134.5199090909091</v>
      </c>
      <c r="BH52" s="80">
        <f t="shared" ref="BH52:BJ52" si="1692">SUM(BH25,BH32,BH42,BH44,BH51)</f>
        <v>35450</v>
      </c>
      <c r="BI52" s="80">
        <f t="shared" si="1692"/>
        <v>13450</v>
      </c>
      <c r="BJ52" s="80">
        <f t="shared" si="1692"/>
        <v>120800</v>
      </c>
      <c r="BK52" s="65">
        <f t="shared" si="1689"/>
        <v>158983.69</v>
      </c>
      <c r="BL52" s="64">
        <f t="shared" si="29"/>
        <v>131.60901490066226</v>
      </c>
      <c r="BM52" s="80">
        <f t="shared" ref="BM52:BO52" si="1693">SUM(BM25,BM32,BM42,BM44,BM51)</f>
        <v>202090</v>
      </c>
      <c r="BN52" s="80">
        <f t="shared" si="1693"/>
        <v>81290</v>
      </c>
      <c r="BO52" s="80">
        <f t="shared" si="1693"/>
        <v>13000</v>
      </c>
      <c r="BP52" s="65">
        <f t="shared" si="1689"/>
        <v>1387</v>
      </c>
      <c r="BQ52" s="64">
        <f t="shared" si="31"/>
        <v>10.669230769230769</v>
      </c>
      <c r="BR52" s="80">
        <f t="shared" ref="BR52:BT52" si="1694">SUM(BR25,BR32,BR42,BR44,BR51)</f>
        <v>8000</v>
      </c>
      <c r="BS52" s="80">
        <f t="shared" si="1694"/>
        <v>-5000</v>
      </c>
      <c r="BT52" s="80">
        <f t="shared" si="1694"/>
        <v>0</v>
      </c>
      <c r="BU52" s="65">
        <f t="shared" si="1689"/>
        <v>0</v>
      </c>
      <c r="BV52" s="64" t="e">
        <f t="shared" si="33"/>
        <v>#DIV/0!</v>
      </c>
      <c r="BW52" s="80">
        <f t="shared" ref="BW52" si="1695">SUM(BW25,BW32,BW42,BW44,BW51)</f>
        <v>0</v>
      </c>
      <c r="BX52" s="78">
        <f t="shared" si="34"/>
        <v>0</v>
      </c>
      <c r="BY52" s="80">
        <f t="shared" ref="BY52" si="1696">SUM(BY25,BY32,BY42,BY44,BY51)</f>
        <v>36400</v>
      </c>
      <c r="BZ52" s="65">
        <f t="shared" si="1689"/>
        <v>66455.399999999994</v>
      </c>
      <c r="CA52" s="64">
        <f t="shared" si="35"/>
        <v>182.5697802197802</v>
      </c>
      <c r="CB52" s="80">
        <f t="shared" ref="CB52:CD52" si="1697">SUM(CB25,CB32,CB42,CB44,CB51)</f>
        <v>27400</v>
      </c>
      <c r="CC52" s="80">
        <f t="shared" si="1697"/>
        <v>-9000</v>
      </c>
      <c r="CD52" s="80">
        <f t="shared" si="1697"/>
        <v>21900</v>
      </c>
      <c r="CE52" s="65">
        <f t="shared" si="1689"/>
        <v>32427.995999999999</v>
      </c>
      <c r="CF52" s="64">
        <f t="shared" si="37"/>
        <v>148.0730410958904</v>
      </c>
      <c r="CG52" s="80">
        <f t="shared" ref="CG52:CI52" si="1698">SUM(CG25,CG32,CG42,CG44,CG51)</f>
        <v>33800</v>
      </c>
      <c r="CH52" s="80">
        <f t="shared" si="1698"/>
        <v>11900</v>
      </c>
      <c r="CI52" s="80">
        <f t="shared" si="1698"/>
        <v>26000</v>
      </c>
      <c r="CJ52" s="65">
        <f t="shared" si="1689"/>
        <v>1767.4099999999999</v>
      </c>
      <c r="CK52" s="64">
        <f t="shared" si="39"/>
        <v>6.7977307692307685</v>
      </c>
      <c r="CL52" s="80">
        <f t="shared" ref="CL52:CN52" si="1699">SUM(CL25,CL32,CL42,CL44,CL51)</f>
        <v>7500</v>
      </c>
      <c r="CM52" s="80">
        <f t="shared" si="1699"/>
        <v>-18500</v>
      </c>
      <c r="CN52" s="80">
        <f t="shared" si="1699"/>
        <v>0</v>
      </c>
      <c r="CO52" s="65">
        <f t="shared" si="1689"/>
        <v>6.64</v>
      </c>
      <c r="CP52" s="64" t="e">
        <f t="shared" si="41"/>
        <v>#DIV/0!</v>
      </c>
      <c r="CQ52" s="80">
        <f t="shared" ref="CQ52:CS52" si="1700">SUM(CQ25,CQ32,CQ42,CQ44,CQ51)</f>
        <v>200</v>
      </c>
      <c r="CR52" s="80">
        <f t="shared" si="1700"/>
        <v>200</v>
      </c>
      <c r="CS52" s="80">
        <f t="shared" si="1700"/>
        <v>0</v>
      </c>
      <c r="CT52" s="65">
        <f t="shared" si="1689"/>
        <v>1330.06</v>
      </c>
      <c r="CU52" s="64" t="e">
        <f t="shared" si="43"/>
        <v>#DIV/0!</v>
      </c>
      <c r="CV52" s="80">
        <f t="shared" ref="CV52:CX52" si="1701">SUM(CV25,CV32,CV42,CV44,CV51)</f>
        <v>3000</v>
      </c>
      <c r="CW52" s="80">
        <f t="shared" si="1701"/>
        <v>3000</v>
      </c>
      <c r="CX52" s="80">
        <f t="shared" si="1701"/>
        <v>250</v>
      </c>
      <c r="CY52" s="65">
        <f t="shared" si="1689"/>
        <v>89.95</v>
      </c>
      <c r="CZ52" s="64">
        <f t="shared" si="45"/>
        <v>35.980000000000004</v>
      </c>
      <c r="DA52" s="80">
        <f t="shared" ref="DA52:DC52" si="1702">SUM(DA25,DA32,DA42,DA44,DA51)</f>
        <v>650</v>
      </c>
      <c r="DB52" s="80">
        <f t="shared" si="1702"/>
        <v>400</v>
      </c>
      <c r="DC52" s="80">
        <f t="shared" si="1702"/>
        <v>0</v>
      </c>
      <c r="DD52" s="65">
        <f t="shared" si="1689"/>
        <v>0</v>
      </c>
      <c r="DE52" s="64" t="e">
        <f t="shared" si="47"/>
        <v>#DIV/0!</v>
      </c>
      <c r="DF52" s="80">
        <f t="shared" ref="DF52:DN52" si="1703">SUM(DF25,DF32,DF42,DF44,DF51)</f>
        <v>250</v>
      </c>
      <c r="DG52" s="80">
        <f t="shared" si="1703"/>
        <v>250</v>
      </c>
      <c r="DH52" s="80">
        <f t="shared" si="1703"/>
        <v>0</v>
      </c>
      <c r="DI52" s="65">
        <f t="shared" si="1703"/>
        <v>0</v>
      </c>
      <c r="DJ52" s="64" t="e">
        <f t="shared" si="49"/>
        <v>#DIV/0!</v>
      </c>
      <c r="DK52" s="80">
        <f t="shared" ref="DK52:DM52" si="1704">SUM(DK25,DK32,DK42,DK44,DK51)</f>
        <v>0</v>
      </c>
      <c r="DL52" s="80">
        <f t="shared" si="1704"/>
        <v>0</v>
      </c>
      <c r="DM52" s="80">
        <f t="shared" si="1704"/>
        <v>1400</v>
      </c>
      <c r="DN52" s="65">
        <f t="shared" si="1703"/>
        <v>217.32</v>
      </c>
      <c r="DO52" s="64">
        <f t="shared" si="51"/>
        <v>15.522857142857143</v>
      </c>
      <c r="DP52" s="80">
        <f t="shared" ref="DP52:DS52" si="1705">SUM(DP25,DP32,DP42,DP44,DP51)</f>
        <v>1500</v>
      </c>
      <c r="DQ52" s="80">
        <f t="shared" si="1705"/>
        <v>100</v>
      </c>
      <c r="DR52" s="80">
        <f t="shared" si="1705"/>
        <v>0</v>
      </c>
      <c r="DS52" s="65">
        <f t="shared" si="1705"/>
        <v>0</v>
      </c>
      <c r="DT52" s="64" t="e">
        <f t="shared" si="53"/>
        <v>#DIV/0!</v>
      </c>
      <c r="DU52" s="80">
        <f t="shared" ref="DU52:DX52" si="1706">SUM(DU25,DU32,DU42,DU44,DU51)</f>
        <v>0</v>
      </c>
      <c r="DV52" s="80">
        <f t="shared" si="1706"/>
        <v>0</v>
      </c>
      <c r="DW52" s="80">
        <f t="shared" si="1706"/>
        <v>200</v>
      </c>
      <c r="DX52" s="65">
        <f t="shared" si="1706"/>
        <v>0</v>
      </c>
      <c r="DY52" s="64">
        <f t="shared" si="55"/>
        <v>0</v>
      </c>
      <c r="DZ52" s="80">
        <f t="shared" ref="DZ52:EC52" si="1707">SUM(DZ25,DZ32,DZ42,DZ44,DZ51)</f>
        <v>220</v>
      </c>
      <c r="EA52" s="80">
        <f t="shared" si="1707"/>
        <v>20</v>
      </c>
      <c r="EB52" s="80">
        <f t="shared" si="1707"/>
        <v>0</v>
      </c>
      <c r="EC52" s="65">
        <f t="shared" si="1707"/>
        <v>0</v>
      </c>
      <c r="ED52" s="64" t="e">
        <f t="shared" si="57"/>
        <v>#DIV/0!</v>
      </c>
      <c r="EE52" s="80">
        <f t="shared" ref="EE52:EH52" si="1708">SUM(EE25,EE32,EE42,EE44,EE51)</f>
        <v>50</v>
      </c>
      <c r="EF52" s="80">
        <f t="shared" si="1708"/>
        <v>50</v>
      </c>
      <c r="EG52" s="80">
        <f t="shared" si="1708"/>
        <v>0</v>
      </c>
      <c r="EH52" s="65">
        <f t="shared" si="1708"/>
        <v>953.93</v>
      </c>
      <c r="EI52" s="64" t="e">
        <f t="shared" si="59"/>
        <v>#DIV/0!</v>
      </c>
      <c r="EJ52" s="80">
        <f t="shared" ref="EJ52:EM52" si="1709">SUM(EJ25,EJ32,EJ42,EJ44,EJ51)</f>
        <v>954</v>
      </c>
      <c r="EK52" s="80">
        <f t="shared" si="1709"/>
        <v>954</v>
      </c>
      <c r="EL52" s="80">
        <f t="shared" si="1709"/>
        <v>0</v>
      </c>
      <c r="EM52" s="65">
        <f t="shared" si="1709"/>
        <v>1845.62</v>
      </c>
      <c r="EN52" s="64" t="e">
        <f t="shared" si="60"/>
        <v>#DIV/0!</v>
      </c>
      <c r="EO52" s="80">
        <f t="shared" ref="EO52:GA52" si="1710">SUM(EO25,EO32,EO42,EO44,EO51)</f>
        <v>2550</v>
      </c>
      <c r="EP52" s="80">
        <f t="shared" si="1710"/>
        <v>2550</v>
      </c>
      <c r="EQ52" s="80">
        <f t="shared" si="1710"/>
        <v>2500</v>
      </c>
      <c r="ER52" s="65">
        <f t="shared" si="1710"/>
        <v>1531.96</v>
      </c>
      <c r="ES52" s="64">
        <f t="shared" si="62"/>
        <v>61.278400000000005</v>
      </c>
      <c r="ET52" s="80">
        <f t="shared" ref="ET52:EV52" si="1711">SUM(ET25,ET32,ET42,ET44,ET51)</f>
        <v>1596</v>
      </c>
      <c r="EU52" s="80">
        <f t="shared" si="1711"/>
        <v>-904</v>
      </c>
      <c r="EV52" s="80">
        <f t="shared" si="1711"/>
        <v>0</v>
      </c>
      <c r="EW52" s="65">
        <f t="shared" si="1710"/>
        <v>0</v>
      </c>
      <c r="EX52" s="64" t="e">
        <f t="shared" si="64"/>
        <v>#DIV/0!</v>
      </c>
      <c r="EY52" s="80">
        <f t="shared" ref="EY52:FL52" si="1712">SUM(EY25,EY32,EY42,EY44,EY51)</f>
        <v>0</v>
      </c>
      <c r="EZ52" s="80">
        <f t="shared" si="1712"/>
        <v>0</v>
      </c>
      <c r="FA52" s="80">
        <f t="shared" si="1712"/>
        <v>0</v>
      </c>
      <c r="FB52" s="65">
        <f t="shared" si="1712"/>
        <v>0</v>
      </c>
      <c r="FC52" s="64" t="e">
        <f t="shared" si="66"/>
        <v>#DIV/0!</v>
      </c>
      <c r="FD52" s="80">
        <f t="shared" ref="FD52:FG52" si="1713">SUM(FD25,FD32,FD42,FD44,FD51)</f>
        <v>0</v>
      </c>
      <c r="FE52" s="80">
        <f t="shared" si="1713"/>
        <v>0</v>
      </c>
      <c r="FF52" s="80">
        <f t="shared" si="1713"/>
        <v>0</v>
      </c>
      <c r="FG52" s="65">
        <f t="shared" si="1713"/>
        <v>0</v>
      </c>
      <c r="FH52" s="64" t="e">
        <f t="shared" si="68"/>
        <v>#DIV/0!</v>
      </c>
      <c r="FI52" s="80">
        <f t="shared" ref="FI52:FK52" si="1714">SUM(FI25,FI32,FI42,FI44,FI51)</f>
        <v>10</v>
      </c>
      <c r="FJ52" s="80">
        <f t="shared" si="1714"/>
        <v>10</v>
      </c>
      <c r="FK52" s="80">
        <f t="shared" si="1714"/>
        <v>0</v>
      </c>
      <c r="FL52" s="65">
        <f t="shared" si="1712"/>
        <v>0</v>
      </c>
      <c r="FM52" s="64" t="e">
        <f t="shared" si="70"/>
        <v>#DIV/0!</v>
      </c>
      <c r="FN52" s="80">
        <f t="shared" ref="FN52:FP52" si="1715">SUM(FN25,FN32,FN42,FN44,FN51)</f>
        <v>0</v>
      </c>
      <c r="FO52" s="80">
        <f t="shared" si="1715"/>
        <v>0</v>
      </c>
      <c r="FP52" s="80">
        <f t="shared" si="1715"/>
        <v>0</v>
      </c>
      <c r="FQ52" s="65">
        <f>SUM(FQ25,FQ32,FQ42,FQ44,FQ51)</f>
        <v>424.88</v>
      </c>
      <c r="FR52" s="64" t="e">
        <f t="shared" si="72"/>
        <v>#DIV/0!</v>
      </c>
      <c r="FS52" s="80">
        <f t="shared" ref="FS52:FU52" si="1716">SUM(FS25,FS32,FS42,FS44,FS51)</f>
        <v>500</v>
      </c>
      <c r="FT52" s="80">
        <f t="shared" si="1716"/>
        <v>500</v>
      </c>
      <c r="FU52" s="80">
        <f t="shared" si="1716"/>
        <v>0</v>
      </c>
      <c r="FV52" s="65">
        <f t="shared" si="1710"/>
        <v>0</v>
      </c>
      <c r="FW52" s="64" t="e">
        <f t="shared" si="74"/>
        <v>#DIV/0!</v>
      </c>
      <c r="FX52" s="80">
        <f t="shared" ref="FX52:FZ52" si="1717">SUM(FX25,FX32,FX42,FX44,FX51)</f>
        <v>0</v>
      </c>
      <c r="FY52" s="80">
        <f t="shared" si="1717"/>
        <v>0</v>
      </c>
      <c r="FZ52" s="80">
        <f t="shared" si="1717"/>
        <v>1000</v>
      </c>
      <c r="GA52" s="65">
        <f t="shared" si="1710"/>
        <v>263.69</v>
      </c>
      <c r="GB52" s="64">
        <f t="shared" si="76"/>
        <v>26.369</v>
      </c>
      <c r="GC52" s="80">
        <f t="shared" ref="GC52:GK52" si="1718">SUM(GC25,GC32,GC42,GC44,GC51)</f>
        <v>1250</v>
      </c>
      <c r="GD52" s="80">
        <f t="shared" si="1718"/>
        <v>250</v>
      </c>
      <c r="GE52" s="80">
        <f t="shared" si="1718"/>
        <v>30600</v>
      </c>
      <c r="GF52" s="65">
        <f t="shared" si="1718"/>
        <v>18588.309999999998</v>
      </c>
      <c r="GG52" s="64">
        <f t="shared" si="78"/>
        <v>60.746111111111105</v>
      </c>
      <c r="GH52" s="80">
        <f t="shared" ref="GH52:GJ52" si="1719">SUM(GH25,GH32,GH42,GH44,GH51)</f>
        <v>30000</v>
      </c>
      <c r="GI52" s="80">
        <f t="shared" si="1719"/>
        <v>-600</v>
      </c>
      <c r="GJ52" s="80">
        <f t="shared" si="1719"/>
        <v>87200</v>
      </c>
      <c r="GK52" s="65">
        <f t="shared" si="1718"/>
        <v>102757.96</v>
      </c>
      <c r="GL52" s="64">
        <f t="shared" si="80"/>
        <v>117.84169724770643</v>
      </c>
      <c r="GM52" s="80">
        <f t="shared" ref="GM52:GN52" si="1720">SUM(GM25,GM32,GM42,GM44,GM51)</f>
        <v>147000</v>
      </c>
      <c r="GN52" s="80">
        <f t="shared" si="1720"/>
        <v>59800</v>
      </c>
      <c r="GO52" s="65">
        <f t="shared" si="82"/>
        <v>377750</v>
      </c>
      <c r="GP52" s="65">
        <f t="shared" si="82"/>
        <v>418626.19600000005</v>
      </c>
      <c r="GQ52" s="95">
        <f t="shared" si="83"/>
        <v>110.82096518861682</v>
      </c>
      <c r="GR52" s="87">
        <f t="shared" si="958"/>
        <v>503970</v>
      </c>
      <c r="GS52" s="87">
        <f t="shared" si="958"/>
        <v>126220</v>
      </c>
      <c r="GT52" s="80">
        <f t="shared" ref="GT52:GU52" si="1721">SUM(GT25,GT32,GT42,GT44,GT51)</f>
        <v>91800</v>
      </c>
      <c r="GU52" s="65">
        <f t="shared" si="1721"/>
        <v>118541.70999999999</v>
      </c>
      <c r="GV52" s="64">
        <f t="shared" si="84"/>
        <v>129.13040305010892</v>
      </c>
      <c r="GW52" s="80">
        <f t="shared" ref="GW52:GX52" si="1722">SUM(GW25,GW32,GW42,GW44,GW51)</f>
        <v>186500</v>
      </c>
      <c r="GX52" s="80">
        <f t="shared" si="1722"/>
        <v>94700</v>
      </c>
      <c r="GY52" s="65">
        <f t="shared" si="1246"/>
        <v>91800</v>
      </c>
      <c r="GZ52" s="65">
        <f t="shared" si="1247"/>
        <v>118541.70999999999</v>
      </c>
      <c r="HA52" s="95">
        <f t="shared" si="710"/>
        <v>129.13040305010892</v>
      </c>
      <c r="HB52" s="87">
        <f t="shared" ref="HB52:HE52" si="1723">SUM(HB25,HB32,HB42,HB44,HB51)</f>
        <v>186500</v>
      </c>
      <c r="HC52" s="87">
        <f t="shared" si="1723"/>
        <v>94700</v>
      </c>
      <c r="HD52" s="80">
        <f t="shared" si="1723"/>
        <v>5000</v>
      </c>
      <c r="HE52" s="65">
        <f t="shared" si="1723"/>
        <v>4290</v>
      </c>
      <c r="HF52" s="64">
        <f t="shared" si="88"/>
        <v>85.8</v>
      </c>
      <c r="HG52" s="80">
        <f t="shared" ref="HG52:JR52" si="1724">SUM(HG25,HG32,HG42,HG44,HG51)</f>
        <v>5000</v>
      </c>
      <c r="HH52" s="80">
        <f t="shared" si="1724"/>
        <v>0</v>
      </c>
      <c r="HI52" s="80">
        <f t="shared" si="1724"/>
        <v>13000</v>
      </c>
      <c r="HJ52" s="65">
        <f t="shared" si="1724"/>
        <v>9197.5</v>
      </c>
      <c r="HK52" s="64">
        <f t="shared" si="90"/>
        <v>70.75</v>
      </c>
      <c r="HL52" s="80">
        <f t="shared" ref="HL52:ID52" si="1725">SUM(HL25,HL32,HL42,HL44,HL51)</f>
        <v>9200</v>
      </c>
      <c r="HM52" s="80">
        <f t="shared" si="1725"/>
        <v>-3800</v>
      </c>
      <c r="HN52" s="80">
        <f t="shared" si="1725"/>
        <v>2400</v>
      </c>
      <c r="HO52" s="65">
        <f t="shared" si="1725"/>
        <v>0</v>
      </c>
      <c r="HP52" s="64">
        <f t="shared" si="92"/>
        <v>0</v>
      </c>
      <c r="HQ52" s="80">
        <f t="shared" ref="HQ52:HT52" si="1726">SUM(HQ25,HQ32,HQ42,HQ44,HQ51)</f>
        <v>2400</v>
      </c>
      <c r="HR52" s="80">
        <f t="shared" si="1726"/>
        <v>0</v>
      </c>
      <c r="HS52" s="80">
        <f t="shared" si="1726"/>
        <v>28599.17</v>
      </c>
      <c r="HT52" s="65">
        <f t="shared" si="1726"/>
        <v>16617.57</v>
      </c>
      <c r="HU52" s="64">
        <f t="shared" si="94"/>
        <v>58.105077874637622</v>
      </c>
      <c r="HV52" s="80">
        <f t="shared" ref="HV52:HX52" si="1727">SUM(HV25,HV32,HV42,HV44,HV51)</f>
        <v>23953</v>
      </c>
      <c r="HW52" s="80">
        <f t="shared" si="1727"/>
        <v>-4646.17</v>
      </c>
      <c r="HX52" s="80">
        <f t="shared" si="1727"/>
        <v>300</v>
      </c>
      <c r="HY52" s="65">
        <f t="shared" si="1725"/>
        <v>1988.14</v>
      </c>
      <c r="HZ52" s="64">
        <f t="shared" si="96"/>
        <v>662.71333333333337</v>
      </c>
      <c r="IA52" s="80">
        <f t="shared" ref="IA52:IC52" si="1728">SUM(IA25,IA32,IA42,IA44,IA51)</f>
        <v>300</v>
      </c>
      <c r="IB52" s="80">
        <f t="shared" si="1728"/>
        <v>0</v>
      </c>
      <c r="IC52" s="80">
        <f t="shared" si="1728"/>
        <v>0</v>
      </c>
      <c r="ID52" s="65">
        <f t="shared" si="1725"/>
        <v>0</v>
      </c>
      <c r="IE52" s="64" t="e">
        <f t="shared" si="98"/>
        <v>#DIV/0!</v>
      </c>
      <c r="IF52" s="80">
        <f t="shared" ref="IF52:JH52" si="1729">SUM(IF25,IF32,IF42,IF44,IF51)</f>
        <v>0</v>
      </c>
      <c r="IG52" s="80">
        <f t="shared" si="1729"/>
        <v>0</v>
      </c>
      <c r="IH52" s="80">
        <f t="shared" si="1729"/>
        <v>0</v>
      </c>
      <c r="II52" s="65">
        <f t="shared" si="1729"/>
        <v>0</v>
      </c>
      <c r="IJ52" s="64" t="e">
        <f t="shared" si="100"/>
        <v>#DIV/0!</v>
      </c>
      <c r="IK52" s="80">
        <f t="shared" ref="IK52:IM52" si="1730">SUM(IK25,IK32,IK42,IK44,IK51)</f>
        <v>0</v>
      </c>
      <c r="IL52" s="80">
        <f t="shared" si="1730"/>
        <v>0</v>
      </c>
      <c r="IM52" s="80">
        <f t="shared" si="1730"/>
        <v>0</v>
      </c>
      <c r="IN52" s="65">
        <f t="shared" si="1729"/>
        <v>0</v>
      </c>
      <c r="IO52" s="64" t="e">
        <f t="shared" si="102"/>
        <v>#DIV/0!</v>
      </c>
      <c r="IP52" s="80">
        <f t="shared" ref="IP52:IR52" si="1731">SUM(IP25,IP32,IP42,IP44,IP51)</f>
        <v>0</v>
      </c>
      <c r="IQ52" s="80">
        <f t="shared" si="1731"/>
        <v>0</v>
      </c>
      <c r="IR52" s="80">
        <f t="shared" si="1731"/>
        <v>0</v>
      </c>
      <c r="IS52" s="65">
        <f t="shared" si="1729"/>
        <v>0</v>
      </c>
      <c r="IT52" s="64" t="e">
        <f t="shared" si="104"/>
        <v>#DIV/0!</v>
      </c>
      <c r="IU52" s="80">
        <f t="shared" ref="IU52:IW52" si="1732">SUM(IU25,IU32,IU42,IU44,IU51)</f>
        <v>0</v>
      </c>
      <c r="IV52" s="80">
        <f t="shared" si="1732"/>
        <v>0</v>
      </c>
      <c r="IW52" s="80">
        <f t="shared" si="1732"/>
        <v>0</v>
      </c>
      <c r="IX52" s="65">
        <f t="shared" si="1729"/>
        <v>0</v>
      </c>
      <c r="IY52" s="64" t="e">
        <f t="shared" si="106"/>
        <v>#DIV/0!</v>
      </c>
      <c r="IZ52" s="80">
        <f t="shared" ref="IZ52:JB52" si="1733">SUM(IZ25,IZ32,IZ42,IZ44,IZ51)</f>
        <v>0</v>
      </c>
      <c r="JA52" s="80">
        <f t="shared" si="1733"/>
        <v>0</v>
      </c>
      <c r="JB52" s="80">
        <f t="shared" si="1733"/>
        <v>0</v>
      </c>
      <c r="JC52" s="65">
        <f t="shared" si="1729"/>
        <v>0</v>
      </c>
      <c r="JD52" s="64" t="e">
        <f t="shared" si="108"/>
        <v>#DIV/0!</v>
      </c>
      <c r="JE52" s="80">
        <f t="shared" ref="JE52:JG52" si="1734">SUM(JE25,JE32,JE42,JE44,JE51)</f>
        <v>0</v>
      </c>
      <c r="JF52" s="80">
        <f t="shared" si="1734"/>
        <v>0</v>
      </c>
      <c r="JG52" s="80">
        <f t="shared" si="1734"/>
        <v>0</v>
      </c>
      <c r="JH52" s="65">
        <f t="shared" si="1729"/>
        <v>0</v>
      </c>
      <c r="JI52" s="64" t="e">
        <f t="shared" si="110"/>
        <v>#DIV/0!</v>
      </c>
      <c r="JJ52" s="80">
        <f t="shared" ref="JJ52:JM52" si="1735">SUM(JJ25,JJ32,JJ42,JJ44,JJ51)</f>
        <v>0</v>
      </c>
      <c r="JK52" s="80">
        <f t="shared" si="1735"/>
        <v>0</v>
      </c>
      <c r="JL52" s="80">
        <f t="shared" si="1735"/>
        <v>0</v>
      </c>
      <c r="JM52" s="65">
        <f t="shared" si="1735"/>
        <v>2575.9899999999998</v>
      </c>
      <c r="JN52" s="64" t="e">
        <f t="shared" si="112"/>
        <v>#DIV/0!</v>
      </c>
      <c r="JO52" s="80">
        <f t="shared" ref="JO52:JQ52" si="1736">SUM(JO25,JO32,JO42,JO44,JO51)</f>
        <v>0</v>
      </c>
      <c r="JP52" s="80">
        <f t="shared" si="1736"/>
        <v>0</v>
      </c>
      <c r="JQ52" s="80">
        <f t="shared" si="1736"/>
        <v>0</v>
      </c>
      <c r="JR52" s="65">
        <f t="shared" si="1724"/>
        <v>0</v>
      </c>
      <c r="JS52" s="64" t="e">
        <f t="shared" si="114"/>
        <v>#DIV/0!</v>
      </c>
      <c r="JT52" s="80">
        <f t="shared" ref="JT52:KV52" si="1737">SUM(JT25,JT32,JT42,JT44,JT51)</f>
        <v>0</v>
      </c>
      <c r="JU52" s="80">
        <f t="shared" si="1737"/>
        <v>0</v>
      </c>
      <c r="JV52" s="80">
        <f t="shared" si="1737"/>
        <v>0</v>
      </c>
      <c r="JW52" s="65">
        <f t="shared" si="1737"/>
        <v>0</v>
      </c>
      <c r="JX52" s="64" t="e">
        <f t="shared" si="116"/>
        <v>#DIV/0!</v>
      </c>
      <c r="JY52" s="80">
        <f t="shared" ref="JY52:KA52" si="1738">SUM(JY25,JY32,JY42,JY44,JY51)</f>
        <v>0</v>
      </c>
      <c r="JZ52" s="80">
        <f t="shared" si="1738"/>
        <v>0</v>
      </c>
      <c r="KA52" s="80">
        <f t="shared" si="1738"/>
        <v>0</v>
      </c>
      <c r="KB52" s="65">
        <f t="shared" si="1737"/>
        <v>3800</v>
      </c>
      <c r="KC52" s="64" t="e">
        <f t="shared" si="118"/>
        <v>#DIV/0!</v>
      </c>
      <c r="KD52" s="80">
        <f t="shared" ref="KD52:KF52" si="1739">SUM(KD25,KD32,KD42,KD44,KD51)</f>
        <v>0</v>
      </c>
      <c r="KE52" s="80">
        <f t="shared" si="1739"/>
        <v>0</v>
      </c>
      <c r="KF52" s="80">
        <f t="shared" si="1739"/>
        <v>0</v>
      </c>
      <c r="KG52" s="65">
        <f t="shared" si="1737"/>
        <v>1200</v>
      </c>
      <c r="KH52" s="64" t="e">
        <f t="shared" si="120"/>
        <v>#DIV/0!</v>
      </c>
      <c r="KI52" s="80">
        <f t="shared" ref="KI52:KK52" si="1740">SUM(KI25,KI32,KI42,KI44,KI51)</f>
        <v>0</v>
      </c>
      <c r="KJ52" s="80">
        <f t="shared" si="1740"/>
        <v>0</v>
      </c>
      <c r="KK52" s="80">
        <f t="shared" si="1740"/>
        <v>0</v>
      </c>
      <c r="KL52" s="65">
        <f t="shared" si="1737"/>
        <v>0</v>
      </c>
      <c r="KM52" s="64" t="e">
        <f t="shared" si="122"/>
        <v>#DIV/0!</v>
      </c>
      <c r="KN52" s="80">
        <f t="shared" ref="KN52:KQ52" si="1741">SUM(KN25,KN32,KN42,KN44,KN51)</f>
        <v>0</v>
      </c>
      <c r="KO52" s="80">
        <f t="shared" si="1741"/>
        <v>0</v>
      </c>
      <c r="KP52" s="80">
        <f t="shared" si="1741"/>
        <v>0</v>
      </c>
      <c r="KQ52" s="65">
        <f t="shared" si="1741"/>
        <v>4724.93</v>
      </c>
      <c r="KR52" s="64" t="e">
        <f t="shared" si="124"/>
        <v>#DIV/0!</v>
      </c>
      <c r="KS52" s="80">
        <f t="shared" ref="KS52:KU52" si="1742">SUM(KS25,KS32,KS42,KS44,KS51)</f>
        <v>0</v>
      </c>
      <c r="KT52" s="80">
        <f t="shared" si="1742"/>
        <v>0</v>
      </c>
      <c r="KU52" s="80">
        <f t="shared" si="1742"/>
        <v>0</v>
      </c>
      <c r="KV52" s="65">
        <f t="shared" si="1737"/>
        <v>509.02</v>
      </c>
      <c r="KW52" s="64" t="e">
        <f t="shared" si="126"/>
        <v>#DIV/0!</v>
      </c>
      <c r="KX52" s="80">
        <f t="shared" ref="KX52:LA52" si="1743">SUM(KX25,KX32,KX42,KX44,KX51)</f>
        <v>509</v>
      </c>
      <c r="KY52" s="80">
        <f t="shared" si="1743"/>
        <v>509</v>
      </c>
      <c r="KZ52" s="80">
        <f t="shared" si="1743"/>
        <v>0</v>
      </c>
      <c r="LA52" s="65">
        <f t="shared" si="1743"/>
        <v>2661.19</v>
      </c>
      <c r="LB52" s="64" t="e">
        <f t="shared" si="128"/>
        <v>#DIV/0!</v>
      </c>
      <c r="LC52" s="80">
        <f t="shared" ref="LC52:LF52" si="1744">SUM(LC25,LC32,LC42,LC44,LC51)</f>
        <v>2662</v>
      </c>
      <c r="LD52" s="80">
        <f t="shared" si="1744"/>
        <v>2662</v>
      </c>
      <c r="LE52" s="80">
        <f t="shared" si="1744"/>
        <v>0</v>
      </c>
      <c r="LF52" s="65">
        <f t="shared" si="1744"/>
        <v>0</v>
      </c>
      <c r="LG52" s="64" t="e">
        <f t="shared" si="130"/>
        <v>#DIV/0!</v>
      </c>
      <c r="LH52" s="80">
        <f t="shared" ref="LH52:NN52" si="1745">SUM(LH25,LH32,LH42,LH44,LH51)</f>
        <v>1500</v>
      </c>
      <c r="LI52" s="80">
        <f t="shared" si="1745"/>
        <v>1500</v>
      </c>
      <c r="LJ52" s="80">
        <f t="shared" si="1745"/>
        <v>0</v>
      </c>
      <c r="LK52" s="65">
        <f t="shared" si="1745"/>
        <v>0</v>
      </c>
      <c r="LL52" s="64" t="e">
        <f t="shared" si="132"/>
        <v>#DIV/0!</v>
      </c>
      <c r="LM52" s="80">
        <f t="shared" ref="LM52:LO52" si="1746">SUM(LM25,LM32,LM42,LM44,LM51)</f>
        <v>0</v>
      </c>
      <c r="LN52" s="80">
        <f t="shared" si="1746"/>
        <v>0</v>
      </c>
      <c r="LO52" s="80">
        <f t="shared" si="1746"/>
        <v>26685</v>
      </c>
      <c r="LP52" s="65">
        <f t="shared" si="1745"/>
        <v>27822.989999999998</v>
      </c>
      <c r="LQ52" s="64">
        <f t="shared" si="134"/>
        <v>104.26453063518829</v>
      </c>
      <c r="LR52" s="80">
        <f t="shared" ref="LR52:LT52" si="1747">SUM(LR25,LR32,LR42,LR44,LR51)</f>
        <v>26685</v>
      </c>
      <c r="LS52" s="80">
        <f t="shared" si="1747"/>
        <v>0</v>
      </c>
      <c r="LT52" s="80">
        <f t="shared" si="1747"/>
        <v>540</v>
      </c>
      <c r="LU52" s="65">
        <f t="shared" si="1745"/>
        <v>3169.84</v>
      </c>
      <c r="LV52" s="64">
        <f t="shared" si="136"/>
        <v>587.00740740740741</v>
      </c>
      <c r="LW52" s="80">
        <f t="shared" ref="LW52:LZ52" si="1748">SUM(LW25,LW32,LW42,LW44,LW51)</f>
        <v>542</v>
      </c>
      <c r="LX52" s="80">
        <f t="shared" si="1748"/>
        <v>2</v>
      </c>
      <c r="LY52" s="80">
        <f t="shared" si="1748"/>
        <v>0</v>
      </c>
      <c r="LZ52" s="65">
        <f t="shared" si="1748"/>
        <v>668.1</v>
      </c>
      <c r="MA52" s="64" t="e">
        <f t="shared" si="138"/>
        <v>#DIV/0!</v>
      </c>
      <c r="MB52" s="80">
        <f t="shared" ref="MB52:ME52" si="1749">SUM(MB25,MB32,MB42,MB44,MB51)</f>
        <v>669</v>
      </c>
      <c r="MC52" s="80">
        <f t="shared" si="1749"/>
        <v>669</v>
      </c>
      <c r="MD52" s="80">
        <f t="shared" si="1749"/>
        <v>1500</v>
      </c>
      <c r="ME52" s="65">
        <f t="shared" si="1749"/>
        <v>1493.06</v>
      </c>
      <c r="MF52" s="64">
        <f t="shared" si="140"/>
        <v>99.537333333333336</v>
      </c>
      <c r="MG52" s="80">
        <f t="shared" ref="MG52:MJ52" si="1750">SUM(MG25,MG32,MG42,MG44,MG51)</f>
        <v>1500</v>
      </c>
      <c r="MH52" s="80">
        <f t="shared" si="1750"/>
        <v>0</v>
      </c>
      <c r="MI52" s="80">
        <f t="shared" si="1750"/>
        <v>0</v>
      </c>
      <c r="MJ52" s="65">
        <f t="shared" si="1750"/>
        <v>0</v>
      </c>
      <c r="MK52" s="64" t="e">
        <f t="shared" si="142"/>
        <v>#DIV/0!</v>
      </c>
      <c r="ML52" s="80">
        <f t="shared" ref="ML52:MO52" si="1751">SUM(ML25,ML32,ML42,ML44,ML51)</f>
        <v>0</v>
      </c>
      <c r="MM52" s="80">
        <f t="shared" si="1751"/>
        <v>0</v>
      </c>
      <c r="MN52" s="80">
        <f t="shared" si="1751"/>
        <v>0</v>
      </c>
      <c r="MO52" s="65">
        <f t="shared" si="1751"/>
        <v>1549.74</v>
      </c>
      <c r="MP52" s="64" t="e">
        <f t="shared" si="144"/>
        <v>#DIV/0!</v>
      </c>
      <c r="MQ52" s="80">
        <f t="shared" ref="MQ52:MT52" si="1752">SUM(MQ25,MQ32,MQ42,MQ44,MQ51)</f>
        <v>0</v>
      </c>
      <c r="MR52" s="80">
        <f t="shared" si="1752"/>
        <v>0</v>
      </c>
      <c r="MS52" s="80">
        <f t="shared" si="1752"/>
        <v>0</v>
      </c>
      <c r="MT52" s="65">
        <f t="shared" si="1752"/>
        <v>9960.74</v>
      </c>
      <c r="MU52" s="64" t="e">
        <f t="shared" si="146"/>
        <v>#DIV/0!</v>
      </c>
      <c r="MV52" s="80">
        <f t="shared" ref="MV52:MW52" si="1753">SUM(MV25,MV32,MV42,MV44,MV51)</f>
        <v>15700</v>
      </c>
      <c r="MW52" s="80">
        <f t="shared" si="1753"/>
        <v>15700</v>
      </c>
      <c r="MX52" s="65">
        <f t="shared" si="148"/>
        <v>78024.17</v>
      </c>
      <c r="MY52" s="65">
        <f t="shared" si="9"/>
        <v>92228.81</v>
      </c>
      <c r="MZ52" s="95">
        <f t="shared" si="199"/>
        <v>118.20543557207976</v>
      </c>
      <c r="NA52" s="87">
        <f t="shared" si="149"/>
        <v>90620</v>
      </c>
      <c r="NB52" s="87">
        <f t="shared" si="150"/>
        <v>12595.83</v>
      </c>
      <c r="NC52" s="80">
        <f t="shared" ref="NC52" si="1754">SUM(NC25,NC32,NC42,NC44,NC51)</f>
        <v>731.09</v>
      </c>
      <c r="ND52" s="65">
        <f t="shared" si="1745"/>
        <v>0</v>
      </c>
      <c r="NE52" s="64">
        <f t="shared" si="151"/>
        <v>0</v>
      </c>
      <c r="NF52" s="80">
        <f t="shared" ref="NF52:NH52" si="1755">SUM(NF25,NF32,NF42,NF44,NF51)</f>
        <v>732</v>
      </c>
      <c r="NG52" s="80">
        <f t="shared" si="1755"/>
        <v>0.90999999999996817</v>
      </c>
      <c r="NH52" s="80">
        <f t="shared" si="1755"/>
        <v>2489.71</v>
      </c>
      <c r="NI52" s="65">
        <f t="shared" si="1745"/>
        <v>598.94000000000005</v>
      </c>
      <c r="NJ52" s="64">
        <f t="shared" si="153"/>
        <v>24.056617035719022</v>
      </c>
      <c r="NK52" s="80">
        <f t="shared" ref="NK52:NM52" si="1756">SUM(NK25,NK32,NK42,NK44,NK51)</f>
        <v>2890</v>
      </c>
      <c r="NL52" s="80">
        <f t="shared" si="1756"/>
        <v>400.29</v>
      </c>
      <c r="NM52" s="80">
        <f t="shared" si="1756"/>
        <v>9036</v>
      </c>
      <c r="NN52" s="65">
        <f t="shared" si="1745"/>
        <v>1632.3700000000001</v>
      </c>
      <c r="NO52" s="64">
        <f t="shared" si="155"/>
        <v>18.065183709606021</v>
      </c>
      <c r="NP52" s="80">
        <f t="shared" ref="NP52:OH52" si="1757">SUM(NP25,NP32,NP42,NP44,NP51)</f>
        <v>9036</v>
      </c>
      <c r="NQ52" s="80">
        <f t="shared" si="1757"/>
        <v>0</v>
      </c>
      <c r="NR52" s="80">
        <f t="shared" si="1757"/>
        <v>242.54</v>
      </c>
      <c r="NS52" s="65">
        <f t="shared" si="1757"/>
        <v>20</v>
      </c>
      <c r="NT52" s="64">
        <f t="shared" si="157"/>
        <v>8.2460625051537892</v>
      </c>
      <c r="NU52" s="80">
        <f t="shared" ref="NU52:NW52" si="1758">SUM(NU25,NU32,NU42,NU44,NU51)</f>
        <v>293</v>
      </c>
      <c r="NV52" s="80">
        <f t="shared" si="1758"/>
        <v>50.460000000000008</v>
      </c>
      <c r="NW52" s="80">
        <f t="shared" si="1758"/>
        <v>2900</v>
      </c>
      <c r="NX52" s="65">
        <f t="shared" si="1757"/>
        <v>447</v>
      </c>
      <c r="NY52" s="64">
        <f t="shared" si="159"/>
        <v>15.413793103448276</v>
      </c>
      <c r="NZ52" s="80">
        <f t="shared" ref="NZ52:OB52" si="1759">SUM(NZ25,NZ32,NZ42,NZ44,NZ51)</f>
        <v>3400</v>
      </c>
      <c r="OA52" s="80">
        <f t="shared" si="1759"/>
        <v>500</v>
      </c>
      <c r="OB52" s="80">
        <f t="shared" si="1759"/>
        <v>1850</v>
      </c>
      <c r="OC52" s="65">
        <f t="shared" si="1757"/>
        <v>0</v>
      </c>
      <c r="OD52" s="64">
        <f t="shared" si="161"/>
        <v>0</v>
      </c>
      <c r="OE52" s="80">
        <f t="shared" ref="OE52:OG52" si="1760">SUM(OE25,OE32,OE42,OE44,OE51)</f>
        <v>1850</v>
      </c>
      <c r="OF52" s="80">
        <f t="shared" si="1760"/>
        <v>0</v>
      </c>
      <c r="OG52" s="80">
        <f t="shared" si="1760"/>
        <v>3900</v>
      </c>
      <c r="OH52" s="65">
        <f t="shared" si="1757"/>
        <v>792.02</v>
      </c>
      <c r="OI52" s="64">
        <f t="shared" si="163"/>
        <v>20.308205128205127</v>
      </c>
      <c r="OJ52" s="80">
        <f t="shared" ref="OJ52:PV52" si="1761">SUM(OJ25,OJ32,OJ42,OJ44,OJ51)</f>
        <v>3900</v>
      </c>
      <c r="OK52" s="80">
        <f t="shared" si="1761"/>
        <v>0</v>
      </c>
      <c r="OL52" s="80">
        <f t="shared" si="1761"/>
        <v>33855</v>
      </c>
      <c r="OM52" s="65">
        <f t="shared" si="1761"/>
        <v>3626.96</v>
      </c>
      <c r="ON52" s="64">
        <f t="shared" si="165"/>
        <v>10.713218136168956</v>
      </c>
      <c r="OO52" s="80">
        <f t="shared" ref="OO52:OR52" si="1762">SUM(OO25,OO32,OO42,OO44,OO51)</f>
        <v>33855</v>
      </c>
      <c r="OP52" s="80">
        <f t="shared" si="1762"/>
        <v>0</v>
      </c>
      <c r="OQ52" s="80">
        <f t="shared" si="1762"/>
        <v>0</v>
      </c>
      <c r="OR52" s="65">
        <f t="shared" si="1762"/>
        <v>2679</v>
      </c>
      <c r="OS52" s="64" t="e">
        <f t="shared" si="167"/>
        <v>#DIV/0!</v>
      </c>
      <c r="OT52" s="80">
        <f t="shared" ref="OT52:OW52" si="1763">SUM(OT25,OT32,OT42,OT44,OT51)</f>
        <v>5000</v>
      </c>
      <c r="OU52" s="80">
        <f t="shared" si="1763"/>
        <v>5000</v>
      </c>
      <c r="OV52" s="80">
        <f t="shared" si="1763"/>
        <v>40000</v>
      </c>
      <c r="OW52" s="65">
        <f t="shared" si="1763"/>
        <v>23520</v>
      </c>
      <c r="OX52" s="64">
        <f t="shared" si="169"/>
        <v>58.8</v>
      </c>
      <c r="OY52" s="80">
        <f t="shared" ref="OY52:PB52" si="1764">SUM(OY25,OY32,OY42,OY44,OY51)</f>
        <v>40000</v>
      </c>
      <c r="OZ52" s="80">
        <f t="shared" si="1764"/>
        <v>0</v>
      </c>
      <c r="PA52" s="80">
        <f t="shared" si="1764"/>
        <v>12000</v>
      </c>
      <c r="PB52" s="65">
        <f t="shared" si="1764"/>
        <v>309</v>
      </c>
      <c r="PC52" s="64">
        <f t="shared" si="171"/>
        <v>2.5750000000000002</v>
      </c>
      <c r="PD52" s="80">
        <f t="shared" ref="PD52:PG52" si="1765">SUM(PD25,PD32,PD42,PD44,PD51)</f>
        <v>12000</v>
      </c>
      <c r="PE52" s="80">
        <f t="shared" si="1765"/>
        <v>0</v>
      </c>
      <c r="PF52" s="80">
        <f t="shared" si="1765"/>
        <v>8000</v>
      </c>
      <c r="PG52" s="65">
        <f t="shared" si="1765"/>
        <v>0</v>
      </c>
      <c r="PH52" s="64">
        <f t="shared" si="173"/>
        <v>0</v>
      </c>
      <c r="PI52" s="80">
        <f t="shared" ref="PI52:PK52" si="1766">SUM(PI25,PI32,PI42,PI44,PI51)</f>
        <v>8000</v>
      </c>
      <c r="PJ52" s="80">
        <f t="shared" si="1766"/>
        <v>0</v>
      </c>
      <c r="PK52" s="80">
        <f t="shared" si="1766"/>
        <v>32827</v>
      </c>
      <c r="PL52" s="65">
        <f t="shared" si="1761"/>
        <v>6214.3799999999992</v>
      </c>
      <c r="PM52" s="64">
        <f t="shared" si="175"/>
        <v>18.930697291863403</v>
      </c>
      <c r="PN52" s="80">
        <f t="shared" ref="PN52:PP52" si="1767">SUM(PN25,PN32,PN42,PN44,PN51)</f>
        <v>32827</v>
      </c>
      <c r="PO52" s="80">
        <f t="shared" si="1767"/>
        <v>0</v>
      </c>
      <c r="PP52" s="80">
        <f t="shared" si="1767"/>
        <v>6150</v>
      </c>
      <c r="PQ52" s="65">
        <f t="shared" si="1761"/>
        <v>889.8</v>
      </c>
      <c r="PR52" s="64">
        <f t="shared" si="177"/>
        <v>14.468292682926828</v>
      </c>
      <c r="PS52" s="80">
        <f t="shared" ref="PS52:PU52" si="1768">SUM(PS25,PS32,PS42,PS44,PS51)</f>
        <v>6150</v>
      </c>
      <c r="PT52" s="80">
        <f t="shared" si="1768"/>
        <v>0</v>
      </c>
      <c r="PU52" s="80">
        <f t="shared" si="1768"/>
        <v>10000</v>
      </c>
      <c r="PV52" s="65">
        <f t="shared" si="1761"/>
        <v>0</v>
      </c>
      <c r="PW52" s="64">
        <f t="shared" si="179"/>
        <v>0</v>
      </c>
      <c r="PX52" s="80">
        <f t="shared" ref="PX52:QA52" si="1769">SUM(PX25,PX32,PX42,PX44,PX51)</f>
        <v>10000</v>
      </c>
      <c r="PY52" s="80">
        <f t="shared" si="1769"/>
        <v>0</v>
      </c>
      <c r="PZ52" s="80">
        <f t="shared" si="1769"/>
        <v>0</v>
      </c>
      <c r="QA52" s="65">
        <f t="shared" si="1769"/>
        <v>0</v>
      </c>
      <c r="QB52" s="64" t="e">
        <f t="shared" si="181"/>
        <v>#DIV/0!</v>
      </c>
      <c r="QC52" s="80">
        <f t="shared" ref="QC52:QF52" si="1770">SUM(QC25,QC32,QC42,QC44,QC51)</f>
        <v>0</v>
      </c>
      <c r="QD52" s="80">
        <f t="shared" si="1770"/>
        <v>0</v>
      </c>
      <c r="QE52" s="80">
        <f t="shared" si="1770"/>
        <v>0</v>
      </c>
      <c r="QF52" s="65">
        <f t="shared" si="1770"/>
        <v>0</v>
      </c>
      <c r="QG52" s="64" t="e">
        <f t="shared" si="183"/>
        <v>#DIV/0!</v>
      </c>
      <c r="QH52" s="80">
        <f t="shared" ref="QH52:QK52" si="1771">SUM(QH25,QH32,QH42,QH44,QH51)</f>
        <v>0</v>
      </c>
      <c r="QI52" s="80">
        <f t="shared" si="1771"/>
        <v>0</v>
      </c>
      <c r="QJ52" s="80">
        <f t="shared" si="1771"/>
        <v>10000</v>
      </c>
      <c r="QK52" s="65">
        <f t="shared" si="1771"/>
        <v>4859.72</v>
      </c>
      <c r="QL52" s="64">
        <f t="shared" si="185"/>
        <v>48.597200000000001</v>
      </c>
      <c r="QM52" s="80">
        <f t="shared" ref="QM52:QN52" si="1772">SUM(QM25,QM32,QM42,QM44,QM51)</f>
        <v>11000</v>
      </c>
      <c r="QN52" s="80">
        <f t="shared" si="1772"/>
        <v>1000</v>
      </c>
      <c r="QO52" s="65">
        <f t="shared" si="187"/>
        <v>173981.34</v>
      </c>
      <c r="QP52" s="65">
        <f t="shared" si="187"/>
        <v>45589.19</v>
      </c>
      <c r="QQ52" s="95">
        <f t="shared" si="761"/>
        <v>26.203494006886029</v>
      </c>
      <c r="QR52" s="87">
        <f t="shared" si="959"/>
        <v>180933</v>
      </c>
      <c r="QS52" s="87">
        <f t="shared" si="959"/>
        <v>6951.66</v>
      </c>
      <c r="QT52" s="80">
        <f t="shared" ref="QT52:RJ52" si="1773">SUM(QT25,QT32,QT42,QT44,QT51)</f>
        <v>1000</v>
      </c>
      <c r="QU52" s="65">
        <f t="shared" si="1773"/>
        <v>0</v>
      </c>
      <c r="QV52" s="64">
        <f t="shared" si="188"/>
        <v>0</v>
      </c>
      <c r="QW52" s="80">
        <f t="shared" ref="QW52:QY52" si="1774">SUM(QW25,QW32,QW42,QW44,QW51)</f>
        <v>1000</v>
      </c>
      <c r="QX52" s="80">
        <f t="shared" si="1774"/>
        <v>0</v>
      </c>
      <c r="QY52" s="80">
        <f t="shared" si="1774"/>
        <v>3170.81</v>
      </c>
      <c r="QZ52" s="65">
        <f t="shared" si="1773"/>
        <v>213.09</v>
      </c>
      <c r="RA52" s="64">
        <f t="shared" si="190"/>
        <v>6.7203648279146346</v>
      </c>
      <c r="RB52" s="80">
        <f t="shared" ref="RB52:RE52" si="1775">SUM(RB25,RB32,RB42,RB44,RB51)</f>
        <v>3171</v>
      </c>
      <c r="RC52" s="80">
        <f t="shared" si="1775"/>
        <v>0.19000000000005457</v>
      </c>
      <c r="RD52" s="80">
        <f t="shared" si="1775"/>
        <v>274.82</v>
      </c>
      <c r="RE52" s="65">
        <f t="shared" si="1775"/>
        <v>53.08</v>
      </c>
      <c r="RF52" s="64">
        <f t="shared" si="192"/>
        <v>19.314460374063025</v>
      </c>
      <c r="RG52" s="80">
        <f t="shared" ref="RG52:RI52" si="1776">SUM(RG25,RG32,RG42,RG44,RG51)</f>
        <v>275</v>
      </c>
      <c r="RH52" s="80">
        <f t="shared" si="1776"/>
        <v>0.18000000000000682</v>
      </c>
      <c r="RI52" s="80">
        <f t="shared" si="1776"/>
        <v>3700</v>
      </c>
      <c r="RJ52" s="65">
        <f t="shared" si="1773"/>
        <v>1355.25</v>
      </c>
      <c r="RK52" s="64">
        <f t="shared" si="194"/>
        <v>36.628378378378379</v>
      </c>
      <c r="RL52" s="80">
        <f t="shared" ref="RL52:RM52" si="1777">SUM(RL25,RL32,RL42,RL44,RL51)</f>
        <v>3700</v>
      </c>
      <c r="RM52" s="80">
        <f t="shared" si="1777"/>
        <v>0</v>
      </c>
      <c r="RN52" s="65">
        <f t="shared" si="196"/>
        <v>8145.6299999999992</v>
      </c>
      <c r="RO52" s="65">
        <f t="shared" si="11"/>
        <v>1621.42</v>
      </c>
      <c r="RP52" s="95">
        <f t="shared" si="766"/>
        <v>19.905397127048492</v>
      </c>
      <c r="RQ52" s="87">
        <f t="shared" si="12"/>
        <v>8146</v>
      </c>
      <c r="RR52" s="87">
        <f t="shared" si="12"/>
        <v>0.37000000000006139</v>
      </c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</row>
    <row r="53" spans="1:540" s="2" customFormat="1" ht="24.95" customHeight="1" x14ac:dyDescent="0.25">
      <c r="A53" s="21">
        <v>3431</v>
      </c>
      <c r="B53" s="22" t="s">
        <v>23</v>
      </c>
      <c r="C53" s="41">
        <f>SUM(AR53,GQ53,HA53,QQ53,RP53)</f>
        <v>180.4141447368421</v>
      </c>
      <c r="D53" s="41">
        <v>23207830.309999999</v>
      </c>
      <c r="E53" s="42">
        <v>25700000</v>
      </c>
      <c r="F53" s="41">
        <f t="shared" ref="F53:F55" si="1778">G53-C53</f>
        <v>4655.585855263158</v>
      </c>
      <c r="G53" s="67">
        <f t="shared" si="1303"/>
        <v>4836</v>
      </c>
      <c r="H53" s="67">
        <f t="shared" si="1304"/>
        <v>3764.97</v>
      </c>
      <c r="I53" s="67">
        <f t="shared" si="14"/>
        <v>77.852977667493789</v>
      </c>
      <c r="J53" s="84">
        <f t="shared" si="1305"/>
        <v>4420</v>
      </c>
      <c r="K53" s="84">
        <f t="shared" si="1306"/>
        <v>-416</v>
      </c>
      <c r="L53" s="78"/>
      <c r="M53" s="64"/>
      <c r="N53" s="64"/>
      <c r="O53" s="78"/>
      <c r="P53" s="78">
        <f t="shared" ref="P53:P55" si="1779">O53-L53</f>
        <v>0</v>
      </c>
      <c r="Q53" s="64">
        <v>3500</v>
      </c>
      <c r="R53" s="64">
        <v>2911.47</v>
      </c>
      <c r="S53" s="64">
        <f t="shared" si="16"/>
        <v>83.18485714285714</v>
      </c>
      <c r="T53" s="78">
        <v>2912</v>
      </c>
      <c r="U53" s="78">
        <f t="shared" ref="U53:U55" si="1780">T53-Q53</f>
        <v>-588</v>
      </c>
      <c r="V53" s="78"/>
      <c r="W53" s="64"/>
      <c r="X53" s="64"/>
      <c r="Y53" s="78"/>
      <c r="Z53" s="78">
        <f t="shared" ref="Z53:Z55" si="1781">Y53-V53</f>
        <v>0</v>
      </c>
      <c r="AA53" s="78"/>
      <c r="AB53" s="64"/>
      <c r="AC53" s="64"/>
      <c r="AD53" s="78"/>
      <c r="AE53" s="78">
        <f t="shared" ref="AE53:AE55" si="1782">AD53-AA53</f>
        <v>0</v>
      </c>
      <c r="AF53" s="64"/>
      <c r="AG53" s="64"/>
      <c r="AH53" s="64"/>
      <c r="AI53" s="78"/>
      <c r="AJ53" s="78">
        <f t="shared" ref="AJ53:AJ55" si="1783">AI53-AF53</f>
        <v>0</v>
      </c>
      <c r="AK53" s="78">
        <v>300</v>
      </c>
      <c r="AL53" s="64">
        <v>194</v>
      </c>
      <c r="AM53" s="64">
        <f t="shared" si="678"/>
        <v>64.666666666666671</v>
      </c>
      <c r="AN53" s="78">
        <v>300</v>
      </c>
      <c r="AO53" s="78">
        <f t="shared" ref="AO53:AO55" si="1784">AN53-AK53</f>
        <v>0</v>
      </c>
      <c r="AP53" s="65">
        <f t="shared" si="1211"/>
        <v>3800</v>
      </c>
      <c r="AQ53" s="65">
        <f t="shared" si="1211"/>
        <v>3105.47</v>
      </c>
      <c r="AR53" s="95">
        <f t="shared" si="22"/>
        <v>81.722894736842093</v>
      </c>
      <c r="AS53" s="87">
        <f t="shared" si="957"/>
        <v>3212</v>
      </c>
      <c r="AT53" s="87">
        <f t="shared" si="957"/>
        <v>-588</v>
      </c>
      <c r="AU53" s="78"/>
      <c r="AV53" s="64"/>
      <c r="AW53" s="64" t="e">
        <f t="shared" si="23"/>
        <v>#DIV/0!</v>
      </c>
      <c r="AX53" s="78"/>
      <c r="AY53" s="78">
        <f t="shared" ref="AY53:AY55" si="1785">AX53-AU53</f>
        <v>0</v>
      </c>
      <c r="AZ53" s="78"/>
      <c r="BA53" s="64"/>
      <c r="BB53" s="64" t="e">
        <f t="shared" si="25"/>
        <v>#DIV/0!</v>
      </c>
      <c r="BC53" s="78"/>
      <c r="BD53" s="78">
        <f t="shared" ref="BD53:BD55" si="1786">BC53-AZ53</f>
        <v>0</v>
      </c>
      <c r="BE53" s="78"/>
      <c r="BF53" s="64"/>
      <c r="BG53" s="64" t="e">
        <f t="shared" si="27"/>
        <v>#DIV/0!</v>
      </c>
      <c r="BH53" s="78"/>
      <c r="BI53" s="78">
        <f t="shared" ref="BI53:BI55" si="1787">BH53-BE53</f>
        <v>0</v>
      </c>
      <c r="BJ53" s="78"/>
      <c r="BK53" s="64"/>
      <c r="BL53" s="64" t="e">
        <f t="shared" si="29"/>
        <v>#DIV/0!</v>
      </c>
      <c r="BM53" s="78"/>
      <c r="BN53" s="78">
        <f t="shared" ref="BN53:BN55" si="1788">BM53-BJ53</f>
        <v>0</v>
      </c>
      <c r="BO53" s="78">
        <v>100</v>
      </c>
      <c r="BP53" s="64"/>
      <c r="BQ53" s="64">
        <f t="shared" si="31"/>
        <v>0</v>
      </c>
      <c r="BR53" s="78">
        <v>100</v>
      </c>
      <c r="BS53" s="78">
        <f t="shared" ref="BS53:BS55" si="1789">BR53-BO53</f>
        <v>0</v>
      </c>
      <c r="BT53" s="78"/>
      <c r="BU53" s="64"/>
      <c r="BV53" s="64" t="e">
        <f t="shared" si="33"/>
        <v>#DIV/0!</v>
      </c>
      <c r="BW53" s="78"/>
      <c r="BX53" s="78">
        <f t="shared" si="34"/>
        <v>0</v>
      </c>
      <c r="BY53" s="78"/>
      <c r="BZ53" s="64"/>
      <c r="CA53" s="64" t="e">
        <f t="shared" si="35"/>
        <v>#DIV/0!</v>
      </c>
      <c r="CB53" s="78"/>
      <c r="CC53" s="78">
        <f t="shared" ref="CC53:CC55" si="1790">CB53-BY53</f>
        <v>0</v>
      </c>
      <c r="CD53" s="78"/>
      <c r="CE53" s="64"/>
      <c r="CF53" s="64" t="e">
        <f t="shared" si="37"/>
        <v>#DIV/0!</v>
      </c>
      <c r="CG53" s="78"/>
      <c r="CH53" s="78">
        <f t="shared" ref="CH53:CH55" si="1791">CG53-CD53</f>
        <v>0</v>
      </c>
      <c r="CI53" s="78"/>
      <c r="CJ53" s="64"/>
      <c r="CK53" s="64" t="e">
        <f t="shared" si="39"/>
        <v>#DIV/0!</v>
      </c>
      <c r="CL53" s="78"/>
      <c r="CM53" s="78">
        <f t="shared" ref="CM53:CM55" si="1792">CL53-CI53</f>
        <v>0</v>
      </c>
      <c r="CN53" s="78"/>
      <c r="CO53" s="64"/>
      <c r="CP53" s="64" t="e">
        <f t="shared" si="41"/>
        <v>#DIV/0!</v>
      </c>
      <c r="CQ53" s="78"/>
      <c r="CR53" s="78">
        <f t="shared" ref="CR53:CR55" si="1793">CQ53-CN53</f>
        <v>0</v>
      </c>
      <c r="CS53" s="78"/>
      <c r="CT53" s="64"/>
      <c r="CU53" s="64" t="e">
        <f t="shared" si="43"/>
        <v>#DIV/0!</v>
      </c>
      <c r="CV53" s="78"/>
      <c r="CW53" s="78">
        <f t="shared" ref="CW53:CW55" si="1794">CV53-CS53</f>
        <v>0</v>
      </c>
      <c r="CX53" s="78"/>
      <c r="CY53" s="64"/>
      <c r="CZ53" s="64" t="e">
        <f t="shared" si="45"/>
        <v>#DIV/0!</v>
      </c>
      <c r="DA53" s="78"/>
      <c r="DB53" s="78">
        <f t="shared" ref="DB53:DB55" si="1795">DA53-CX53</f>
        <v>0</v>
      </c>
      <c r="DC53" s="78"/>
      <c r="DD53" s="64"/>
      <c r="DE53" s="64" t="e">
        <f t="shared" si="47"/>
        <v>#DIV/0!</v>
      </c>
      <c r="DF53" s="78"/>
      <c r="DG53" s="78">
        <f t="shared" ref="DG53:DG55" si="1796">DF53-DC53</f>
        <v>0</v>
      </c>
      <c r="DH53" s="78"/>
      <c r="DI53" s="64"/>
      <c r="DJ53" s="64" t="e">
        <f t="shared" si="49"/>
        <v>#DIV/0!</v>
      </c>
      <c r="DK53" s="78"/>
      <c r="DL53" s="78">
        <f t="shared" ref="DL53:DL55" si="1797">DK53-DH53</f>
        <v>0</v>
      </c>
      <c r="DM53" s="78"/>
      <c r="DN53" s="64"/>
      <c r="DO53" s="64" t="e">
        <f t="shared" si="51"/>
        <v>#DIV/0!</v>
      </c>
      <c r="DP53" s="78"/>
      <c r="DQ53" s="78">
        <f t="shared" ref="DQ53:DQ55" si="1798">DP53-DM53</f>
        <v>0</v>
      </c>
      <c r="DR53" s="78"/>
      <c r="DS53" s="64"/>
      <c r="DT53" s="64" t="e">
        <f t="shared" si="53"/>
        <v>#DIV/0!</v>
      </c>
      <c r="DU53" s="78"/>
      <c r="DV53" s="78">
        <f t="shared" ref="DV53:DV55" si="1799">DU53-DR53</f>
        <v>0</v>
      </c>
      <c r="DW53" s="78"/>
      <c r="DX53" s="64"/>
      <c r="DY53" s="64" t="e">
        <f t="shared" si="55"/>
        <v>#DIV/0!</v>
      </c>
      <c r="DZ53" s="78"/>
      <c r="EA53" s="78">
        <f t="shared" ref="EA53:EA55" si="1800">DZ53-DW53</f>
        <v>0</v>
      </c>
      <c r="EB53" s="78"/>
      <c r="EC53" s="64"/>
      <c r="ED53" s="64" t="e">
        <f t="shared" si="57"/>
        <v>#DIV/0!</v>
      </c>
      <c r="EE53" s="78"/>
      <c r="EF53" s="78">
        <f t="shared" ref="EF53:EF55" si="1801">EE53-EB53</f>
        <v>0</v>
      </c>
      <c r="EG53" s="78"/>
      <c r="EH53" s="64"/>
      <c r="EI53" s="64" t="e">
        <f t="shared" si="59"/>
        <v>#DIV/0!</v>
      </c>
      <c r="EJ53" s="78"/>
      <c r="EK53" s="78">
        <f t="shared" ref="EK53:EK55" si="1802">EJ53-EG53</f>
        <v>0</v>
      </c>
      <c r="EL53" s="78"/>
      <c r="EM53" s="64">
        <v>27.7</v>
      </c>
      <c r="EN53" s="64" t="e">
        <f t="shared" si="60"/>
        <v>#DIV/0!</v>
      </c>
      <c r="EO53" s="78">
        <v>50</v>
      </c>
      <c r="EP53" s="78">
        <f t="shared" ref="EP53:EP55" si="1803">EO53-EL53</f>
        <v>50</v>
      </c>
      <c r="EQ53" s="78"/>
      <c r="ER53" s="64"/>
      <c r="ES53" s="64" t="e">
        <f t="shared" si="62"/>
        <v>#DIV/0!</v>
      </c>
      <c r="ET53" s="78"/>
      <c r="EU53" s="78">
        <f t="shared" ref="EU53:EU55" si="1804">ET53-EQ53</f>
        <v>0</v>
      </c>
      <c r="EV53" s="78"/>
      <c r="EW53" s="64"/>
      <c r="EX53" s="64" t="e">
        <f t="shared" si="64"/>
        <v>#DIV/0!</v>
      </c>
      <c r="EY53" s="78"/>
      <c r="EZ53" s="78">
        <f t="shared" ref="EZ53:EZ55" si="1805">EY53-EV53</f>
        <v>0</v>
      </c>
      <c r="FA53" s="78"/>
      <c r="FB53" s="64"/>
      <c r="FC53" s="64" t="e">
        <f t="shared" si="66"/>
        <v>#DIV/0!</v>
      </c>
      <c r="FD53" s="78"/>
      <c r="FE53" s="78">
        <f t="shared" ref="FE53:FE55" si="1806">FD53-FA53</f>
        <v>0</v>
      </c>
      <c r="FF53" s="78"/>
      <c r="FG53" s="64"/>
      <c r="FH53" s="64" t="e">
        <f t="shared" si="68"/>
        <v>#DIV/0!</v>
      </c>
      <c r="FI53" s="78"/>
      <c r="FJ53" s="78">
        <f t="shared" ref="FJ53:FJ55" si="1807">FI53-FF53</f>
        <v>0</v>
      </c>
      <c r="FK53" s="78"/>
      <c r="FL53" s="64"/>
      <c r="FM53" s="64" t="e">
        <f t="shared" si="70"/>
        <v>#DIV/0!</v>
      </c>
      <c r="FN53" s="78"/>
      <c r="FO53" s="78">
        <f t="shared" ref="FO53:FO55" si="1808">FN53-FK53</f>
        <v>0</v>
      </c>
      <c r="FP53" s="78"/>
      <c r="FQ53" s="64"/>
      <c r="FR53" s="64" t="e">
        <f t="shared" si="72"/>
        <v>#DIV/0!</v>
      </c>
      <c r="FS53" s="78"/>
      <c r="FT53" s="78">
        <f t="shared" ref="FT53:FT55" si="1809">FS53-FP53</f>
        <v>0</v>
      </c>
      <c r="FU53" s="78"/>
      <c r="FV53" s="64"/>
      <c r="FW53" s="64" t="e">
        <f t="shared" si="74"/>
        <v>#DIV/0!</v>
      </c>
      <c r="FX53" s="78"/>
      <c r="FY53" s="78">
        <f t="shared" ref="FY53:FY55" si="1810">FX53-FU53</f>
        <v>0</v>
      </c>
      <c r="FZ53" s="78"/>
      <c r="GA53" s="64"/>
      <c r="GB53" s="64" t="e">
        <f t="shared" si="76"/>
        <v>#DIV/0!</v>
      </c>
      <c r="GC53" s="78"/>
      <c r="GD53" s="78">
        <f t="shared" ref="GD53:GD55" si="1811">GC53-FZ53</f>
        <v>0</v>
      </c>
      <c r="GE53" s="78"/>
      <c r="GF53" s="64"/>
      <c r="GG53" s="64" t="e">
        <f t="shared" si="78"/>
        <v>#DIV/0!</v>
      </c>
      <c r="GH53" s="78"/>
      <c r="GI53" s="78">
        <f t="shared" ref="GI53:GI55" si="1812">GH53-GE53</f>
        <v>0</v>
      </c>
      <c r="GJ53" s="78">
        <v>100</v>
      </c>
      <c r="GK53" s="64">
        <v>40</v>
      </c>
      <c r="GL53" s="64">
        <f t="shared" si="80"/>
        <v>40</v>
      </c>
      <c r="GM53" s="78">
        <v>100</v>
      </c>
      <c r="GN53" s="78">
        <f t="shared" ref="GN53:GN55" si="1813">GM53-GJ53</f>
        <v>0</v>
      </c>
      <c r="GO53" s="65">
        <f t="shared" si="82"/>
        <v>200</v>
      </c>
      <c r="GP53" s="65">
        <f t="shared" si="82"/>
        <v>67.7</v>
      </c>
      <c r="GQ53" s="95">
        <f t="shared" si="83"/>
        <v>33.85</v>
      </c>
      <c r="GR53" s="87">
        <f t="shared" si="958"/>
        <v>250</v>
      </c>
      <c r="GS53" s="87">
        <f t="shared" si="958"/>
        <v>50</v>
      </c>
      <c r="GT53" s="78">
        <v>800</v>
      </c>
      <c r="GU53" s="64">
        <v>518.73</v>
      </c>
      <c r="GV53" s="64">
        <f t="shared" si="84"/>
        <v>64.841250000000002</v>
      </c>
      <c r="GW53" s="78">
        <v>800</v>
      </c>
      <c r="GX53" s="78">
        <f t="shared" ref="GX53:GX55" si="1814">GW53-GT53</f>
        <v>0</v>
      </c>
      <c r="GY53" s="65">
        <f t="shared" si="1246"/>
        <v>800</v>
      </c>
      <c r="GZ53" s="65">
        <f t="shared" si="1247"/>
        <v>518.73</v>
      </c>
      <c r="HA53" s="95">
        <f t="shared" si="710"/>
        <v>64.841250000000002</v>
      </c>
      <c r="HB53" s="93">
        <f t="shared" ref="HB53:HB55" si="1815">SUM(GW53)</f>
        <v>800</v>
      </c>
      <c r="HC53" s="93">
        <f t="shared" ref="HC53:HC55" si="1816">HB53-GY53</f>
        <v>0</v>
      </c>
      <c r="HD53" s="78"/>
      <c r="HE53" s="64"/>
      <c r="HF53" s="64" t="e">
        <f t="shared" si="88"/>
        <v>#DIV/0!</v>
      </c>
      <c r="HG53" s="78"/>
      <c r="HH53" s="78">
        <f t="shared" ref="HH53:HH55" si="1817">HG53-HD53</f>
        <v>0</v>
      </c>
      <c r="HI53" s="78"/>
      <c r="HJ53" s="64"/>
      <c r="HK53" s="64" t="e">
        <f t="shared" si="90"/>
        <v>#DIV/0!</v>
      </c>
      <c r="HL53" s="78"/>
      <c r="HM53" s="78">
        <f t="shared" ref="HM53:HM55" si="1818">HL53-HI53</f>
        <v>0</v>
      </c>
      <c r="HN53" s="78"/>
      <c r="HO53" s="64"/>
      <c r="HP53" s="64" t="e">
        <f t="shared" si="92"/>
        <v>#DIV/0!</v>
      </c>
      <c r="HQ53" s="78"/>
      <c r="HR53" s="78">
        <f t="shared" ref="HR53:HR55" si="1819">HQ53-HN53</f>
        <v>0</v>
      </c>
      <c r="HS53" s="78"/>
      <c r="HT53" s="64"/>
      <c r="HU53" s="64" t="e">
        <f t="shared" si="94"/>
        <v>#DIV/0!</v>
      </c>
      <c r="HV53" s="78"/>
      <c r="HW53" s="78">
        <f t="shared" ref="HW53:HW55" si="1820">HV53-HS53</f>
        <v>0</v>
      </c>
      <c r="HX53" s="78"/>
      <c r="HY53" s="64"/>
      <c r="HZ53" s="64" t="e">
        <f t="shared" si="96"/>
        <v>#DIV/0!</v>
      </c>
      <c r="IA53" s="78"/>
      <c r="IB53" s="78">
        <f t="shared" ref="IB53:IB55" si="1821">IA53-HX53</f>
        <v>0</v>
      </c>
      <c r="IC53" s="78"/>
      <c r="ID53" s="64"/>
      <c r="IE53" s="64" t="e">
        <f t="shared" si="98"/>
        <v>#DIV/0!</v>
      </c>
      <c r="IF53" s="78"/>
      <c r="IG53" s="78">
        <f t="shared" ref="IG53:IG55" si="1822">IF53-IC53</f>
        <v>0</v>
      </c>
      <c r="IH53" s="78"/>
      <c r="II53" s="64"/>
      <c r="IJ53" s="64" t="e">
        <f t="shared" si="100"/>
        <v>#DIV/0!</v>
      </c>
      <c r="IK53" s="78"/>
      <c r="IL53" s="78">
        <f t="shared" ref="IL53:IL55" si="1823">IK53-IH53</f>
        <v>0</v>
      </c>
      <c r="IM53" s="78"/>
      <c r="IN53" s="64"/>
      <c r="IO53" s="64" t="e">
        <f t="shared" si="102"/>
        <v>#DIV/0!</v>
      </c>
      <c r="IP53" s="78"/>
      <c r="IQ53" s="78">
        <f t="shared" ref="IQ53:IQ55" si="1824">IP53-IM53</f>
        <v>0</v>
      </c>
      <c r="IR53" s="78"/>
      <c r="IS53" s="64"/>
      <c r="IT53" s="64" t="e">
        <f t="shared" si="104"/>
        <v>#DIV/0!</v>
      </c>
      <c r="IU53" s="78"/>
      <c r="IV53" s="78">
        <f t="shared" ref="IV53:IV55" si="1825">IU53-IR53</f>
        <v>0</v>
      </c>
      <c r="IW53" s="78"/>
      <c r="IX53" s="64"/>
      <c r="IY53" s="64" t="e">
        <f t="shared" si="106"/>
        <v>#DIV/0!</v>
      </c>
      <c r="IZ53" s="78"/>
      <c r="JA53" s="78">
        <f t="shared" ref="JA53:JA55" si="1826">IZ53-IW53</f>
        <v>0</v>
      </c>
      <c r="JB53" s="78"/>
      <c r="JC53" s="64"/>
      <c r="JD53" s="64" t="e">
        <f t="shared" si="108"/>
        <v>#DIV/0!</v>
      </c>
      <c r="JE53" s="78"/>
      <c r="JF53" s="78">
        <f t="shared" ref="JF53:JF55" si="1827">JE53-JB53</f>
        <v>0</v>
      </c>
      <c r="JG53" s="78"/>
      <c r="JH53" s="64"/>
      <c r="JI53" s="64" t="e">
        <f t="shared" si="110"/>
        <v>#DIV/0!</v>
      </c>
      <c r="JJ53" s="78"/>
      <c r="JK53" s="78">
        <f t="shared" ref="JK53:JK55" si="1828">JJ53-JG53</f>
        <v>0</v>
      </c>
      <c r="JL53" s="78"/>
      <c r="JM53" s="64"/>
      <c r="JN53" s="64" t="e">
        <f t="shared" si="112"/>
        <v>#DIV/0!</v>
      </c>
      <c r="JO53" s="78"/>
      <c r="JP53" s="78">
        <f t="shared" ref="JP53:JP55" si="1829">JO53-JL53</f>
        <v>0</v>
      </c>
      <c r="JQ53" s="78"/>
      <c r="JR53" s="64"/>
      <c r="JS53" s="64" t="e">
        <f t="shared" si="114"/>
        <v>#DIV/0!</v>
      </c>
      <c r="JT53" s="78"/>
      <c r="JU53" s="78">
        <f t="shared" ref="JU53:JU55" si="1830">JT53-JQ53</f>
        <v>0</v>
      </c>
      <c r="JV53" s="78"/>
      <c r="JW53" s="64"/>
      <c r="JX53" s="64" t="e">
        <f t="shared" si="116"/>
        <v>#DIV/0!</v>
      </c>
      <c r="JY53" s="78"/>
      <c r="JZ53" s="78">
        <f t="shared" ref="JZ53:JZ55" si="1831">JY53-JV53</f>
        <v>0</v>
      </c>
      <c r="KA53" s="78"/>
      <c r="KB53" s="64"/>
      <c r="KC53" s="64" t="e">
        <f t="shared" si="118"/>
        <v>#DIV/0!</v>
      </c>
      <c r="KD53" s="78"/>
      <c r="KE53" s="78">
        <f t="shared" ref="KE53:KE55" si="1832">KD53-KA53</f>
        <v>0</v>
      </c>
      <c r="KF53" s="78"/>
      <c r="KG53" s="64"/>
      <c r="KH53" s="64" t="e">
        <f t="shared" si="120"/>
        <v>#DIV/0!</v>
      </c>
      <c r="KI53" s="78"/>
      <c r="KJ53" s="78">
        <f t="shared" ref="KJ53:KJ55" si="1833">KI53-KF53</f>
        <v>0</v>
      </c>
      <c r="KK53" s="78"/>
      <c r="KL53" s="64"/>
      <c r="KM53" s="64" t="e">
        <f t="shared" si="122"/>
        <v>#DIV/0!</v>
      </c>
      <c r="KN53" s="78"/>
      <c r="KO53" s="78">
        <f t="shared" ref="KO53:KO55" si="1834">KN53-KK53</f>
        <v>0</v>
      </c>
      <c r="KP53" s="78"/>
      <c r="KQ53" s="64"/>
      <c r="KR53" s="64" t="e">
        <f t="shared" si="124"/>
        <v>#DIV/0!</v>
      </c>
      <c r="KS53" s="78"/>
      <c r="KT53" s="78">
        <f t="shared" ref="KT53:KT55" si="1835">KS53-KP53</f>
        <v>0</v>
      </c>
      <c r="KU53" s="78"/>
      <c r="KV53" s="64"/>
      <c r="KW53" s="64" t="e">
        <f t="shared" si="126"/>
        <v>#DIV/0!</v>
      </c>
      <c r="KX53" s="78"/>
      <c r="KY53" s="78">
        <f t="shared" ref="KY53:KY55" si="1836">KX53-KU53</f>
        <v>0</v>
      </c>
      <c r="KZ53" s="78"/>
      <c r="LA53" s="64"/>
      <c r="LB53" s="64" t="e">
        <f t="shared" si="128"/>
        <v>#DIV/0!</v>
      </c>
      <c r="LC53" s="78"/>
      <c r="LD53" s="78">
        <f t="shared" ref="LD53:LD55" si="1837">LC53-KZ53</f>
        <v>0</v>
      </c>
      <c r="LE53" s="78"/>
      <c r="LF53" s="64"/>
      <c r="LG53" s="64" t="e">
        <f t="shared" si="130"/>
        <v>#DIV/0!</v>
      </c>
      <c r="LH53" s="78"/>
      <c r="LI53" s="78">
        <f t="shared" ref="LI53:LI55" si="1838">LH53-LE53</f>
        <v>0</v>
      </c>
      <c r="LJ53" s="78"/>
      <c r="LK53" s="64"/>
      <c r="LL53" s="64" t="e">
        <f t="shared" si="132"/>
        <v>#DIV/0!</v>
      </c>
      <c r="LM53" s="78"/>
      <c r="LN53" s="78">
        <f t="shared" ref="LN53:LN55" si="1839">LM53-LJ53</f>
        <v>0</v>
      </c>
      <c r="LO53" s="78">
        <v>36</v>
      </c>
      <c r="LP53" s="64">
        <v>11</v>
      </c>
      <c r="LQ53" s="64">
        <f t="shared" si="134"/>
        <v>30.555555555555557</v>
      </c>
      <c r="LR53" s="78">
        <v>36</v>
      </c>
      <c r="LS53" s="78">
        <f t="shared" ref="LS53:LS55" si="1840">LR53-LO53</f>
        <v>0</v>
      </c>
      <c r="LT53" s="78"/>
      <c r="LU53" s="64"/>
      <c r="LV53" s="64" t="e">
        <f t="shared" si="136"/>
        <v>#DIV/0!</v>
      </c>
      <c r="LW53" s="78"/>
      <c r="LX53" s="78">
        <f t="shared" ref="LX53:LX55" si="1841">LW53-LT53</f>
        <v>0</v>
      </c>
      <c r="LY53" s="78"/>
      <c r="LZ53" s="64"/>
      <c r="MA53" s="64" t="e">
        <f t="shared" si="138"/>
        <v>#DIV/0!</v>
      </c>
      <c r="MB53" s="78"/>
      <c r="MC53" s="78">
        <f t="shared" ref="MC53:MC55" si="1842">MB53-LY53</f>
        <v>0</v>
      </c>
      <c r="MD53" s="78"/>
      <c r="ME53" s="64"/>
      <c r="MF53" s="64" t="e">
        <f t="shared" si="140"/>
        <v>#DIV/0!</v>
      </c>
      <c r="MG53" s="78"/>
      <c r="MH53" s="78">
        <f t="shared" ref="MH53:MH55" si="1843">MG53-MD53</f>
        <v>0</v>
      </c>
      <c r="MI53" s="78"/>
      <c r="MJ53" s="64"/>
      <c r="MK53" s="64" t="e">
        <f t="shared" si="142"/>
        <v>#DIV/0!</v>
      </c>
      <c r="ML53" s="78"/>
      <c r="MM53" s="78">
        <f t="shared" ref="MM53:MM55" si="1844">ML53-MI53</f>
        <v>0</v>
      </c>
      <c r="MN53" s="78"/>
      <c r="MO53" s="64"/>
      <c r="MP53" s="64" t="e">
        <f t="shared" si="144"/>
        <v>#DIV/0!</v>
      </c>
      <c r="MQ53" s="78"/>
      <c r="MR53" s="78">
        <f t="shared" ref="MR53:MR55" si="1845">MQ53-MN53</f>
        <v>0</v>
      </c>
      <c r="MS53" s="78"/>
      <c r="MT53" s="64">
        <v>29.07</v>
      </c>
      <c r="MU53" s="64" t="e">
        <f t="shared" si="146"/>
        <v>#DIV/0!</v>
      </c>
      <c r="MV53" s="78">
        <v>100</v>
      </c>
      <c r="MW53" s="78">
        <f t="shared" ref="MW53:MW55" si="1846">MV53-MS53</f>
        <v>100</v>
      </c>
      <c r="MX53" s="65">
        <f t="shared" si="148"/>
        <v>36</v>
      </c>
      <c r="MY53" s="65">
        <f t="shared" si="9"/>
        <v>40.07</v>
      </c>
      <c r="MZ53" s="95">
        <f t="shared" si="199"/>
        <v>111.30555555555556</v>
      </c>
      <c r="NA53" s="87">
        <f t="shared" si="149"/>
        <v>136</v>
      </c>
      <c r="NB53" s="87">
        <f t="shared" si="150"/>
        <v>100</v>
      </c>
      <c r="NC53" s="78"/>
      <c r="ND53" s="64"/>
      <c r="NE53" s="64" t="e">
        <f t="shared" si="151"/>
        <v>#DIV/0!</v>
      </c>
      <c r="NF53" s="78"/>
      <c r="NG53" s="78">
        <f t="shared" ref="NG53:NG55" si="1847">NF53-NC53</f>
        <v>0</v>
      </c>
      <c r="NH53" s="78"/>
      <c r="NI53" s="64"/>
      <c r="NJ53" s="64" t="e">
        <f t="shared" si="153"/>
        <v>#DIV/0!</v>
      </c>
      <c r="NK53" s="78"/>
      <c r="NL53" s="78">
        <f t="shared" ref="NL53:NL55" si="1848">NK53-NH53</f>
        <v>0</v>
      </c>
      <c r="NM53" s="78"/>
      <c r="NN53" s="64"/>
      <c r="NO53" s="64" t="e">
        <f t="shared" si="155"/>
        <v>#DIV/0!</v>
      </c>
      <c r="NP53" s="78"/>
      <c r="NQ53" s="78">
        <f t="shared" ref="NQ53:NQ55" si="1849">NP53-NM53</f>
        <v>0</v>
      </c>
      <c r="NR53" s="78"/>
      <c r="NS53" s="64"/>
      <c r="NT53" s="64" t="e">
        <f t="shared" si="157"/>
        <v>#DIV/0!</v>
      </c>
      <c r="NU53" s="78"/>
      <c r="NV53" s="78">
        <f t="shared" ref="NV53:NV55" si="1850">NU53-NR53</f>
        <v>0</v>
      </c>
      <c r="NW53" s="78"/>
      <c r="NX53" s="64">
        <v>11</v>
      </c>
      <c r="NY53" s="64" t="e">
        <f t="shared" si="159"/>
        <v>#DIV/0!</v>
      </c>
      <c r="NZ53" s="78">
        <v>22</v>
      </c>
      <c r="OA53" s="78">
        <f t="shared" ref="OA53:OA55" si="1851">NZ53-NW53</f>
        <v>22</v>
      </c>
      <c r="OB53" s="78"/>
      <c r="OC53" s="64"/>
      <c r="OD53" s="64" t="e">
        <f t="shared" si="161"/>
        <v>#DIV/0!</v>
      </c>
      <c r="OE53" s="78"/>
      <c r="OF53" s="78">
        <f t="shared" ref="OF53:OF55" si="1852">OE53-OB53</f>
        <v>0</v>
      </c>
      <c r="OG53" s="78"/>
      <c r="OH53" s="64"/>
      <c r="OI53" s="64" t="e">
        <f t="shared" si="163"/>
        <v>#DIV/0!</v>
      </c>
      <c r="OJ53" s="78"/>
      <c r="OK53" s="78">
        <f t="shared" ref="OK53:OK55" si="1853">OJ53-OG53</f>
        <v>0</v>
      </c>
      <c r="OL53" s="78"/>
      <c r="OM53" s="64"/>
      <c r="ON53" s="64" t="e">
        <f t="shared" si="165"/>
        <v>#DIV/0!</v>
      </c>
      <c r="OO53" s="78"/>
      <c r="OP53" s="78">
        <f t="shared" ref="OP53:OP55" si="1854">OO53-OL53</f>
        <v>0</v>
      </c>
      <c r="OQ53" s="78"/>
      <c r="OR53" s="64"/>
      <c r="OS53" s="64" t="e">
        <f t="shared" si="167"/>
        <v>#DIV/0!</v>
      </c>
      <c r="OT53" s="78"/>
      <c r="OU53" s="78">
        <f t="shared" ref="OU53:OU55" si="1855">OT53-OQ53</f>
        <v>0</v>
      </c>
      <c r="OV53" s="78"/>
      <c r="OW53" s="64"/>
      <c r="OX53" s="64" t="e">
        <f t="shared" si="169"/>
        <v>#DIV/0!</v>
      </c>
      <c r="OY53" s="78"/>
      <c r="OZ53" s="78">
        <f t="shared" ref="OZ53:OZ55" si="1856">OY53-OV53</f>
        <v>0</v>
      </c>
      <c r="PA53" s="78"/>
      <c r="PB53" s="64"/>
      <c r="PC53" s="64" t="e">
        <f t="shared" si="171"/>
        <v>#DIV/0!</v>
      </c>
      <c r="PD53" s="78"/>
      <c r="PE53" s="78">
        <f t="shared" ref="PE53:PE55" si="1857">PD53-PA53</f>
        <v>0</v>
      </c>
      <c r="PF53" s="78"/>
      <c r="PG53" s="64"/>
      <c r="PH53" s="64" t="e">
        <f t="shared" si="173"/>
        <v>#DIV/0!</v>
      </c>
      <c r="PI53" s="78"/>
      <c r="PJ53" s="78">
        <f t="shared" ref="PJ53:PJ55" si="1858">PI53-PF53</f>
        <v>0</v>
      </c>
      <c r="PK53" s="78"/>
      <c r="PL53" s="64"/>
      <c r="PM53" s="64" t="e">
        <f t="shared" si="175"/>
        <v>#DIV/0!</v>
      </c>
      <c r="PN53" s="78"/>
      <c r="PO53" s="78">
        <f t="shared" ref="PO53:PO55" si="1859">PN53-PK53</f>
        <v>0</v>
      </c>
      <c r="PP53" s="78"/>
      <c r="PQ53" s="64">
        <v>22</v>
      </c>
      <c r="PR53" s="64" t="e">
        <f t="shared" si="177"/>
        <v>#DIV/0!</v>
      </c>
      <c r="PS53" s="78"/>
      <c r="PT53" s="78">
        <f t="shared" ref="PT53:PT55" si="1860">PS53-PP53</f>
        <v>0</v>
      </c>
      <c r="PU53" s="78"/>
      <c r="PV53" s="64"/>
      <c r="PW53" s="64" t="e">
        <f t="shared" si="179"/>
        <v>#DIV/0!</v>
      </c>
      <c r="PX53" s="78"/>
      <c r="PY53" s="78">
        <f t="shared" ref="PY53:PY55" si="1861">PX53-PU53</f>
        <v>0</v>
      </c>
      <c r="PZ53" s="78"/>
      <c r="QA53" s="64"/>
      <c r="QB53" s="64" t="e">
        <f t="shared" si="181"/>
        <v>#DIV/0!</v>
      </c>
      <c r="QC53" s="78"/>
      <c r="QD53" s="78">
        <f t="shared" ref="QD53:QD55" si="1862">QC53-PZ53</f>
        <v>0</v>
      </c>
      <c r="QE53" s="78"/>
      <c r="QF53" s="64"/>
      <c r="QG53" s="64" t="e">
        <f t="shared" si="183"/>
        <v>#DIV/0!</v>
      </c>
      <c r="QH53" s="78"/>
      <c r="QI53" s="78">
        <f t="shared" ref="QI53:QI55" si="1863">QH53-QE53</f>
        <v>0</v>
      </c>
      <c r="QJ53" s="78"/>
      <c r="QK53" s="64"/>
      <c r="QL53" s="64" t="e">
        <f t="shared" si="185"/>
        <v>#DIV/0!</v>
      </c>
      <c r="QM53" s="78"/>
      <c r="QN53" s="78">
        <f t="shared" ref="QN53:QN55" si="1864">QM53-QJ53</f>
        <v>0</v>
      </c>
      <c r="QO53" s="65">
        <f t="shared" si="187"/>
        <v>0</v>
      </c>
      <c r="QP53" s="65">
        <f t="shared" si="187"/>
        <v>33</v>
      </c>
      <c r="QQ53" s="95"/>
      <c r="QR53" s="87">
        <f t="shared" si="959"/>
        <v>22</v>
      </c>
      <c r="QS53" s="87">
        <f t="shared" si="959"/>
        <v>22</v>
      </c>
      <c r="QT53" s="78"/>
      <c r="QU53" s="64"/>
      <c r="QV53" s="64" t="e">
        <f t="shared" si="188"/>
        <v>#DIV/0!</v>
      </c>
      <c r="QW53" s="78"/>
      <c r="QX53" s="78">
        <f t="shared" ref="QX53:QX55" si="1865">QW53-QT53</f>
        <v>0</v>
      </c>
      <c r="QY53" s="78"/>
      <c r="QZ53" s="64"/>
      <c r="RA53" s="64" t="e">
        <f t="shared" si="190"/>
        <v>#DIV/0!</v>
      </c>
      <c r="RB53" s="78"/>
      <c r="RC53" s="78">
        <f t="shared" ref="RC53:RC55" si="1866">RB53-QY53</f>
        <v>0</v>
      </c>
      <c r="RD53" s="78"/>
      <c r="RE53" s="64"/>
      <c r="RF53" s="64" t="e">
        <f t="shared" si="192"/>
        <v>#DIV/0!</v>
      </c>
      <c r="RG53" s="78"/>
      <c r="RH53" s="78">
        <f t="shared" ref="RH53:RH55" si="1867">RG53-RD53</f>
        <v>0</v>
      </c>
      <c r="RI53" s="78"/>
      <c r="RJ53" s="64"/>
      <c r="RK53" s="64" t="e">
        <f t="shared" si="194"/>
        <v>#DIV/0!</v>
      </c>
      <c r="RL53" s="78"/>
      <c r="RM53" s="78">
        <f t="shared" ref="RM53:RM55" si="1868">RL53-RI53</f>
        <v>0</v>
      </c>
      <c r="RN53" s="65">
        <f t="shared" si="196"/>
        <v>0</v>
      </c>
      <c r="RO53" s="65">
        <f t="shared" si="11"/>
        <v>0</v>
      </c>
      <c r="RP53" s="95"/>
      <c r="RQ53" s="87">
        <f t="shared" si="12"/>
        <v>0</v>
      </c>
      <c r="RR53" s="87">
        <f t="shared" si="12"/>
        <v>0</v>
      </c>
    </row>
    <row r="54" spans="1:540" s="2" customFormat="1" ht="24.95" customHeight="1" x14ac:dyDescent="0.25">
      <c r="A54" s="21">
        <v>3432</v>
      </c>
      <c r="B54" s="22" t="s">
        <v>24</v>
      </c>
      <c r="C54" s="41">
        <f>SUM(AR54,GQ54,HA54,QQ54,RP54)</f>
        <v>0</v>
      </c>
      <c r="D54" s="41">
        <v>23207830.309999999</v>
      </c>
      <c r="E54" s="42">
        <v>25700000</v>
      </c>
      <c r="F54" s="41">
        <f t="shared" si="1778"/>
        <v>10</v>
      </c>
      <c r="G54" s="67">
        <f t="shared" si="1303"/>
        <v>10</v>
      </c>
      <c r="H54" s="67">
        <f t="shared" si="1304"/>
        <v>0</v>
      </c>
      <c r="I54" s="67">
        <f t="shared" si="14"/>
        <v>0</v>
      </c>
      <c r="J54" s="84">
        <f t="shared" si="1305"/>
        <v>10</v>
      </c>
      <c r="K54" s="84">
        <f t="shared" si="1306"/>
        <v>0</v>
      </c>
      <c r="L54" s="78"/>
      <c r="M54" s="64"/>
      <c r="N54" s="64"/>
      <c r="O54" s="78"/>
      <c r="P54" s="78">
        <f t="shared" si="1779"/>
        <v>0</v>
      </c>
      <c r="Q54" s="64"/>
      <c r="R54" s="64"/>
      <c r="S54" s="64"/>
      <c r="T54" s="78"/>
      <c r="U54" s="78">
        <f t="shared" si="1780"/>
        <v>0</v>
      </c>
      <c r="V54" s="78"/>
      <c r="W54" s="64"/>
      <c r="X54" s="64"/>
      <c r="Y54" s="78"/>
      <c r="Z54" s="78">
        <f t="shared" si="1781"/>
        <v>0</v>
      </c>
      <c r="AA54" s="78"/>
      <c r="AB54" s="64"/>
      <c r="AC54" s="64"/>
      <c r="AD54" s="78"/>
      <c r="AE54" s="78">
        <f t="shared" si="1782"/>
        <v>0</v>
      </c>
      <c r="AF54" s="64"/>
      <c r="AG54" s="64"/>
      <c r="AH54" s="64"/>
      <c r="AI54" s="78"/>
      <c r="AJ54" s="78">
        <f t="shared" si="1783"/>
        <v>0</v>
      </c>
      <c r="AK54" s="78"/>
      <c r="AL54" s="64"/>
      <c r="AM54" s="64" t="e">
        <f t="shared" si="678"/>
        <v>#DIV/0!</v>
      </c>
      <c r="AN54" s="78"/>
      <c r="AO54" s="78">
        <f t="shared" si="1784"/>
        <v>0</v>
      </c>
      <c r="AP54" s="65">
        <f t="shared" si="1211"/>
        <v>0</v>
      </c>
      <c r="AQ54" s="65">
        <f t="shared" si="1211"/>
        <v>0</v>
      </c>
      <c r="AR54" s="95"/>
      <c r="AS54" s="87">
        <f t="shared" si="957"/>
        <v>0</v>
      </c>
      <c r="AT54" s="87">
        <f t="shared" si="957"/>
        <v>0</v>
      </c>
      <c r="AU54" s="78"/>
      <c r="AV54" s="64"/>
      <c r="AW54" s="64" t="e">
        <f t="shared" si="23"/>
        <v>#DIV/0!</v>
      </c>
      <c r="AX54" s="78"/>
      <c r="AY54" s="78">
        <f t="shared" si="1785"/>
        <v>0</v>
      </c>
      <c r="AZ54" s="78"/>
      <c r="BA54" s="64"/>
      <c r="BB54" s="64" t="e">
        <f t="shared" si="25"/>
        <v>#DIV/0!</v>
      </c>
      <c r="BC54" s="78"/>
      <c r="BD54" s="78">
        <f t="shared" si="1786"/>
        <v>0</v>
      </c>
      <c r="BE54" s="78"/>
      <c r="BF54" s="64"/>
      <c r="BG54" s="64" t="e">
        <f t="shared" si="27"/>
        <v>#DIV/0!</v>
      </c>
      <c r="BH54" s="78"/>
      <c r="BI54" s="78">
        <f t="shared" si="1787"/>
        <v>0</v>
      </c>
      <c r="BJ54" s="78"/>
      <c r="BK54" s="64"/>
      <c r="BL54" s="64" t="e">
        <f t="shared" si="29"/>
        <v>#DIV/0!</v>
      </c>
      <c r="BM54" s="78"/>
      <c r="BN54" s="78">
        <f t="shared" si="1788"/>
        <v>0</v>
      </c>
      <c r="BO54" s="78"/>
      <c r="BP54" s="64"/>
      <c r="BQ54" s="64" t="e">
        <f t="shared" si="31"/>
        <v>#DIV/0!</v>
      </c>
      <c r="BR54" s="78"/>
      <c r="BS54" s="78">
        <f t="shared" si="1789"/>
        <v>0</v>
      </c>
      <c r="BT54" s="78"/>
      <c r="BU54" s="64"/>
      <c r="BV54" s="64" t="e">
        <f t="shared" si="33"/>
        <v>#DIV/0!</v>
      </c>
      <c r="BW54" s="78"/>
      <c r="BX54" s="78">
        <f t="shared" si="34"/>
        <v>0</v>
      </c>
      <c r="BY54" s="78"/>
      <c r="BZ54" s="64"/>
      <c r="CA54" s="64" t="e">
        <f t="shared" si="35"/>
        <v>#DIV/0!</v>
      </c>
      <c r="CB54" s="78"/>
      <c r="CC54" s="78">
        <f t="shared" si="1790"/>
        <v>0</v>
      </c>
      <c r="CD54" s="78"/>
      <c r="CE54" s="64"/>
      <c r="CF54" s="64" t="e">
        <f t="shared" si="37"/>
        <v>#DIV/0!</v>
      </c>
      <c r="CG54" s="78"/>
      <c r="CH54" s="78">
        <f t="shared" si="1791"/>
        <v>0</v>
      </c>
      <c r="CI54" s="78"/>
      <c r="CJ54" s="64"/>
      <c r="CK54" s="64" t="e">
        <f t="shared" si="39"/>
        <v>#DIV/0!</v>
      </c>
      <c r="CL54" s="78"/>
      <c r="CM54" s="78">
        <f t="shared" si="1792"/>
        <v>0</v>
      </c>
      <c r="CN54" s="78"/>
      <c r="CO54" s="64"/>
      <c r="CP54" s="64" t="e">
        <f t="shared" si="41"/>
        <v>#DIV/0!</v>
      </c>
      <c r="CQ54" s="78"/>
      <c r="CR54" s="78">
        <f t="shared" si="1793"/>
        <v>0</v>
      </c>
      <c r="CS54" s="78"/>
      <c r="CT54" s="64"/>
      <c r="CU54" s="64" t="e">
        <f t="shared" si="43"/>
        <v>#DIV/0!</v>
      </c>
      <c r="CV54" s="78"/>
      <c r="CW54" s="78">
        <f t="shared" si="1794"/>
        <v>0</v>
      </c>
      <c r="CX54" s="78"/>
      <c r="CY54" s="64"/>
      <c r="CZ54" s="64" t="e">
        <f t="shared" si="45"/>
        <v>#DIV/0!</v>
      </c>
      <c r="DA54" s="78"/>
      <c r="DB54" s="78">
        <f t="shared" si="1795"/>
        <v>0</v>
      </c>
      <c r="DC54" s="78"/>
      <c r="DD54" s="64"/>
      <c r="DE54" s="64" t="e">
        <f t="shared" si="47"/>
        <v>#DIV/0!</v>
      </c>
      <c r="DF54" s="78"/>
      <c r="DG54" s="78">
        <f t="shared" si="1796"/>
        <v>0</v>
      </c>
      <c r="DH54" s="78"/>
      <c r="DI54" s="64"/>
      <c r="DJ54" s="64" t="e">
        <f t="shared" si="49"/>
        <v>#DIV/0!</v>
      </c>
      <c r="DK54" s="78"/>
      <c r="DL54" s="78">
        <f t="shared" si="1797"/>
        <v>0</v>
      </c>
      <c r="DM54" s="78"/>
      <c r="DN54" s="64"/>
      <c r="DO54" s="64" t="e">
        <f t="shared" si="51"/>
        <v>#DIV/0!</v>
      </c>
      <c r="DP54" s="78"/>
      <c r="DQ54" s="78">
        <f t="shared" si="1798"/>
        <v>0</v>
      </c>
      <c r="DR54" s="78"/>
      <c r="DS54" s="64"/>
      <c r="DT54" s="64" t="e">
        <f t="shared" si="53"/>
        <v>#DIV/0!</v>
      </c>
      <c r="DU54" s="78"/>
      <c r="DV54" s="78">
        <f t="shared" si="1799"/>
        <v>0</v>
      </c>
      <c r="DW54" s="78"/>
      <c r="DX54" s="64"/>
      <c r="DY54" s="64" t="e">
        <f t="shared" si="55"/>
        <v>#DIV/0!</v>
      </c>
      <c r="DZ54" s="78"/>
      <c r="EA54" s="78">
        <f t="shared" si="1800"/>
        <v>0</v>
      </c>
      <c r="EB54" s="78"/>
      <c r="EC54" s="64"/>
      <c r="ED54" s="64" t="e">
        <f t="shared" si="57"/>
        <v>#DIV/0!</v>
      </c>
      <c r="EE54" s="78"/>
      <c r="EF54" s="78">
        <f t="shared" si="1801"/>
        <v>0</v>
      </c>
      <c r="EG54" s="78"/>
      <c r="EH54" s="64"/>
      <c r="EI54" s="64" t="e">
        <f t="shared" si="59"/>
        <v>#DIV/0!</v>
      </c>
      <c r="EJ54" s="78"/>
      <c r="EK54" s="78">
        <f t="shared" si="1802"/>
        <v>0</v>
      </c>
      <c r="EL54" s="78"/>
      <c r="EM54" s="64"/>
      <c r="EN54" s="64" t="e">
        <f t="shared" si="60"/>
        <v>#DIV/0!</v>
      </c>
      <c r="EO54" s="78"/>
      <c r="EP54" s="78">
        <f t="shared" si="1803"/>
        <v>0</v>
      </c>
      <c r="EQ54" s="78"/>
      <c r="ER54" s="64"/>
      <c r="ES54" s="64" t="e">
        <f t="shared" si="62"/>
        <v>#DIV/0!</v>
      </c>
      <c r="ET54" s="78"/>
      <c r="EU54" s="78">
        <f t="shared" si="1804"/>
        <v>0</v>
      </c>
      <c r="EV54" s="78"/>
      <c r="EW54" s="64"/>
      <c r="EX54" s="64" t="e">
        <f t="shared" si="64"/>
        <v>#DIV/0!</v>
      </c>
      <c r="EY54" s="78"/>
      <c r="EZ54" s="78">
        <f t="shared" si="1805"/>
        <v>0</v>
      </c>
      <c r="FA54" s="78"/>
      <c r="FB54" s="64"/>
      <c r="FC54" s="64" t="e">
        <f t="shared" si="66"/>
        <v>#DIV/0!</v>
      </c>
      <c r="FD54" s="78"/>
      <c r="FE54" s="78">
        <f t="shared" si="1806"/>
        <v>0</v>
      </c>
      <c r="FF54" s="78"/>
      <c r="FG54" s="64"/>
      <c r="FH54" s="64" t="e">
        <f t="shared" si="68"/>
        <v>#DIV/0!</v>
      </c>
      <c r="FI54" s="78"/>
      <c r="FJ54" s="78">
        <f t="shared" si="1807"/>
        <v>0</v>
      </c>
      <c r="FK54" s="78"/>
      <c r="FL54" s="64"/>
      <c r="FM54" s="64" t="e">
        <f t="shared" si="70"/>
        <v>#DIV/0!</v>
      </c>
      <c r="FN54" s="78"/>
      <c r="FO54" s="78">
        <f t="shared" si="1808"/>
        <v>0</v>
      </c>
      <c r="FP54" s="78"/>
      <c r="FQ54" s="64"/>
      <c r="FR54" s="64" t="e">
        <f t="shared" si="72"/>
        <v>#DIV/0!</v>
      </c>
      <c r="FS54" s="78"/>
      <c r="FT54" s="78">
        <f t="shared" si="1809"/>
        <v>0</v>
      </c>
      <c r="FU54" s="78"/>
      <c r="FV54" s="64"/>
      <c r="FW54" s="64" t="e">
        <f t="shared" si="74"/>
        <v>#DIV/0!</v>
      </c>
      <c r="FX54" s="78"/>
      <c r="FY54" s="78">
        <f t="shared" si="1810"/>
        <v>0</v>
      </c>
      <c r="FZ54" s="78"/>
      <c r="GA54" s="64"/>
      <c r="GB54" s="64" t="e">
        <f t="shared" si="76"/>
        <v>#DIV/0!</v>
      </c>
      <c r="GC54" s="78"/>
      <c r="GD54" s="78">
        <f t="shared" si="1811"/>
        <v>0</v>
      </c>
      <c r="GE54" s="78"/>
      <c r="GF54" s="64"/>
      <c r="GG54" s="64" t="e">
        <f t="shared" si="78"/>
        <v>#DIV/0!</v>
      </c>
      <c r="GH54" s="78"/>
      <c r="GI54" s="78">
        <f t="shared" si="1812"/>
        <v>0</v>
      </c>
      <c r="GJ54" s="78">
        <v>10</v>
      </c>
      <c r="GK54" s="64"/>
      <c r="GL54" s="64">
        <f t="shared" si="80"/>
        <v>0</v>
      </c>
      <c r="GM54" s="78">
        <v>10</v>
      </c>
      <c r="GN54" s="78">
        <f t="shared" si="1813"/>
        <v>0</v>
      </c>
      <c r="GO54" s="65">
        <f t="shared" si="82"/>
        <v>10</v>
      </c>
      <c r="GP54" s="65">
        <f t="shared" si="82"/>
        <v>0</v>
      </c>
      <c r="GQ54" s="95"/>
      <c r="GR54" s="87">
        <f t="shared" si="958"/>
        <v>10</v>
      </c>
      <c r="GS54" s="87">
        <f t="shared" si="958"/>
        <v>0</v>
      </c>
      <c r="GT54" s="78"/>
      <c r="GU54" s="64"/>
      <c r="GV54" s="64" t="e">
        <f t="shared" si="84"/>
        <v>#DIV/0!</v>
      </c>
      <c r="GW54" s="78"/>
      <c r="GX54" s="78">
        <f t="shared" si="1814"/>
        <v>0</v>
      </c>
      <c r="GY54" s="65">
        <f t="shared" si="1246"/>
        <v>0</v>
      </c>
      <c r="GZ54" s="65">
        <f t="shared" si="1247"/>
        <v>0</v>
      </c>
      <c r="HA54" s="95"/>
      <c r="HB54" s="93">
        <f t="shared" si="1815"/>
        <v>0</v>
      </c>
      <c r="HC54" s="93">
        <f t="shared" si="1816"/>
        <v>0</v>
      </c>
      <c r="HD54" s="78"/>
      <c r="HE54" s="64"/>
      <c r="HF54" s="64" t="e">
        <f t="shared" si="88"/>
        <v>#DIV/0!</v>
      </c>
      <c r="HG54" s="78"/>
      <c r="HH54" s="78">
        <f t="shared" si="1817"/>
        <v>0</v>
      </c>
      <c r="HI54" s="78"/>
      <c r="HJ54" s="64"/>
      <c r="HK54" s="64" t="e">
        <f t="shared" si="90"/>
        <v>#DIV/0!</v>
      </c>
      <c r="HL54" s="78"/>
      <c r="HM54" s="78">
        <f t="shared" si="1818"/>
        <v>0</v>
      </c>
      <c r="HN54" s="78"/>
      <c r="HO54" s="64"/>
      <c r="HP54" s="64" t="e">
        <f t="shared" si="92"/>
        <v>#DIV/0!</v>
      </c>
      <c r="HQ54" s="78"/>
      <c r="HR54" s="78">
        <f t="shared" si="1819"/>
        <v>0</v>
      </c>
      <c r="HS54" s="78"/>
      <c r="HT54" s="64"/>
      <c r="HU54" s="64" t="e">
        <f t="shared" si="94"/>
        <v>#DIV/0!</v>
      </c>
      <c r="HV54" s="78"/>
      <c r="HW54" s="78">
        <f t="shared" si="1820"/>
        <v>0</v>
      </c>
      <c r="HX54" s="78"/>
      <c r="HY54" s="64"/>
      <c r="HZ54" s="64" t="e">
        <f t="shared" si="96"/>
        <v>#DIV/0!</v>
      </c>
      <c r="IA54" s="78"/>
      <c r="IB54" s="78">
        <f t="shared" si="1821"/>
        <v>0</v>
      </c>
      <c r="IC54" s="78"/>
      <c r="ID54" s="64"/>
      <c r="IE54" s="64" t="e">
        <f t="shared" si="98"/>
        <v>#DIV/0!</v>
      </c>
      <c r="IF54" s="78"/>
      <c r="IG54" s="78">
        <f t="shared" si="1822"/>
        <v>0</v>
      </c>
      <c r="IH54" s="78"/>
      <c r="II54" s="64"/>
      <c r="IJ54" s="64" t="e">
        <f t="shared" si="100"/>
        <v>#DIV/0!</v>
      </c>
      <c r="IK54" s="78"/>
      <c r="IL54" s="78">
        <f t="shared" si="1823"/>
        <v>0</v>
      </c>
      <c r="IM54" s="78"/>
      <c r="IN54" s="64"/>
      <c r="IO54" s="64" t="e">
        <f t="shared" si="102"/>
        <v>#DIV/0!</v>
      </c>
      <c r="IP54" s="78"/>
      <c r="IQ54" s="78">
        <f t="shared" si="1824"/>
        <v>0</v>
      </c>
      <c r="IR54" s="78"/>
      <c r="IS54" s="64"/>
      <c r="IT54" s="64" t="e">
        <f t="shared" si="104"/>
        <v>#DIV/0!</v>
      </c>
      <c r="IU54" s="78"/>
      <c r="IV54" s="78">
        <f t="shared" si="1825"/>
        <v>0</v>
      </c>
      <c r="IW54" s="78"/>
      <c r="IX54" s="64"/>
      <c r="IY54" s="64" t="e">
        <f t="shared" si="106"/>
        <v>#DIV/0!</v>
      </c>
      <c r="IZ54" s="78"/>
      <c r="JA54" s="78">
        <f t="shared" si="1826"/>
        <v>0</v>
      </c>
      <c r="JB54" s="78"/>
      <c r="JC54" s="64"/>
      <c r="JD54" s="64" t="e">
        <f t="shared" si="108"/>
        <v>#DIV/0!</v>
      </c>
      <c r="JE54" s="78"/>
      <c r="JF54" s="78">
        <f t="shared" si="1827"/>
        <v>0</v>
      </c>
      <c r="JG54" s="78"/>
      <c r="JH54" s="64"/>
      <c r="JI54" s="64" t="e">
        <f t="shared" si="110"/>
        <v>#DIV/0!</v>
      </c>
      <c r="JJ54" s="78"/>
      <c r="JK54" s="78">
        <f t="shared" si="1828"/>
        <v>0</v>
      </c>
      <c r="JL54" s="78"/>
      <c r="JM54" s="64"/>
      <c r="JN54" s="64" t="e">
        <f t="shared" si="112"/>
        <v>#DIV/0!</v>
      </c>
      <c r="JO54" s="78"/>
      <c r="JP54" s="78">
        <f t="shared" si="1829"/>
        <v>0</v>
      </c>
      <c r="JQ54" s="78"/>
      <c r="JR54" s="64"/>
      <c r="JS54" s="64" t="e">
        <f t="shared" si="114"/>
        <v>#DIV/0!</v>
      </c>
      <c r="JT54" s="78"/>
      <c r="JU54" s="78">
        <f t="shared" si="1830"/>
        <v>0</v>
      </c>
      <c r="JV54" s="78"/>
      <c r="JW54" s="64"/>
      <c r="JX54" s="64" t="e">
        <f t="shared" si="116"/>
        <v>#DIV/0!</v>
      </c>
      <c r="JY54" s="78"/>
      <c r="JZ54" s="78">
        <f t="shared" si="1831"/>
        <v>0</v>
      </c>
      <c r="KA54" s="78"/>
      <c r="KB54" s="64"/>
      <c r="KC54" s="64" t="e">
        <f t="shared" si="118"/>
        <v>#DIV/0!</v>
      </c>
      <c r="KD54" s="78"/>
      <c r="KE54" s="78">
        <f t="shared" si="1832"/>
        <v>0</v>
      </c>
      <c r="KF54" s="78"/>
      <c r="KG54" s="64"/>
      <c r="KH54" s="64" t="e">
        <f t="shared" si="120"/>
        <v>#DIV/0!</v>
      </c>
      <c r="KI54" s="78"/>
      <c r="KJ54" s="78">
        <f t="shared" si="1833"/>
        <v>0</v>
      </c>
      <c r="KK54" s="78"/>
      <c r="KL54" s="64"/>
      <c r="KM54" s="64" t="e">
        <f t="shared" si="122"/>
        <v>#DIV/0!</v>
      </c>
      <c r="KN54" s="78"/>
      <c r="KO54" s="78">
        <f t="shared" si="1834"/>
        <v>0</v>
      </c>
      <c r="KP54" s="78"/>
      <c r="KQ54" s="64"/>
      <c r="KR54" s="64" t="e">
        <f t="shared" si="124"/>
        <v>#DIV/0!</v>
      </c>
      <c r="KS54" s="78"/>
      <c r="KT54" s="78">
        <f t="shared" si="1835"/>
        <v>0</v>
      </c>
      <c r="KU54" s="78"/>
      <c r="KV54" s="64"/>
      <c r="KW54" s="64" t="e">
        <f t="shared" si="126"/>
        <v>#DIV/0!</v>
      </c>
      <c r="KX54" s="78"/>
      <c r="KY54" s="78">
        <f t="shared" si="1836"/>
        <v>0</v>
      </c>
      <c r="KZ54" s="78"/>
      <c r="LA54" s="64"/>
      <c r="LB54" s="64" t="e">
        <f t="shared" si="128"/>
        <v>#DIV/0!</v>
      </c>
      <c r="LC54" s="78"/>
      <c r="LD54" s="78">
        <f t="shared" si="1837"/>
        <v>0</v>
      </c>
      <c r="LE54" s="78"/>
      <c r="LF54" s="64"/>
      <c r="LG54" s="64" t="e">
        <f t="shared" si="130"/>
        <v>#DIV/0!</v>
      </c>
      <c r="LH54" s="78"/>
      <c r="LI54" s="78">
        <f t="shared" si="1838"/>
        <v>0</v>
      </c>
      <c r="LJ54" s="78"/>
      <c r="LK54" s="64"/>
      <c r="LL54" s="64" t="e">
        <f t="shared" si="132"/>
        <v>#DIV/0!</v>
      </c>
      <c r="LM54" s="78"/>
      <c r="LN54" s="78">
        <f t="shared" si="1839"/>
        <v>0</v>
      </c>
      <c r="LO54" s="78"/>
      <c r="LP54" s="64"/>
      <c r="LQ54" s="64" t="e">
        <f t="shared" si="134"/>
        <v>#DIV/0!</v>
      </c>
      <c r="LR54" s="78"/>
      <c r="LS54" s="78">
        <f t="shared" si="1840"/>
        <v>0</v>
      </c>
      <c r="LT54" s="78"/>
      <c r="LU54" s="64"/>
      <c r="LV54" s="64" t="e">
        <f t="shared" si="136"/>
        <v>#DIV/0!</v>
      </c>
      <c r="LW54" s="78"/>
      <c r="LX54" s="78">
        <f t="shared" si="1841"/>
        <v>0</v>
      </c>
      <c r="LY54" s="78"/>
      <c r="LZ54" s="64"/>
      <c r="MA54" s="64" t="e">
        <f t="shared" si="138"/>
        <v>#DIV/0!</v>
      </c>
      <c r="MB54" s="78"/>
      <c r="MC54" s="78">
        <f t="shared" si="1842"/>
        <v>0</v>
      </c>
      <c r="MD54" s="78"/>
      <c r="ME54" s="64"/>
      <c r="MF54" s="64" t="e">
        <f t="shared" si="140"/>
        <v>#DIV/0!</v>
      </c>
      <c r="MG54" s="78"/>
      <c r="MH54" s="78">
        <f t="shared" si="1843"/>
        <v>0</v>
      </c>
      <c r="MI54" s="78"/>
      <c r="MJ54" s="64"/>
      <c r="MK54" s="64" t="e">
        <f t="shared" si="142"/>
        <v>#DIV/0!</v>
      </c>
      <c r="ML54" s="78"/>
      <c r="MM54" s="78">
        <f t="shared" si="1844"/>
        <v>0</v>
      </c>
      <c r="MN54" s="78"/>
      <c r="MO54" s="64"/>
      <c r="MP54" s="64" t="e">
        <f t="shared" si="144"/>
        <v>#DIV/0!</v>
      </c>
      <c r="MQ54" s="78"/>
      <c r="MR54" s="78">
        <f t="shared" si="1845"/>
        <v>0</v>
      </c>
      <c r="MS54" s="78"/>
      <c r="MT54" s="64"/>
      <c r="MU54" s="64" t="e">
        <f t="shared" si="146"/>
        <v>#DIV/0!</v>
      </c>
      <c r="MV54" s="78"/>
      <c r="MW54" s="78">
        <f t="shared" si="1846"/>
        <v>0</v>
      </c>
      <c r="MX54" s="65">
        <f t="shared" si="148"/>
        <v>0</v>
      </c>
      <c r="MY54" s="65">
        <f t="shared" si="9"/>
        <v>0</v>
      </c>
      <c r="MZ54" s="95"/>
      <c r="NA54" s="87">
        <f t="shared" si="149"/>
        <v>0</v>
      </c>
      <c r="NB54" s="87">
        <f t="shared" si="150"/>
        <v>0</v>
      </c>
      <c r="NC54" s="78"/>
      <c r="ND54" s="64"/>
      <c r="NE54" s="64" t="e">
        <f t="shared" si="151"/>
        <v>#DIV/0!</v>
      </c>
      <c r="NF54" s="78"/>
      <c r="NG54" s="78">
        <f t="shared" si="1847"/>
        <v>0</v>
      </c>
      <c r="NH54" s="78"/>
      <c r="NI54" s="64"/>
      <c r="NJ54" s="64" t="e">
        <f t="shared" si="153"/>
        <v>#DIV/0!</v>
      </c>
      <c r="NK54" s="78"/>
      <c r="NL54" s="78">
        <f t="shared" si="1848"/>
        <v>0</v>
      </c>
      <c r="NM54" s="78"/>
      <c r="NN54" s="64"/>
      <c r="NO54" s="64" t="e">
        <f t="shared" si="155"/>
        <v>#DIV/0!</v>
      </c>
      <c r="NP54" s="78"/>
      <c r="NQ54" s="78">
        <f t="shared" si="1849"/>
        <v>0</v>
      </c>
      <c r="NR54" s="78"/>
      <c r="NS54" s="64"/>
      <c r="NT54" s="64" t="e">
        <f t="shared" si="157"/>
        <v>#DIV/0!</v>
      </c>
      <c r="NU54" s="78"/>
      <c r="NV54" s="78">
        <f t="shared" si="1850"/>
        <v>0</v>
      </c>
      <c r="NW54" s="78"/>
      <c r="NX54" s="64"/>
      <c r="NY54" s="64" t="e">
        <f t="shared" si="159"/>
        <v>#DIV/0!</v>
      </c>
      <c r="NZ54" s="78"/>
      <c r="OA54" s="78">
        <f t="shared" si="1851"/>
        <v>0</v>
      </c>
      <c r="OB54" s="78"/>
      <c r="OC54" s="64"/>
      <c r="OD54" s="64" t="e">
        <f t="shared" si="161"/>
        <v>#DIV/0!</v>
      </c>
      <c r="OE54" s="78"/>
      <c r="OF54" s="78">
        <f t="shared" si="1852"/>
        <v>0</v>
      </c>
      <c r="OG54" s="78"/>
      <c r="OH54" s="64"/>
      <c r="OI54" s="64" t="e">
        <f t="shared" si="163"/>
        <v>#DIV/0!</v>
      </c>
      <c r="OJ54" s="78"/>
      <c r="OK54" s="78">
        <f t="shared" si="1853"/>
        <v>0</v>
      </c>
      <c r="OL54" s="78"/>
      <c r="OM54" s="64"/>
      <c r="ON54" s="64" t="e">
        <f t="shared" si="165"/>
        <v>#DIV/0!</v>
      </c>
      <c r="OO54" s="78"/>
      <c r="OP54" s="78">
        <f t="shared" si="1854"/>
        <v>0</v>
      </c>
      <c r="OQ54" s="78"/>
      <c r="OR54" s="64"/>
      <c r="OS54" s="64" t="e">
        <f t="shared" si="167"/>
        <v>#DIV/0!</v>
      </c>
      <c r="OT54" s="78"/>
      <c r="OU54" s="78">
        <f t="shared" si="1855"/>
        <v>0</v>
      </c>
      <c r="OV54" s="78"/>
      <c r="OW54" s="64"/>
      <c r="OX54" s="64" t="e">
        <f t="shared" si="169"/>
        <v>#DIV/0!</v>
      </c>
      <c r="OY54" s="78"/>
      <c r="OZ54" s="78">
        <f t="shared" si="1856"/>
        <v>0</v>
      </c>
      <c r="PA54" s="78"/>
      <c r="PB54" s="64"/>
      <c r="PC54" s="64" t="e">
        <f t="shared" si="171"/>
        <v>#DIV/0!</v>
      </c>
      <c r="PD54" s="78"/>
      <c r="PE54" s="78">
        <f t="shared" si="1857"/>
        <v>0</v>
      </c>
      <c r="PF54" s="78"/>
      <c r="PG54" s="64"/>
      <c r="PH54" s="64" t="e">
        <f t="shared" si="173"/>
        <v>#DIV/0!</v>
      </c>
      <c r="PI54" s="78"/>
      <c r="PJ54" s="78">
        <f t="shared" si="1858"/>
        <v>0</v>
      </c>
      <c r="PK54" s="78"/>
      <c r="PL54" s="64"/>
      <c r="PM54" s="64" t="e">
        <f t="shared" si="175"/>
        <v>#DIV/0!</v>
      </c>
      <c r="PN54" s="78"/>
      <c r="PO54" s="78">
        <f t="shared" si="1859"/>
        <v>0</v>
      </c>
      <c r="PP54" s="78"/>
      <c r="PQ54" s="64"/>
      <c r="PR54" s="64" t="e">
        <f t="shared" si="177"/>
        <v>#DIV/0!</v>
      </c>
      <c r="PS54" s="78"/>
      <c r="PT54" s="78">
        <f t="shared" si="1860"/>
        <v>0</v>
      </c>
      <c r="PU54" s="78"/>
      <c r="PV54" s="64"/>
      <c r="PW54" s="64" t="e">
        <f t="shared" si="179"/>
        <v>#DIV/0!</v>
      </c>
      <c r="PX54" s="78"/>
      <c r="PY54" s="78">
        <f t="shared" si="1861"/>
        <v>0</v>
      </c>
      <c r="PZ54" s="78"/>
      <c r="QA54" s="64"/>
      <c r="QB54" s="64" t="e">
        <f t="shared" si="181"/>
        <v>#DIV/0!</v>
      </c>
      <c r="QC54" s="78"/>
      <c r="QD54" s="78">
        <f t="shared" si="1862"/>
        <v>0</v>
      </c>
      <c r="QE54" s="78"/>
      <c r="QF54" s="64"/>
      <c r="QG54" s="64" t="e">
        <f t="shared" si="183"/>
        <v>#DIV/0!</v>
      </c>
      <c r="QH54" s="78"/>
      <c r="QI54" s="78">
        <f t="shared" si="1863"/>
        <v>0</v>
      </c>
      <c r="QJ54" s="78"/>
      <c r="QK54" s="64"/>
      <c r="QL54" s="64" t="e">
        <f t="shared" si="185"/>
        <v>#DIV/0!</v>
      </c>
      <c r="QM54" s="78"/>
      <c r="QN54" s="78">
        <f t="shared" si="1864"/>
        <v>0</v>
      </c>
      <c r="QO54" s="65">
        <f t="shared" si="187"/>
        <v>0</v>
      </c>
      <c r="QP54" s="65">
        <f t="shared" si="187"/>
        <v>0</v>
      </c>
      <c r="QQ54" s="95"/>
      <c r="QR54" s="87">
        <f t="shared" si="959"/>
        <v>0</v>
      </c>
      <c r="QS54" s="87">
        <f t="shared" si="959"/>
        <v>0</v>
      </c>
      <c r="QT54" s="78"/>
      <c r="QU54" s="64"/>
      <c r="QV54" s="64" t="e">
        <f t="shared" si="188"/>
        <v>#DIV/0!</v>
      </c>
      <c r="QW54" s="78"/>
      <c r="QX54" s="78">
        <f t="shared" si="1865"/>
        <v>0</v>
      </c>
      <c r="QY54" s="78"/>
      <c r="QZ54" s="64"/>
      <c r="RA54" s="64" t="e">
        <f t="shared" si="190"/>
        <v>#DIV/0!</v>
      </c>
      <c r="RB54" s="78"/>
      <c r="RC54" s="78">
        <f t="shared" si="1866"/>
        <v>0</v>
      </c>
      <c r="RD54" s="78"/>
      <c r="RE54" s="64"/>
      <c r="RF54" s="64" t="e">
        <f t="shared" si="192"/>
        <v>#DIV/0!</v>
      </c>
      <c r="RG54" s="78"/>
      <c r="RH54" s="78">
        <f t="shared" si="1867"/>
        <v>0</v>
      </c>
      <c r="RI54" s="78"/>
      <c r="RJ54" s="64"/>
      <c r="RK54" s="64" t="e">
        <f t="shared" si="194"/>
        <v>#DIV/0!</v>
      </c>
      <c r="RL54" s="78"/>
      <c r="RM54" s="78">
        <f t="shared" si="1868"/>
        <v>0</v>
      </c>
      <c r="RN54" s="65">
        <f t="shared" si="196"/>
        <v>0</v>
      </c>
      <c r="RO54" s="65">
        <f t="shared" si="11"/>
        <v>0</v>
      </c>
      <c r="RP54" s="95"/>
      <c r="RQ54" s="87">
        <f t="shared" si="12"/>
        <v>0</v>
      </c>
      <c r="RR54" s="87">
        <f t="shared" si="12"/>
        <v>0</v>
      </c>
    </row>
    <row r="55" spans="1:540" s="2" customFormat="1" ht="24.95" customHeight="1" x14ac:dyDescent="0.25">
      <c r="A55" s="21">
        <v>3433</v>
      </c>
      <c r="B55" s="22" t="s">
        <v>25</v>
      </c>
      <c r="C55" s="41">
        <f>SUM(AR55,GQ55,HA55,QQ55,RP55)</f>
        <v>100.22666666666667</v>
      </c>
      <c r="D55" s="41">
        <v>23207830.309999999</v>
      </c>
      <c r="E55" s="42">
        <v>25700000</v>
      </c>
      <c r="F55" s="41">
        <f t="shared" si="1778"/>
        <v>695.77333333333331</v>
      </c>
      <c r="G55" s="67">
        <f t="shared" si="1303"/>
        <v>796</v>
      </c>
      <c r="H55" s="67">
        <f t="shared" si="1304"/>
        <v>646.34</v>
      </c>
      <c r="I55" s="67">
        <f t="shared" si="14"/>
        <v>81.198492462311563</v>
      </c>
      <c r="J55" s="84">
        <f t="shared" si="1305"/>
        <v>656</v>
      </c>
      <c r="K55" s="84">
        <f t="shared" si="1306"/>
        <v>-140</v>
      </c>
      <c r="L55" s="78"/>
      <c r="M55" s="64"/>
      <c r="N55" s="64"/>
      <c r="O55" s="78"/>
      <c r="P55" s="78">
        <f t="shared" si="1779"/>
        <v>0</v>
      </c>
      <c r="Q55" s="64"/>
      <c r="R55" s="64"/>
      <c r="S55" s="64"/>
      <c r="T55" s="78"/>
      <c r="U55" s="78">
        <f t="shared" si="1780"/>
        <v>0</v>
      </c>
      <c r="V55" s="78">
        <v>646</v>
      </c>
      <c r="W55" s="64">
        <v>646</v>
      </c>
      <c r="X55" s="64"/>
      <c r="Y55" s="78">
        <v>646</v>
      </c>
      <c r="Z55" s="78">
        <f t="shared" si="1781"/>
        <v>0</v>
      </c>
      <c r="AA55" s="78"/>
      <c r="AB55" s="64"/>
      <c r="AC55" s="64"/>
      <c r="AD55" s="78"/>
      <c r="AE55" s="78">
        <f t="shared" si="1782"/>
        <v>0</v>
      </c>
      <c r="AF55" s="64"/>
      <c r="AG55" s="64"/>
      <c r="AH55" s="64"/>
      <c r="AI55" s="78"/>
      <c r="AJ55" s="78">
        <f t="shared" si="1783"/>
        <v>0</v>
      </c>
      <c r="AK55" s="78"/>
      <c r="AL55" s="64"/>
      <c r="AM55" s="64" t="e">
        <f t="shared" si="678"/>
        <v>#DIV/0!</v>
      </c>
      <c r="AN55" s="78"/>
      <c r="AO55" s="78">
        <f t="shared" si="1784"/>
        <v>0</v>
      </c>
      <c r="AP55" s="65">
        <f t="shared" si="1211"/>
        <v>646</v>
      </c>
      <c r="AQ55" s="65">
        <f t="shared" si="1211"/>
        <v>646</v>
      </c>
      <c r="AR55" s="95">
        <f t="shared" si="22"/>
        <v>100</v>
      </c>
      <c r="AS55" s="87">
        <f t="shared" si="957"/>
        <v>646</v>
      </c>
      <c r="AT55" s="87">
        <f t="shared" si="957"/>
        <v>0</v>
      </c>
      <c r="AU55" s="78"/>
      <c r="AV55" s="64"/>
      <c r="AW55" s="64" t="e">
        <f t="shared" si="23"/>
        <v>#DIV/0!</v>
      </c>
      <c r="AX55" s="78"/>
      <c r="AY55" s="78">
        <f t="shared" si="1785"/>
        <v>0</v>
      </c>
      <c r="AZ55" s="78"/>
      <c r="BA55" s="64"/>
      <c r="BB55" s="64" t="e">
        <f t="shared" si="25"/>
        <v>#DIV/0!</v>
      </c>
      <c r="BC55" s="78"/>
      <c r="BD55" s="78">
        <f t="shared" si="1786"/>
        <v>0</v>
      </c>
      <c r="BE55" s="78"/>
      <c r="BF55" s="64"/>
      <c r="BG55" s="64" t="e">
        <f t="shared" si="27"/>
        <v>#DIV/0!</v>
      </c>
      <c r="BH55" s="78"/>
      <c r="BI55" s="78">
        <f t="shared" si="1787"/>
        <v>0</v>
      </c>
      <c r="BJ55" s="78"/>
      <c r="BK55" s="64"/>
      <c r="BL55" s="64" t="e">
        <f t="shared" si="29"/>
        <v>#DIV/0!</v>
      </c>
      <c r="BM55" s="78"/>
      <c r="BN55" s="78">
        <f t="shared" si="1788"/>
        <v>0</v>
      </c>
      <c r="BO55" s="78"/>
      <c r="BP55" s="64"/>
      <c r="BQ55" s="64" t="e">
        <f t="shared" si="31"/>
        <v>#DIV/0!</v>
      </c>
      <c r="BR55" s="78"/>
      <c r="BS55" s="78">
        <f t="shared" si="1789"/>
        <v>0</v>
      </c>
      <c r="BT55" s="78"/>
      <c r="BU55" s="64"/>
      <c r="BV55" s="64" t="e">
        <f t="shared" si="33"/>
        <v>#DIV/0!</v>
      </c>
      <c r="BW55" s="78"/>
      <c r="BX55" s="78">
        <f t="shared" si="34"/>
        <v>0</v>
      </c>
      <c r="BY55" s="78"/>
      <c r="BZ55" s="64"/>
      <c r="CA55" s="64" t="e">
        <f t="shared" si="35"/>
        <v>#DIV/0!</v>
      </c>
      <c r="CB55" s="78"/>
      <c r="CC55" s="78">
        <f t="shared" si="1790"/>
        <v>0</v>
      </c>
      <c r="CD55" s="78"/>
      <c r="CE55" s="64"/>
      <c r="CF55" s="64" t="e">
        <f t="shared" si="37"/>
        <v>#DIV/0!</v>
      </c>
      <c r="CG55" s="78"/>
      <c r="CH55" s="78">
        <f t="shared" si="1791"/>
        <v>0</v>
      </c>
      <c r="CI55" s="78"/>
      <c r="CJ55" s="64"/>
      <c r="CK55" s="64" t="e">
        <f t="shared" si="39"/>
        <v>#DIV/0!</v>
      </c>
      <c r="CL55" s="78"/>
      <c r="CM55" s="78">
        <f t="shared" si="1792"/>
        <v>0</v>
      </c>
      <c r="CN55" s="78"/>
      <c r="CO55" s="64"/>
      <c r="CP55" s="64" t="e">
        <f t="shared" si="41"/>
        <v>#DIV/0!</v>
      </c>
      <c r="CQ55" s="78"/>
      <c r="CR55" s="78">
        <f t="shared" si="1793"/>
        <v>0</v>
      </c>
      <c r="CS55" s="78"/>
      <c r="CT55" s="64"/>
      <c r="CU55" s="64" t="e">
        <f t="shared" si="43"/>
        <v>#DIV/0!</v>
      </c>
      <c r="CV55" s="78"/>
      <c r="CW55" s="78">
        <f t="shared" si="1794"/>
        <v>0</v>
      </c>
      <c r="CX55" s="78"/>
      <c r="CY55" s="64"/>
      <c r="CZ55" s="64" t="e">
        <f t="shared" si="45"/>
        <v>#DIV/0!</v>
      </c>
      <c r="DA55" s="78"/>
      <c r="DB55" s="78">
        <f t="shared" si="1795"/>
        <v>0</v>
      </c>
      <c r="DC55" s="78"/>
      <c r="DD55" s="64"/>
      <c r="DE55" s="64" t="e">
        <f t="shared" si="47"/>
        <v>#DIV/0!</v>
      </c>
      <c r="DF55" s="78"/>
      <c r="DG55" s="78">
        <f t="shared" si="1796"/>
        <v>0</v>
      </c>
      <c r="DH55" s="78"/>
      <c r="DI55" s="64"/>
      <c r="DJ55" s="64" t="e">
        <f t="shared" si="49"/>
        <v>#DIV/0!</v>
      </c>
      <c r="DK55" s="78"/>
      <c r="DL55" s="78">
        <f t="shared" si="1797"/>
        <v>0</v>
      </c>
      <c r="DM55" s="78"/>
      <c r="DN55" s="64"/>
      <c r="DO55" s="64" t="e">
        <f t="shared" si="51"/>
        <v>#DIV/0!</v>
      </c>
      <c r="DP55" s="78"/>
      <c r="DQ55" s="78">
        <f t="shared" si="1798"/>
        <v>0</v>
      </c>
      <c r="DR55" s="78"/>
      <c r="DS55" s="64"/>
      <c r="DT55" s="64" t="e">
        <f t="shared" si="53"/>
        <v>#DIV/0!</v>
      </c>
      <c r="DU55" s="78"/>
      <c r="DV55" s="78">
        <f t="shared" si="1799"/>
        <v>0</v>
      </c>
      <c r="DW55" s="78"/>
      <c r="DX55" s="64"/>
      <c r="DY55" s="64" t="e">
        <f t="shared" si="55"/>
        <v>#DIV/0!</v>
      </c>
      <c r="DZ55" s="78"/>
      <c r="EA55" s="78">
        <f t="shared" si="1800"/>
        <v>0</v>
      </c>
      <c r="EB55" s="78"/>
      <c r="EC55" s="64"/>
      <c r="ED55" s="64" t="e">
        <f t="shared" si="57"/>
        <v>#DIV/0!</v>
      </c>
      <c r="EE55" s="78"/>
      <c r="EF55" s="78">
        <f t="shared" si="1801"/>
        <v>0</v>
      </c>
      <c r="EG55" s="78"/>
      <c r="EH55" s="64"/>
      <c r="EI55" s="64" t="e">
        <f t="shared" si="59"/>
        <v>#DIV/0!</v>
      </c>
      <c r="EJ55" s="78"/>
      <c r="EK55" s="78">
        <f t="shared" si="1802"/>
        <v>0</v>
      </c>
      <c r="EL55" s="78"/>
      <c r="EM55" s="64"/>
      <c r="EN55" s="64" t="e">
        <f t="shared" si="60"/>
        <v>#DIV/0!</v>
      </c>
      <c r="EO55" s="78"/>
      <c r="EP55" s="78">
        <f t="shared" si="1803"/>
        <v>0</v>
      </c>
      <c r="EQ55" s="78"/>
      <c r="ER55" s="64"/>
      <c r="ES55" s="64" t="e">
        <f t="shared" si="62"/>
        <v>#DIV/0!</v>
      </c>
      <c r="ET55" s="78"/>
      <c r="EU55" s="78">
        <f t="shared" si="1804"/>
        <v>0</v>
      </c>
      <c r="EV55" s="78"/>
      <c r="EW55" s="64"/>
      <c r="EX55" s="64" t="e">
        <f t="shared" si="64"/>
        <v>#DIV/0!</v>
      </c>
      <c r="EY55" s="78"/>
      <c r="EZ55" s="78">
        <f t="shared" si="1805"/>
        <v>0</v>
      </c>
      <c r="FA55" s="78"/>
      <c r="FB55" s="64"/>
      <c r="FC55" s="64" t="e">
        <f t="shared" si="66"/>
        <v>#DIV/0!</v>
      </c>
      <c r="FD55" s="78"/>
      <c r="FE55" s="78">
        <f t="shared" si="1806"/>
        <v>0</v>
      </c>
      <c r="FF55" s="78"/>
      <c r="FG55" s="64"/>
      <c r="FH55" s="64" t="e">
        <f t="shared" si="68"/>
        <v>#DIV/0!</v>
      </c>
      <c r="FI55" s="78"/>
      <c r="FJ55" s="78">
        <f t="shared" si="1807"/>
        <v>0</v>
      </c>
      <c r="FK55" s="78"/>
      <c r="FL55" s="64"/>
      <c r="FM55" s="64" t="e">
        <f t="shared" si="70"/>
        <v>#DIV/0!</v>
      </c>
      <c r="FN55" s="78"/>
      <c r="FO55" s="78">
        <f t="shared" si="1808"/>
        <v>0</v>
      </c>
      <c r="FP55" s="78"/>
      <c r="FQ55" s="64"/>
      <c r="FR55" s="64" t="e">
        <f t="shared" si="72"/>
        <v>#DIV/0!</v>
      </c>
      <c r="FS55" s="78"/>
      <c r="FT55" s="78">
        <f t="shared" si="1809"/>
        <v>0</v>
      </c>
      <c r="FU55" s="78"/>
      <c r="FV55" s="64"/>
      <c r="FW55" s="64" t="e">
        <f t="shared" si="74"/>
        <v>#DIV/0!</v>
      </c>
      <c r="FX55" s="78"/>
      <c r="FY55" s="78">
        <f t="shared" si="1810"/>
        <v>0</v>
      </c>
      <c r="FZ55" s="78"/>
      <c r="GA55" s="64"/>
      <c r="GB55" s="64" t="e">
        <f t="shared" si="76"/>
        <v>#DIV/0!</v>
      </c>
      <c r="GC55" s="78"/>
      <c r="GD55" s="78">
        <f t="shared" si="1811"/>
        <v>0</v>
      </c>
      <c r="GE55" s="78"/>
      <c r="GF55" s="64"/>
      <c r="GG55" s="64" t="e">
        <f t="shared" si="78"/>
        <v>#DIV/0!</v>
      </c>
      <c r="GH55" s="78"/>
      <c r="GI55" s="78">
        <f t="shared" si="1812"/>
        <v>0</v>
      </c>
      <c r="GJ55" s="78">
        <v>150</v>
      </c>
      <c r="GK55" s="64">
        <v>0.34</v>
      </c>
      <c r="GL55" s="64">
        <f t="shared" si="80"/>
        <v>0.22666666666666668</v>
      </c>
      <c r="GM55" s="78">
        <v>10</v>
      </c>
      <c r="GN55" s="78">
        <f t="shared" si="1813"/>
        <v>-140</v>
      </c>
      <c r="GO55" s="65">
        <f t="shared" si="82"/>
        <v>150</v>
      </c>
      <c r="GP55" s="65">
        <f t="shared" si="82"/>
        <v>0.34</v>
      </c>
      <c r="GQ55" s="95">
        <f t="shared" si="83"/>
        <v>0.22666666666666668</v>
      </c>
      <c r="GR55" s="87">
        <f t="shared" si="958"/>
        <v>10</v>
      </c>
      <c r="GS55" s="87">
        <f t="shared" si="958"/>
        <v>-140</v>
      </c>
      <c r="GT55" s="78"/>
      <c r="GU55" s="64"/>
      <c r="GV55" s="64" t="e">
        <f t="shared" si="84"/>
        <v>#DIV/0!</v>
      </c>
      <c r="GW55" s="78"/>
      <c r="GX55" s="78">
        <f t="shared" si="1814"/>
        <v>0</v>
      </c>
      <c r="GY55" s="65">
        <f t="shared" si="1246"/>
        <v>0</v>
      </c>
      <c r="GZ55" s="65">
        <f t="shared" si="1247"/>
        <v>0</v>
      </c>
      <c r="HA55" s="95"/>
      <c r="HB55" s="93">
        <f t="shared" si="1815"/>
        <v>0</v>
      </c>
      <c r="HC55" s="93">
        <f t="shared" si="1816"/>
        <v>0</v>
      </c>
      <c r="HD55" s="78"/>
      <c r="HE55" s="64"/>
      <c r="HF55" s="64" t="e">
        <f t="shared" si="88"/>
        <v>#DIV/0!</v>
      </c>
      <c r="HG55" s="78"/>
      <c r="HH55" s="78">
        <f t="shared" si="1817"/>
        <v>0</v>
      </c>
      <c r="HI55" s="78"/>
      <c r="HJ55" s="64"/>
      <c r="HK55" s="64" t="e">
        <f t="shared" si="90"/>
        <v>#DIV/0!</v>
      </c>
      <c r="HL55" s="78"/>
      <c r="HM55" s="78">
        <f t="shared" si="1818"/>
        <v>0</v>
      </c>
      <c r="HN55" s="78"/>
      <c r="HO55" s="64"/>
      <c r="HP55" s="64" t="e">
        <f t="shared" si="92"/>
        <v>#DIV/0!</v>
      </c>
      <c r="HQ55" s="78"/>
      <c r="HR55" s="78">
        <f t="shared" si="1819"/>
        <v>0</v>
      </c>
      <c r="HS55" s="78"/>
      <c r="HT55" s="64"/>
      <c r="HU55" s="64" t="e">
        <f t="shared" si="94"/>
        <v>#DIV/0!</v>
      </c>
      <c r="HV55" s="78"/>
      <c r="HW55" s="78">
        <f t="shared" si="1820"/>
        <v>0</v>
      </c>
      <c r="HX55" s="78"/>
      <c r="HY55" s="64"/>
      <c r="HZ55" s="64" t="e">
        <f t="shared" si="96"/>
        <v>#DIV/0!</v>
      </c>
      <c r="IA55" s="78"/>
      <c r="IB55" s="78">
        <f t="shared" si="1821"/>
        <v>0</v>
      </c>
      <c r="IC55" s="78"/>
      <c r="ID55" s="64"/>
      <c r="IE55" s="64" t="e">
        <f t="shared" si="98"/>
        <v>#DIV/0!</v>
      </c>
      <c r="IF55" s="78"/>
      <c r="IG55" s="78">
        <f t="shared" si="1822"/>
        <v>0</v>
      </c>
      <c r="IH55" s="78"/>
      <c r="II55" s="64"/>
      <c r="IJ55" s="64" t="e">
        <f t="shared" si="100"/>
        <v>#DIV/0!</v>
      </c>
      <c r="IK55" s="78"/>
      <c r="IL55" s="78">
        <f t="shared" si="1823"/>
        <v>0</v>
      </c>
      <c r="IM55" s="78"/>
      <c r="IN55" s="64"/>
      <c r="IO55" s="64" t="e">
        <f t="shared" si="102"/>
        <v>#DIV/0!</v>
      </c>
      <c r="IP55" s="78"/>
      <c r="IQ55" s="78">
        <f t="shared" si="1824"/>
        <v>0</v>
      </c>
      <c r="IR55" s="78"/>
      <c r="IS55" s="64"/>
      <c r="IT55" s="64" t="e">
        <f t="shared" si="104"/>
        <v>#DIV/0!</v>
      </c>
      <c r="IU55" s="78"/>
      <c r="IV55" s="78">
        <f t="shared" si="1825"/>
        <v>0</v>
      </c>
      <c r="IW55" s="78"/>
      <c r="IX55" s="64"/>
      <c r="IY55" s="64" t="e">
        <f t="shared" si="106"/>
        <v>#DIV/0!</v>
      </c>
      <c r="IZ55" s="78"/>
      <c r="JA55" s="78">
        <f t="shared" si="1826"/>
        <v>0</v>
      </c>
      <c r="JB55" s="78"/>
      <c r="JC55" s="64"/>
      <c r="JD55" s="64" t="e">
        <f t="shared" si="108"/>
        <v>#DIV/0!</v>
      </c>
      <c r="JE55" s="78"/>
      <c r="JF55" s="78">
        <f t="shared" si="1827"/>
        <v>0</v>
      </c>
      <c r="JG55" s="78"/>
      <c r="JH55" s="64"/>
      <c r="JI55" s="64" t="e">
        <f t="shared" si="110"/>
        <v>#DIV/0!</v>
      </c>
      <c r="JJ55" s="78"/>
      <c r="JK55" s="78">
        <f t="shared" si="1828"/>
        <v>0</v>
      </c>
      <c r="JL55" s="78"/>
      <c r="JM55" s="64"/>
      <c r="JN55" s="64" t="e">
        <f t="shared" si="112"/>
        <v>#DIV/0!</v>
      </c>
      <c r="JO55" s="78"/>
      <c r="JP55" s="78">
        <f t="shared" si="1829"/>
        <v>0</v>
      </c>
      <c r="JQ55" s="78"/>
      <c r="JR55" s="64"/>
      <c r="JS55" s="64" t="e">
        <f t="shared" si="114"/>
        <v>#DIV/0!</v>
      </c>
      <c r="JT55" s="78"/>
      <c r="JU55" s="78">
        <f t="shared" si="1830"/>
        <v>0</v>
      </c>
      <c r="JV55" s="78"/>
      <c r="JW55" s="64"/>
      <c r="JX55" s="64" t="e">
        <f t="shared" si="116"/>
        <v>#DIV/0!</v>
      </c>
      <c r="JY55" s="78"/>
      <c r="JZ55" s="78">
        <f t="shared" si="1831"/>
        <v>0</v>
      </c>
      <c r="KA55" s="78"/>
      <c r="KB55" s="64"/>
      <c r="KC55" s="64" t="e">
        <f t="shared" si="118"/>
        <v>#DIV/0!</v>
      </c>
      <c r="KD55" s="78"/>
      <c r="KE55" s="78">
        <f t="shared" si="1832"/>
        <v>0</v>
      </c>
      <c r="KF55" s="78"/>
      <c r="KG55" s="64"/>
      <c r="KH55" s="64" t="e">
        <f t="shared" si="120"/>
        <v>#DIV/0!</v>
      </c>
      <c r="KI55" s="78"/>
      <c r="KJ55" s="78">
        <f t="shared" si="1833"/>
        <v>0</v>
      </c>
      <c r="KK55" s="78"/>
      <c r="KL55" s="64"/>
      <c r="KM55" s="64" t="e">
        <f t="shared" si="122"/>
        <v>#DIV/0!</v>
      </c>
      <c r="KN55" s="78"/>
      <c r="KO55" s="78">
        <f t="shared" si="1834"/>
        <v>0</v>
      </c>
      <c r="KP55" s="78"/>
      <c r="KQ55" s="64"/>
      <c r="KR55" s="64" t="e">
        <f t="shared" si="124"/>
        <v>#DIV/0!</v>
      </c>
      <c r="KS55" s="78"/>
      <c r="KT55" s="78">
        <f t="shared" si="1835"/>
        <v>0</v>
      </c>
      <c r="KU55" s="78"/>
      <c r="KV55" s="64"/>
      <c r="KW55" s="64" t="e">
        <f t="shared" si="126"/>
        <v>#DIV/0!</v>
      </c>
      <c r="KX55" s="78"/>
      <c r="KY55" s="78">
        <f t="shared" si="1836"/>
        <v>0</v>
      </c>
      <c r="KZ55" s="78"/>
      <c r="LA55" s="64"/>
      <c r="LB55" s="64" t="e">
        <f t="shared" si="128"/>
        <v>#DIV/0!</v>
      </c>
      <c r="LC55" s="78"/>
      <c r="LD55" s="78">
        <f t="shared" si="1837"/>
        <v>0</v>
      </c>
      <c r="LE55" s="78"/>
      <c r="LF55" s="64"/>
      <c r="LG55" s="64" t="e">
        <f t="shared" si="130"/>
        <v>#DIV/0!</v>
      </c>
      <c r="LH55" s="78"/>
      <c r="LI55" s="78">
        <f t="shared" si="1838"/>
        <v>0</v>
      </c>
      <c r="LJ55" s="78"/>
      <c r="LK55" s="64"/>
      <c r="LL55" s="64" t="e">
        <f t="shared" si="132"/>
        <v>#DIV/0!</v>
      </c>
      <c r="LM55" s="78"/>
      <c r="LN55" s="78">
        <f t="shared" si="1839"/>
        <v>0</v>
      </c>
      <c r="LO55" s="78"/>
      <c r="LP55" s="64"/>
      <c r="LQ55" s="64" t="e">
        <f t="shared" si="134"/>
        <v>#DIV/0!</v>
      </c>
      <c r="LR55" s="78"/>
      <c r="LS55" s="78">
        <f t="shared" si="1840"/>
        <v>0</v>
      </c>
      <c r="LT55" s="78"/>
      <c r="LU55" s="64"/>
      <c r="LV55" s="64" t="e">
        <f t="shared" si="136"/>
        <v>#DIV/0!</v>
      </c>
      <c r="LW55" s="78"/>
      <c r="LX55" s="78">
        <f t="shared" si="1841"/>
        <v>0</v>
      </c>
      <c r="LY55" s="78"/>
      <c r="LZ55" s="64"/>
      <c r="MA55" s="64" t="e">
        <f t="shared" si="138"/>
        <v>#DIV/0!</v>
      </c>
      <c r="MB55" s="78"/>
      <c r="MC55" s="78">
        <f t="shared" si="1842"/>
        <v>0</v>
      </c>
      <c r="MD55" s="78"/>
      <c r="ME55" s="64"/>
      <c r="MF55" s="64" t="e">
        <f t="shared" si="140"/>
        <v>#DIV/0!</v>
      </c>
      <c r="MG55" s="78"/>
      <c r="MH55" s="78">
        <f t="shared" si="1843"/>
        <v>0</v>
      </c>
      <c r="MI55" s="78"/>
      <c r="MJ55" s="64"/>
      <c r="MK55" s="64" t="e">
        <f t="shared" si="142"/>
        <v>#DIV/0!</v>
      </c>
      <c r="ML55" s="78"/>
      <c r="MM55" s="78">
        <f t="shared" si="1844"/>
        <v>0</v>
      </c>
      <c r="MN55" s="78"/>
      <c r="MO55" s="64"/>
      <c r="MP55" s="64" t="e">
        <f t="shared" si="144"/>
        <v>#DIV/0!</v>
      </c>
      <c r="MQ55" s="78"/>
      <c r="MR55" s="78">
        <f t="shared" si="1845"/>
        <v>0</v>
      </c>
      <c r="MS55" s="78"/>
      <c r="MT55" s="64"/>
      <c r="MU55" s="64" t="e">
        <f t="shared" si="146"/>
        <v>#DIV/0!</v>
      </c>
      <c r="MV55" s="78"/>
      <c r="MW55" s="78">
        <f t="shared" si="1846"/>
        <v>0</v>
      </c>
      <c r="MX55" s="65">
        <f t="shared" si="148"/>
        <v>0</v>
      </c>
      <c r="MY55" s="65">
        <f t="shared" si="9"/>
        <v>0</v>
      </c>
      <c r="MZ55" s="95"/>
      <c r="NA55" s="87">
        <f t="shared" si="149"/>
        <v>0</v>
      </c>
      <c r="NB55" s="87">
        <f t="shared" si="150"/>
        <v>0</v>
      </c>
      <c r="NC55" s="78"/>
      <c r="ND55" s="64"/>
      <c r="NE55" s="64" t="e">
        <f t="shared" si="151"/>
        <v>#DIV/0!</v>
      </c>
      <c r="NF55" s="78"/>
      <c r="NG55" s="78">
        <f t="shared" si="1847"/>
        <v>0</v>
      </c>
      <c r="NH55" s="78"/>
      <c r="NI55" s="64"/>
      <c r="NJ55" s="64" t="e">
        <f t="shared" si="153"/>
        <v>#DIV/0!</v>
      </c>
      <c r="NK55" s="78"/>
      <c r="NL55" s="78">
        <f t="shared" si="1848"/>
        <v>0</v>
      </c>
      <c r="NM55" s="78"/>
      <c r="NN55" s="64"/>
      <c r="NO55" s="64" t="e">
        <f t="shared" si="155"/>
        <v>#DIV/0!</v>
      </c>
      <c r="NP55" s="78"/>
      <c r="NQ55" s="78">
        <f t="shared" si="1849"/>
        <v>0</v>
      </c>
      <c r="NR55" s="78"/>
      <c r="NS55" s="64"/>
      <c r="NT55" s="64" t="e">
        <f t="shared" si="157"/>
        <v>#DIV/0!</v>
      </c>
      <c r="NU55" s="78"/>
      <c r="NV55" s="78">
        <f t="shared" si="1850"/>
        <v>0</v>
      </c>
      <c r="NW55" s="78"/>
      <c r="NX55" s="64"/>
      <c r="NY55" s="64" t="e">
        <f t="shared" si="159"/>
        <v>#DIV/0!</v>
      </c>
      <c r="NZ55" s="78"/>
      <c r="OA55" s="78">
        <f t="shared" si="1851"/>
        <v>0</v>
      </c>
      <c r="OB55" s="78"/>
      <c r="OC55" s="64"/>
      <c r="OD55" s="64" t="e">
        <f t="shared" si="161"/>
        <v>#DIV/0!</v>
      </c>
      <c r="OE55" s="78"/>
      <c r="OF55" s="78">
        <f t="shared" si="1852"/>
        <v>0</v>
      </c>
      <c r="OG55" s="78"/>
      <c r="OH55" s="64"/>
      <c r="OI55" s="64" t="e">
        <f t="shared" si="163"/>
        <v>#DIV/0!</v>
      </c>
      <c r="OJ55" s="78"/>
      <c r="OK55" s="78">
        <f t="shared" si="1853"/>
        <v>0</v>
      </c>
      <c r="OL55" s="78"/>
      <c r="OM55" s="64"/>
      <c r="ON55" s="64" t="e">
        <f t="shared" si="165"/>
        <v>#DIV/0!</v>
      </c>
      <c r="OO55" s="78"/>
      <c r="OP55" s="78">
        <f t="shared" si="1854"/>
        <v>0</v>
      </c>
      <c r="OQ55" s="78"/>
      <c r="OR55" s="64"/>
      <c r="OS55" s="64" t="e">
        <f t="shared" si="167"/>
        <v>#DIV/0!</v>
      </c>
      <c r="OT55" s="78"/>
      <c r="OU55" s="78">
        <f t="shared" si="1855"/>
        <v>0</v>
      </c>
      <c r="OV55" s="78"/>
      <c r="OW55" s="64"/>
      <c r="OX55" s="64" t="e">
        <f t="shared" si="169"/>
        <v>#DIV/0!</v>
      </c>
      <c r="OY55" s="78"/>
      <c r="OZ55" s="78">
        <f t="shared" si="1856"/>
        <v>0</v>
      </c>
      <c r="PA55" s="78"/>
      <c r="PB55" s="64"/>
      <c r="PC55" s="64" t="e">
        <f t="shared" si="171"/>
        <v>#DIV/0!</v>
      </c>
      <c r="PD55" s="78"/>
      <c r="PE55" s="78">
        <f t="shared" si="1857"/>
        <v>0</v>
      </c>
      <c r="PF55" s="78"/>
      <c r="PG55" s="64"/>
      <c r="PH55" s="64" t="e">
        <f t="shared" si="173"/>
        <v>#DIV/0!</v>
      </c>
      <c r="PI55" s="78"/>
      <c r="PJ55" s="78">
        <f t="shared" si="1858"/>
        <v>0</v>
      </c>
      <c r="PK55" s="78"/>
      <c r="PL55" s="64"/>
      <c r="PM55" s="64" t="e">
        <f t="shared" si="175"/>
        <v>#DIV/0!</v>
      </c>
      <c r="PN55" s="78"/>
      <c r="PO55" s="78">
        <f t="shared" si="1859"/>
        <v>0</v>
      </c>
      <c r="PP55" s="78"/>
      <c r="PQ55" s="64"/>
      <c r="PR55" s="64" t="e">
        <f t="shared" si="177"/>
        <v>#DIV/0!</v>
      </c>
      <c r="PS55" s="78"/>
      <c r="PT55" s="78">
        <f t="shared" si="1860"/>
        <v>0</v>
      </c>
      <c r="PU55" s="78"/>
      <c r="PV55" s="64"/>
      <c r="PW55" s="64" t="e">
        <f t="shared" si="179"/>
        <v>#DIV/0!</v>
      </c>
      <c r="PX55" s="78"/>
      <c r="PY55" s="78">
        <f t="shared" si="1861"/>
        <v>0</v>
      </c>
      <c r="PZ55" s="78"/>
      <c r="QA55" s="64"/>
      <c r="QB55" s="64" t="e">
        <f t="shared" si="181"/>
        <v>#DIV/0!</v>
      </c>
      <c r="QC55" s="78"/>
      <c r="QD55" s="78">
        <f t="shared" si="1862"/>
        <v>0</v>
      </c>
      <c r="QE55" s="78"/>
      <c r="QF55" s="64"/>
      <c r="QG55" s="64" t="e">
        <f t="shared" si="183"/>
        <v>#DIV/0!</v>
      </c>
      <c r="QH55" s="78"/>
      <c r="QI55" s="78">
        <f t="shared" si="1863"/>
        <v>0</v>
      </c>
      <c r="QJ55" s="78"/>
      <c r="QK55" s="64"/>
      <c r="QL55" s="64" t="e">
        <f t="shared" si="185"/>
        <v>#DIV/0!</v>
      </c>
      <c r="QM55" s="78"/>
      <c r="QN55" s="78">
        <f t="shared" si="1864"/>
        <v>0</v>
      </c>
      <c r="QO55" s="65">
        <f t="shared" si="187"/>
        <v>0</v>
      </c>
      <c r="QP55" s="65">
        <f t="shared" si="187"/>
        <v>0</v>
      </c>
      <c r="QQ55" s="95"/>
      <c r="QR55" s="87">
        <f t="shared" si="959"/>
        <v>0</v>
      </c>
      <c r="QS55" s="87">
        <f t="shared" si="959"/>
        <v>0</v>
      </c>
      <c r="QT55" s="78"/>
      <c r="QU55" s="64"/>
      <c r="QV55" s="64" t="e">
        <f t="shared" si="188"/>
        <v>#DIV/0!</v>
      </c>
      <c r="QW55" s="78"/>
      <c r="QX55" s="78">
        <f t="shared" si="1865"/>
        <v>0</v>
      </c>
      <c r="QY55" s="78"/>
      <c r="QZ55" s="64"/>
      <c r="RA55" s="64" t="e">
        <f t="shared" si="190"/>
        <v>#DIV/0!</v>
      </c>
      <c r="RB55" s="78"/>
      <c r="RC55" s="78">
        <f t="shared" si="1866"/>
        <v>0</v>
      </c>
      <c r="RD55" s="78"/>
      <c r="RE55" s="64"/>
      <c r="RF55" s="64" t="e">
        <f t="shared" si="192"/>
        <v>#DIV/0!</v>
      </c>
      <c r="RG55" s="78"/>
      <c r="RH55" s="78">
        <f t="shared" si="1867"/>
        <v>0</v>
      </c>
      <c r="RI55" s="78"/>
      <c r="RJ55" s="64"/>
      <c r="RK55" s="64" t="e">
        <f t="shared" si="194"/>
        <v>#DIV/0!</v>
      </c>
      <c r="RL55" s="78"/>
      <c r="RM55" s="78">
        <f t="shared" si="1868"/>
        <v>0</v>
      </c>
      <c r="RN55" s="65">
        <f t="shared" si="196"/>
        <v>0</v>
      </c>
      <c r="RO55" s="65">
        <f t="shared" si="11"/>
        <v>0</v>
      </c>
      <c r="RP55" s="95"/>
      <c r="RQ55" s="87">
        <f t="shared" si="12"/>
        <v>0</v>
      </c>
      <c r="RR55" s="87">
        <f t="shared" si="12"/>
        <v>0</v>
      </c>
    </row>
    <row r="56" spans="1:540" s="3" customFormat="1" ht="24.75" customHeight="1" x14ac:dyDescent="0.25">
      <c r="A56" s="23">
        <v>343</v>
      </c>
      <c r="B56" s="24" t="s">
        <v>26</v>
      </c>
      <c r="C56" s="43">
        <f>SUM(C53,C54,C55)</f>
        <v>280.64081140350879</v>
      </c>
      <c r="D56" s="43">
        <f>SUM(D53,D54,D55)</f>
        <v>69623490.929999992</v>
      </c>
      <c r="E56" s="42">
        <f>SUM(E53,E54,E55)</f>
        <v>77100000</v>
      </c>
      <c r="F56" s="43">
        <f>SUM(F53,F54,F55)</f>
        <v>5361.3591885964915</v>
      </c>
      <c r="G56" s="67">
        <f t="shared" si="1303"/>
        <v>5642</v>
      </c>
      <c r="H56" s="67">
        <f t="shared" si="1304"/>
        <v>4411.3099999999995</v>
      </c>
      <c r="I56" s="67">
        <f t="shared" si="14"/>
        <v>78.186990428925895</v>
      </c>
      <c r="J56" s="84">
        <f t="shared" si="1305"/>
        <v>5086</v>
      </c>
      <c r="K56" s="84">
        <f t="shared" si="1306"/>
        <v>-556</v>
      </c>
      <c r="L56" s="80">
        <f t="shared" ref="L56:M56" si="1869">SUM(L53,L54,L55)</f>
        <v>0</v>
      </c>
      <c r="M56" s="65">
        <f t="shared" si="1869"/>
        <v>0</v>
      </c>
      <c r="N56" s="64" t="e">
        <f t="shared" ref="N56:N88" si="1870">M56/L56%</f>
        <v>#DIV/0!</v>
      </c>
      <c r="O56" s="80">
        <f t="shared" ref="O56:R56" si="1871">SUM(O53,O54,O55)</f>
        <v>0</v>
      </c>
      <c r="P56" s="80">
        <f t="shared" si="1871"/>
        <v>0</v>
      </c>
      <c r="Q56" s="65">
        <f t="shared" si="1871"/>
        <v>3500</v>
      </c>
      <c r="R56" s="65">
        <f t="shared" si="1871"/>
        <v>2911.47</v>
      </c>
      <c r="S56" s="64">
        <f t="shared" ref="S56:S88" si="1872">R56/Q56%</f>
        <v>83.18485714285714</v>
      </c>
      <c r="T56" s="80">
        <f t="shared" ref="T56:V56" si="1873">SUM(T53,T54,T55)</f>
        <v>2912</v>
      </c>
      <c r="U56" s="80">
        <f t="shared" si="1873"/>
        <v>-588</v>
      </c>
      <c r="V56" s="80">
        <f t="shared" si="1873"/>
        <v>646</v>
      </c>
      <c r="W56" s="65">
        <f>SUM(W53,W54,W55)</f>
        <v>646</v>
      </c>
      <c r="X56" s="64">
        <f t="shared" ref="X56:X88" si="1874">W56/V56%</f>
        <v>100</v>
      </c>
      <c r="Y56" s="80">
        <f t="shared" ref="Y56:AB56" si="1875">SUM(Y53,Y54,Y55)</f>
        <v>646</v>
      </c>
      <c r="Z56" s="80">
        <f t="shared" si="1875"/>
        <v>0</v>
      </c>
      <c r="AA56" s="80">
        <f t="shared" si="1875"/>
        <v>0</v>
      </c>
      <c r="AB56" s="65">
        <f t="shared" si="1875"/>
        <v>0</v>
      </c>
      <c r="AC56" s="64" t="e">
        <f t="shared" ref="AC56:AC88" si="1876">AB56/AA56%</f>
        <v>#DIV/0!</v>
      </c>
      <c r="AD56" s="80">
        <f t="shared" ref="AD56:AG56" si="1877">SUM(AD53,AD54,AD55)</f>
        <v>0</v>
      </c>
      <c r="AE56" s="80">
        <f t="shared" si="1877"/>
        <v>0</v>
      </c>
      <c r="AF56" s="65">
        <f t="shared" si="1877"/>
        <v>0</v>
      </c>
      <c r="AG56" s="65">
        <f t="shared" si="1877"/>
        <v>0</v>
      </c>
      <c r="AH56" s="64" t="e">
        <f t="shared" ref="AH56:AH88" si="1878">AG56/AF56%</f>
        <v>#DIV/0!</v>
      </c>
      <c r="AI56" s="80">
        <f t="shared" ref="AI56:AL56" si="1879">SUM(AI53,AI54,AI55)</f>
        <v>0</v>
      </c>
      <c r="AJ56" s="80">
        <f t="shared" si="1879"/>
        <v>0</v>
      </c>
      <c r="AK56" s="80">
        <f t="shared" si="1879"/>
        <v>300</v>
      </c>
      <c r="AL56" s="65">
        <f t="shared" si="1879"/>
        <v>194</v>
      </c>
      <c r="AM56" s="64">
        <f t="shared" si="678"/>
        <v>64.666666666666671</v>
      </c>
      <c r="AN56" s="80">
        <f t="shared" ref="AN56:AO56" si="1880">SUM(AN53,AN54,AN55)</f>
        <v>300</v>
      </c>
      <c r="AO56" s="80">
        <f t="shared" si="1880"/>
        <v>0</v>
      </c>
      <c r="AP56" s="65">
        <f t="shared" si="1211"/>
        <v>4446</v>
      </c>
      <c r="AQ56" s="65">
        <f t="shared" si="1211"/>
        <v>3751.47</v>
      </c>
      <c r="AR56" s="95">
        <f t="shared" si="22"/>
        <v>84.378542510121449</v>
      </c>
      <c r="AS56" s="87">
        <f t="shared" si="957"/>
        <v>3858</v>
      </c>
      <c r="AT56" s="87">
        <f t="shared" si="957"/>
        <v>-588</v>
      </c>
      <c r="AU56" s="80">
        <f t="shared" ref="AU56:AV56" si="1881">SUM(AU53,AU54,AU55)</f>
        <v>0</v>
      </c>
      <c r="AV56" s="65">
        <f t="shared" si="1881"/>
        <v>0</v>
      </c>
      <c r="AW56" s="64" t="e">
        <f t="shared" si="23"/>
        <v>#DIV/0!</v>
      </c>
      <c r="AX56" s="80">
        <f t="shared" ref="AX56:BA56" si="1882">SUM(AX53,AX54,AX55)</f>
        <v>0</v>
      </c>
      <c r="AY56" s="80">
        <f t="shared" si="1882"/>
        <v>0</v>
      </c>
      <c r="AZ56" s="80">
        <f t="shared" si="1882"/>
        <v>0</v>
      </c>
      <c r="BA56" s="65">
        <f t="shared" si="1882"/>
        <v>0</v>
      </c>
      <c r="BB56" s="64" t="e">
        <f t="shared" si="25"/>
        <v>#DIV/0!</v>
      </c>
      <c r="BC56" s="80">
        <f t="shared" ref="BC56:BF56" si="1883">SUM(BC53,BC54,BC55)</f>
        <v>0</v>
      </c>
      <c r="BD56" s="80">
        <f t="shared" si="1883"/>
        <v>0</v>
      </c>
      <c r="BE56" s="80">
        <f t="shared" si="1883"/>
        <v>0</v>
      </c>
      <c r="BF56" s="65">
        <f t="shared" si="1883"/>
        <v>0</v>
      </c>
      <c r="BG56" s="64" t="e">
        <f t="shared" si="27"/>
        <v>#DIV/0!</v>
      </c>
      <c r="BH56" s="80">
        <f t="shared" ref="BH56:BK56" si="1884">SUM(BH53,BH54,BH55)</f>
        <v>0</v>
      </c>
      <c r="BI56" s="80">
        <f t="shared" si="1884"/>
        <v>0</v>
      </c>
      <c r="BJ56" s="80">
        <f t="shared" si="1884"/>
        <v>0</v>
      </c>
      <c r="BK56" s="65">
        <f t="shared" si="1884"/>
        <v>0</v>
      </c>
      <c r="BL56" s="64" t="e">
        <f t="shared" si="29"/>
        <v>#DIV/0!</v>
      </c>
      <c r="BM56" s="80">
        <f t="shared" ref="BM56:BP56" si="1885">SUM(BM53,BM54,BM55)</f>
        <v>0</v>
      </c>
      <c r="BN56" s="80">
        <f t="shared" si="1885"/>
        <v>0</v>
      </c>
      <c r="BO56" s="80">
        <f t="shared" si="1885"/>
        <v>100</v>
      </c>
      <c r="BP56" s="65">
        <f t="shared" si="1885"/>
        <v>0</v>
      </c>
      <c r="BQ56" s="64">
        <f t="shared" si="31"/>
        <v>0</v>
      </c>
      <c r="BR56" s="80">
        <f t="shared" ref="BR56:BU56" si="1886">SUM(BR53,BR54,BR55)</f>
        <v>100</v>
      </c>
      <c r="BS56" s="80">
        <f t="shared" si="1886"/>
        <v>0</v>
      </c>
      <c r="BT56" s="80">
        <f t="shared" si="1886"/>
        <v>0</v>
      </c>
      <c r="BU56" s="65">
        <f t="shared" si="1886"/>
        <v>0</v>
      </c>
      <c r="BV56" s="64" t="e">
        <f t="shared" si="33"/>
        <v>#DIV/0!</v>
      </c>
      <c r="BW56" s="80">
        <f t="shared" ref="BW56" si="1887">SUM(BW53,BW54,BW55)</f>
        <v>0</v>
      </c>
      <c r="BX56" s="78">
        <f t="shared" si="34"/>
        <v>0</v>
      </c>
      <c r="BY56" s="80">
        <f t="shared" ref="BY56:BZ56" si="1888">SUM(BY53,BY54,BY55)</f>
        <v>0</v>
      </c>
      <c r="BZ56" s="65">
        <f t="shared" si="1888"/>
        <v>0</v>
      </c>
      <c r="CA56" s="64" t="e">
        <f t="shared" si="35"/>
        <v>#DIV/0!</v>
      </c>
      <c r="CB56" s="80">
        <f t="shared" ref="CB56:CE56" si="1889">SUM(CB53,CB54,CB55)</f>
        <v>0</v>
      </c>
      <c r="CC56" s="80">
        <f t="shared" si="1889"/>
        <v>0</v>
      </c>
      <c r="CD56" s="80">
        <f t="shared" si="1889"/>
        <v>0</v>
      </c>
      <c r="CE56" s="65">
        <f t="shared" si="1889"/>
        <v>0</v>
      </c>
      <c r="CF56" s="64" t="e">
        <f t="shared" si="37"/>
        <v>#DIV/0!</v>
      </c>
      <c r="CG56" s="80">
        <f t="shared" ref="CG56:CJ56" si="1890">SUM(CG53,CG54,CG55)</f>
        <v>0</v>
      </c>
      <c r="CH56" s="80">
        <f t="shared" si="1890"/>
        <v>0</v>
      </c>
      <c r="CI56" s="80">
        <f t="shared" si="1890"/>
        <v>0</v>
      </c>
      <c r="CJ56" s="65">
        <f t="shared" si="1890"/>
        <v>0</v>
      </c>
      <c r="CK56" s="64" t="e">
        <f t="shared" si="39"/>
        <v>#DIV/0!</v>
      </c>
      <c r="CL56" s="80">
        <f t="shared" ref="CL56:CO56" si="1891">SUM(CL53,CL54,CL55)</f>
        <v>0</v>
      </c>
      <c r="CM56" s="80">
        <f t="shared" si="1891"/>
        <v>0</v>
      </c>
      <c r="CN56" s="80">
        <f t="shared" si="1891"/>
        <v>0</v>
      </c>
      <c r="CO56" s="65">
        <f t="shared" si="1891"/>
        <v>0</v>
      </c>
      <c r="CP56" s="64" t="e">
        <f t="shared" si="41"/>
        <v>#DIV/0!</v>
      </c>
      <c r="CQ56" s="80">
        <f t="shared" ref="CQ56:CT56" si="1892">SUM(CQ53,CQ54,CQ55)</f>
        <v>0</v>
      </c>
      <c r="CR56" s="80">
        <f t="shared" si="1892"/>
        <v>0</v>
      </c>
      <c r="CS56" s="80">
        <f t="shared" si="1892"/>
        <v>0</v>
      </c>
      <c r="CT56" s="65">
        <f t="shared" si="1892"/>
        <v>0</v>
      </c>
      <c r="CU56" s="64" t="e">
        <f t="shared" si="43"/>
        <v>#DIV/0!</v>
      </c>
      <c r="CV56" s="80">
        <f t="shared" ref="CV56:CY56" si="1893">SUM(CV53,CV54,CV55)</f>
        <v>0</v>
      </c>
      <c r="CW56" s="80">
        <f t="shared" si="1893"/>
        <v>0</v>
      </c>
      <c r="CX56" s="80">
        <f t="shared" si="1893"/>
        <v>0</v>
      </c>
      <c r="CY56" s="65">
        <f t="shared" si="1893"/>
        <v>0</v>
      </c>
      <c r="CZ56" s="64" t="e">
        <f t="shared" si="45"/>
        <v>#DIV/0!</v>
      </c>
      <c r="DA56" s="80">
        <f t="shared" ref="DA56:DD56" si="1894">SUM(DA53,DA54,DA55)</f>
        <v>0</v>
      </c>
      <c r="DB56" s="80">
        <f t="shared" si="1894"/>
        <v>0</v>
      </c>
      <c r="DC56" s="80">
        <f t="shared" si="1894"/>
        <v>0</v>
      </c>
      <c r="DD56" s="65">
        <f t="shared" si="1894"/>
        <v>0</v>
      </c>
      <c r="DE56" s="64" t="e">
        <f t="shared" si="47"/>
        <v>#DIV/0!</v>
      </c>
      <c r="DF56" s="80">
        <f t="shared" ref="DF56:DI56" si="1895">SUM(DF53,DF54,DF55)</f>
        <v>0</v>
      </c>
      <c r="DG56" s="80">
        <f t="shared" si="1895"/>
        <v>0</v>
      </c>
      <c r="DH56" s="80">
        <f t="shared" si="1895"/>
        <v>0</v>
      </c>
      <c r="DI56" s="65">
        <f t="shared" si="1895"/>
        <v>0</v>
      </c>
      <c r="DJ56" s="64" t="e">
        <f t="shared" si="49"/>
        <v>#DIV/0!</v>
      </c>
      <c r="DK56" s="80">
        <f t="shared" ref="DK56:DN56" si="1896">SUM(DK53,DK54,DK55)</f>
        <v>0</v>
      </c>
      <c r="DL56" s="80">
        <f t="shared" si="1896"/>
        <v>0</v>
      </c>
      <c r="DM56" s="80">
        <f t="shared" si="1896"/>
        <v>0</v>
      </c>
      <c r="DN56" s="65">
        <f t="shared" si="1896"/>
        <v>0</v>
      </c>
      <c r="DO56" s="64" t="e">
        <f t="shared" si="51"/>
        <v>#DIV/0!</v>
      </c>
      <c r="DP56" s="80">
        <f t="shared" ref="DP56:DS56" si="1897">SUM(DP53,DP54,DP55)</f>
        <v>0</v>
      </c>
      <c r="DQ56" s="80">
        <f t="shared" si="1897"/>
        <v>0</v>
      </c>
      <c r="DR56" s="80">
        <f t="shared" si="1897"/>
        <v>0</v>
      </c>
      <c r="DS56" s="65">
        <f t="shared" si="1897"/>
        <v>0</v>
      </c>
      <c r="DT56" s="64" t="e">
        <f t="shared" si="53"/>
        <v>#DIV/0!</v>
      </c>
      <c r="DU56" s="80">
        <f t="shared" ref="DU56:DX56" si="1898">SUM(DU53,DU54,DU55)</f>
        <v>0</v>
      </c>
      <c r="DV56" s="80">
        <f t="shared" si="1898"/>
        <v>0</v>
      </c>
      <c r="DW56" s="80">
        <f t="shared" si="1898"/>
        <v>0</v>
      </c>
      <c r="DX56" s="65">
        <f t="shared" si="1898"/>
        <v>0</v>
      </c>
      <c r="DY56" s="64" t="e">
        <f t="shared" si="55"/>
        <v>#DIV/0!</v>
      </c>
      <c r="DZ56" s="80">
        <f t="shared" ref="DZ56:EC56" si="1899">SUM(DZ53,DZ54,DZ55)</f>
        <v>0</v>
      </c>
      <c r="EA56" s="80">
        <f t="shared" si="1899"/>
        <v>0</v>
      </c>
      <c r="EB56" s="80">
        <f t="shared" si="1899"/>
        <v>0</v>
      </c>
      <c r="EC56" s="65">
        <f t="shared" si="1899"/>
        <v>0</v>
      </c>
      <c r="ED56" s="64" t="e">
        <f t="shared" si="57"/>
        <v>#DIV/0!</v>
      </c>
      <c r="EE56" s="80">
        <f t="shared" ref="EE56:EH56" si="1900">SUM(EE53,EE54,EE55)</f>
        <v>0</v>
      </c>
      <c r="EF56" s="80">
        <f t="shared" si="1900"/>
        <v>0</v>
      </c>
      <c r="EG56" s="80">
        <f t="shared" si="1900"/>
        <v>0</v>
      </c>
      <c r="EH56" s="65">
        <f t="shared" si="1900"/>
        <v>0</v>
      </c>
      <c r="EI56" s="64" t="e">
        <f t="shared" si="59"/>
        <v>#DIV/0!</v>
      </c>
      <c r="EJ56" s="80">
        <f t="shared" ref="EJ56:EM56" si="1901">SUM(EJ53,EJ54,EJ55)</f>
        <v>0</v>
      </c>
      <c r="EK56" s="80">
        <f t="shared" si="1901"/>
        <v>0</v>
      </c>
      <c r="EL56" s="80">
        <f t="shared" si="1901"/>
        <v>0</v>
      </c>
      <c r="EM56" s="65">
        <f t="shared" si="1901"/>
        <v>27.7</v>
      </c>
      <c r="EN56" s="64" t="e">
        <f t="shared" si="60"/>
        <v>#DIV/0!</v>
      </c>
      <c r="EO56" s="80">
        <f t="shared" ref="EO56:ER56" si="1902">SUM(EO53,EO54,EO55)</f>
        <v>50</v>
      </c>
      <c r="EP56" s="80">
        <f t="shared" si="1902"/>
        <v>50</v>
      </c>
      <c r="EQ56" s="80">
        <f t="shared" si="1902"/>
        <v>0</v>
      </c>
      <c r="ER56" s="65">
        <f t="shared" si="1902"/>
        <v>0</v>
      </c>
      <c r="ES56" s="64" t="e">
        <f t="shared" si="62"/>
        <v>#DIV/0!</v>
      </c>
      <c r="ET56" s="80">
        <f t="shared" ref="ET56:EW56" si="1903">SUM(ET53,ET54,ET55)</f>
        <v>0</v>
      </c>
      <c r="EU56" s="80">
        <f t="shared" si="1903"/>
        <v>0</v>
      </c>
      <c r="EV56" s="80">
        <f t="shared" si="1903"/>
        <v>0</v>
      </c>
      <c r="EW56" s="65">
        <f t="shared" si="1903"/>
        <v>0</v>
      </c>
      <c r="EX56" s="64" t="e">
        <f t="shared" si="64"/>
        <v>#DIV/0!</v>
      </c>
      <c r="EY56" s="80">
        <f t="shared" ref="EY56:FB56" si="1904">SUM(EY53,EY54,EY55)</f>
        <v>0</v>
      </c>
      <c r="EZ56" s="80">
        <f t="shared" si="1904"/>
        <v>0</v>
      </c>
      <c r="FA56" s="80">
        <f t="shared" si="1904"/>
        <v>0</v>
      </c>
      <c r="FB56" s="65">
        <f t="shared" si="1904"/>
        <v>0</v>
      </c>
      <c r="FC56" s="64" t="e">
        <f t="shared" si="66"/>
        <v>#DIV/0!</v>
      </c>
      <c r="FD56" s="80">
        <f t="shared" ref="FD56:FG56" si="1905">SUM(FD53,FD54,FD55)</f>
        <v>0</v>
      </c>
      <c r="FE56" s="80">
        <f t="shared" si="1905"/>
        <v>0</v>
      </c>
      <c r="FF56" s="80">
        <f t="shared" si="1905"/>
        <v>0</v>
      </c>
      <c r="FG56" s="65">
        <f t="shared" si="1905"/>
        <v>0</v>
      </c>
      <c r="FH56" s="64" t="e">
        <f t="shared" si="68"/>
        <v>#DIV/0!</v>
      </c>
      <c r="FI56" s="80">
        <f t="shared" ref="FI56:FL56" si="1906">SUM(FI53,FI54,FI55)</f>
        <v>0</v>
      </c>
      <c r="FJ56" s="80">
        <f t="shared" si="1906"/>
        <v>0</v>
      </c>
      <c r="FK56" s="80">
        <f t="shared" si="1906"/>
        <v>0</v>
      </c>
      <c r="FL56" s="65">
        <f t="shared" si="1906"/>
        <v>0</v>
      </c>
      <c r="FM56" s="64" t="e">
        <f t="shared" si="70"/>
        <v>#DIV/0!</v>
      </c>
      <c r="FN56" s="80">
        <f t="shared" ref="FN56:FQ56" si="1907">SUM(FN53,FN54,FN55)</f>
        <v>0</v>
      </c>
      <c r="FO56" s="80">
        <f t="shared" si="1907"/>
        <v>0</v>
      </c>
      <c r="FP56" s="80">
        <f t="shared" si="1907"/>
        <v>0</v>
      </c>
      <c r="FQ56" s="65">
        <f t="shared" si="1907"/>
        <v>0</v>
      </c>
      <c r="FR56" s="64" t="e">
        <f t="shared" si="72"/>
        <v>#DIV/0!</v>
      </c>
      <c r="FS56" s="80">
        <f t="shared" ref="FS56:FV56" si="1908">SUM(FS53,FS54,FS55)</f>
        <v>0</v>
      </c>
      <c r="FT56" s="80">
        <f t="shared" si="1908"/>
        <v>0</v>
      </c>
      <c r="FU56" s="80">
        <f t="shared" si="1908"/>
        <v>0</v>
      </c>
      <c r="FV56" s="65">
        <f t="shared" si="1908"/>
        <v>0</v>
      </c>
      <c r="FW56" s="64" t="e">
        <f t="shared" si="74"/>
        <v>#DIV/0!</v>
      </c>
      <c r="FX56" s="80">
        <f t="shared" ref="FX56:GA56" si="1909">SUM(FX53,FX54,FX55)</f>
        <v>0</v>
      </c>
      <c r="FY56" s="80">
        <f t="shared" si="1909"/>
        <v>0</v>
      </c>
      <c r="FZ56" s="80">
        <f t="shared" si="1909"/>
        <v>0</v>
      </c>
      <c r="GA56" s="65">
        <f t="shared" si="1909"/>
        <v>0</v>
      </c>
      <c r="GB56" s="64" t="e">
        <f t="shared" si="76"/>
        <v>#DIV/0!</v>
      </c>
      <c r="GC56" s="80">
        <f t="shared" ref="GC56:GF56" si="1910">SUM(GC53,GC54,GC55)</f>
        <v>0</v>
      </c>
      <c r="GD56" s="80">
        <f t="shared" si="1910"/>
        <v>0</v>
      </c>
      <c r="GE56" s="80">
        <f t="shared" si="1910"/>
        <v>0</v>
      </c>
      <c r="GF56" s="65">
        <f t="shared" si="1910"/>
        <v>0</v>
      </c>
      <c r="GG56" s="64" t="e">
        <f t="shared" si="78"/>
        <v>#DIV/0!</v>
      </c>
      <c r="GH56" s="80">
        <f t="shared" ref="GH56:GJ56" si="1911">SUM(GH53,GH54,GH55)</f>
        <v>0</v>
      </c>
      <c r="GI56" s="80">
        <f t="shared" si="1911"/>
        <v>0</v>
      </c>
      <c r="GJ56" s="80">
        <f t="shared" si="1911"/>
        <v>260</v>
      </c>
      <c r="GK56" s="65">
        <f>SUM(GK53,GK54,GK55)</f>
        <v>40.340000000000003</v>
      </c>
      <c r="GL56" s="64">
        <f t="shared" si="80"/>
        <v>15.515384615384615</v>
      </c>
      <c r="GM56" s="80">
        <f t="shared" ref="GM56:GN56" si="1912">SUM(GM53,GM54,GM55)</f>
        <v>120</v>
      </c>
      <c r="GN56" s="80">
        <f t="shared" si="1912"/>
        <v>-140</v>
      </c>
      <c r="GO56" s="65">
        <f t="shared" si="82"/>
        <v>360</v>
      </c>
      <c r="GP56" s="65">
        <f t="shared" si="82"/>
        <v>68.040000000000006</v>
      </c>
      <c r="GQ56" s="95">
        <f t="shared" si="83"/>
        <v>18.900000000000002</v>
      </c>
      <c r="GR56" s="87">
        <f t="shared" si="958"/>
        <v>270</v>
      </c>
      <c r="GS56" s="87">
        <f t="shared" si="958"/>
        <v>-90</v>
      </c>
      <c r="GT56" s="80">
        <f t="shared" ref="GT56:GU56" si="1913">SUM(GT53,GT54,GT55)</f>
        <v>800</v>
      </c>
      <c r="GU56" s="65">
        <f t="shared" si="1913"/>
        <v>518.73</v>
      </c>
      <c r="GV56" s="64">
        <f t="shared" si="84"/>
        <v>64.841250000000002</v>
      </c>
      <c r="GW56" s="80">
        <f t="shared" ref="GW56:GX56" si="1914">SUM(GW53,GW54,GW55)</f>
        <v>800</v>
      </c>
      <c r="GX56" s="80">
        <f t="shared" si="1914"/>
        <v>0</v>
      </c>
      <c r="GY56" s="65">
        <f t="shared" si="1246"/>
        <v>800</v>
      </c>
      <c r="GZ56" s="65">
        <f t="shared" si="1247"/>
        <v>518.73</v>
      </c>
      <c r="HA56" s="95">
        <f t="shared" si="710"/>
        <v>64.841250000000002</v>
      </c>
      <c r="HB56" s="87">
        <f t="shared" ref="HB56:HE56" si="1915">SUM(HB53,HB54,HB55)</f>
        <v>800</v>
      </c>
      <c r="HC56" s="87">
        <f t="shared" si="1915"/>
        <v>0</v>
      </c>
      <c r="HD56" s="80">
        <f t="shared" si="1915"/>
        <v>0</v>
      </c>
      <c r="HE56" s="65">
        <f t="shared" si="1915"/>
        <v>0</v>
      </c>
      <c r="HF56" s="64" t="e">
        <f t="shared" si="88"/>
        <v>#DIV/0!</v>
      </c>
      <c r="HG56" s="80">
        <f t="shared" ref="HG56:HJ56" si="1916">SUM(HG53,HG54,HG55)</f>
        <v>0</v>
      </c>
      <c r="HH56" s="80">
        <f t="shared" si="1916"/>
        <v>0</v>
      </c>
      <c r="HI56" s="80">
        <f t="shared" si="1916"/>
        <v>0</v>
      </c>
      <c r="HJ56" s="65">
        <f t="shared" si="1916"/>
        <v>0</v>
      </c>
      <c r="HK56" s="64" t="e">
        <f t="shared" si="90"/>
        <v>#DIV/0!</v>
      </c>
      <c r="HL56" s="80">
        <f t="shared" ref="HL56:HO56" si="1917">SUM(HL53,HL54,HL55)</f>
        <v>0</v>
      </c>
      <c r="HM56" s="80">
        <f t="shared" si="1917"/>
        <v>0</v>
      </c>
      <c r="HN56" s="80">
        <f t="shared" si="1917"/>
        <v>0</v>
      </c>
      <c r="HO56" s="65">
        <f t="shared" si="1917"/>
        <v>0</v>
      </c>
      <c r="HP56" s="64" t="e">
        <f t="shared" si="92"/>
        <v>#DIV/0!</v>
      </c>
      <c r="HQ56" s="80">
        <f t="shared" ref="HQ56:HT56" si="1918">SUM(HQ53,HQ54,HQ55)</f>
        <v>0</v>
      </c>
      <c r="HR56" s="80">
        <f t="shared" si="1918"/>
        <v>0</v>
      </c>
      <c r="HS56" s="80">
        <f t="shared" si="1918"/>
        <v>0</v>
      </c>
      <c r="HT56" s="65">
        <f t="shared" si="1918"/>
        <v>0</v>
      </c>
      <c r="HU56" s="64" t="e">
        <f t="shared" si="94"/>
        <v>#DIV/0!</v>
      </c>
      <c r="HV56" s="80">
        <f t="shared" ref="HV56:HY56" si="1919">SUM(HV53,HV54,HV55)</f>
        <v>0</v>
      </c>
      <c r="HW56" s="80">
        <f t="shared" si="1919"/>
        <v>0</v>
      </c>
      <c r="HX56" s="80">
        <f t="shared" si="1919"/>
        <v>0</v>
      </c>
      <c r="HY56" s="65">
        <f t="shared" si="1919"/>
        <v>0</v>
      </c>
      <c r="HZ56" s="64" t="e">
        <f t="shared" si="96"/>
        <v>#DIV/0!</v>
      </c>
      <c r="IA56" s="80">
        <f t="shared" ref="IA56:ID56" si="1920">SUM(IA53,IA54,IA55)</f>
        <v>0</v>
      </c>
      <c r="IB56" s="80">
        <f t="shared" si="1920"/>
        <v>0</v>
      </c>
      <c r="IC56" s="80">
        <f t="shared" si="1920"/>
        <v>0</v>
      </c>
      <c r="ID56" s="65">
        <f t="shared" si="1920"/>
        <v>0</v>
      </c>
      <c r="IE56" s="64" t="e">
        <f t="shared" si="98"/>
        <v>#DIV/0!</v>
      </c>
      <c r="IF56" s="80">
        <f t="shared" ref="IF56:II56" si="1921">SUM(IF53,IF54,IF55)</f>
        <v>0</v>
      </c>
      <c r="IG56" s="80">
        <f t="shared" si="1921"/>
        <v>0</v>
      </c>
      <c r="IH56" s="80">
        <f t="shared" si="1921"/>
        <v>0</v>
      </c>
      <c r="II56" s="65">
        <f t="shared" si="1921"/>
        <v>0</v>
      </c>
      <c r="IJ56" s="64" t="e">
        <f t="shared" si="100"/>
        <v>#DIV/0!</v>
      </c>
      <c r="IK56" s="80">
        <f t="shared" ref="IK56:IN56" si="1922">SUM(IK53,IK54,IK55)</f>
        <v>0</v>
      </c>
      <c r="IL56" s="80">
        <f t="shared" si="1922"/>
        <v>0</v>
      </c>
      <c r="IM56" s="80">
        <f t="shared" si="1922"/>
        <v>0</v>
      </c>
      <c r="IN56" s="65">
        <f t="shared" si="1922"/>
        <v>0</v>
      </c>
      <c r="IO56" s="64" t="e">
        <f t="shared" si="102"/>
        <v>#DIV/0!</v>
      </c>
      <c r="IP56" s="80">
        <f t="shared" ref="IP56:IS56" si="1923">SUM(IP53,IP54,IP55)</f>
        <v>0</v>
      </c>
      <c r="IQ56" s="80">
        <f t="shared" si="1923"/>
        <v>0</v>
      </c>
      <c r="IR56" s="80">
        <f t="shared" si="1923"/>
        <v>0</v>
      </c>
      <c r="IS56" s="65">
        <f t="shared" si="1923"/>
        <v>0</v>
      </c>
      <c r="IT56" s="64" t="e">
        <f t="shared" si="104"/>
        <v>#DIV/0!</v>
      </c>
      <c r="IU56" s="80">
        <f t="shared" ref="IU56:IX56" si="1924">SUM(IU53,IU54,IU55)</f>
        <v>0</v>
      </c>
      <c r="IV56" s="80">
        <f t="shared" si="1924"/>
        <v>0</v>
      </c>
      <c r="IW56" s="80">
        <f t="shared" si="1924"/>
        <v>0</v>
      </c>
      <c r="IX56" s="65">
        <f t="shared" si="1924"/>
        <v>0</v>
      </c>
      <c r="IY56" s="64" t="e">
        <f t="shared" si="106"/>
        <v>#DIV/0!</v>
      </c>
      <c r="IZ56" s="80">
        <f t="shared" ref="IZ56:JC56" si="1925">SUM(IZ53,IZ54,IZ55)</f>
        <v>0</v>
      </c>
      <c r="JA56" s="80">
        <f t="shared" si="1925"/>
        <v>0</v>
      </c>
      <c r="JB56" s="80">
        <f t="shared" si="1925"/>
        <v>0</v>
      </c>
      <c r="JC56" s="65">
        <f t="shared" si="1925"/>
        <v>0</v>
      </c>
      <c r="JD56" s="64" t="e">
        <f t="shared" si="108"/>
        <v>#DIV/0!</v>
      </c>
      <c r="JE56" s="80">
        <f t="shared" ref="JE56:JH56" si="1926">SUM(JE53,JE54,JE55)</f>
        <v>0</v>
      </c>
      <c r="JF56" s="80">
        <f t="shared" si="1926"/>
        <v>0</v>
      </c>
      <c r="JG56" s="80">
        <f t="shared" si="1926"/>
        <v>0</v>
      </c>
      <c r="JH56" s="65">
        <f t="shared" si="1926"/>
        <v>0</v>
      </c>
      <c r="JI56" s="64" t="e">
        <f t="shared" si="110"/>
        <v>#DIV/0!</v>
      </c>
      <c r="JJ56" s="80">
        <f t="shared" ref="JJ56:JM56" si="1927">SUM(JJ53,JJ54,JJ55)</f>
        <v>0</v>
      </c>
      <c r="JK56" s="80">
        <f t="shared" si="1927"/>
        <v>0</v>
      </c>
      <c r="JL56" s="80">
        <f t="shared" si="1927"/>
        <v>0</v>
      </c>
      <c r="JM56" s="65">
        <f t="shared" si="1927"/>
        <v>0</v>
      </c>
      <c r="JN56" s="64" t="e">
        <f t="shared" si="112"/>
        <v>#DIV/0!</v>
      </c>
      <c r="JO56" s="80">
        <f t="shared" ref="JO56:JR56" si="1928">SUM(JO53,JO54,JO55)</f>
        <v>0</v>
      </c>
      <c r="JP56" s="80">
        <f t="shared" si="1928"/>
        <v>0</v>
      </c>
      <c r="JQ56" s="80">
        <f t="shared" si="1928"/>
        <v>0</v>
      </c>
      <c r="JR56" s="65">
        <f t="shared" si="1928"/>
        <v>0</v>
      </c>
      <c r="JS56" s="64" t="e">
        <f t="shared" si="114"/>
        <v>#DIV/0!</v>
      </c>
      <c r="JT56" s="80">
        <f t="shared" ref="JT56:JW56" si="1929">SUM(JT53,JT54,JT55)</f>
        <v>0</v>
      </c>
      <c r="JU56" s="80">
        <f t="shared" si="1929"/>
        <v>0</v>
      </c>
      <c r="JV56" s="80">
        <f t="shared" si="1929"/>
        <v>0</v>
      </c>
      <c r="JW56" s="65">
        <f t="shared" si="1929"/>
        <v>0</v>
      </c>
      <c r="JX56" s="64" t="e">
        <f t="shared" si="116"/>
        <v>#DIV/0!</v>
      </c>
      <c r="JY56" s="80">
        <f t="shared" ref="JY56:KB56" si="1930">SUM(JY53,JY54,JY55)</f>
        <v>0</v>
      </c>
      <c r="JZ56" s="80">
        <f t="shared" si="1930"/>
        <v>0</v>
      </c>
      <c r="KA56" s="80">
        <f t="shared" si="1930"/>
        <v>0</v>
      </c>
      <c r="KB56" s="65">
        <f t="shared" si="1930"/>
        <v>0</v>
      </c>
      <c r="KC56" s="64" t="e">
        <f t="shared" si="118"/>
        <v>#DIV/0!</v>
      </c>
      <c r="KD56" s="80">
        <f t="shared" ref="KD56:KG56" si="1931">SUM(KD53,KD54,KD55)</f>
        <v>0</v>
      </c>
      <c r="KE56" s="80">
        <f t="shared" si="1931"/>
        <v>0</v>
      </c>
      <c r="KF56" s="80">
        <f t="shared" si="1931"/>
        <v>0</v>
      </c>
      <c r="KG56" s="65">
        <f t="shared" si="1931"/>
        <v>0</v>
      </c>
      <c r="KH56" s="64" t="e">
        <f t="shared" si="120"/>
        <v>#DIV/0!</v>
      </c>
      <c r="KI56" s="80">
        <f t="shared" ref="KI56:KL56" si="1932">SUM(KI53,KI54,KI55)</f>
        <v>0</v>
      </c>
      <c r="KJ56" s="80">
        <f t="shared" si="1932"/>
        <v>0</v>
      </c>
      <c r="KK56" s="80">
        <f t="shared" si="1932"/>
        <v>0</v>
      </c>
      <c r="KL56" s="65">
        <f t="shared" si="1932"/>
        <v>0</v>
      </c>
      <c r="KM56" s="64" t="e">
        <f t="shared" si="122"/>
        <v>#DIV/0!</v>
      </c>
      <c r="KN56" s="80">
        <f t="shared" ref="KN56:KQ56" si="1933">SUM(KN53,KN54,KN55)</f>
        <v>0</v>
      </c>
      <c r="KO56" s="80">
        <f t="shared" si="1933"/>
        <v>0</v>
      </c>
      <c r="KP56" s="80">
        <f t="shared" si="1933"/>
        <v>0</v>
      </c>
      <c r="KQ56" s="65">
        <f t="shared" si="1933"/>
        <v>0</v>
      </c>
      <c r="KR56" s="64" t="e">
        <f t="shared" si="124"/>
        <v>#DIV/0!</v>
      </c>
      <c r="KS56" s="80">
        <f t="shared" ref="KS56:KV56" si="1934">SUM(KS53,KS54,KS55)</f>
        <v>0</v>
      </c>
      <c r="KT56" s="80">
        <f t="shared" si="1934"/>
        <v>0</v>
      </c>
      <c r="KU56" s="80">
        <f t="shared" si="1934"/>
        <v>0</v>
      </c>
      <c r="KV56" s="65">
        <f t="shared" si="1934"/>
        <v>0</v>
      </c>
      <c r="KW56" s="64" t="e">
        <f t="shared" si="126"/>
        <v>#DIV/0!</v>
      </c>
      <c r="KX56" s="80">
        <f t="shared" ref="KX56:LA56" si="1935">SUM(KX53,KX54,KX55)</f>
        <v>0</v>
      </c>
      <c r="KY56" s="80">
        <f t="shared" si="1935"/>
        <v>0</v>
      </c>
      <c r="KZ56" s="80">
        <f t="shared" si="1935"/>
        <v>0</v>
      </c>
      <c r="LA56" s="65">
        <f t="shared" si="1935"/>
        <v>0</v>
      </c>
      <c r="LB56" s="64" t="e">
        <f t="shared" si="128"/>
        <v>#DIV/0!</v>
      </c>
      <c r="LC56" s="80">
        <f t="shared" ref="LC56:LF56" si="1936">SUM(LC53,LC54,LC55)</f>
        <v>0</v>
      </c>
      <c r="LD56" s="80">
        <f t="shared" si="1936"/>
        <v>0</v>
      </c>
      <c r="LE56" s="80">
        <f t="shared" si="1936"/>
        <v>0</v>
      </c>
      <c r="LF56" s="65">
        <f t="shared" si="1936"/>
        <v>0</v>
      </c>
      <c r="LG56" s="64" t="e">
        <f t="shared" si="130"/>
        <v>#DIV/0!</v>
      </c>
      <c r="LH56" s="80">
        <f t="shared" ref="LH56:LK56" si="1937">SUM(LH53,LH54,LH55)</f>
        <v>0</v>
      </c>
      <c r="LI56" s="80">
        <f t="shared" si="1937"/>
        <v>0</v>
      </c>
      <c r="LJ56" s="80">
        <f t="shared" si="1937"/>
        <v>0</v>
      </c>
      <c r="LK56" s="65">
        <f t="shared" si="1937"/>
        <v>0</v>
      </c>
      <c r="LL56" s="64" t="e">
        <f t="shared" si="132"/>
        <v>#DIV/0!</v>
      </c>
      <c r="LM56" s="80">
        <f t="shared" ref="LM56:LP56" si="1938">SUM(LM53,LM54,LM55)</f>
        <v>0</v>
      </c>
      <c r="LN56" s="80">
        <f t="shared" si="1938"/>
        <v>0</v>
      </c>
      <c r="LO56" s="80">
        <f t="shared" si="1938"/>
        <v>36</v>
      </c>
      <c r="LP56" s="65">
        <f t="shared" si="1938"/>
        <v>11</v>
      </c>
      <c r="LQ56" s="64">
        <f t="shared" si="134"/>
        <v>30.555555555555557</v>
      </c>
      <c r="LR56" s="80">
        <f t="shared" ref="LR56:LU56" si="1939">SUM(LR53,LR54,LR55)</f>
        <v>36</v>
      </c>
      <c r="LS56" s="80">
        <f t="shared" si="1939"/>
        <v>0</v>
      </c>
      <c r="LT56" s="80">
        <f t="shared" si="1939"/>
        <v>0</v>
      </c>
      <c r="LU56" s="65">
        <f t="shared" si="1939"/>
        <v>0</v>
      </c>
      <c r="LV56" s="64" t="e">
        <f t="shared" si="136"/>
        <v>#DIV/0!</v>
      </c>
      <c r="LW56" s="80">
        <f t="shared" ref="LW56:LZ56" si="1940">SUM(LW53,LW54,LW55)</f>
        <v>0</v>
      </c>
      <c r="LX56" s="80">
        <f t="shared" si="1940"/>
        <v>0</v>
      </c>
      <c r="LY56" s="80">
        <f t="shared" si="1940"/>
        <v>0</v>
      </c>
      <c r="LZ56" s="65">
        <f t="shared" si="1940"/>
        <v>0</v>
      </c>
      <c r="MA56" s="64" t="e">
        <f t="shared" si="138"/>
        <v>#DIV/0!</v>
      </c>
      <c r="MB56" s="80">
        <f t="shared" ref="MB56:ME56" si="1941">SUM(MB53,MB54,MB55)</f>
        <v>0</v>
      </c>
      <c r="MC56" s="80">
        <f t="shared" si="1941"/>
        <v>0</v>
      </c>
      <c r="MD56" s="80">
        <f t="shared" si="1941"/>
        <v>0</v>
      </c>
      <c r="ME56" s="65">
        <f t="shared" si="1941"/>
        <v>0</v>
      </c>
      <c r="MF56" s="64" t="e">
        <f t="shared" si="140"/>
        <v>#DIV/0!</v>
      </c>
      <c r="MG56" s="80">
        <f t="shared" ref="MG56:MJ56" si="1942">SUM(MG53,MG54,MG55)</f>
        <v>0</v>
      </c>
      <c r="MH56" s="80">
        <f t="shared" si="1942"/>
        <v>0</v>
      </c>
      <c r="MI56" s="80">
        <f t="shared" si="1942"/>
        <v>0</v>
      </c>
      <c r="MJ56" s="65">
        <f t="shared" si="1942"/>
        <v>0</v>
      </c>
      <c r="MK56" s="64" t="e">
        <f t="shared" si="142"/>
        <v>#DIV/0!</v>
      </c>
      <c r="ML56" s="80">
        <f t="shared" ref="ML56:MO56" si="1943">SUM(ML53,ML54,ML55)</f>
        <v>0</v>
      </c>
      <c r="MM56" s="80">
        <f t="shared" si="1943"/>
        <v>0</v>
      </c>
      <c r="MN56" s="80">
        <f t="shared" si="1943"/>
        <v>0</v>
      </c>
      <c r="MO56" s="65">
        <f t="shared" si="1943"/>
        <v>0</v>
      </c>
      <c r="MP56" s="64" t="e">
        <f t="shared" si="144"/>
        <v>#DIV/0!</v>
      </c>
      <c r="MQ56" s="80">
        <f t="shared" ref="MQ56:MT56" si="1944">SUM(MQ53,MQ54,MQ55)</f>
        <v>0</v>
      </c>
      <c r="MR56" s="80">
        <f t="shared" si="1944"/>
        <v>0</v>
      </c>
      <c r="MS56" s="80">
        <f t="shared" si="1944"/>
        <v>0</v>
      </c>
      <c r="MT56" s="65">
        <f t="shared" si="1944"/>
        <v>29.07</v>
      </c>
      <c r="MU56" s="64" t="e">
        <f t="shared" si="146"/>
        <v>#DIV/0!</v>
      </c>
      <c r="MV56" s="80">
        <f t="shared" ref="MV56:MW56" si="1945">SUM(MV53,MV54,MV55)</f>
        <v>100</v>
      </c>
      <c r="MW56" s="80">
        <f t="shared" si="1945"/>
        <v>100</v>
      </c>
      <c r="MX56" s="65">
        <f t="shared" si="148"/>
        <v>36</v>
      </c>
      <c r="MY56" s="65">
        <f t="shared" si="9"/>
        <v>40.07</v>
      </c>
      <c r="MZ56" s="95">
        <f t="shared" si="199"/>
        <v>111.30555555555556</v>
      </c>
      <c r="NA56" s="87">
        <f t="shared" si="149"/>
        <v>136</v>
      </c>
      <c r="NB56" s="87">
        <f t="shared" si="150"/>
        <v>100</v>
      </c>
      <c r="NC56" s="80">
        <f t="shared" ref="NC56:ND56" si="1946">SUM(NC53,NC54,NC55)</f>
        <v>0</v>
      </c>
      <c r="ND56" s="65">
        <f t="shared" si="1946"/>
        <v>0</v>
      </c>
      <c r="NE56" s="64" t="e">
        <f t="shared" si="151"/>
        <v>#DIV/0!</v>
      </c>
      <c r="NF56" s="80">
        <f t="shared" ref="NF56:NI56" si="1947">SUM(NF53,NF54,NF55)</f>
        <v>0</v>
      </c>
      <c r="NG56" s="80">
        <f t="shared" si="1947"/>
        <v>0</v>
      </c>
      <c r="NH56" s="80">
        <f t="shared" si="1947"/>
        <v>0</v>
      </c>
      <c r="NI56" s="65">
        <f t="shared" si="1947"/>
        <v>0</v>
      </c>
      <c r="NJ56" s="64" t="e">
        <f t="shared" si="153"/>
        <v>#DIV/0!</v>
      </c>
      <c r="NK56" s="80">
        <f t="shared" ref="NK56:NN56" si="1948">SUM(NK53,NK54,NK55)</f>
        <v>0</v>
      </c>
      <c r="NL56" s="80">
        <f t="shared" si="1948"/>
        <v>0</v>
      </c>
      <c r="NM56" s="80">
        <f t="shared" si="1948"/>
        <v>0</v>
      </c>
      <c r="NN56" s="65">
        <f t="shared" si="1948"/>
        <v>0</v>
      </c>
      <c r="NO56" s="64" t="e">
        <f t="shared" si="155"/>
        <v>#DIV/0!</v>
      </c>
      <c r="NP56" s="80">
        <f t="shared" ref="NP56:NS56" si="1949">SUM(NP53,NP54,NP55)</f>
        <v>0</v>
      </c>
      <c r="NQ56" s="80">
        <f t="shared" si="1949"/>
        <v>0</v>
      </c>
      <c r="NR56" s="80">
        <f t="shared" si="1949"/>
        <v>0</v>
      </c>
      <c r="NS56" s="65">
        <f t="shared" si="1949"/>
        <v>0</v>
      </c>
      <c r="NT56" s="64" t="e">
        <f t="shared" si="157"/>
        <v>#DIV/0!</v>
      </c>
      <c r="NU56" s="80">
        <f t="shared" ref="NU56:NX56" si="1950">SUM(NU53,NU54,NU55)</f>
        <v>0</v>
      </c>
      <c r="NV56" s="80">
        <f t="shared" si="1950"/>
        <v>0</v>
      </c>
      <c r="NW56" s="80">
        <f t="shared" si="1950"/>
        <v>0</v>
      </c>
      <c r="NX56" s="65">
        <f t="shared" si="1950"/>
        <v>11</v>
      </c>
      <c r="NY56" s="64" t="e">
        <f t="shared" si="159"/>
        <v>#DIV/0!</v>
      </c>
      <c r="NZ56" s="80">
        <f t="shared" ref="NZ56:OC56" si="1951">SUM(NZ53,NZ54,NZ55)</f>
        <v>22</v>
      </c>
      <c r="OA56" s="80">
        <f t="shared" si="1951"/>
        <v>22</v>
      </c>
      <c r="OB56" s="80">
        <f t="shared" si="1951"/>
        <v>0</v>
      </c>
      <c r="OC56" s="65">
        <f t="shared" si="1951"/>
        <v>0</v>
      </c>
      <c r="OD56" s="64" t="e">
        <f t="shared" si="161"/>
        <v>#DIV/0!</v>
      </c>
      <c r="OE56" s="80">
        <f t="shared" ref="OE56:OH56" si="1952">SUM(OE53,OE54,OE55)</f>
        <v>0</v>
      </c>
      <c r="OF56" s="80">
        <f t="shared" si="1952"/>
        <v>0</v>
      </c>
      <c r="OG56" s="80">
        <f t="shared" si="1952"/>
        <v>0</v>
      </c>
      <c r="OH56" s="65">
        <f t="shared" si="1952"/>
        <v>0</v>
      </c>
      <c r="OI56" s="64" t="e">
        <f t="shared" si="163"/>
        <v>#DIV/0!</v>
      </c>
      <c r="OJ56" s="80">
        <f t="shared" ref="OJ56:OM56" si="1953">SUM(OJ53,OJ54,OJ55)</f>
        <v>0</v>
      </c>
      <c r="OK56" s="80">
        <f t="shared" si="1953"/>
        <v>0</v>
      </c>
      <c r="OL56" s="80">
        <f t="shared" si="1953"/>
        <v>0</v>
      </c>
      <c r="OM56" s="65">
        <f t="shared" si="1953"/>
        <v>0</v>
      </c>
      <c r="ON56" s="64" t="e">
        <f t="shared" si="165"/>
        <v>#DIV/0!</v>
      </c>
      <c r="OO56" s="80">
        <f t="shared" ref="OO56:OR56" si="1954">SUM(OO53,OO54,OO55)</f>
        <v>0</v>
      </c>
      <c r="OP56" s="80">
        <f t="shared" si="1954"/>
        <v>0</v>
      </c>
      <c r="OQ56" s="80">
        <f t="shared" si="1954"/>
        <v>0</v>
      </c>
      <c r="OR56" s="65">
        <f t="shared" si="1954"/>
        <v>0</v>
      </c>
      <c r="OS56" s="64" t="e">
        <f t="shared" si="167"/>
        <v>#DIV/0!</v>
      </c>
      <c r="OT56" s="80">
        <f t="shared" ref="OT56:OW56" si="1955">SUM(OT53,OT54,OT55)</f>
        <v>0</v>
      </c>
      <c r="OU56" s="80">
        <f t="shared" si="1955"/>
        <v>0</v>
      </c>
      <c r="OV56" s="80">
        <f t="shared" si="1955"/>
        <v>0</v>
      </c>
      <c r="OW56" s="65">
        <f t="shared" si="1955"/>
        <v>0</v>
      </c>
      <c r="OX56" s="64" t="e">
        <f t="shared" si="169"/>
        <v>#DIV/0!</v>
      </c>
      <c r="OY56" s="80">
        <f t="shared" ref="OY56:PB56" si="1956">SUM(OY53,OY54,OY55)</f>
        <v>0</v>
      </c>
      <c r="OZ56" s="80">
        <f t="shared" si="1956"/>
        <v>0</v>
      </c>
      <c r="PA56" s="80">
        <f t="shared" si="1956"/>
        <v>0</v>
      </c>
      <c r="PB56" s="65">
        <f t="shared" si="1956"/>
        <v>0</v>
      </c>
      <c r="PC56" s="64" t="e">
        <f t="shared" si="171"/>
        <v>#DIV/0!</v>
      </c>
      <c r="PD56" s="80">
        <f t="shared" ref="PD56:PG56" si="1957">SUM(PD53,PD54,PD55)</f>
        <v>0</v>
      </c>
      <c r="PE56" s="80">
        <f t="shared" si="1957"/>
        <v>0</v>
      </c>
      <c r="PF56" s="80">
        <f t="shared" si="1957"/>
        <v>0</v>
      </c>
      <c r="PG56" s="65">
        <f t="shared" si="1957"/>
        <v>0</v>
      </c>
      <c r="PH56" s="64" t="e">
        <f t="shared" si="173"/>
        <v>#DIV/0!</v>
      </c>
      <c r="PI56" s="80">
        <f t="shared" ref="PI56:PL56" si="1958">SUM(PI53,PI54,PI55)</f>
        <v>0</v>
      </c>
      <c r="PJ56" s="80">
        <f t="shared" si="1958"/>
        <v>0</v>
      </c>
      <c r="PK56" s="80">
        <f t="shared" si="1958"/>
        <v>0</v>
      </c>
      <c r="PL56" s="65">
        <f t="shared" si="1958"/>
        <v>0</v>
      </c>
      <c r="PM56" s="64" t="e">
        <f t="shared" si="175"/>
        <v>#DIV/0!</v>
      </c>
      <c r="PN56" s="80">
        <f t="shared" ref="PN56:PQ56" si="1959">SUM(PN53,PN54,PN55)</f>
        <v>0</v>
      </c>
      <c r="PO56" s="80">
        <f t="shared" si="1959"/>
        <v>0</v>
      </c>
      <c r="PP56" s="80">
        <f t="shared" si="1959"/>
        <v>0</v>
      </c>
      <c r="PQ56" s="65">
        <f t="shared" si="1959"/>
        <v>22</v>
      </c>
      <c r="PR56" s="64" t="e">
        <f t="shared" si="177"/>
        <v>#DIV/0!</v>
      </c>
      <c r="PS56" s="80">
        <f t="shared" ref="PS56:PV56" si="1960">SUM(PS53,PS54,PS55)</f>
        <v>0</v>
      </c>
      <c r="PT56" s="80">
        <f t="shared" si="1960"/>
        <v>0</v>
      </c>
      <c r="PU56" s="80">
        <f t="shared" si="1960"/>
        <v>0</v>
      </c>
      <c r="PV56" s="65">
        <f t="shared" si="1960"/>
        <v>0</v>
      </c>
      <c r="PW56" s="64" t="e">
        <f t="shared" si="179"/>
        <v>#DIV/0!</v>
      </c>
      <c r="PX56" s="80">
        <f t="shared" ref="PX56:QA56" si="1961">SUM(PX53,PX54,PX55)</f>
        <v>0</v>
      </c>
      <c r="PY56" s="80">
        <f t="shared" si="1961"/>
        <v>0</v>
      </c>
      <c r="PZ56" s="80">
        <f t="shared" si="1961"/>
        <v>0</v>
      </c>
      <c r="QA56" s="65">
        <f t="shared" si="1961"/>
        <v>0</v>
      </c>
      <c r="QB56" s="64" t="e">
        <f t="shared" si="181"/>
        <v>#DIV/0!</v>
      </c>
      <c r="QC56" s="80">
        <f t="shared" ref="QC56:QF56" si="1962">SUM(QC53,QC54,QC55)</f>
        <v>0</v>
      </c>
      <c r="QD56" s="80">
        <f t="shared" si="1962"/>
        <v>0</v>
      </c>
      <c r="QE56" s="80">
        <f t="shared" si="1962"/>
        <v>0</v>
      </c>
      <c r="QF56" s="65">
        <f t="shared" si="1962"/>
        <v>0</v>
      </c>
      <c r="QG56" s="64" t="e">
        <f t="shared" si="183"/>
        <v>#DIV/0!</v>
      </c>
      <c r="QH56" s="80">
        <f t="shared" ref="QH56:QK56" si="1963">SUM(QH53,QH54,QH55)</f>
        <v>0</v>
      </c>
      <c r="QI56" s="80">
        <f t="shared" si="1963"/>
        <v>0</v>
      </c>
      <c r="QJ56" s="80">
        <f t="shared" si="1963"/>
        <v>0</v>
      </c>
      <c r="QK56" s="65">
        <f t="shared" si="1963"/>
        <v>0</v>
      </c>
      <c r="QL56" s="64" t="e">
        <f t="shared" si="185"/>
        <v>#DIV/0!</v>
      </c>
      <c r="QM56" s="80">
        <f t="shared" ref="QM56:QN56" si="1964">SUM(QM53,QM54,QM55)</f>
        <v>0</v>
      </c>
      <c r="QN56" s="80">
        <f t="shared" si="1964"/>
        <v>0</v>
      </c>
      <c r="QO56" s="65">
        <f t="shared" si="187"/>
        <v>0</v>
      </c>
      <c r="QP56" s="65">
        <f t="shared" si="187"/>
        <v>33</v>
      </c>
      <c r="QQ56" s="95"/>
      <c r="QR56" s="87">
        <f t="shared" si="959"/>
        <v>22</v>
      </c>
      <c r="QS56" s="87">
        <f t="shared" si="959"/>
        <v>22</v>
      </c>
      <c r="QT56" s="80">
        <f t="shared" ref="QT56:QU56" si="1965">SUM(QT53,QT54,QT55)</f>
        <v>0</v>
      </c>
      <c r="QU56" s="65">
        <f t="shared" si="1965"/>
        <v>0</v>
      </c>
      <c r="QV56" s="64" t="e">
        <f t="shared" si="188"/>
        <v>#DIV/0!</v>
      </c>
      <c r="QW56" s="80">
        <f t="shared" ref="QW56:QZ56" si="1966">SUM(QW53,QW54,QW55)</f>
        <v>0</v>
      </c>
      <c r="QX56" s="80">
        <f t="shared" si="1966"/>
        <v>0</v>
      </c>
      <c r="QY56" s="80">
        <f t="shared" si="1966"/>
        <v>0</v>
      </c>
      <c r="QZ56" s="65">
        <f t="shared" si="1966"/>
        <v>0</v>
      </c>
      <c r="RA56" s="64" t="e">
        <f t="shared" si="190"/>
        <v>#DIV/0!</v>
      </c>
      <c r="RB56" s="80">
        <f t="shared" ref="RB56:RE56" si="1967">SUM(RB53,RB54,RB55)</f>
        <v>0</v>
      </c>
      <c r="RC56" s="80">
        <f t="shared" si="1967"/>
        <v>0</v>
      </c>
      <c r="RD56" s="80">
        <f t="shared" si="1967"/>
        <v>0</v>
      </c>
      <c r="RE56" s="65">
        <f t="shared" si="1967"/>
        <v>0</v>
      </c>
      <c r="RF56" s="64" t="e">
        <f t="shared" si="192"/>
        <v>#DIV/0!</v>
      </c>
      <c r="RG56" s="80">
        <f t="shared" ref="RG56:RJ56" si="1968">SUM(RG53,RG54,RG55)</f>
        <v>0</v>
      </c>
      <c r="RH56" s="80">
        <f t="shared" si="1968"/>
        <v>0</v>
      </c>
      <c r="RI56" s="80">
        <f t="shared" si="1968"/>
        <v>0</v>
      </c>
      <c r="RJ56" s="65">
        <f t="shared" si="1968"/>
        <v>0</v>
      </c>
      <c r="RK56" s="64" t="e">
        <f t="shared" si="194"/>
        <v>#DIV/0!</v>
      </c>
      <c r="RL56" s="80">
        <f t="shared" ref="RL56:RM56" si="1969">SUM(RL53,RL54,RL55)</f>
        <v>0</v>
      </c>
      <c r="RM56" s="80">
        <f t="shared" si="1969"/>
        <v>0</v>
      </c>
      <c r="RN56" s="65">
        <f t="shared" si="196"/>
        <v>0</v>
      </c>
      <c r="RO56" s="65">
        <f t="shared" si="11"/>
        <v>0</v>
      </c>
      <c r="RP56" s="95"/>
      <c r="RQ56" s="87">
        <f t="shared" si="12"/>
        <v>0</v>
      </c>
      <c r="RR56" s="87">
        <f t="shared" si="12"/>
        <v>0</v>
      </c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</row>
    <row r="57" spans="1:540" s="3" customFormat="1" ht="24.95" customHeight="1" x14ac:dyDescent="0.25">
      <c r="A57" s="23">
        <v>34</v>
      </c>
      <c r="B57" s="24" t="s">
        <v>27</v>
      </c>
      <c r="C57" s="43" t="e">
        <f>SUM(#REF!,C56)</f>
        <v>#REF!</v>
      </c>
      <c r="D57" s="43" t="e">
        <f>SUM(#REF!,D56)</f>
        <v>#REF!</v>
      </c>
      <c r="E57" s="42" t="e">
        <f>SUM(#REF!,E56)</f>
        <v>#REF!</v>
      </c>
      <c r="F57" s="43" t="e">
        <f>SUM(#REF!,F56)</f>
        <v>#REF!</v>
      </c>
      <c r="G57" s="67">
        <f t="shared" si="1303"/>
        <v>5642</v>
      </c>
      <c r="H57" s="67">
        <f t="shared" si="1304"/>
        <v>4411.3099999999995</v>
      </c>
      <c r="I57" s="67">
        <f t="shared" si="14"/>
        <v>78.186990428925895</v>
      </c>
      <c r="J57" s="84">
        <f t="shared" si="1305"/>
        <v>5086</v>
      </c>
      <c r="K57" s="84">
        <f t="shared" si="1306"/>
        <v>-556</v>
      </c>
      <c r="L57" s="80">
        <f t="shared" ref="L57:M57" si="1970">SUM(L56)</f>
        <v>0</v>
      </c>
      <c r="M57" s="65">
        <f t="shared" si="1970"/>
        <v>0</v>
      </c>
      <c r="N57" s="64" t="e">
        <f t="shared" si="1870"/>
        <v>#DIV/0!</v>
      </c>
      <c r="O57" s="80">
        <f t="shared" ref="O57:R57" si="1971">SUM(O56)</f>
        <v>0</v>
      </c>
      <c r="P57" s="80">
        <f t="shared" si="1971"/>
        <v>0</v>
      </c>
      <c r="Q57" s="65">
        <f t="shared" si="1971"/>
        <v>3500</v>
      </c>
      <c r="R57" s="65">
        <f t="shared" si="1971"/>
        <v>2911.47</v>
      </c>
      <c r="S57" s="64">
        <f t="shared" si="1872"/>
        <v>83.18485714285714</v>
      </c>
      <c r="T57" s="80">
        <f t="shared" ref="T57:W57" si="1972">SUM(T56)</f>
        <v>2912</v>
      </c>
      <c r="U57" s="80">
        <f t="shared" si="1972"/>
        <v>-588</v>
      </c>
      <c r="V57" s="80">
        <f t="shared" si="1972"/>
        <v>646</v>
      </c>
      <c r="W57" s="65">
        <f t="shared" si="1972"/>
        <v>646</v>
      </c>
      <c r="X57" s="64">
        <f t="shared" si="1874"/>
        <v>100</v>
      </c>
      <c r="Y57" s="80">
        <f t="shared" ref="Y57:AB57" si="1973">SUM(Y56)</f>
        <v>646</v>
      </c>
      <c r="Z57" s="80">
        <f t="shared" si="1973"/>
        <v>0</v>
      </c>
      <c r="AA57" s="80">
        <f t="shared" si="1973"/>
        <v>0</v>
      </c>
      <c r="AB57" s="65">
        <f t="shared" si="1973"/>
        <v>0</v>
      </c>
      <c r="AC57" s="64" t="e">
        <f t="shared" si="1876"/>
        <v>#DIV/0!</v>
      </c>
      <c r="AD57" s="80">
        <f t="shared" ref="AD57:AG57" si="1974">SUM(AD56)</f>
        <v>0</v>
      </c>
      <c r="AE57" s="80">
        <f t="shared" si="1974"/>
        <v>0</v>
      </c>
      <c r="AF57" s="65">
        <f t="shared" si="1974"/>
        <v>0</v>
      </c>
      <c r="AG57" s="65">
        <f t="shared" si="1974"/>
        <v>0</v>
      </c>
      <c r="AH57" s="64" t="e">
        <f t="shared" si="1878"/>
        <v>#DIV/0!</v>
      </c>
      <c r="AI57" s="80">
        <f t="shared" ref="AI57:AL57" si="1975">SUM(AI56)</f>
        <v>0</v>
      </c>
      <c r="AJ57" s="80">
        <f t="shared" si="1975"/>
        <v>0</v>
      </c>
      <c r="AK57" s="80">
        <f t="shared" si="1975"/>
        <v>300</v>
      </c>
      <c r="AL57" s="65">
        <f t="shared" si="1975"/>
        <v>194</v>
      </c>
      <c r="AM57" s="64">
        <f t="shared" si="678"/>
        <v>64.666666666666671</v>
      </c>
      <c r="AN57" s="80">
        <f t="shared" ref="AN57:AO57" si="1976">SUM(AN56)</f>
        <v>300</v>
      </c>
      <c r="AO57" s="80">
        <f t="shared" si="1976"/>
        <v>0</v>
      </c>
      <c r="AP57" s="65">
        <f t="shared" si="1211"/>
        <v>4446</v>
      </c>
      <c r="AQ57" s="65">
        <f t="shared" si="1211"/>
        <v>3751.47</v>
      </c>
      <c r="AR57" s="95">
        <f t="shared" si="22"/>
        <v>84.378542510121449</v>
      </c>
      <c r="AS57" s="87">
        <f t="shared" si="957"/>
        <v>3858</v>
      </c>
      <c r="AT57" s="87">
        <f t="shared" si="957"/>
        <v>-588</v>
      </c>
      <c r="AU57" s="80">
        <f t="shared" ref="AU57:AV57" si="1977">SUM(AU56)</f>
        <v>0</v>
      </c>
      <c r="AV57" s="65">
        <f t="shared" si="1977"/>
        <v>0</v>
      </c>
      <c r="AW57" s="64" t="e">
        <f t="shared" si="23"/>
        <v>#DIV/0!</v>
      </c>
      <c r="AX57" s="80">
        <f t="shared" ref="AX57:BA57" si="1978">SUM(AX56)</f>
        <v>0</v>
      </c>
      <c r="AY57" s="80">
        <f t="shared" si="1978"/>
        <v>0</v>
      </c>
      <c r="AZ57" s="80">
        <f t="shared" si="1978"/>
        <v>0</v>
      </c>
      <c r="BA57" s="65">
        <f t="shared" si="1978"/>
        <v>0</v>
      </c>
      <c r="BB57" s="64" t="e">
        <f t="shared" si="25"/>
        <v>#DIV/0!</v>
      </c>
      <c r="BC57" s="80">
        <f t="shared" ref="BC57:BF57" si="1979">SUM(BC56)</f>
        <v>0</v>
      </c>
      <c r="BD57" s="80">
        <f t="shared" si="1979"/>
        <v>0</v>
      </c>
      <c r="BE57" s="80">
        <f t="shared" si="1979"/>
        <v>0</v>
      </c>
      <c r="BF57" s="65">
        <f t="shared" si="1979"/>
        <v>0</v>
      </c>
      <c r="BG57" s="64" t="e">
        <f t="shared" si="27"/>
        <v>#DIV/0!</v>
      </c>
      <c r="BH57" s="80">
        <f t="shared" ref="BH57:BK57" si="1980">SUM(BH56)</f>
        <v>0</v>
      </c>
      <c r="BI57" s="80">
        <f t="shared" si="1980"/>
        <v>0</v>
      </c>
      <c r="BJ57" s="80">
        <f t="shared" si="1980"/>
        <v>0</v>
      </c>
      <c r="BK57" s="65">
        <f t="shared" si="1980"/>
        <v>0</v>
      </c>
      <c r="BL57" s="64" t="e">
        <f t="shared" si="29"/>
        <v>#DIV/0!</v>
      </c>
      <c r="BM57" s="80">
        <f t="shared" ref="BM57:BP57" si="1981">SUM(BM56)</f>
        <v>0</v>
      </c>
      <c r="BN57" s="80">
        <f t="shared" si="1981"/>
        <v>0</v>
      </c>
      <c r="BO57" s="80">
        <f t="shared" si="1981"/>
        <v>100</v>
      </c>
      <c r="BP57" s="65">
        <f t="shared" si="1981"/>
        <v>0</v>
      </c>
      <c r="BQ57" s="64">
        <f t="shared" si="31"/>
        <v>0</v>
      </c>
      <c r="BR57" s="80">
        <f t="shared" ref="BR57:BU57" si="1982">SUM(BR56)</f>
        <v>100</v>
      </c>
      <c r="BS57" s="80">
        <f t="shared" si="1982"/>
        <v>0</v>
      </c>
      <c r="BT57" s="80">
        <f t="shared" si="1982"/>
        <v>0</v>
      </c>
      <c r="BU57" s="65">
        <f t="shared" si="1982"/>
        <v>0</v>
      </c>
      <c r="BV57" s="64" t="e">
        <f t="shared" si="33"/>
        <v>#DIV/0!</v>
      </c>
      <c r="BW57" s="80">
        <f t="shared" ref="BW57" si="1983">SUM(BW56)</f>
        <v>0</v>
      </c>
      <c r="BX57" s="78">
        <f t="shared" si="34"/>
        <v>0</v>
      </c>
      <c r="BY57" s="80">
        <f t="shared" ref="BY57:BZ57" si="1984">SUM(BY56)</f>
        <v>0</v>
      </c>
      <c r="BZ57" s="65">
        <f t="shared" si="1984"/>
        <v>0</v>
      </c>
      <c r="CA57" s="64" t="e">
        <f t="shared" si="35"/>
        <v>#DIV/0!</v>
      </c>
      <c r="CB57" s="80">
        <f t="shared" ref="CB57:CE57" si="1985">SUM(CB56)</f>
        <v>0</v>
      </c>
      <c r="CC57" s="80">
        <f t="shared" si="1985"/>
        <v>0</v>
      </c>
      <c r="CD57" s="80">
        <f t="shared" si="1985"/>
        <v>0</v>
      </c>
      <c r="CE57" s="65">
        <f t="shared" si="1985"/>
        <v>0</v>
      </c>
      <c r="CF57" s="64" t="e">
        <f t="shared" si="37"/>
        <v>#DIV/0!</v>
      </c>
      <c r="CG57" s="80">
        <f t="shared" ref="CG57:CJ57" si="1986">SUM(CG56)</f>
        <v>0</v>
      </c>
      <c r="CH57" s="80">
        <f t="shared" si="1986"/>
        <v>0</v>
      </c>
      <c r="CI57" s="80">
        <f t="shared" si="1986"/>
        <v>0</v>
      </c>
      <c r="CJ57" s="65">
        <f t="shared" si="1986"/>
        <v>0</v>
      </c>
      <c r="CK57" s="64" t="e">
        <f t="shared" si="39"/>
        <v>#DIV/0!</v>
      </c>
      <c r="CL57" s="80">
        <f t="shared" ref="CL57:CO57" si="1987">SUM(CL56)</f>
        <v>0</v>
      </c>
      <c r="CM57" s="80">
        <f t="shared" si="1987"/>
        <v>0</v>
      </c>
      <c r="CN57" s="80">
        <f t="shared" si="1987"/>
        <v>0</v>
      </c>
      <c r="CO57" s="65">
        <f t="shared" si="1987"/>
        <v>0</v>
      </c>
      <c r="CP57" s="64" t="e">
        <f t="shared" si="41"/>
        <v>#DIV/0!</v>
      </c>
      <c r="CQ57" s="80">
        <f t="shared" ref="CQ57:CT57" si="1988">SUM(CQ56)</f>
        <v>0</v>
      </c>
      <c r="CR57" s="80">
        <f t="shared" si="1988"/>
        <v>0</v>
      </c>
      <c r="CS57" s="80">
        <f t="shared" si="1988"/>
        <v>0</v>
      </c>
      <c r="CT57" s="65">
        <f t="shared" si="1988"/>
        <v>0</v>
      </c>
      <c r="CU57" s="64" t="e">
        <f t="shared" si="43"/>
        <v>#DIV/0!</v>
      </c>
      <c r="CV57" s="80">
        <f t="shared" ref="CV57:CY57" si="1989">SUM(CV56)</f>
        <v>0</v>
      </c>
      <c r="CW57" s="80">
        <f t="shared" si="1989"/>
        <v>0</v>
      </c>
      <c r="CX57" s="80">
        <f t="shared" si="1989"/>
        <v>0</v>
      </c>
      <c r="CY57" s="65">
        <f t="shared" si="1989"/>
        <v>0</v>
      </c>
      <c r="CZ57" s="64" t="e">
        <f t="shared" si="45"/>
        <v>#DIV/0!</v>
      </c>
      <c r="DA57" s="80">
        <f t="shared" ref="DA57:DD57" si="1990">SUM(DA56)</f>
        <v>0</v>
      </c>
      <c r="DB57" s="80">
        <f t="shared" si="1990"/>
        <v>0</v>
      </c>
      <c r="DC57" s="80">
        <f t="shared" si="1990"/>
        <v>0</v>
      </c>
      <c r="DD57" s="65">
        <f t="shared" si="1990"/>
        <v>0</v>
      </c>
      <c r="DE57" s="64" t="e">
        <f t="shared" si="47"/>
        <v>#DIV/0!</v>
      </c>
      <c r="DF57" s="80">
        <f t="shared" ref="DF57:DI57" si="1991">SUM(DF56)</f>
        <v>0</v>
      </c>
      <c r="DG57" s="80">
        <f t="shared" si="1991"/>
        <v>0</v>
      </c>
      <c r="DH57" s="80">
        <f t="shared" si="1991"/>
        <v>0</v>
      </c>
      <c r="DI57" s="65">
        <f t="shared" si="1991"/>
        <v>0</v>
      </c>
      <c r="DJ57" s="64" t="e">
        <f t="shared" si="49"/>
        <v>#DIV/0!</v>
      </c>
      <c r="DK57" s="80">
        <f t="shared" ref="DK57:DN57" si="1992">SUM(DK56)</f>
        <v>0</v>
      </c>
      <c r="DL57" s="80">
        <f t="shared" si="1992"/>
        <v>0</v>
      </c>
      <c r="DM57" s="80">
        <f t="shared" si="1992"/>
        <v>0</v>
      </c>
      <c r="DN57" s="65">
        <f t="shared" si="1992"/>
        <v>0</v>
      </c>
      <c r="DO57" s="64" t="e">
        <f t="shared" si="51"/>
        <v>#DIV/0!</v>
      </c>
      <c r="DP57" s="80">
        <f t="shared" ref="DP57:DS57" si="1993">SUM(DP56)</f>
        <v>0</v>
      </c>
      <c r="DQ57" s="80">
        <f t="shared" si="1993"/>
        <v>0</v>
      </c>
      <c r="DR57" s="80">
        <f t="shared" si="1993"/>
        <v>0</v>
      </c>
      <c r="DS57" s="65">
        <f t="shared" si="1993"/>
        <v>0</v>
      </c>
      <c r="DT57" s="64" t="e">
        <f t="shared" si="53"/>
        <v>#DIV/0!</v>
      </c>
      <c r="DU57" s="80">
        <f t="shared" ref="DU57:DX57" si="1994">SUM(DU56)</f>
        <v>0</v>
      </c>
      <c r="DV57" s="80">
        <f t="shared" si="1994"/>
        <v>0</v>
      </c>
      <c r="DW57" s="80">
        <f t="shared" si="1994"/>
        <v>0</v>
      </c>
      <c r="DX57" s="65">
        <f t="shared" si="1994"/>
        <v>0</v>
      </c>
      <c r="DY57" s="64" t="e">
        <f t="shared" si="55"/>
        <v>#DIV/0!</v>
      </c>
      <c r="DZ57" s="80">
        <f t="shared" ref="DZ57:EC57" si="1995">SUM(DZ56)</f>
        <v>0</v>
      </c>
      <c r="EA57" s="80">
        <f t="shared" si="1995"/>
        <v>0</v>
      </c>
      <c r="EB57" s="80">
        <f t="shared" si="1995"/>
        <v>0</v>
      </c>
      <c r="EC57" s="65">
        <f t="shared" si="1995"/>
        <v>0</v>
      </c>
      <c r="ED57" s="64" t="e">
        <f t="shared" si="57"/>
        <v>#DIV/0!</v>
      </c>
      <c r="EE57" s="80">
        <f t="shared" ref="EE57:EH57" si="1996">SUM(EE56)</f>
        <v>0</v>
      </c>
      <c r="EF57" s="80">
        <f t="shared" si="1996"/>
        <v>0</v>
      </c>
      <c r="EG57" s="80">
        <f t="shared" si="1996"/>
        <v>0</v>
      </c>
      <c r="EH57" s="65">
        <f t="shared" si="1996"/>
        <v>0</v>
      </c>
      <c r="EI57" s="64" t="e">
        <f t="shared" si="59"/>
        <v>#DIV/0!</v>
      </c>
      <c r="EJ57" s="80">
        <f t="shared" ref="EJ57:EM57" si="1997">SUM(EJ56)</f>
        <v>0</v>
      </c>
      <c r="EK57" s="80">
        <f t="shared" si="1997"/>
        <v>0</v>
      </c>
      <c r="EL57" s="80">
        <f t="shared" si="1997"/>
        <v>0</v>
      </c>
      <c r="EM57" s="65">
        <f t="shared" si="1997"/>
        <v>27.7</v>
      </c>
      <c r="EN57" s="64" t="e">
        <f t="shared" si="60"/>
        <v>#DIV/0!</v>
      </c>
      <c r="EO57" s="80">
        <f t="shared" ref="EO57:ER57" si="1998">SUM(EO56)</f>
        <v>50</v>
      </c>
      <c r="EP57" s="80">
        <f t="shared" si="1998"/>
        <v>50</v>
      </c>
      <c r="EQ57" s="80">
        <f t="shared" si="1998"/>
        <v>0</v>
      </c>
      <c r="ER57" s="65">
        <f t="shared" si="1998"/>
        <v>0</v>
      </c>
      <c r="ES57" s="64" t="e">
        <f t="shared" si="62"/>
        <v>#DIV/0!</v>
      </c>
      <c r="ET57" s="80">
        <f t="shared" ref="ET57:EW57" si="1999">SUM(ET56)</f>
        <v>0</v>
      </c>
      <c r="EU57" s="80">
        <f t="shared" si="1999"/>
        <v>0</v>
      </c>
      <c r="EV57" s="80">
        <f t="shared" si="1999"/>
        <v>0</v>
      </c>
      <c r="EW57" s="65">
        <f t="shared" si="1999"/>
        <v>0</v>
      </c>
      <c r="EX57" s="64" t="e">
        <f t="shared" si="64"/>
        <v>#DIV/0!</v>
      </c>
      <c r="EY57" s="80">
        <f t="shared" ref="EY57:FB57" si="2000">SUM(EY56)</f>
        <v>0</v>
      </c>
      <c r="EZ57" s="80">
        <f t="shared" si="2000"/>
        <v>0</v>
      </c>
      <c r="FA57" s="80">
        <f t="shared" si="2000"/>
        <v>0</v>
      </c>
      <c r="FB57" s="65">
        <f t="shared" si="2000"/>
        <v>0</v>
      </c>
      <c r="FC57" s="64" t="e">
        <f t="shared" si="66"/>
        <v>#DIV/0!</v>
      </c>
      <c r="FD57" s="80">
        <f t="shared" ref="FD57:FG57" si="2001">SUM(FD56)</f>
        <v>0</v>
      </c>
      <c r="FE57" s="80">
        <f t="shared" si="2001"/>
        <v>0</v>
      </c>
      <c r="FF57" s="80">
        <f t="shared" si="2001"/>
        <v>0</v>
      </c>
      <c r="FG57" s="65">
        <f t="shared" si="2001"/>
        <v>0</v>
      </c>
      <c r="FH57" s="64" t="e">
        <f t="shared" si="68"/>
        <v>#DIV/0!</v>
      </c>
      <c r="FI57" s="80">
        <f t="shared" ref="FI57:FL57" si="2002">SUM(FI56)</f>
        <v>0</v>
      </c>
      <c r="FJ57" s="80">
        <f t="shared" si="2002"/>
        <v>0</v>
      </c>
      <c r="FK57" s="80">
        <f t="shared" si="2002"/>
        <v>0</v>
      </c>
      <c r="FL57" s="65">
        <f t="shared" si="2002"/>
        <v>0</v>
      </c>
      <c r="FM57" s="64" t="e">
        <f t="shared" si="70"/>
        <v>#DIV/0!</v>
      </c>
      <c r="FN57" s="80">
        <f t="shared" ref="FN57:FQ57" si="2003">SUM(FN56)</f>
        <v>0</v>
      </c>
      <c r="FO57" s="80">
        <f t="shared" si="2003"/>
        <v>0</v>
      </c>
      <c r="FP57" s="80">
        <f t="shared" si="2003"/>
        <v>0</v>
      </c>
      <c r="FQ57" s="65">
        <f t="shared" si="2003"/>
        <v>0</v>
      </c>
      <c r="FR57" s="64" t="e">
        <f t="shared" si="72"/>
        <v>#DIV/0!</v>
      </c>
      <c r="FS57" s="80">
        <f t="shared" ref="FS57:FV57" si="2004">SUM(FS56)</f>
        <v>0</v>
      </c>
      <c r="FT57" s="80">
        <f t="shared" si="2004"/>
        <v>0</v>
      </c>
      <c r="FU57" s="80">
        <f t="shared" si="2004"/>
        <v>0</v>
      </c>
      <c r="FV57" s="65">
        <f t="shared" si="2004"/>
        <v>0</v>
      </c>
      <c r="FW57" s="64" t="e">
        <f t="shared" si="74"/>
        <v>#DIV/0!</v>
      </c>
      <c r="FX57" s="80">
        <f t="shared" ref="FX57:GA57" si="2005">SUM(FX56)</f>
        <v>0</v>
      </c>
      <c r="FY57" s="80">
        <f t="shared" si="2005"/>
        <v>0</v>
      </c>
      <c r="FZ57" s="80">
        <f t="shared" si="2005"/>
        <v>0</v>
      </c>
      <c r="GA57" s="65">
        <f t="shared" si="2005"/>
        <v>0</v>
      </c>
      <c r="GB57" s="64" t="e">
        <f t="shared" si="76"/>
        <v>#DIV/0!</v>
      </c>
      <c r="GC57" s="80">
        <f t="shared" ref="GC57:GF57" si="2006">SUM(GC56)</f>
        <v>0</v>
      </c>
      <c r="GD57" s="80">
        <f t="shared" si="2006"/>
        <v>0</v>
      </c>
      <c r="GE57" s="80">
        <f t="shared" si="2006"/>
        <v>0</v>
      </c>
      <c r="GF57" s="65">
        <f t="shared" si="2006"/>
        <v>0</v>
      </c>
      <c r="GG57" s="64" t="e">
        <f t="shared" si="78"/>
        <v>#DIV/0!</v>
      </c>
      <c r="GH57" s="80">
        <f t="shared" ref="GH57:GK57" si="2007">SUM(GH56)</f>
        <v>0</v>
      </c>
      <c r="GI57" s="80">
        <f t="shared" si="2007"/>
        <v>0</v>
      </c>
      <c r="GJ57" s="80">
        <f t="shared" si="2007"/>
        <v>260</v>
      </c>
      <c r="GK57" s="65">
        <f t="shared" si="2007"/>
        <v>40.340000000000003</v>
      </c>
      <c r="GL57" s="64">
        <f t="shared" si="80"/>
        <v>15.515384615384615</v>
      </c>
      <c r="GM57" s="80">
        <f t="shared" ref="GM57:GN57" si="2008">SUM(GM56)</f>
        <v>120</v>
      </c>
      <c r="GN57" s="80">
        <f t="shared" si="2008"/>
        <v>-140</v>
      </c>
      <c r="GO57" s="65">
        <f t="shared" si="82"/>
        <v>360</v>
      </c>
      <c r="GP57" s="65">
        <f t="shared" si="82"/>
        <v>68.040000000000006</v>
      </c>
      <c r="GQ57" s="95">
        <f t="shared" si="83"/>
        <v>18.900000000000002</v>
      </c>
      <c r="GR57" s="87">
        <f t="shared" si="958"/>
        <v>270</v>
      </c>
      <c r="GS57" s="87">
        <f t="shared" si="958"/>
        <v>-90</v>
      </c>
      <c r="GT57" s="80">
        <f t="shared" ref="GT57:GU57" si="2009">SUM(GT56)</f>
        <v>800</v>
      </c>
      <c r="GU57" s="65">
        <f t="shared" si="2009"/>
        <v>518.73</v>
      </c>
      <c r="GV57" s="64">
        <f t="shared" si="84"/>
        <v>64.841250000000002</v>
      </c>
      <c r="GW57" s="80">
        <f t="shared" ref="GW57:GX57" si="2010">SUM(GW56)</f>
        <v>800</v>
      </c>
      <c r="GX57" s="80">
        <f t="shared" si="2010"/>
        <v>0</v>
      </c>
      <c r="GY57" s="65">
        <f t="shared" si="1246"/>
        <v>800</v>
      </c>
      <c r="GZ57" s="65">
        <f t="shared" si="1247"/>
        <v>518.73</v>
      </c>
      <c r="HA57" s="95">
        <f t="shared" si="710"/>
        <v>64.841250000000002</v>
      </c>
      <c r="HB57" s="87">
        <f t="shared" ref="HB57:HE57" si="2011">SUM(HB56)</f>
        <v>800</v>
      </c>
      <c r="HC57" s="87">
        <f t="shared" si="2011"/>
        <v>0</v>
      </c>
      <c r="HD57" s="80">
        <f t="shared" si="2011"/>
        <v>0</v>
      </c>
      <c r="HE57" s="65">
        <f t="shared" si="2011"/>
        <v>0</v>
      </c>
      <c r="HF57" s="64" t="e">
        <f t="shared" si="88"/>
        <v>#DIV/0!</v>
      </c>
      <c r="HG57" s="80">
        <f t="shared" ref="HG57:HJ57" si="2012">SUM(HG56)</f>
        <v>0</v>
      </c>
      <c r="HH57" s="80">
        <f t="shared" si="2012"/>
        <v>0</v>
      </c>
      <c r="HI57" s="80">
        <f t="shared" si="2012"/>
        <v>0</v>
      </c>
      <c r="HJ57" s="65">
        <f t="shared" si="2012"/>
        <v>0</v>
      </c>
      <c r="HK57" s="64" t="e">
        <f t="shared" si="90"/>
        <v>#DIV/0!</v>
      </c>
      <c r="HL57" s="80">
        <f t="shared" ref="HL57:HO57" si="2013">SUM(HL56)</f>
        <v>0</v>
      </c>
      <c r="HM57" s="80">
        <f t="shared" si="2013"/>
        <v>0</v>
      </c>
      <c r="HN57" s="80">
        <f t="shared" si="2013"/>
        <v>0</v>
      </c>
      <c r="HO57" s="65">
        <f t="shared" si="2013"/>
        <v>0</v>
      </c>
      <c r="HP57" s="64" t="e">
        <f t="shared" si="92"/>
        <v>#DIV/0!</v>
      </c>
      <c r="HQ57" s="80">
        <f t="shared" ref="HQ57:HT57" si="2014">SUM(HQ56)</f>
        <v>0</v>
      </c>
      <c r="HR57" s="80">
        <f t="shared" si="2014"/>
        <v>0</v>
      </c>
      <c r="HS57" s="80">
        <f t="shared" si="2014"/>
        <v>0</v>
      </c>
      <c r="HT57" s="65">
        <f t="shared" si="2014"/>
        <v>0</v>
      </c>
      <c r="HU57" s="64" t="e">
        <f t="shared" si="94"/>
        <v>#DIV/0!</v>
      </c>
      <c r="HV57" s="80">
        <f t="shared" ref="HV57:HY57" si="2015">SUM(HV56)</f>
        <v>0</v>
      </c>
      <c r="HW57" s="80">
        <f t="shared" si="2015"/>
        <v>0</v>
      </c>
      <c r="HX57" s="80">
        <f t="shared" si="2015"/>
        <v>0</v>
      </c>
      <c r="HY57" s="65">
        <f t="shared" si="2015"/>
        <v>0</v>
      </c>
      <c r="HZ57" s="64" t="e">
        <f t="shared" si="96"/>
        <v>#DIV/0!</v>
      </c>
      <c r="IA57" s="80">
        <f t="shared" ref="IA57:ID57" si="2016">SUM(IA56)</f>
        <v>0</v>
      </c>
      <c r="IB57" s="80">
        <f t="shared" si="2016"/>
        <v>0</v>
      </c>
      <c r="IC57" s="80">
        <f t="shared" si="2016"/>
        <v>0</v>
      </c>
      <c r="ID57" s="65">
        <f t="shared" si="2016"/>
        <v>0</v>
      </c>
      <c r="IE57" s="64" t="e">
        <f t="shared" si="98"/>
        <v>#DIV/0!</v>
      </c>
      <c r="IF57" s="80">
        <f t="shared" ref="IF57:II57" si="2017">SUM(IF56)</f>
        <v>0</v>
      </c>
      <c r="IG57" s="80">
        <f t="shared" si="2017"/>
        <v>0</v>
      </c>
      <c r="IH57" s="80">
        <f t="shared" si="2017"/>
        <v>0</v>
      </c>
      <c r="II57" s="65">
        <f t="shared" si="2017"/>
        <v>0</v>
      </c>
      <c r="IJ57" s="64" t="e">
        <f t="shared" si="100"/>
        <v>#DIV/0!</v>
      </c>
      <c r="IK57" s="80">
        <f t="shared" ref="IK57:IN57" si="2018">SUM(IK56)</f>
        <v>0</v>
      </c>
      <c r="IL57" s="80">
        <f t="shared" si="2018"/>
        <v>0</v>
      </c>
      <c r="IM57" s="80">
        <f t="shared" si="2018"/>
        <v>0</v>
      </c>
      <c r="IN57" s="65">
        <f t="shared" si="2018"/>
        <v>0</v>
      </c>
      <c r="IO57" s="64" t="e">
        <f t="shared" si="102"/>
        <v>#DIV/0!</v>
      </c>
      <c r="IP57" s="80">
        <f t="shared" ref="IP57:IS57" si="2019">SUM(IP56)</f>
        <v>0</v>
      </c>
      <c r="IQ57" s="80">
        <f t="shared" si="2019"/>
        <v>0</v>
      </c>
      <c r="IR57" s="80">
        <f t="shared" si="2019"/>
        <v>0</v>
      </c>
      <c r="IS57" s="65">
        <f t="shared" si="2019"/>
        <v>0</v>
      </c>
      <c r="IT57" s="64" t="e">
        <f t="shared" si="104"/>
        <v>#DIV/0!</v>
      </c>
      <c r="IU57" s="80">
        <f t="shared" ref="IU57:IX57" si="2020">SUM(IU56)</f>
        <v>0</v>
      </c>
      <c r="IV57" s="80">
        <f t="shared" si="2020"/>
        <v>0</v>
      </c>
      <c r="IW57" s="80">
        <f t="shared" si="2020"/>
        <v>0</v>
      </c>
      <c r="IX57" s="65">
        <f t="shared" si="2020"/>
        <v>0</v>
      </c>
      <c r="IY57" s="64" t="e">
        <f t="shared" si="106"/>
        <v>#DIV/0!</v>
      </c>
      <c r="IZ57" s="80">
        <f t="shared" ref="IZ57:JC57" si="2021">SUM(IZ56)</f>
        <v>0</v>
      </c>
      <c r="JA57" s="80">
        <f t="shared" si="2021"/>
        <v>0</v>
      </c>
      <c r="JB57" s="80">
        <f t="shared" si="2021"/>
        <v>0</v>
      </c>
      <c r="JC57" s="65">
        <f t="shared" si="2021"/>
        <v>0</v>
      </c>
      <c r="JD57" s="64" t="e">
        <f t="shared" si="108"/>
        <v>#DIV/0!</v>
      </c>
      <c r="JE57" s="80">
        <f t="shared" ref="JE57:JH57" si="2022">SUM(JE56)</f>
        <v>0</v>
      </c>
      <c r="JF57" s="80">
        <f t="shared" si="2022"/>
        <v>0</v>
      </c>
      <c r="JG57" s="80">
        <f t="shared" si="2022"/>
        <v>0</v>
      </c>
      <c r="JH57" s="65">
        <f t="shared" si="2022"/>
        <v>0</v>
      </c>
      <c r="JI57" s="64" t="e">
        <f t="shared" si="110"/>
        <v>#DIV/0!</v>
      </c>
      <c r="JJ57" s="80">
        <f t="shared" ref="JJ57:JM57" si="2023">SUM(JJ56)</f>
        <v>0</v>
      </c>
      <c r="JK57" s="80">
        <f t="shared" si="2023"/>
        <v>0</v>
      </c>
      <c r="JL57" s="80">
        <f t="shared" si="2023"/>
        <v>0</v>
      </c>
      <c r="JM57" s="65">
        <f t="shared" si="2023"/>
        <v>0</v>
      </c>
      <c r="JN57" s="64" t="e">
        <f t="shared" si="112"/>
        <v>#DIV/0!</v>
      </c>
      <c r="JO57" s="80">
        <f t="shared" ref="JO57:JR57" si="2024">SUM(JO56)</f>
        <v>0</v>
      </c>
      <c r="JP57" s="80">
        <f t="shared" si="2024"/>
        <v>0</v>
      </c>
      <c r="JQ57" s="80">
        <f t="shared" si="2024"/>
        <v>0</v>
      </c>
      <c r="JR57" s="65">
        <f t="shared" si="2024"/>
        <v>0</v>
      </c>
      <c r="JS57" s="64" t="e">
        <f t="shared" si="114"/>
        <v>#DIV/0!</v>
      </c>
      <c r="JT57" s="80">
        <f t="shared" ref="JT57:JW57" si="2025">SUM(JT56)</f>
        <v>0</v>
      </c>
      <c r="JU57" s="80">
        <f t="shared" si="2025"/>
        <v>0</v>
      </c>
      <c r="JV57" s="80">
        <f t="shared" si="2025"/>
        <v>0</v>
      </c>
      <c r="JW57" s="65">
        <f t="shared" si="2025"/>
        <v>0</v>
      </c>
      <c r="JX57" s="64" t="e">
        <f t="shared" si="116"/>
        <v>#DIV/0!</v>
      </c>
      <c r="JY57" s="80">
        <f t="shared" ref="JY57:KB57" si="2026">SUM(JY56)</f>
        <v>0</v>
      </c>
      <c r="JZ57" s="80">
        <f t="shared" si="2026"/>
        <v>0</v>
      </c>
      <c r="KA57" s="80">
        <f t="shared" si="2026"/>
        <v>0</v>
      </c>
      <c r="KB57" s="65">
        <f t="shared" si="2026"/>
        <v>0</v>
      </c>
      <c r="KC57" s="64" t="e">
        <f t="shared" si="118"/>
        <v>#DIV/0!</v>
      </c>
      <c r="KD57" s="80">
        <f t="shared" ref="KD57:KG57" si="2027">SUM(KD56)</f>
        <v>0</v>
      </c>
      <c r="KE57" s="80">
        <f t="shared" si="2027"/>
        <v>0</v>
      </c>
      <c r="KF57" s="80">
        <f t="shared" si="2027"/>
        <v>0</v>
      </c>
      <c r="KG57" s="65">
        <f t="shared" si="2027"/>
        <v>0</v>
      </c>
      <c r="KH57" s="64" t="e">
        <f t="shared" si="120"/>
        <v>#DIV/0!</v>
      </c>
      <c r="KI57" s="80">
        <f t="shared" ref="KI57:KL57" si="2028">SUM(KI56)</f>
        <v>0</v>
      </c>
      <c r="KJ57" s="80">
        <f t="shared" si="2028"/>
        <v>0</v>
      </c>
      <c r="KK57" s="80">
        <f t="shared" si="2028"/>
        <v>0</v>
      </c>
      <c r="KL57" s="65">
        <f t="shared" si="2028"/>
        <v>0</v>
      </c>
      <c r="KM57" s="64" t="e">
        <f t="shared" si="122"/>
        <v>#DIV/0!</v>
      </c>
      <c r="KN57" s="80">
        <f t="shared" ref="KN57:KQ57" si="2029">SUM(KN56)</f>
        <v>0</v>
      </c>
      <c r="KO57" s="80">
        <f t="shared" si="2029"/>
        <v>0</v>
      </c>
      <c r="KP57" s="80">
        <f t="shared" si="2029"/>
        <v>0</v>
      </c>
      <c r="KQ57" s="65">
        <f t="shared" si="2029"/>
        <v>0</v>
      </c>
      <c r="KR57" s="64" t="e">
        <f t="shared" si="124"/>
        <v>#DIV/0!</v>
      </c>
      <c r="KS57" s="80">
        <f t="shared" ref="KS57:KV57" si="2030">SUM(KS56)</f>
        <v>0</v>
      </c>
      <c r="KT57" s="80">
        <f t="shared" si="2030"/>
        <v>0</v>
      </c>
      <c r="KU57" s="80">
        <f t="shared" si="2030"/>
        <v>0</v>
      </c>
      <c r="KV57" s="65">
        <f t="shared" si="2030"/>
        <v>0</v>
      </c>
      <c r="KW57" s="64" t="e">
        <f t="shared" si="126"/>
        <v>#DIV/0!</v>
      </c>
      <c r="KX57" s="80">
        <f t="shared" ref="KX57:LA57" si="2031">SUM(KX56)</f>
        <v>0</v>
      </c>
      <c r="KY57" s="80">
        <f t="shared" si="2031"/>
        <v>0</v>
      </c>
      <c r="KZ57" s="80">
        <f t="shared" si="2031"/>
        <v>0</v>
      </c>
      <c r="LA57" s="65">
        <f t="shared" si="2031"/>
        <v>0</v>
      </c>
      <c r="LB57" s="64" t="e">
        <f t="shared" si="128"/>
        <v>#DIV/0!</v>
      </c>
      <c r="LC57" s="80">
        <f t="shared" ref="LC57:LF57" si="2032">SUM(LC56)</f>
        <v>0</v>
      </c>
      <c r="LD57" s="80">
        <f t="shared" si="2032"/>
        <v>0</v>
      </c>
      <c r="LE57" s="80">
        <f t="shared" si="2032"/>
        <v>0</v>
      </c>
      <c r="LF57" s="65">
        <f t="shared" si="2032"/>
        <v>0</v>
      </c>
      <c r="LG57" s="64" t="e">
        <f t="shared" si="130"/>
        <v>#DIV/0!</v>
      </c>
      <c r="LH57" s="80">
        <f t="shared" ref="LH57:LK57" si="2033">SUM(LH56)</f>
        <v>0</v>
      </c>
      <c r="LI57" s="80">
        <f t="shared" si="2033"/>
        <v>0</v>
      </c>
      <c r="LJ57" s="80">
        <f t="shared" si="2033"/>
        <v>0</v>
      </c>
      <c r="LK57" s="65">
        <f t="shared" si="2033"/>
        <v>0</v>
      </c>
      <c r="LL57" s="64" t="e">
        <f t="shared" si="132"/>
        <v>#DIV/0!</v>
      </c>
      <c r="LM57" s="80">
        <f t="shared" ref="LM57:LP57" si="2034">SUM(LM56)</f>
        <v>0</v>
      </c>
      <c r="LN57" s="80">
        <f t="shared" si="2034"/>
        <v>0</v>
      </c>
      <c r="LO57" s="80">
        <f t="shared" si="2034"/>
        <v>36</v>
      </c>
      <c r="LP57" s="65">
        <f t="shared" si="2034"/>
        <v>11</v>
      </c>
      <c r="LQ57" s="64">
        <f t="shared" si="134"/>
        <v>30.555555555555557</v>
      </c>
      <c r="LR57" s="80">
        <f t="shared" ref="LR57:LU57" si="2035">SUM(LR56)</f>
        <v>36</v>
      </c>
      <c r="LS57" s="80">
        <f t="shared" si="2035"/>
        <v>0</v>
      </c>
      <c r="LT57" s="80">
        <f t="shared" si="2035"/>
        <v>0</v>
      </c>
      <c r="LU57" s="65">
        <f t="shared" si="2035"/>
        <v>0</v>
      </c>
      <c r="LV57" s="64" t="e">
        <f t="shared" si="136"/>
        <v>#DIV/0!</v>
      </c>
      <c r="LW57" s="80">
        <f t="shared" ref="LW57:LZ57" si="2036">SUM(LW56)</f>
        <v>0</v>
      </c>
      <c r="LX57" s="80">
        <f t="shared" si="2036"/>
        <v>0</v>
      </c>
      <c r="LY57" s="80">
        <f t="shared" si="2036"/>
        <v>0</v>
      </c>
      <c r="LZ57" s="65">
        <f t="shared" si="2036"/>
        <v>0</v>
      </c>
      <c r="MA57" s="64" t="e">
        <f t="shared" si="138"/>
        <v>#DIV/0!</v>
      </c>
      <c r="MB57" s="80">
        <f t="shared" ref="MB57:ME57" si="2037">SUM(MB56)</f>
        <v>0</v>
      </c>
      <c r="MC57" s="80">
        <f t="shared" si="2037"/>
        <v>0</v>
      </c>
      <c r="MD57" s="80">
        <f t="shared" si="2037"/>
        <v>0</v>
      </c>
      <c r="ME57" s="65">
        <f t="shared" si="2037"/>
        <v>0</v>
      </c>
      <c r="MF57" s="64" t="e">
        <f t="shared" si="140"/>
        <v>#DIV/0!</v>
      </c>
      <c r="MG57" s="80">
        <f t="shared" ref="MG57:MJ57" si="2038">SUM(MG56)</f>
        <v>0</v>
      </c>
      <c r="MH57" s="80">
        <f t="shared" si="2038"/>
        <v>0</v>
      </c>
      <c r="MI57" s="80">
        <f t="shared" si="2038"/>
        <v>0</v>
      </c>
      <c r="MJ57" s="65">
        <f t="shared" si="2038"/>
        <v>0</v>
      </c>
      <c r="MK57" s="64" t="e">
        <f t="shared" si="142"/>
        <v>#DIV/0!</v>
      </c>
      <c r="ML57" s="80">
        <f t="shared" ref="ML57:MO57" si="2039">SUM(ML56)</f>
        <v>0</v>
      </c>
      <c r="MM57" s="80">
        <f t="shared" si="2039"/>
        <v>0</v>
      </c>
      <c r="MN57" s="80">
        <f t="shared" si="2039"/>
        <v>0</v>
      </c>
      <c r="MO57" s="65">
        <f t="shared" si="2039"/>
        <v>0</v>
      </c>
      <c r="MP57" s="64" t="e">
        <f t="shared" si="144"/>
        <v>#DIV/0!</v>
      </c>
      <c r="MQ57" s="80">
        <f t="shared" ref="MQ57:MT57" si="2040">SUM(MQ56)</f>
        <v>0</v>
      </c>
      <c r="MR57" s="80">
        <f t="shared" si="2040"/>
        <v>0</v>
      </c>
      <c r="MS57" s="80">
        <f t="shared" si="2040"/>
        <v>0</v>
      </c>
      <c r="MT57" s="65">
        <f t="shared" si="2040"/>
        <v>29.07</v>
      </c>
      <c r="MU57" s="64" t="e">
        <f t="shared" si="146"/>
        <v>#DIV/0!</v>
      </c>
      <c r="MV57" s="80">
        <f t="shared" ref="MV57:MW57" si="2041">SUM(MV56)</f>
        <v>100</v>
      </c>
      <c r="MW57" s="80">
        <f t="shared" si="2041"/>
        <v>100</v>
      </c>
      <c r="MX57" s="65">
        <f t="shared" si="148"/>
        <v>36</v>
      </c>
      <c r="MY57" s="65">
        <f t="shared" si="9"/>
        <v>40.07</v>
      </c>
      <c r="MZ57" s="95">
        <f t="shared" si="199"/>
        <v>111.30555555555556</v>
      </c>
      <c r="NA57" s="87">
        <f t="shared" si="149"/>
        <v>136</v>
      </c>
      <c r="NB57" s="87">
        <f t="shared" si="150"/>
        <v>100</v>
      </c>
      <c r="NC57" s="80">
        <f t="shared" ref="NC57:ND57" si="2042">SUM(NC56)</f>
        <v>0</v>
      </c>
      <c r="ND57" s="65">
        <f t="shared" si="2042"/>
        <v>0</v>
      </c>
      <c r="NE57" s="64" t="e">
        <f t="shared" si="151"/>
        <v>#DIV/0!</v>
      </c>
      <c r="NF57" s="80">
        <f t="shared" ref="NF57:NI57" si="2043">SUM(NF56)</f>
        <v>0</v>
      </c>
      <c r="NG57" s="80">
        <f t="shared" si="2043"/>
        <v>0</v>
      </c>
      <c r="NH57" s="80">
        <f t="shared" si="2043"/>
        <v>0</v>
      </c>
      <c r="NI57" s="65">
        <f t="shared" si="2043"/>
        <v>0</v>
      </c>
      <c r="NJ57" s="64" t="e">
        <f t="shared" si="153"/>
        <v>#DIV/0!</v>
      </c>
      <c r="NK57" s="80">
        <f t="shared" ref="NK57:NN57" si="2044">SUM(NK56)</f>
        <v>0</v>
      </c>
      <c r="NL57" s="80">
        <f t="shared" si="2044"/>
        <v>0</v>
      </c>
      <c r="NM57" s="80">
        <f t="shared" si="2044"/>
        <v>0</v>
      </c>
      <c r="NN57" s="65">
        <f t="shared" si="2044"/>
        <v>0</v>
      </c>
      <c r="NO57" s="64" t="e">
        <f t="shared" si="155"/>
        <v>#DIV/0!</v>
      </c>
      <c r="NP57" s="80">
        <f t="shared" ref="NP57:NS57" si="2045">SUM(NP56)</f>
        <v>0</v>
      </c>
      <c r="NQ57" s="80">
        <f t="shared" si="2045"/>
        <v>0</v>
      </c>
      <c r="NR57" s="80">
        <f t="shared" si="2045"/>
        <v>0</v>
      </c>
      <c r="NS57" s="65">
        <f t="shared" si="2045"/>
        <v>0</v>
      </c>
      <c r="NT57" s="64" t="e">
        <f t="shared" si="157"/>
        <v>#DIV/0!</v>
      </c>
      <c r="NU57" s="80">
        <f t="shared" ref="NU57:NX57" si="2046">SUM(NU56)</f>
        <v>0</v>
      </c>
      <c r="NV57" s="80">
        <f t="shared" si="2046"/>
        <v>0</v>
      </c>
      <c r="NW57" s="80">
        <f t="shared" si="2046"/>
        <v>0</v>
      </c>
      <c r="NX57" s="65">
        <f t="shared" si="2046"/>
        <v>11</v>
      </c>
      <c r="NY57" s="64" t="e">
        <f t="shared" si="159"/>
        <v>#DIV/0!</v>
      </c>
      <c r="NZ57" s="80">
        <f t="shared" ref="NZ57:OC57" si="2047">SUM(NZ56)</f>
        <v>22</v>
      </c>
      <c r="OA57" s="80">
        <f t="shared" si="2047"/>
        <v>22</v>
      </c>
      <c r="OB57" s="80">
        <f t="shared" si="2047"/>
        <v>0</v>
      </c>
      <c r="OC57" s="65">
        <f t="shared" si="2047"/>
        <v>0</v>
      </c>
      <c r="OD57" s="64" t="e">
        <f t="shared" si="161"/>
        <v>#DIV/0!</v>
      </c>
      <c r="OE57" s="80">
        <f t="shared" ref="OE57:OH57" si="2048">SUM(OE56)</f>
        <v>0</v>
      </c>
      <c r="OF57" s="80">
        <f t="shared" si="2048"/>
        <v>0</v>
      </c>
      <c r="OG57" s="80">
        <f t="shared" si="2048"/>
        <v>0</v>
      </c>
      <c r="OH57" s="65">
        <f t="shared" si="2048"/>
        <v>0</v>
      </c>
      <c r="OI57" s="64" t="e">
        <f t="shared" si="163"/>
        <v>#DIV/0!</v>
      </c>
      <c r="OJ57" s="80">
        <f t="shared" ref="OJ57:OM57" si="2049">SUM(OJ56)</f>
        <v>0</v>
      </c>
      <c r="OK57" s="80">
        <f t="shared" si="2049"/>
        <v>0</v>
      </c>
      <c r="OL57" s="80">
        <f t="shared" si="2049"/>
        <v>0</v>
      </c>
      <c r="OM57" s="65">
        <f t="shared" si="2049"/>
        <v>0</v>
      </c>
      <c r="ON57" s="64" t="e">
        <f t="shared" si="165"/>
        <v>#DIV/0!</v>
      </c>
      <c r="OO57" s="80">
        <f t="shared" ref="OO57:OR57" si="2050">SUM(OO56)</f>
        <v>0</v>
      </c>
      <c r="OP57" s="80">
        <f t="shared" si="2050"/>
        <v>0</v>
      </c>
      <c r="OQ57" s="80">
        <f t="shared" si="2050"/>
        <v>0</v>
      </c>
      <c r="OR57" s="65">
        <f t="shared" si="2050"/>
        <v>0</v>
      </c>
      <c r="OS57" s="64" t="e">
        <f t="shared" si="167"/>
        <v>#DIV/0!</v>
      </c>
      <c r="OT57" s="80">
        <f t="shared" ref="OT57:OW57" si="2051">SUM(OT56)</f>
        <v>0</v>
      </c>
      <c r="OU57" s="80">
        <f t="shared" si="2051"/>
        <v>0</v>
      </c>
      <c r="OV57" s="80">
        <f t="shared" si="2051"/>
        <v>0</v>
      </c>
      <c r="OW57" s="65">
        <f t="shared" si="2051"/>
        <v>0</v>
      </c>
      <c r="OX57" s="64" t="e">
        <f t="shared" si="169"/>
        <v>#DIV/0!</v>
      </c>
      <c r="OY57" s="80">
        <f t="shared" ref="OY57:PB57" si="2052">SUM(OY56)</f>
        <v>0</v>
      </c>
      <c r="OZ57" s="80">
        <f t="shared" si="2052"/>
        <v>0</v>
      </c>
      <c r="PA57" s="80">
        <f t="shared" si="2052"/>
        <v>0</v>
      </c>
      <c r="PB57" s="65">
        <f t="shared" si="2052"/>
        <v>0</v>
      </c>
      <c r="PC57" s="64" t="e">
        <f t="shared" si="171"/>
        <v>#DIV/0!</v>
      </c>
      <c r="PD57" s="80">
        <f t="shared" ref="PD57:PG57" si="2053">SUM(PD56)</f>
        <v>0</v>
      </c>
      <c r="PE57" s="80">
        <f t="shared" si="2053"/>
        <v>0</v>
      </c>
      <c r="PF57" s="80">
        <f t="shared" si="2053"/>
        <v>0</v>
      </c>
      <c r="PG57" s="65">
        <f t="shared" si="2053"/>
        <v>0</v>
      </c>
      <c r="PH57" s="64" t="e">
        <f t="shared" si="173"/>
        <v>#DIV/0!</v>
      </c>
      <c r="PI57" s="80">
        <f t="shared" ref="PI57:PL57" si="2054">SUM(PI56)</f>
        <v>0</v>
      </c>
      <c r="PJ57" s="80">
        <f t="shared" si="2054"/>
        <v>0</v>
      </c>
      <c r="PK57" s="80">
        <f t="shared" si="2054"/>
        <v>0</v>
      </c>
      <c r="PL57" s="65">
        <f t="shared" si="2054"/>
        <v>0</v>
      </c>
      <c r="PM57" s="64" t="e">
        <f t="shared" si="175"/>
        <v>#DIV/0!</v>
      </c>
      <c r="PN57" s="80">
        <f t="shared" ref="PN57:PQ57" si="2055">SUM(PN56)</f>
        <v>0</v>
      </c>
      <c r="PO57" s="80">
        <f t="shared" si="2055"/>
        <v>0</v>
      </c>
      <c r="PP57" s="80">
        <f t="shared" si="2055"/>
        <v>0</v>
      </c>
      <c r="PQ57" s="65">
        <f t="shared" si="2055"/>
        <v>22</v>
      </c>
      <c r="PR57" s="64" t="e">
        <f t="shared" si="177"/>
        <v>#DIV/0!</v>
      </c>
      <c r="PS57" s="80">
        <f t="shared" ref="PS57:PV57" si="2056">SUM(PS56)</f>
        <v>0</v>
      </c>
      <c r="PT57" s="80">
        <f t="shared" si="2056"/>
        <v>0</v>
      </c>
      <c r="PU57" s="80">
        <f t="shared" si="2056"/>
        <v>0</v>
      </c>
      <c r="PV57" s="65">
        <f t="shared" si="2056"/>
        <v>0</v>
      </c>
      <c r="PW57" s="64" t="e">
        <f t="shared" si="179"/>
        <v>#DIV/0!</v>
      </c>
      <c r="PX57" s="80">
        <f t="shared" ref="PX57:QA57" si="2057">SUM(PX56)</f>
        <v>0</v>
      </c>
      <c r="PY57" s="80">
        <f t="shared" si="2057"/>
        <v>0</v>
      </c>
      <c r="PZ57" s="80">
        <f t="shared" si="2057"/>
        <v>0</v>
      </c>
      <c r="QA57" s="65">
        <f t="shared" si="2057"/>
        <v>0</v>
      </c>
      <c r="QB57" s="64" t="e">
        <f t="shared" si="181"/>
        <v>#DIV/0!</v>
      </c>
      <c r="QC57" s="80">
        <f t="shared" ref="QC57:QF57" si="2058">SUM(QC56)</f>
        <v>0</v>
      </c>
      <c r="QD57" s="80">
        <f t="shared" si="2058"/>
        <v>0</v>
      </c>
      <c r="QE57" s="80">
        <f t="shared" si="2058"/>
        <v>0</v>
      </c>
      <c r="QF57" s="65">
        <f t="shared" si="2058"/>
        <v>0</v>
      </c>
      <c r="QG57" s="64" t="e">
        <f t="shared" si="183"/>
        <v>#DIV/0!</v>
      </c>
      <c r="QH57" s="80">
        <f t="shared" ref="QH57:QK57" si="2059">SUM(QH56)</f>
        <v>0</v>
      </c>
      <c r="QI57" s="80">
        <f t="shared" si="2059"/>
        <v>0</v>
      </c>
      <c r="QJ57" s="80">
        <f t="shared" si="2059"/>
        <v>0</v>
      </c>
      <c r="QK57" s="65">
        <f t="shared" si="2059"/>
        <v>0</v>
      </c>
      <c r="QL57" s="64" t="e">
        <f t="shared" si="185"/>
        <v>#DIV/0!</v>
      </c>
      <c r="QM57" s="80">
        <f t="shared" ref="QM57:QN57" si="2060">SUM(QM56)</f>
        <v>0</v>
      </c>
      <c r="QN57" s="80">
        <f t="shared" si="2060"/>
        <v>0</v>
      </c>
      <c r="QO57" s="65">
        <f t="shared" si="187"/>
        <v>0</v>
      </c>
      <c r="QP57" s="65">
        <f t="shared" si="187"/>
        <v>33</v>
      </c>
      <c r="QQ57" s="95"/>
      <c r="QR57" s="87">
        <f t="shared" si="959"/>
        <v>22</v>
      </c>
      <c r="QS57" s="87">
        <f t="shared" si="959"/>
        <v>22</v>
      </c>
      <c r="QT57" s="80">
        <f t="shared" ref="QT57:QU57" si="2061">SUM(QT56)</f>
        <v>0</v>
      </c>
      <c r="QU57" s="65">
        <f t="shared" si="2061"/>
        <v>0</v>
      </c>
      <c r="QV57" s="64" t="e">
        <f t="shared" si="188"/>
        <v>#DIV/0!</v>
      </c>
      <c r="QW57" s="80">
        <f t="shared" ref="QW57:QZ57" si="2062">SUM(QW56)</f>
        <v>0</v>
      </c>
      <c r="QX57" s="80">
        <f t="shared" si="2062"/>
        <v>0</v>
      </c>
      <c r="QY57" s="80">
        <f t="shared" si="2062"/>
        <v>0</v>
      </c>
      <c r="QZ57" s="65">
        <f t="shared" si="2062"/>
        <v>0</v>
      </c>
      <c r="RA57" s="64" t="e">
        <f t="shared" si="190"/>
        <v>#DIV/0!</v>
      </c>
      <c r="RB57" s="80">
        <f t="shared" ref="RB57:RE57" si="2063">SUM(RB56)</f>
        <v>0</v>
      </c>
      <c r="RC57" s="80">
        <f t="shared" si="2063"/>
        <v>0</v>
      </c>
      <c r="RD57" s="80">
        <f t="shared" si="2063"/>
        <v>0</v>
      </c>
      <c r="RE57" s="65">
        <f t="shared" si="2063"/>
        <v>0</v>
      </c>
      <c r="RF57" s="64" t="e">
        <f t="shared" si="192"/>
        <v>#DIV/0!</v>
      </c>
      <c r="RG57" s="80">
        <f t="shared" ref="RG57:RJ57" si="2064">SUM(RG56)</f>
        <v>0</v>
      </c>
      <c r="RH57" s="80">
        <f t="shared" si="2064"/>
        <v>0</v>
      </c>
      <c r="RI57" s="80">
        <f t="shared" si="2064"/>
        <v>0</v>
      </c>
      <c r="RJ57" s="65">
        <f t="shared" si="2064"/>
        <v>0</v>
      </c>
      <c r="RK57" s="64" t="e">
        <f t="shared" si="194"/>
        <v>#DIV/0!</v>
      </c>
      <c r="RL57" s="80">
        <f t="shared" ref="RL57:RM57" si="2065">SUM(RL56)</f>
        <v>0</v>
      </c>
      <c r="RM57" s="80">
        <f t="shared" si="2065"/>
        <v>0</v>
      </c>
      <c r="RN57" s="65">
        <f t="shared" si="196"/>
        <v>0</v>
      </c>
      <c r="RO57" s="65">
        <f t="shared" si="11"/>
        <v>0</v>
      </c>
      <c r="RP57" s="95"/>
      <c r="RQ57" s="87">
        <f t="shared" si="12"/>
        <v>0</v>
      </c>
      <c r="RR57" s="87">
        <f t="shared" si="12"/>
        <v>0</v>
      </c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</row>
    <row r="58" spans="1:540" s="2" customFormat="1" ht="24.95" customHeight="1" x14ac:dyDescent="0.25">
      <c r="A58" s="21">
        <v>3721</v>
      </c>
      <c r="B58" s="22" t="s">
        <v>129</v>
      </c>
      <c r="C58" s="41">
        <f>SUM(AR58,GQ58,HA58,QQ58,RP58)</f>
        <v>113.053</v>
      </c>
      <c r="D58" s="41">
        <v>23207830.309999999</v>
      </c>
      <c r="E58" s="42">
        <v>25700000</v>
      </c>
      <c r="F58" s="41">
        <f t="shared" ref="F58" si="2066">G58-C58</f>
        <v>886.947</v>
      </c>
      <c r="G58" s="67">
        <f t="shared" si="1303"/>
        <v>1000</v>
      </c>
      <c r="H58" s="67">
        <f t="shared" si="1304"/>
        <v>1236.7</v>
      </c>
      <c r="I58" s="67">
        <f t="shared" si="14"/>
        <v>123.67</v>
      </c>
      <c r="J58" s="84">
        <f t="shared" si="1305"/>
        <v>1200</v>
      </c>
      <c r="K58" s="84">
        <f t="shared" si="1306"/>
        <v>200</v>
      </c>
      <c r="L58" s="78"/>
      <c r="M58" s="64"/>
      <c r="N58" s="64" t="e">
        <f t="shared" si="1870"/>
        <v>#DIV/0!</v>
      </c>
      <c r="O58" s="78"/>
      <c r="P58" s="78">
        <f t="shared" ref="P58" si="2067">O58-L58</f>
        <v>0</v>
      </c>
      <c r="Q58" s="64"/>
      <c r="R58" s="64"/>
      <c r="S58" s="64" t="e">
        <f t="shared" si="1872"/>
        <v>#DIV/0!</v>
      </c>
      <c r="T58" s="78"/>
      <c r="U58" s="78">
        <f t="shared" ref="U58" si="2068">T58-Q58</f>
        <v>0</v>
      </c>
      <c r="V58" s="78"/>
      <c r="W58" s="64"/>
      <c r="X58" s="64" t="e">
        <f t="shared" si="1874"/>
        <v>#DIV/0!</v>
      </c>
      <c r="Y58" s="78"/>
      <c r="Z58" s="78">
        <f t="shared" ref="Z58" si="2069">Y58-V58</f>
        <v>0</v>
      </c>
      <c r="AA58" s="78"/>
      <c r="AB58" s="64"/>
      <c r="AC58" s="64" t="e">
        <f t="shared" si="1876"/>
        <v>#DIV/0!</v>
      </c>
      <c r="AD58" s="78"/>
      <c r="AE58" s="78">
        <f t="shared" ref="AE58" si="2070">AD58-AA58</f>
        <v>0</v>
      </c>
      <c r="AF58" s="64"/>
      <c r="AG58" s="64">
        <v>1130.53</v>
      </c>
      <c r="AH58" s="64" t="e">
        <f t="shared" si="1878"/>
        <v>#DIV/0!</v>
      </c>
      <c r="AI58" s="78"/>
      <c r="AJ58" s="78">
        <f t="shared" ref="AJ58" si="2071">AI58-AF58</f>
        <v>0</v>
      </c>
      <c r="AK58" s="78">
        <v>1000</v>
      </c>
      <c r="AL58" s="64"/>
      <c r="AM58" s="64">
        <f t="shared" si="678"/>
        <v>0</v>
      </c>
      <c r="AN58" s="78">
        <v>1000</v>
      </c>
      <c r="AO58" s="78">
        <f t="shared" ref="AO58" si="2072">AN58-AK58</f>
        <v>0</v>
      </c>
      <c r="AP58" s="65">
        <f t="shared" si="1211"/>
        <v>1000</v>
      </c>
      <c r="AQ58" s="65">
        <f t="shared" si="1211"/>
        <v>1130.53</v>
      </c>
      <c r="AR58" s="95">
        <f t="shared" si="22"/>
        <v>113.053</v>
      </c>
      <c r="AS58" s="87">
        <f t="shared" si="957"/>
        <v>1000</v>
      </c>
      <c r="AT58" s="87">
        <f t="shared" si="957"/>
        <v>0</v>
      </c>
      <c r="AU58" s="78"/>
      <c r="AV58" s="64"/>
      <c r="AW58" s="64" t="e">
        <f t="shared" si="23"/>
        <v>#DIV/0!</v>
      </c>
      <c r="AX58" s="78"/>
      <c r="AY58" s="78">
        <f t="shared" ref="AY58" si="2073">AX58-AU58</f>
        <v>0</v>
      </c>
      <c r="AZ58" s="78"/>
      <c r="BA58" s="64"/>
      <c r="BB58" s="64" t="e">
        <f t="shared" si="25"/>
        <v>#DIV/0!</v>
      </c>
      <c r="BC58" s="78"/>
      <c r="BD58" s="78">
        <f t="shared" ref="BD58" si="2074">BC58-AZ58</f>
        <v>0</v>
      </c>
      <c r="BE58" s="78"/>
      <c r="BF58" s="64"/>
      <c r="BG58" s="64" t="e">
        <f t="shared" si="27"/>
        <v>#DIV/0!</v>
      </c>
      <c r="BH58" s="78"/>
      <c r="BI58" s="78">
        <f t="shared" ref="BI58" si="2075">BH58-BE58</f>
        <v>0</v>
      </c>
      <c r="BJ58" s="78"/>
      <c r="BK58" s="64"/>
      <c r="BL58" s="64" t="e">
        <f t="shared" si="29"/>
        <v>#DIV/0!</v>
      </c>
      <c r="BM58" s="78"/>
      <c r="BN58" s="78">
        <f t="shared" ref="BN58" si="2076">BM58-BJ58</f>
        <v>0</v>
      </c>
      <c r="BO58" s="78"/>
      <c r="BP58" s="64"/>
      <c r="BQ58" s="64" t="e">
        <f t="shared" si="31"/>
        <v>#DIV/0!</v>
      </c>
      <c r="BR58" s="78"/>
      <c r="BS58" s="78">
        <f t="shared" ref="BS58" si="2077">BR58-BO58</f>
        <v>0</v>
      </c>
      <c r="BT58" s="78"/>
      <c r="BU58" s="64"/>
      <c r="BV58" s="64" t="e">
        <f t="shared" si="33"/>
        <v>#DIV/0!</v>
      </c>
      <c r="BW58" s="78"/>
      <c r="BX58" s="78">
        <f t="shared" si="34"/>
        <v>0</v>
      </c>
      <c r="BY58" s="78"/>
      <c r="BZ58" s="64"/>
      <c r="CA58" s="64" t="e">
        <f t="shared" si="35"/>
        <v>#DIV/0!</v>
      </c>
      <c r="CB58" s="78"/>
      <c r="CC58" s="78">
        <f t="shared" ref="CC58" si="2078">CB58-BY58</f>
        <v>0</v>
      </c>
      <c r="CD58" s="78"/>
      <c r="CE58" s="64"/>
      <c r="CF58" s="64" t="e">
        <f t="shared" si="37"/>
        <v>#DIV/0!</v>
      </c>
      <c r="CG58" s="78"/>
      <c r="CH58" s="78">
        <f t="shared" ref="CH58" si="2079">CG58-CD58</f>
        <v>0</v>
      </c>
      <c r="CI58" s="78"/>
      <c r="CJ58" s="64"/>
      <c r="CK58" s="64" t="e">
        <f t="shared" si="39"/>
        <v>#DIV/0!</v>
      </c>
      <c r="CL58" s="78"/>
      <c r="CM58" s="78">
        <f t="shared" ref="CM58" si="2080">CL58-CI58</f>
        <v>0</v>
      </c>
      <c r="CN58" s="78"/>
      <c r="CO58" s="64"/>
      <c r="CP58" s="64" t="e">
        <f t="shared" si="41"/>
        <v>#DIV/0!</v>
      </c>
      <c r="CQ58" s="78"/>
      <c r="CR58" s="78">
        <f t="shared" ref="CR58" si="2081">CQ58-CN58</f>
        <v>0</v>
      </c>
      <c r="CS58" s="78"/>
      <c r="CT58" s="64"/>
      <c r="CU58" s="64" t="e">
        <f t="shared" si="43"/>
        <v>#DIV/0!</v>
      </c>
      <c r="CV58" s="78"/>
      <c r="CW58" s="78">
        <f t="shared" ref="CW58" si="2082">CV58-CS58</f>
        <v>0</v>
      </c>
      <c r="CX58" s="78"/>
      <c r="CY58" s="64"/>
      <c r="CZ58" s="64" t="e">
        <f t="shared" si="45"/>
        <v>#DIV/0!</v>
      </c>
      <c r="DA58" s="78"/>
      <c r="DB58" s="78">
        <f t="shared" ref="DB58" si="2083">DA58-CX58</f>
        <v>0</v>
      </c>
      <c r="DC58" s="78"/>
      <c r="DD58" s="64"/>
      <c r="DE58" s="64" t="e">
        <f t="shared" si="47"/>
        <v>#DIV/0!</v>
      </c>
      <c r="DF58" s="78"/>
      <c r="DG58" s="78">
        <f t="shared" ref="DG58" si="2084">DF58-DC58</f>
        <v>0</v>
      </c>
      <c r="DH58" s="78"/>
      <c r="DI58" s="64"/>
      <c r="DJ58" s="64" t="e">
        <f t="shared" si="49"/>
        <v>#DIV/0!</v>
      </c>
      <c r="DK58" s="78"/>
      <c r="DL58" s="78">
        <f t="shared" ref="DL58" si="2085">DK58-DH58</f>
        <v>0</v>
      </c>
      <c r="DM58" s="78"/>
      <c r="DN58" s="64"/>
      <c r="DO58" s="64" t="e">
        <f t="shared" si="51"/>
        <v>#DIV/0!</v>
      </c>
      <c r="DP58" s="78"/>
      <c r="DQ58" s="78">
        <f t="shared" ref="DQ58" si="2086">DP58-DM58</f>
        <v>0</v>
      </c>
      <c r="DR58" s="78"/>
      <c r="DS58" s="64"/>
      <c r="DT58" s="64" t="e">
        <f t="shared" si="53"/>
        <v>#DIV/0!</v>
      </c>
      <c r="DU58" s="78"/>
      <c r="DV58" s="78">
        <f t="shared" ref="DV58" si="2087">DU58-DR58</f>
        <v>0</v>
      </c>
      <c r="DW58" s="78"/>
      <c r="DX58" s="64"/>
      <c r="DY58" s="64" t="e">
        <f t="shared" si="55"/>
        <v>#DIV/0!</v>
      </c>
      <c r="DZ58" s="78"/>
      <c r="EA58" s="78">
        <f t="shared" ref="EA58" si="2088">DZ58-DW58</f>
        <v>0</v>
      </c>
      <c r="EB58" s="78"/>
      <c r="EC58" s="64"/>
      <c r="ED58" s="64" t="e">
        <f t="shared" si="57"/>
        <v>#DIV/0!</v>
      </c>
      <c r="EE58" s="78"/>
      <c r="EF58" s="78">
        <f t="shared" ref="EF58" si="2089">EE58-EB58</f>
        <v>0</v>
      </c>
      <c r="EG58" s="78"/>
      <c r="EH58" s="64"/>
      <c r="EI58" s="64" t="e">
        <f t="shared" si="59"/>
        <v>#DIV/0!</v>
      </c>
      <c r="EJ58" s="78"/>
      <c r="EK58" s="78">
        <f t="shared" ref="EK58" si="2090">EJ58-EG58</f>
        <v>0</v>
      </c>
      <c r="EL58" s="78"/>
      <c r="EM58" s="64"/>
      <c r="EN58" s="64" t="e">
        <f t="shared" si="60"/>
        <v>#DIV/0!</v>
      </c>
      <c r="EO58" s="78"/>
      <c r="EP58" s="78">
        <f t="shared" ref="EP58" si="2091">EO58-EL58</f>
        <v>0</v>
      </c>
      <c r="EQ58" s="78"/>
      <c r="ER58" s="64"/>
      <c r="ES58" s="64" t="e">
        <f t="shared" si="62"/>
        <v>#DIV/0!</v>
      </c>
      <c r="ET58" s="78"/>
      <c r="EU58" s="78">
        <f t="shared" ref="EU58" si="2092">ET58-EQ58</f>
        <v>0</v>
      </c>
      <c r="EV58" s="78"/>
      <c r="EW58" s="64"/>
      <c r="EX58" s="64" t="e">
        <f t="shared" si="64"/>
        <v>#DIV/0!</v>
      </c>
      <c r="EY58" s="78"/>
      <c r="EZ58" s="78">
        <f t="shared" ref="EZ58" si="2093">EY58-EV58</f>
        <v>0</v>
      </c>
      <c r="FA58" s="78"/>
      <c r="FB58" s="64"/>
      <c r="FC58" s="64" t="e">
        <f t="shared" si="66"/>
        <v>#DIV/0!</v>
      </c>
      <c r="FD58" s="78"/>
      <c r="FE58" s="78">
        <f t="shared" ref="FE58" si="2094">FD58-FA58</f>
        <v>0</v>
      </c>
      <c r="FF58" s="78"/>
      <c r="FG58" s="64"/>
      <c r="FH58" s="64" t="e">
        <f t="shared" si="68"/>
        <v>#DIV/0!</v>
      </c>
      <c r="FI58" s="78"/>
      <c r="FJ58" s="78">
        <f t="shared" ref="FJ58" si="2095">FI58-FF58</f>
        <v>0</v>
      </c>
      <c r="FK58" s="78"/>
      <c r="FL58" s="64"/>
      <c r="FM58" s="64" t="e">
        <f t="shared" si="70"/>
        <v>#DIV/0!</v>
      </c>
      <c r="FN58" s="78"/>
      <c r="FO58" s="78">
        <f t="shared" ref="FO58" si="2096">FN58-FK58</f>
        <v>0</v>
      </c>
      <c r="FP58" s="78"/>
      <c r="FQ58" s="64"/>
      <c r="FR58" s="64" t="e">
        <f t="shared" si="72"/>
        <v>#DIV/0!</v>
      </c>
      <c r="FS58" s="78"/>
      <c r="FT58" s="78">
        <f t="shared" ref="FT58" si="2097">FS58-FP58</f>
        <v>0</v>
      </c>
      <c r="FU58" s="78"/>
      <c r="FV58" s="64"/>
      <c r="FW58" s="64" t="e">
        <f t="shared" si="74"/>
        <v>#DIV/0!</v>
      </c>
      <c r="FX58" s="78"/>
      <c r="FY58" s="78">
        <f t="shared" ref="FY58" si="2098">FX58-FU58</f>
        <v>0</v>
      </c>
      <c r="FZ58" s="78"/>
      <c r="GA58" s="64"/>
      <c r="GB58" s="64" t="e">
        <f t="shared" si="76"/>
        <v>#DIV/0!</v>
      </c>
      <c r="GC58" s="78"/>
      <c r="GD58" s="78">
        <f t="shared" ref="GD58" si="2099">GC58-FZ58</f>
        <v>0</v>
      </c>
      <c r="GE58" s="78"/>
      <c r="GF58" s="64"/>
      <c r="GG58" s="64" t="e">
        <f t="shared" si="78"/>
        <v>#DIV/0!</v>
      </c>
      <c r="GH58" s="78"/>
      <c r="GI58" s="78">
        <f t="shared" ref="GI58" si="2100">GH58-GE58</f>
        <v>0</v>
      </c>
      <c r="GJ58" s="78"/>
      <c r="GK58" s="64">
        <v>106.17</v>
      </c>
      <c r="GL58" s="64" t="e">
        <f t="shared" si="80"/>
        <v>#DIV/0!</v>
      </c>
      <c r="GM58" s="78">
        <v>200</v>
      </c>
      <c r="GN58" s="78">
        <f t="shared" ref="GN58" si="2101">GM58-GJ58</f>
        <v>200</v>
      </c>
      <c r="GO58" s="65">
        <f t="shared" si="82"/>
        <v>0</v>
      </c>
      <c r="GP58" s="65">
        <f t="shared" si="82"/>
        <v>106.17</v>
      </c>
      <c r="GQ58" s="95"/>
      <c r="GR58" s="87">
        <f t="shared" si="958"/>
        <v>200</v>
      </c>
      <c r="GS58" s="87">
        <f t="shared" si="958"/>
        <v>200</v>
      </c>
      <c r="GT58" s="78"/>
      <c r="GU58" s="64"/>
      <c r="GV58" s="64" t="e">
        <f t="shared" si="84"/>
        <v>#DIV/0!</v>
      </c>
      <c r="GW58" s="78"/>
      <c r="GX58" s="78">
        <f t="shared" ref="GX58" si="2102">GW58-GT58</f>
        <v>0</v>
      </c>
      <c r="GY58" s="65">
        <f t="shared" si="1246"/>
        <v>0</v>
      </c>
      <c r="GZ58" s="65">
        <f t="shared" si="1247"/>
        <v>0</v>
      </c>
      <c r="HA58" s="95"/>
      <c r="HB58" s="93">
        <f>SUM(GW58)</f>
        <v>0</v>
      </c>
      <c r="HC58" s="93">
        <f t="shared" ref="HC58" si="2103">HB58-GY58</f>
        <v>0</v>
      </c>
      <c r="HD58" s="78"/>
      <c r="HE58" s="64"/>
      <c r="HF58" s="64" t="e">
        <f t="shared" si="88"/>
        <v>#DIV/0!</v>
      </c>
      <c r="HG58" s="78"/>
      <c r="HH58" s="78">
        <f t="shared" ref="HH58" si="2104">HG58-HD58</f>
        <v>0</v>
      </c>
      <c r="HI58" s="78"/>
      <c r="HJ58" s="64"/>
      <c r="HK58" s="64" t="e">
        <f t="shared" si="90"/>
        <v>#DIV/0!</v>
      </c>
      <c r="HL58" s="78"/>
      <c r="HM58" s="78">
        <f t="shared" ref="HM58" si="2105">HL58-HI58</f>
        <v>0</v>
      </c>
      <c r="HN58" s="78"/>
      <c r="HO58" s="64"/>
      <c r="HP58" s="64" t="e">
        <f t="shared" si="92"/>
        <v>#DIV/0!</v>
      </c>
      <c r="HQ58" s="78"/>
      <c r="HR58" s="78">
        <f t="shared" ref="HR58" si="2106">HQ58-HN58</f>
        <v>0</v>
      </c>
      <c r="HS58" s="78"/>
      <c r="HT58" s="64"/>
      <c r="HU58" s="64" t="e">
        <f t="shared" si="94"/>
        <v>#DIV/0!</v>
      </c>
      <c r="HV58" s="78"/>
      <c r="HW58" s="78">
        <f t="shared" ref="HW58" si="2107">HV58-HS58</f>
        <v>0</v>
      </c>
      <c r="HX58" s="78"/>
      <c r="HY58" s="64"/>
      <c r="HZ58" s="64" t="e">
        <f t="shared" si="96"/>
        <v>#DIV/0!</v>
      </c>
      <c r="IA58" s="78"/>
      <c r="IB58" s="78">
        <f t="shared" ref="IB58" si="2108">IA58-HX58</f>
        <v>0</v>
      </c>
      <c r="IC58" s="78"/>
      <c r="ID58" s="64"/>
      <c r="IE58" s="64" t="e">
        <f t="shared" si="98"/>
        <v>#DIV/0!</v>
      </c>
      <c r="IF58" s="78"/>
      <c r="IG58" s="78">
        <f t="shared" ref="IG58" si="2109">IF58-IC58</f>
        <v>0</v>
      </c>
      <c r="IH58" s="78"/>
      <c r="II58" s="64"/>
      <c r="IJ58" s="64" t="e">
        <f t="shared" si="100"/>
        <v>#DIV/0!</v>
      </c>
      <c r="IK58" s="78"/>
      <c r="IL58" s="78">
        <f t="shared" ref="IL58" si="2110">IK58-IH58</f>
        <v>0</v>
      </c>
      <c r="IM58" s="78"/>
      <c r="IN58" s="64"/>
      <c r="IO58" s="64" t="e">
        <f t="shared" si="102"/>
        <v>#DIV/0!</v>
      </c>
      <c r="IP58" s="78"/>
      <c r="IQ58" s="78">
        <f t="shared" ref="IQ58" si="2111">IP58-IM58</f>
        <v>0</v>
      </c>
      <c r="IR58" s="78"/>
      <c r="IS58" s="64"/>
      <c r="IT58" s="64" t="e">
        <f t="shared" si="104"/>
        <v>#DIV/0!</v>
      </c>
      <c r="IU58" s="78"/>
      <c r="IV58" s="78">
        <f t="shared" ref="IV58" si="2112">IU58-IR58</f>
        <v>0</v>
      </c>
      <c r="IW58" s="78"/>
      <c r="IX58" s="64"/>
      <c r="IY58" s="64" t="e">
        <f t="shared" si="106"/>
        <v>#DIV/0!</v>
      </c>
      <c r="IZ58" s="78"/>
      <c r="JA58" s="78">
        <f t="shared" ref="JA58" si="2113">IZ58-IW58</f>
        <v>0</v>
      </c>
      <c r="JB58" s="78"/>
      <c r="JC58" s="64"/>
      <c r="JD58" s="64" t="e">
        <f t="shared" si="108"/>
        <v>#DIV/0!</v>
      </c>
      <c r="JE58" s="78"/>
      <c r="JF58" s="78">
        <f t="shared" ref="JF58" si="2114">JE58-JB58</f>
        <v>0</v>
      </c>
      <c r="JG58" s="78"/>
      <c r="JH58" s="64"/>
      <c r="JI58" s="64" t="e">
        <f t="shared" si="110"/>
        <v>#DIV/0!</v>
      </c>
      <c r="JJ58" s="78"/>
      <c r="JK58" s="78">
        <f t="shared" ref="JK58" si="2115">JJ58-JG58</f>
        <v>0</v>
      </c>
      <c r="JL58" s="78"/>
      <c r="JM58" s="64"/>
      <c r="JN58" s="64" t="e">
        <f t="shared" si="112"/>
        <v>#DIV/0!</v>
      </c>
      <c r="JO58" s="78"/>
      <c r="JP58" s="78">
        <f t="shared" ref="JP58" si="2116">JO58-JL58</f>
        <v>0</v>
      </c>
      <c r="JQ58" s="78"/>
      <c r="JR58" s="64"/>
      <c r="JS58" s="64" t="e">
        <f t="shared" si="114"/>
        <v>#DIV/0!</v>
      </c>
      <c r="JT58" s="78"/>
      <c r="JU58" s="78">
        <f t="shared" ref="JU58" si="2117">JT58-JQ58</f>
        <v>0</v>
      </c>
      <c r="JV58" s="78"/>
      <c r="JW58" s="64"/>
      <c r="JX58" s="64" t="e">
        <f t="shared" si="116"/>
        <v>#DIV/0!</v>
      </c>
      <c r="JY58" s="78"/>
      <c r="JZ58" s="78">
        <f t="shared" ref="JZ58" si="2118">JY58-JV58</f>
        <v>0</v>
      </c>
      <c r="KA58" s="78"/>
      <c r="KB58" s="64"/>
      <c r="KC58" s="64" t="e">
        <f t="shared" si="118"/>
        <v>#DIV/0!</v>
      </c>
      <c r="KD58" s="78"/>
      <c r="KE58" s="78">
        <f t="shared" ref="KE58" si="2119">KD58-KA58</f>
        <v>0</v>
      </c>
      <c r="KF58" s="78"/>
      <c r="KG58" s="64"/>
      <c r="KH58" s="64" t="e">
        <f t="shared" si="120"/>
        <v>#DIV/0!</v>
      </c>
      <c r="KI58" s="78"/>
      <c r="KJ58" s="78">
        <f t="shared" ref="KJ58" si="2120">KI58-KF58</f>
        <v>0</v>
      </c>
      <c r="KK58" s="78"/>
      <c r="KL58" s="64"/>
      <c r="KM58" s="64" t="e">
        <f t="shared" si="122"/>
        <v>#DIV/0!</v>
      </c>
      <c r="KN58" s="78"/>
      <c r="KO58" s="78">
        <f t="shared" ref="KO58" si="2121">KN58-KK58</f>
        <v>0</v>
      </c>
      <c r="KP58" s="78"/>
      <c r="KQ58" s="64"/>
      <c r="KR58" s="64" t="e">
        <f t="shared" si="124"/>
        <v>#DIV/0!</v>
      </c>
      <c r="KS58" s="78"/>
      <c r="KT58" s="78">
        <f t="shared" ref="KT58" si="2122">KS58-KP58</f>
        <v>0</v>
      </c>
      <c r="KU58" s="78"/>
      <c r="KV58" s="64"/>
      <c r="KW58" s="64" t="e">
        <f t="shared" si="126"/>
        <v>#DIV/0!</v>
      </c>
      <c r="KX58" s="78"/>
      <c r="KY58" s="78">
        <f t="shared" ref="KY58" si="2123">KX58-KU58</f>
        <v>0</v>
      </c>
      <c r="KZ58" s="78"/>
      <c r="LA58" s="64"/>
      <c r="LB58" s="64" t="e">
        <f t="shared" si="128"/>
        <v>#DIV/0!</v>
      </c>
      <c r="LC58" s="78"/>
      <c r="LD58" s="78">
        <f t="shared" ref="LD58" si="2124">LC58-KZ58</f>
        <v>0</v>
      </c>
      <c r="LE58" s="78"/>
      <c r="LF58" s="64"/>
      <c r="LG58" s="64" t="e">
        <f t="shared" si="130"/>
        <v>#DIV/0!</v>
      </c>
      <c r="LH58" s="78"/>
      <c r="LI58" s="78">
        <f t="shared" ref="LI58" si="2125">LH58-LE58</f>
        <v>0</v>
      </c>
      <c r="LJ58" s="78"/>
      <c r="LK58" s="64"/>
      <c r="LL58" s="64" t="e">
        <f t="shared" si="132"/>
        <v>#DIV/0!</v>
      </c>
      <c r="LM58" s="78"/>
      <c r="LN58" s="78">
        <f t="shared" ref="LN58" si="2126">LM58-LJ58</f>
        <v>0</v>
      </c>
      <c r="LO58" s="78"/>
      <c r="LP58" s="64"/>
      <c r="LQ58" s="64" t="e">
        <f t="shared" si="134"/>
        <v>#DIV/0!</v>
      </c>
      <c r="LR58" s="78"/>
      <c r="LS58" s="78">
        <f t="shared" ref="LS58" si="2127">LR58-LO58</f>
        <v>0</v>
      </c>
      <c r="LT58" s="78"/>
      <c r="LU58" s="64"/>
      <c r="LV58" s="64" t="e">
        <f t="shared" si="136"/>
        <v>#DIV/0!</v>
      </c>
      <c r="LW58" s="78"/>
      <c r="LX58" s="78">
        <f t="shared" ref="LX58" si="2128">LW58-LT58</f>
        <v>0</v>
      </c>
      <c r="LY58" s="78"/>
      <c r="LZ58" s="64"/>
      <c r="MA58" s="64" t="e">
        <f t="shared" si="138"/>
        <v>#DIV/0!</v>
      </c>
      <c r="MB58" s="78"/>
      <c r="MC58" s="78">
        <f t="shared" ref="MC58" si="2129">MB58-LY58</f>
        <v>0</v>
      </c>
      <c r="MD58" s="78"/>
      <c r="ME58" s="64"/>
      <c r="MF58" s="64" t="e">
        <f t="shared" si="140"/>
        <v>#DIV/0!</v>
      </c>
      <c r="MG58" s="78"/>
      <c r="MH58" s="78">
        <f t="shared" ref="MH58" si="2130">MG58-MD58</f>
        <v>0</v>
      </c>
      <c r="MI58" s="78"/>
      <c r="MJ58" s="64"/>
      <c r="MK58" s="64" t="e">
        <f t="shared" si="142"/>
        <v>#DIV/0!</v>
      </c>
      <c r="ML58" s="78"/>
      <c r="MM58" s="78">
        <f t="shared" ref="MM58" si="2131">ML58-MI58</f>
        <v>0</v>
      </c>
      <c r="MN58" s="78"/>
      <c r="MO58" s="64"/>
      <c r="MP58" s="64" t="e">
        <f t="shared" si="144"/>
        <v>#DIV/0!</v>
      </c>
      <c r="MQ58" s="78"/>
      <c r="MR58" s="78">
        <f t="shared" ref="MR58" si="2132">MQ58-MN58</f>
        <v>0</v>
      </c>
      <c r="MS58" s="78"/>
      <c r="MT58" s="64"/>
      <c r="MU58" s="64" t="e">
        <f t="shared" si="146"/>
        <v>#DIV/0!</v>
      </c>
      <c r="MV58" s="78"/>
      <c r="MW58" s="78">
        <f t="shared" ref="MW58" si="2133">MV58-MS58</f>
        <v>0</v>
      </c>
      <c r="MX58" s="65">
        <f t="shared" si="148"/>
        <v>0</v>
      </c>
      <c r="MY58" s="65">
        <f t="shared" si="9"/>
        <v>0</v>
      </c>
      <c r="MZ58" s="95"/>
      <c r="NA58" s="87">
        <f t="shared" si="149"/>
        <v>0</v>
      </c>
      <c r="NB58" s="87">
        <f t="shared" si="150"/>
        <v>0</v>
      </c>
      <c r="NC58" s="78"/>
      <c r="ND58" s="64"/>
      <c r="NE58" s="64" t="e">
        <f t="shared" si="151"/>
        <v>#DIV/0!</v>
      </c>
      <c r="NF58" s="78"/>
      <c r="NG58" s="78">
        <f t="shared" ref="NG58" si="2134">NF58-NC58</f>
        <v>0</v>
      </c>
      <c r="NH58" s="78"/>
      <c r="NI58" s="64"/>
      <c r="NJ58" s="64" t="e">
        <f t="shared" si="153"/>
        <v>#DIV/0!</v>
      </c>
      <c r="NK58" s="78"/>
      <c r="NL58" s="78">
        <f t="shared" ref="NL58" si="2135">NK58-NH58</f>
        <v>0</v>
      </c>
      <c r="NM58" s="78"/>
      <c r="NN58" s="64"/>
      <c r="NO58" s="64" t="e">
        <f t="shared" si="155"/>
        <v>#DIV/0!</v>
      </c>
      <c r="NP58" s="78"/>
      <c r="NQ58" s="78">
        <f t="shared" ref="NQ58" si="2136">NP58-NM58</f>
        <v>0</v>
      </c>
      <c r="NR58" s="78"/>
      <c r="NS58" s="64"/>
      <c r="NT58" s="64" t="e">
        <f t="shared" si="157"/>
        <v>#DIV/0!</v>
      </c>
      <c r="NU58" s="78"/>
      <c r="NV58" s="78">
        <f t="shared" ref="NV58" si="2137">NU58-NR58</f>
        <v>0</v>
      </c>
      <c r="NW58" s="78"/>
      <c r="NX58" s="64"/>
      <c r="NY58" s="64" t="e">
        <f t="shared" si="159"/>
        <v>#DIV/0!</v>
      </c>
      <c r="NZ58" s="78"/>
      <c r="OA58" s="78">
        <f t="shared" ref="OA58" si="2138">NZ58-NW58</f>
        <v>0</v>
      </c>
      <c r="OB58" s="78"/>
      <c r="OC58" s="64"/>
      <c r="OD58" s="64" t="e">
        <f t="shared" si="161"/>
        <v>#DIV/0!</v>
      </c>
      <c r="OE58" s="78"/>
      <c r="OF58" s="78">
        <f t="shared" ref="OF58" si="2139">OE58-OB58</f>
        <v>0</v>
      </c>
      <c r="OG58" s="78"/>
      <c r="OH58" s="64"/>
      <c r="OI58" s="64" t="e">
        <f t="shared" si="163"/>
        <v>#DIV/0!</v>
      </c>
      <c r="OJ58" s="78"/>
      <c r="OK58" s="78">
        <f t="shared" ref="OK58" si="2140">OJ58-OG58</f>
        <v>0</v>
      </c>
      <c r="OL58" s="78"/>
      <c r="OM58" s="64"/>
      <c r="ON58" s="64" t="e">
        <f t="shared" si="165"/>
        <v>#DIV/0!</v>
      </c>
      <c r="OO58" s="78"/>
      <c r="OP58" s="78">
        <f t="shared" ref="OP58" si="2141">OO58-OL58</f>
        <v>0</v>
      </c>
      <c r="OQ58" s="78"/>
      <c r="OR58" s="64"/>
      <c r="OS58" s="64" t="e">
        <f t="shared" si="167"/>
        <v>#DIV/0!</v>
      </c>
      <c r="OT58" s="78"/>
      <c r="OU58" s="78">
        <f t="shared" ref="OU58" si="2142">OT58-OQ58</f>
        <v>0</v>
      </c>
      <c r="OV58" s="78"/>
      <c r="OW58" s="64"/>
      <c r="OX58" s="64" t="e">
        <f t="shared" si="169"/>
        <v>#DIV/0!</v>
      </c>
      <c r="OY58" s="78"/>
      <c r="OZ58" s="78">
        <f t="shared" ref="OZ58" si="2143">OY58-OV58</f>
        <v>0</v>
      </c>
      <c r="PA58" s="78"/>
      <c r="PB58" s="64"/>
      <c r="PC58" s="64" t="e">
        <f t="shared" si="171"/>
        <v>#DIV/0!</v>
      </c>
      <c r="PD58" s="78"/>
      <c r="PE58" s="78">
        <f t="shared" ref="PE58" si="2144">PD58-PA58</f>
        <v>0</v>
      </c>
      <c r="PF58" s="78"/>
      <c r="PG58" s="64"/>
      <c r="PH58" s="64" t="e">
        <f t="shared" si="173"/>
        <v>#DIV/0!</v>
      </c>
      <c r="PI58" s="78"/>
      <c r="PJ58" s="78">
        <f t="shared" ref="PJ58" si="2145">PI58-PF58</f>
        <v>0</v>
      </c>
      <c r="PK58" s="78"/>
      <c r="PL58" s="64"/>
      <c r="PM58" s="64" t="e">
        <f t="shared" si="175"/>
        <v>#DIV/0!</v>
      </c>
      <c r="PN58" s="78"/>
      <c r="PO58" s="78">
        <f t="shared" ref="PO58" si="2146">PN58-PK58</f>
        <v>0</v>
      </c>
      <c r="PP58" s="78"/>
      <c r="PQ58" s="64"/>
      <c r="PR58" s="64" t="e">
        <f t="shared" si="177"/>
        <v>#DIV/0!</v>
      </c>
      <c r="PS58" s="78"/>
      <c r="PT58" s="78">
        <f t="shared" ref="PT58" si="2147">PS58-PP58</f>
        <v>0</v>
      </c>
      <c r="PU58" s="78"/>
      <c r="PV58" s="64"/>
      <c r="PW58" s="64" t="e">
        <f t="shared" si="179"/>
        <v>#DIV/0!</v>
      </c>
      <c r="PX58" s="78"/>
      <c r="PY58" s="78">
        <f t="shared" ref="PY58" si="2148">PX58-PU58</f>
        <v>0</v>
      </c>
      <c r="PZ58" s="78"/>
      <c r="QA58" s="64"/>
      <c r="QB58" s="64" t="e">
        <f t="shared" si="181"/>
        <v>#DIV/0!</v>
      </c>
      <c r="QC58" s="78"/>
      <c r="QD58" s="78">
        <f t="shared" ref="QD58" si="2149">QC58-PZ58</f>
        <v>0</v>
      </c>
      <c r="QE58" s="78"/>
      <c r="QF58" s="64"/>
      <c r="QG58" s="64" t="e">
        <f t="shared" si="183"/>
        <v>#DIV/0!</v>
      </c>
      <c r="QH58" s="78"/>
      <c r="QI58" s="78">
        <f t="shared" ref="QI58" si="2150">QH58-QE58</f>
        <v>0</v>
      </c>
      <c r="QJ58" s="78"/>
      <c r="QK58" s="64"/>
      <c r="QL58" s="64" t="e">
        <f t="shared" si="185"/>
        <v>#DIV/0!</v>
      </c>
      <c r="QM58" s="78"/>
      <c r="QN58" s="78">
        <f t="shared" ref="QN58" si="2151">QM58-QJ58</f>
        <v>0</v>
      </c>
      <c r="QO58" s="65">
        <f t="shared" si="187"/>
        <v>0</v>
      </c>
      <c r="QP58" s="65">
        <f t="shared" si="187"/>
        <v>0</v>
      </c>
      <c r="QQ58" s="95"/>
      <c r="QR58" s="87">
        <f t="shared" si="959"/>
        <v>0</v>
      </c>
      <c r="QS58" s="87">
        <f t="shared" si="959"/>
        <v>0</v>
      </c>
      <c r="QT58" s="78"/>
      <c r="QU58" s="64"/>
      <c r="QV58" s="64" t="e">
        <f t="shared" si="188"/>
        <v>#DIV/0!</v>
      </c>
      <c r="QW58" s="78"/>
      <c r="QX58" s="78">
        <f t="shared" ref="QX58" si="2152">QW58-QT58</f>
        <v>0</v>
      </c>
      <c r="QY58" s="78"/>
      <c r="QZ58" s="64"/>
      <c r="RA58" s="64" t="e">
        <f t="shared" si="190"/>
        <v>#DIV/0!</v>
      </c>
      <c r="RB58" s="78"/>
      <c r="RC58" s="78">
        <f t="shared" ref="RC58" si="2153">RB58-QY58</f>
        <v>0</v>
      </c>
      <c r="RD58" s="78"/>
      <c r="RE58" s="64"/>
      <c r="RF58" s="64" t="e">
        <f t="shared" si="192"/>
        <v>#DIV/0!</v>
      </c>
      <c r="RG58" s="78"/>
      <c r="RH58" s="78">
        <f t="shared" ref="RH58" si="2154">RG58-RD58</f>
        <v>0</v>
      </c>
      <c r="RI58" s="78"/>
      <c r="RJ58" s="64"/>
      <c r="RK58" s="64" t="e">
        <f t="shared" si="194"/>
        <v>#DIV/0!</v>
      </c>
      <c r="RL58" s="78"/>
      <c r="RM58" s="78">
        <f t="shared" ref="RM58" si="2155">RL58-RI58</f>
        <v>0</v>
      </c>
      <c r="RN58" s="65">
        <f t="shared" si="196"/>
        <v>0</v>
      </c>
      <c r="RO58" s="65">
        <f t="shared" si="11"/>
        <v>0</v>
      </c>
      <c r="RP58" s="95"/>
      <c r="RQ58" s="87">
        <f t="shared" si="12"/>
        <v>0</v>
      </c>
      <c r="RR58" s="87">
        <f t="shared" si="12"/>
        <v>0</v>
      </c>
    </row>
    <row r="59" spans="1:540" s="3" customFormat="1" ht="24.95" customHeight="1" x14ac:dyDescent="0.25">
      <c r="A59" s="23">
        <v>372</v>
      </c>
      <c r="B59" s="24" t="s">
        <v>86</v>
      </c>
      <c r="C59" s="43">
        <f t="shared" ref="C59:F60" si="2156">SUM(C58)</f>
        <v>113.053</v>
      </c>
      <c r="D59" s="43">
        <f t="shared" si="2156"/>
        <v>23207830.309999999</v>
      </c>
      <c r="E59" s="42">
        <f t="shared" si="2156"/>
        <v>25700000</v>
      </c>
      <c r="F59" s="43">
        <f t="shared" si="2156"/>
        <v>886.947</v>
      </c>
      <c r="G59" s="67">
        <f t="shared" si="1303"/>
        <v>1000</v>
      </c>
      <c r="H59" s="67">
        <f t="shared" si="1304"/>
        <v>1236.7</v>
      </c>
      <c r="I59" s="67">
        <f t="shared" si="14"/>
        <v>123.67</v>
      </c>
      <c r="J59" s="84">
        <f t="shared" si="1305"/>
        <v>1200</v>
      </c>
      <c r="K59" s="84">
        <f t="shared" si="1306"/>
        <v>200</v>
      </c>
      <c r="L59" s="80">
        <f t="shared" ref="L59:M60" si="2157">SUM(L58)</f>
        <v>0</v>
      </c>
      <c r="M59" s="65">
        <f t="shared" si="2157"/>
        <v>0</v>
      </c>
      <c r="N59" s="64" t="e">
        <f t="shared" si="1870"/>
        <v>#DIV/0!</v>
      </c>
      <c r="O59" s="80">
        <f t="shared" ref="O59:R60" si="2158">SUM(O58)</f>
        <v>0</v>
      </c>
      <c r="P59" s="80">
        <f t="shared" si="2158"/>
        <v>0</v>
      </c>
      <c r="Q59" s="65">
        <f t="shared" si="2158"/>
        <v>0</v>
      </c>
      <c r="R59" s="65">
        <f>SUM(R58)</f>
        <v>0</v>
      </c>
      <c r="S59" s="64" t="e">
        <f t="shared" si="1872"/>
        <v>#DIV/0!</v>
      </c>
      <c r="T59" s="80">
        <f t="shared" ref="T59:W60" si="2159">SUM(T58)</f>
        <v>0</v>
      </c>
      <c r="U59" s="80">
        <f t="shared" si="2159"/>
        <v>0</v>
      </c>
      <c r="V59" s="80">
        <f t="shared" si="2159"/>
        <v>0</v>
      </c>
      <c r="W59" s="65">
        <f t="shared" si="2159"/>
        <v>0</v>
      </c>
      <c r="X59" s="64" t="e">
        <f t="shared" si="1874"/>
        <v>#DIV/0!</v>
      </c>
      <c r="Y59" s="80">
        <f t="shared" ref="Y59:AB60" si="2160">SUM(Y58)</f>
        <v>0</v>
      </c>
      <c r="Z59" s="80">
        <f t="shared" si="2160"/>
        <v>0</v>
      </c>
      <c r="AA59" s="80">
        <f t="shared" si="2160"/>
        <v>0</v>
      </c>
      <c r="AB59" s="65">
        <f t="shared" si="2160"/>
        <v>0</v>
      </c>
      <c r="AC59" s="64" t="e">
        <f t="shared" si="1876"/>
        <v>#DIV/0!</v>
      </c>
      <c r="AD59" s="80">
        <f t="shared" ref="AD59:AG60" si="2161">SUM(AD58)</f>
        <v>0</v>
      </c>
      <c r="AE59" s="80">
        <f t="shared" si="2161"/>
        <v>0</v>
      </c>
      <c r="AF59" s="65">
        <f t="shared" si="2161"/>
        <v>0</v>
      </c>
      <c r="AG59" s="65">
        <f t="shared" si="2161"/>
        <v>1130.53</v>
      </c>
      <c r="AH59" s="64" t="e">
        <f t="shared" si="1878"/>
        <v>#DIV/0!</v>
      </c>
      <c r="AI59" s="80">
        <f t="shared" ref="AI59:AL60" si="2162">SUM(AI58)</f>
        <v>0</v>
      </c>
      <c r="AJ59" s="80">
        <f t="shared" si="2162"/>
        <v>0</v>
      </c>
      <c r="AK59" s="80">
        <f t="shared" si="2162"/>
        <v>1000</v>
      </c>
      <c r="AL59" s="65">
        <f t="shared" si="2162"/>
        <v>0</v>
      </c>
      <c r="AM59" s="64">
        <f t="shared" si="678"/>
        <v>0</v>
      </c>
      <c r="AN59" s="80">
        <f t="shared" ref="AN59:AO60" si="2163">SUM(AN58)</f>
        <v>1000</v>
      </c>
      <c r="AO59" s="80">
        <f t="shared" si="2163"/>
        <v>0</v>
      </c>
      <c r="AP59" s="65">
        <f t="shared" si="1211"/>
        <v>1000</v>
      </c>
      <c r="AQ59" s="65">
        <f t="shared" si="1211"/>
        <v>1130.53</v>
      </c>
      <c r="AR59" s="95">
        <f t="shared" si="22"/>
        <v>113.053</v>
      </c>
      <c r="AS59" s="87">
        <f t="shared" si="957"/>
        <v>1000</v>
      </c>
      <c r="AT59" s="87">
        <f t="shared" si="957"/>
        <v>0</v>
      </c>
      <c r="AU59" s="80">
        <f t="shared" ref="AU59:AV60" si="2164">SUM(AU58)</f>
        <v>0</v>
      </c>
      <c r="AV59" s="65">
        <f t="shared" si="2164"/>
        <v>0</v>
      </c>
      <c r="AW59" s="64" t="e">
        <f t="shared" si="23"/>
        <v>#DIV/0!</v>
      </c>
      <c r="AX59" s="80">
        <f t="shared" ref="AX59:BA60" si="2165">SUM(AX58)</f>
        <v>0</v>
      </c>
      <c r="AY59" s="80">
        <f t="shared" si="2165"/>
        <v>0</v>
      </c>
      <c r="AZ59" s="80">
        <f t="shared" si="2165"/>
        <v>0</v>
      </c>
      <c r="BA59" s="65">
        <f t="shared" si="2165"/>
        <v>0</v>
      </c>
      <c r="BB59" s="64" t="e">
        <f t="shared" si="25"/>
        <v>#DIV/0!</v>
      </c>
      <c r="BC59" s="80">
        <f t="shared" ref="BC59:BF60" si="2166">SUM(BC58)</f>
        <v>0</v>
      </c>
      <c r="BD59" s="80">
        <f t="shared" si="2166"/>
        <v>0</v>
      </c>
      <c r="BE59" s="80">
        <f t="shared" si="2166"/>
        <v>0</v>
      </c>
      <c r="BF59" s="65">
        <f t="shared" si="2166"/>
        <v>0</v>
      </c>
      <c r="BG59" s="64" t="e">
        <f t="shared" si="27"/>
        <v>#DIV/0!</v>
      </c>
      <c r="BH59" s="80">
        <f t="shared" ref="BH59:BK60" si="2167">SUM(BH58)</f>
        <v>0</v>
      </c>
      <c r="BI59" s="80">
        <f t="shared" si="2167"/>
        <v>0</v>
      </c>
      <c r="BJ59" s="80">
        <f t="shared" si="2167"/>
        <v>0</v>
      </c>
      <c r="BK59" s="65">
        <f t="shared" si="2167"/>
        <v>0</v>
      </c>
      <c r="BL59" s="64" t="e">
        <f t="shared" si="29"/>
        <v>#DIV/0!</v>
      </c>
      <c r="BM59" s="80">
        <f t="shared" ref="BM59:BP60" si="2168">SUM(BM58)</f>
        <v>0</v>
      </c>
      <c r="BN59" s="80">
        <f t="shared" si="2168"/>
        <v>0</v>
      </c>
      <c r="BO59" s="80">
        <f t="shared" si="2168"/>
        <v>0</v>
      </c>
      <c r="BP59" s="65">
        <f t="shared" si="2168"/>
        <v>0</v>
      </c>
      <c r="BQ59" s="64" t="e">
        <f t="shared" si="31"/>
        <v>#DIV/0!</v>
      </c>
      <c r="BR59" s="80">
        <f t="shared" ref="BR59:BU60" si="2169">SUM(BR58)</f>
        <v>0</v>
      </c>
      <c r="BS59" s="80">
        <f t="shared" si="2169"/>
        <v>0</v>
      </c>
      <c r="BT59" s="80">
        <f t="shared" si="2169"/>
        <v>0</v>
      </c>
      <c r="BU59" s="65">
        <f t="shared" si="2169"/>
        <v>0</v>
      </c>
      <c r="BV59" s="64" t="e">
        <f t="shared" si="33"/>
        <v>#DIV/0!</v>
      </c>
      <c r="BW59" s="80">
        <f t="shared" ref="BW59:BW60" si="2170">SUM(BW58)</f>
        <v>0</v>
      </c>
      <c r="BX59" s="78">
        <f t="shared" si="34"/>
        <v>0</v>
      </c>
      <c r="BY59" s="80">
        <f t="shared" ref="BY59:BZ60" si="2171">SUM(BY58)</f>
        <v>0</v>
      </c>
      <c r="BZ59" s="65">
        <f t="shared" si="2171"/>
        <v>0</v>
      </c>
      <c r="CA59" s="64" t="e">
        <f t="shared" si="35"/>
        <v>#DIV/0!</v>
      </c>
      <c r="CB59" s="80">
        <f t="shared" ref="CB59:CE60" si="2172">SUM(CB58)</f>
        <v>0</v>
      </c>
      <c r="CC59" s="80">
        <f t="shared" si="2172"/>
        <v>0</v>
      </c>
      <c r="CD59" s="80">
        <f t="shared" si="2172"/>
        <v>0</v>
      </c>
      <c r="CE59" s="65">
        <f t="shared" si="2172"/>
        <v>0</v>
      </c>
      <c r="CF59" s="64" t="e">
        <f t="shared" si="37"/>
        <v>#DIV/0!</v>
      </c>
      <c r="CG59" s="80">
        <f t="shared" ref="CG59:CJ60" si="2173">SUM(CG58)</f>
        <v>0</v>
      </c>
      <c r="CH59" s="80">
        <f t="shared" si="2173"/>
        <v>0</v>
      </c>
      <c r="CI59" s="80">
        <f t="shared" si="2173"/>
        <v>0</v>
      </c>
      <c r="CJ59" s="65">
        <f t="shared" si="2173"/>
        <v>0</v>
      </c>
      <c r="CK59" s="64" t="e">
        <f t="shared" si="39"/>
        <v>#DIV/0!</v>
      </c>
      <c r="CL59" s="80">
        <f t="shared" ref="CL59:CO60" si="2174">SUM(CL58)</f>
        <v>0</v>
      </c>
      <c r="CM59" s="80">
        <f t="shared" si="2174"/>
        <v>0</v>
      </c>
      <c r="CN59" s="80">
        <f t="shared" si="2174"/>
        <v>0</v>
      </c>
      <c r="CO59" s="65">
        <f t="shared" si="2174"/>
        <v>0</v>
      </c>
      <c r="CP59" s="64" t="e">
        <f t="shared" si="41"/>
        <v>#DIV/0!</v>
      </c>
      <c r="CQ59" s="80">
        <f t="shared" ref="CQ59:CT60" si="2175">SUM(CQ58)</f>
        <v>0</v>
      </c>
      <c r="CR59" s="80">
        <f t="shared" si="2175"/>
        <v>0</v>
      </c>
      <c r="CS59" s="80">
        <f t="shared" si="2175"/>
        <v>0</v>
      </c>
      <c r="CT59" s="65">
        <f t="shared" si="2175"/>
        <v>0</v>
      </c>
      <c r="CU59" s="64" t="e">
        <f t="shared" si="43"/>
        <v>#DIV/0!</v>
      </c>
      <c r="CV59" s="80">
        <f t="shared" ref="CV59:CY60" si="2176">SUM(CV58)</f>
        <v>0</v>
      </c>
      <c r="CW59" s="80">
        <f t="shared" si="2176"/>
        <v>0</v>
      </c>
      <c r="CX59" s="80">
        <f t="shared" si="2176"/>
        <v>0</v>
      </c>
      <c r="CY59" s="65">
        <f t="shared" si="2176"/>
        <v>0</v>
      </c>
      <c r="CZ59" s="64" t="e">
        <f t="shared" si="45"/>
        <v>#DIV/0!</v>
      </c>
      <c r="DA59" s="80">
        <f t="shared" ref="DA59:DD60" si="2177">SUM(DA58)</f>
        <v>0</v>
      </c>
      <c r="DB59" s="80">
        <f t="shared" si="2177"/>
        <v>0</v>
      </c>
      <c r="DC59" s="80">
        <f t="shared" si="2177"/>
        <v>0</v>
      </c>
      <c r="DD59" s="65">
        <f t="shared" si="2177"/>
        <v>0</v>
      </c>
      <c r="DE59" s="64" t="e">
        <f t="shared" si="47"/>
        <v>#DIV/0!</v>
      </c>
      <c r="DF59" s="80">
        <f t="shared" ref="DF59:DI60" si="2178">SUM(DF58)</f>
        <v>0</v>
      </c>
      <c r="DG59" s="80">
        <f t="shared" si="2178"/>
        <v>0</v>
      </c>
      <c r="DH59" s="80">
        <f t="shared" si="2178"/>
        <v>0</v>
      </c>
      <c r="DI59" s="65">
        <f t="shared" si="2178"/>
        <v>0</v>
      </c>
      <c r="DJ59" s="64" t="e">
        <f t="shared" si="49"/>
        <v>#DIV/0!</v>
      </c>
      <c r="DK59" s="80">
        <f t="shared" ref="DK59:DN60" si="2179">SUM(DK58)</f>
        <v>0</v>
      </c>
      <c r="DL59" s="80">
        <f t="shared" si="2179"/>
        <v>0</v>
      </c>
      <c r="DM59" s="80">
        <f t="shared" si="2179"/>
        <v>0</v>
      </c>
      <c r="DN59" s="65">
        <f t="shared" si="2179"/>
        <v>0</v>
      </c>
      <c r="DO59" s="64" t="e">
        <f t="shared" si="51"/>
        <v>#DIV/0!</v>
      </c>
      <c r="DP59" s="80">
        <f t="shared" ref="DP59:DS60" si="2180">SUM(DP58)</f>
        <v>0</v>
      </c>
      <c r="DQ59" s="80">
        <f t="shared" si="2180"/>
        <v>0</v>
      </c>
      <c r="DR59" s="80">
        <f t="shared" si="2180"/>
        <v>0</v>
      </c>
      <c r="DS59" s="65">
        <f t="shared" si="2180"/>
        <v>0</v>
      </c>
      <c r="DT59" s="64" t="e">
        <f t="shared" si="53"/>
        <v>#DIV/0!</v>
      </c>
      <c r="DU59" s="80">
        <f t="shared" ref="DU59:DX60" si="2181">SUM(DU58)</f>
        <v>0</v>
      </c>
      <c r="DV59" s="80">
        <f t="shared" si="2181"/>
        <v>0</v>
      </c>
      <c r="DW59" s="80">
        <f t="shared" si="2181"/>
        <v>0</v>
      </c>
      <c r="DX59" s="65">
        <f t="shared" si="2181"/>
        <v>0</v>
      </c>
      <c r="DY59" s="64" t="e">
        <f t="shared" si="55"/>
        <v>#DIV/0!</v>
      </c>
      <c r="DZ59" s="80">
        <f t="shared" ref="DZ59:EC60" si="2182">SUM(DZ58)</f>
        <v>0</v>
      </c>
      <c r="EA59" s="80">
        <f t="shared" si="2182"/>
        <v>0</v>
      </c>
      <c r="EB59" s="80">
        <f t="shared" si="2182"/>
        <v>0</v>
      </c>
      <c r="EC59" s="65">
        <f t="shared" si="2182"/>
        <v>0</v>
      </c>
      <c r="ED59" s="64" t="e">
        <f t="shared" si="57"/>
        <v>#DIV/0!</v>
      </c>
      <c r="EE59" s="80">
        <f t="shared" ref="EE59:EH60" si="2183">SUM(EE58)</f>
        <v>0</v>
      </c>
      <c r="EF59" s="80">
        <f t="shared" si="2183"/>
        <v>0</v>
      </c>
      <c r="EG59" s="80">
        <f t="shared" si="2183"/>
        <v>0</v>
      </c>
      <c r="EH59" s="65">
        <f t="shared" si="2183"/>
        <v>0</v>
      </c>
      <c r="EI59" s="64" t="e">
        <f t="shared" si="59"/>
        <v>#DIV/0!</v>
      </c>
      <c r="EJ59" s="80">
        <f t="shared" ref="EJ59:EM60" si="2184">SUM(EJ58)</f>
        <v>0</v>
      </c>
      <c r="EK59" s="80">
        <f t="shared" si="2184"/>
        <v>0</v>
      </c>
      <c r="EL59" s="80">
        <f t="shared" si="2184"/>
        <v>0</v>
      </c>
      <c r="EM59" s="65">
        <f t="shared" si="2184"/>
        <v>0</v>
      </c>
      <c r="EN59" s="64" t="e">
        <f t="shared" si="60"/>
        <v>#DIV/0!</v>
      </c>
      <c r="EO59" s="80">
        <f t="shared" ref="EO59:ER60" si="2185">SUM(EO58)</f>
        <v>0</v>
      </c>
      <c r="EP59" s="80">
        <f t="shared" si="2185"/>
        <v>0</v>
      </c>
      <c r="EQ59" s="80">
        <f t="shared" si="2185"/>
        <v>0</v>
      </c>
      <c r="ER59" s="65">
        <f t="shared" si="2185"/>
        <v>0</v>
      </c>
      <c r="ES59" s="64" t="e">
        <f t="shared" si="62"/>
        <v>#DIV/0!</v>
      </c>
      <c r="ET59" s="80">
        <f t="shared" ref="ET59:EW60" si="2186">SUM(ET58)</f>
        <v>0</v>
      </c>
      <c r="EU59" s="80">
        <f t="shared" si="2186"/>
        <v>0</v>
      </c>
      <c r="EV59" s="80">
        <f t="shared" si="2186"/>
        <v>0</v>
      </c>
      <c r="EW59" s="65">
        <f t="shared" si="2186"/>
        <v>0</v>
      </c>
      <c r="EX59" s="64" t="e">
        <f t="shared" si="64"/>
        <v>#DIV/0!</v>
      </c>
      <c r="EY59" s="80">
        <f t="shared" ref="EY59:FB60" si="2187">SUM(EY58)</f>
        <v>0</v>
      </c>
      <c r="EZ59" s="80">
        <f t="shared" si="2187"/>
        <v>0</v>
      </c>
      <c r="FA59" s="80">
        <f t="shared" si="2187"/>
        <v>0</v>
      </c>
      <c r="FB59" s="65">
        <f t="shared" si="2187"/>
        <v>0</v>
      </c>
      <c r="FC59" s="64" t="e">
        <f t="shared" si="66"/>
        <v>#DIV/0!</v>
      </c>
      <c r="FD59" s="80">
        <f t="shared" ref="FD59:FG60" si="2188">SUM(FD58)</f>
        <v>0</v>
      </c>
      <c r="FE59" s="80">
        <f t="shared" si="2188"/>
        <v>0</v>
      </c>
      <c r="FF59" s="80">
        <f t="shared" si="2188"/>
        <v>0</v>
      </c>
      <c r="FG59" s="65">
        <f t="shared" si="2188"/>
        <v>0</v>
      </c>
      <c r="FH59" s="64" t="e">
        <f t="shared" si="68"/>
        <v>#DIV/0!</v>
      </c>
      <c r="FI59" s="80">
        <f t="shared" ref="FI59:FL60" si="2189">SUM(FI58)</f>
        <v>0</v>
      </c>
      <c r="FJ59" s="80">
        <f t="shared" si="2189"/>
        <v>0</v>
      </c>
      <c r="FK59" s="80">
        <f t="shared" si="2189"/>
        <v>0</v>
      </c>
      <c r="FL59" s="65">
        <f t="shared" si="2189"/>
        <v>0</v>
      </c>
      <c r="FM59" s="64" t="e">
        <f t="shared" si="70"/>
        <v>#DIV/0!</v>
      </c>
      <c r="FN59" s="80">
        <f t="shared" ref="FN59:FQ60" si="2190">SUM(FN58)</f>
        <v>0</v>
      </c>
      <c r="FO59" s="80">
        <f t="shared" si="2190"/>
        <v>0</v>
      </c>
      <c r="FP59" s="80">
        <f t="shared" si="2190"/>
        <v>0</v>
      </c>
      <c r="FQ59" s="65">
        <f t="shared" si="2190"/>
        <v>0</v>
      </c>
      <c r="FR59" s="64" t="e">
        <f t="shared" si="72"/>
        <v>#DIV/0!</v>
      </c>
      <c r="FS59" s="80">
        <f t="shared" ref="FS59:FV60" si="2191">SUM(FS58)</f>
        <v>0</v>
      </c>
      <c r="FT59" s="80">
        <f t="shared" si="2191"/>
        <v>0</v>
      </c>
      <c r="FU59" s="80">
        <f t="shared" si="2191"/>
        <v>0</v>
      </c>
      <c r="FV59" s="65">
        <f t="shared" si="2191"/>
        <v>0</v>
      </c>
      <c r="FW59" s="64" t="e">
        <f t="shared" si="74"/>
        <v>#DIV/0!</v>
      </c>
      <c r="FX59" s="80">
        <f t="shared" ref="FX59:GA60" si="2192">SUM(FX58)</f>
        <v>0</v>
      </c>
      <c r="FY59" s="80">
        <f t="shared" si="2192"/>
        <v>0</v>
      </c>
      <c r="FZ59" s="80">
        <f t="shared" si="2192"/>
        <v>0</v>
      </c>
      <c r="GA59" s="65">
        <f t="shared" si="2192"/>
        <v>0</v>
      </c>
      <c r="GB59" s="64" t="e">
        <f t="shared" si="76"/>
        <v>#DIV/0!</v>
      </c>
      <c r="GC59" s="80">
        <f t="shared" ref="GC59:GF60" si="2193">SUM(GC58)</f>
        <v>0</v>
      </c>
      <c r="GD59" s="80">
        <f t="shared" si="2193"/>
        <v>0</v>
      </c>
      <c r="GE59" s="80">
        <f t="shared" si="2193"/>
        <v>0</v>
      </c>
      <c r="GF59" s="65">
        <f t="shared" si="2193"/>
        <v>0</v>
      </c>
      <c r="GG59" s="64" t="e">
        <f t="shared" si="78"/>
        <v>#DIV/0!</v>
      </c>
      <c r="GH59" s="80">
        <f t="shared" ref="GH59:GK60" si="2194">SUM(GH58)</f>
        <v>0</v>
      </c>
      <c r="GI59" s="80">
        <f t="shared" si="2194"/>
        <v>0</v>
      </c>
      <c r="GJ59" s="80">
        <f t="shared" si="2194"/>
        <v>0</v>
      </c>
      <c r="GK59" s="65">
        <f t="shared" si="2194"/>
        <v>106.17</v>
      </c>
      <c r="GL59" s="64" t="e">
        <f t="shared" si="80"/>
        <v>#DIV/0!</v>
      </c>
      <c r="GM59" s="80">
        <f t="shared" ref="GM59:GN60" si="2195">SUM(GM58)</f>
        <v>200</v>
      </c>
      <c r="GN59" s="80">
        <f t="shared" si="2195"/>
        <v>200</v>
      </c>
      <c r="GO59" s="65">
        <f t="shared" si="82"/>
        <v>0</v>
      </c>
      <c r="GP59" s="65">
        <f t="shared" si="82"/>
        <v>106.17</v>
      </c>
      <c r="GQ59" s="95"/>
      <c r="GR59" s="87">
        <f t="shared" si="958"/>
        <v>200</v>
      </c>
      <c r="GS59" s="87">
        <f t="shared" si="958"/>
        <v>200</v>
      </c>
      <c r="GT59" s="80">
        <f t="shared" ref="GT59:GU60" si="2196">SUM(GT58)</f>
        <v>0</v>
      </c>
      <c r="GU59" s="65">
        <f t="shared" si="2196"/>
        <v>0</v>
      </c>
      <c r="GV59" s="64" t="e">
        <f t="shared" si="84"/>
        <v>#DIV/0!</v>
      </c>
      <c r="GW59" s="80">
        <f t="shared" ref="GW59:GX60" si="2197">SUM(GW58)</f>
        <v>0</v>
      </c>
      <c r="GX59" s="80">
        <f t="shared" si="2197"/>
        <v>0</v>
      </c>
      <c r="GY59" s="65">
        <f t="shared" si="1246"/>
        <v>0</v>
      </c>
      <c r="GZ59" s="65">
        <f t="shared" si="1247"/>
        <v>0</v>
      </c>
      <c r="HA59" s="95"/>
      <c r="HB59" s="87">
        <f t="shared" ref="HB59:HE60" si="2198">SUM(HB58)</f>
        <v>0</v>
      </c>
      <c r="HC59" s="87">
        <f t="shared" si="2198"/>
        <v>0</v>
      </c>
      <c r="HD59" s="80">
        <f t="shared" si="2198"/>
        <v>0</v>
      </c>
      <c r="HE59" s="65">
        <f t="shared" si="2198"/>
        <v>0</v>
      </c>
      <c r="HF59" s="64" t="e">
        <f t="shared" si="88"/>
        <v>#DIV/0!</v>
      </c>
      <c r="HG59" s="80">
        <f t="shared" ref="HG59:HJ60" si="2199">SUM(HG58)</f>
        <v>0</v>
      </c>
      <c r="HH59" s="80">
        <f t="shared" si="2199"/>
        <v>0</v>
      </c>
      <c r="HI59" s="80">
        <f t="shared" si="2199"/>
        <v>0</v>
      </c>
      <c r="HJ59" s="65">
        <f t="shared" si="2199"/>
        <v>0</v>
      </c>
      <c r="HK59" s="64" t="e">
        <f t="shared" si="90"/>
        <v>#DIV/0!</v>
      </c>
      <c r="HL59" s="80">
        <f t="shared" ref="HL59:HO60" si="2200">SUM(HL58)</f>
        <v>0</v>
      </c>
      <c r="HM59" s="80">
        <f t="shared" si="2200"/>
        <v>0</v>
      </c>
      <c r="HN59" s="80">
        <f t="shared" si="2200"/>
        <v>0</v>
      </c>
      <c r="HO59" s="65">
        <f t="shared" si="2200"/>
        <v>0</v>
      </c>
      <c r="HP59" s="64" t="e">
        <f t="shared" si="92"/>
        <v>#DIV/0!</v>
      </c>
      <c r="HQ59" s="80">
        <f t="shared" ref="HQ59:HT60" si="2201">SUM(HQ58)</f>
        <v>0</v>
      </c>
      <c r="HR59" s="80">
        <f t="shared" si="2201"/>
        <v>0</v>
      </c>
      <c r="HS59" s="80">
        <f t="shared" si="2201"/>
        <v>0</v>
      </c>
      <c r="HT59" s="65">
        <f t="shared" si="2201"/>
        <v>0</v>
      </c>
      <c r="HU59" s="64" t="e">
        <f t="shared" si="94"/>
        <v>#DIV/0!</v>
      </c>
      <c r="HV59" s="80">
        <f t="shared" ref="HV59:HY60" si="2202">SUM(HV58)</f>
        <v>0</v>
      </c>
      <c r="HW59" s="80">
        <f t="shared" si="2202"/>
        <v>0</v>
      </c>
      <c r="HX59" s="80">
        <f t="shared" si="2202"/>
        <v>0</v>
      </c>
      <c r="HY59" s="65">
        <f t="shared" si="2202"/>
        <v>0</v>
      </c>
      <c r="HZ59" s="64" t="e">
        <f t="shared" si="96"/>
        <v>#DIV/0!</v>
      </c>
      <c r="IA59" s="80">
        <f t="shared" ref="IA59:ID60" si="2203">SUM(IA58)</f>
        <v>0</v>
      </c>
      <c r="IB59" s="80">
        <f t="shared" si="2203"/>
        <v>0</v>
      </c>
      <c r="IC59" s="80">
        <f t="shared" si="2203"/>
        <v>0</v>
      </c>
      <c r="ID59" s="65">
        <f t="shared" si="2203"/>
        <v>0</v>
      </c>
      <c r="IE59" s="64" t="e">
        <f t="shared" si="98"/>
        <v>#DIV/0!</v>
      </c>
      <c r="IF59" s="80">
        <f t="shared" ref="IF59:II60" si="2204">SUM(IF58)</f>
        <v>0</v>
      </c>
      <c r="IG59" s="80">
        <f t="shared" si="2204"/>
        <v>0</v>
      </c>
      <c r="IH59" s="80">
        <f t="shared" si="2204"/>
        <v>0</v>
      </c>
      <c r="II59" s="65">
        <f t="shared" si="2204"/>
        <v>0</v>
      </c>
      <c r="IJ59" s="64" t="e">
        <f t="shared" si="100"/>
        <v>#DIV/0!</v>
      </c>
      <c r="IK59" s="80">
        <f t="shared" ref="IK59:IN60" si="2205">SUM(IK58)</f>
        <v>0</v>
      </c>
      <c r="IL59" s="80">
        <f t="shared" si="2205"/>
        <v>0</v>
      </c>
      <c r="IM59" s="80">
        <f t="shared" si="2205"/>
        <v>0</v>
      </c>
      <c r="IN59" s="65">
        <f t="shared" si="2205"/>
        <v>0</v>
      </c>
      <c r="IO59" s="64" t="e">
        <f t="shared" si="102"/>
        <v>#DIV/0!</v>
      </c>
      <c r="IP59" s="80">
        <f t="shared" ref="IP59:IS60" si="2206">SUM(IP58)</f>
        <v>0</v>
      </c>
      <c r="IQ59" s="80">
        <f t="shared" si="2206"/>
        <v>0</v>
      </c>
      <c r="IR59" s="80">
        <f t="shared" si="2206"/>
        <v>0</v>
      </c>
      <c r="IS59" s="65">
        <f t="shared" si="2206"/>
        <v>0</v>
      </c>
      <c r="IT59" s="64" t="e">
        <f t="shared" si="104"/>
        <v>#DIV/0!</v>
      </c>
      <c r="IU59" s="80">
        <f t="shared" ref="IU59:IX60" si="2207">SUM(IU58)</f>
        <v>0</v>
      </c>
      <c r="IV59" s="80">
        <f t="shared" si="2207"/>
        <v>0</v>
      </c>
      <c r="IW59" s="80">
        <f t="shared" si="2207"/>
        <v>0</v>
      </c>
      <c r="IX59" s="65">
        <f t="shared" si="2207"/>
        <v>0</v>
      </c>
      <c r="IY59" s="64" t="e">
        <f t="shared" si="106"/>
        <v>#DIV/0!</v>
      </c>
      <c r="IZ59" s="80">
        <f t="shared" ref="IZ59:JC60" si="2208">SUM(IZ58)</f>
        <v>0</v>
      </c>
      <c r="JA59" s="80">
        <f t="shared" si="2208"/>
        <v>0</v>
      </c>
      <c r="JB59" s="80">
        <f t="shared" si="2208"/>
        <v>0</v>
      </c>
      <c r="JC59" s="65">
        <f t="shared" si="2208"/>
        <v>0</v>
      </c>
      <c r="JD59" s="64" t="e">
        <f t="shared" si="108"/>
        <v>#DIV/0!</v>
      </c>
      <c r="JE59" s="80">
        <f t="shared" ref="JE59:JH60" si="2209">SUM(JE58)</f>
        <v>0</v>
      </c>
      <c r="JF59" s="80">
        <f t="shared" si="2209"/>
        <v>0</v>
      </c>
      <c r="JG59" s="80">
        <f t="shared" si="2209"/>
        <v>0</v>
      </c>
      <c r="JH59" s="65">
        <f t="shared" si="2209"/>
        <v>0</v>
      </c>
      <c r="JI59" s="64" t="e">
        <f t="shared" si="110"/>
        <v>#DIV/0!</v>
      </c>
      <c r="JJ59" s="80">
        <f t="shared" ref="JJ59:JM60" si="2210">SUM(JJ58)</f>
        <v>0</v>
      </c>
      <c r="JK59" s="80">
        <f t="shared" si="2210"/>
        <v>0</v>
      </c>
      <c r="JL59" s="80">
        <f t="shared" si="2210"/>
        <v>0</v>
      </c>
      <c r="JM59" s="65">
        <f t="shared" si="2210"/>
        <v>0</v>
      </c>
      <c r="JN59" s="64" t="e">
        <f t="shared" si="112"/>
        <v>#DIV/0!</v>
      </c>
      <c r="JO59" s="80">
        <f t="shared" ref="JO59:JR60" si="2211">SUM(JO58)</f>
        <v>0</v>
      </c>
      <c r="JP59" s="80">
        <f t="shared" si="2211"/>
        <v>0</v>
      </c>
      <c r="JQ59" s="80">
        <f t="shared" si="2211"/>
        <v>0</v>
      </c>
      <c r="JR59" s="65">
        <f t="shared" si="2211"/>
        <v>0</v>
      </c>
      <c r="JS59" s="64" t="e">
        <f t="shared" si="114"/>
        <v>#DIV/0!</v>
      </c>
      <c r="JT59" s="80">
        <f t="shared" ref="JT59:JW60" si="2212">SUM(JT58)</f>
        <v>0</v>
      </c>
      <c r="JU59" s="80">
        <f t="shared" si="2212"/>
        <v>0</v>
      </c>
      <c r="JV59" s="80">
        <f t="shared" si="2212"/>
        <v>0</v>
      </c>
      <c r="JW59" s="65">
        <f t="shared" si="2212"/>
        <v>0</v>
      </c>
      <c r="JX59" s="64" t="e">
        <f t="shared" si="116"/>
        <v>#DIV/0!</v>
      </c>
      <c r="JY59" s="80">
        <f t="shared" ref="JY59:KB60" si="2213">SUM(JY58)</f>
        <v>0</v>
      </c>
      <c r="JZ59" s="80">
        <f t="shared" si="2213"/>
        <v>0</v>
      </c>
      <c r="KA59" s="80">
        <f t="shared" si="2213"/>
        <v>0</v>
      </c>
      <c r="KB59" s="65">
        <f t="shared" si="2213"/>
        <v>0</v>
      </c>
      <c r="KC59" s="64" t="e">
        <f t="shared" si="118"/>
        <v>#DIV/0!</v>
      </c>
      <c r="KD59" s="80">
        <f t="shared" ref="KD59:KG60" si="2214">SUM(KD58)</f>
        <v>0</v>
      </c>
      <c r="KE59" s="80">
        <f t="shared" si="2214"/>
        <v>0</v>
      </c>
      <c r="KF59" s="80">
        <f t="shared" si="2214"/>
        <v>0</v>
      </c>
      <c r="KG59" s="65">
        <f t="shared" si="2214"/>
        <v>0</v>
      </c>
      <c r="KH59" s="64" t="e">
        <f t="shared" si="120"/>
        <v>#DIV/0!</v>
      </c>
      <c r="KI59" s="80">
        <f t="shared" ref="KI59:KL60" si="2215">SUM(KI58)</f>
        <v>0</v>
      </c>
      <c r="KJ59" s="80">
        <f t="shared" si="2215"/>
        <v>0</v>
      </c>
      <c r="KK59" s="80">
        <f t="shared" si="2215"/>
        <v>0</v>
      </c>
      <c r="KL59" s="65">
        <f t="shared" si="2215"/>
        <v>0</v>
      </c>
      <c r="KM59" s="64" t="e">
        <f t="shared" si="122"/>
        <v>#DIV/0!</v>
      </c>
      <c r="KN59" s="80">
        <f t="shared" ref="KN59:KQ60" si="2216">SUM(KN58)</f>
        <v>0</v>
      </c>
      <c r="KO59" s="80">
        <f t="shared" si="2216"/>
        <v>0</v>
      </c>
      <c r="KP59" s="80">
        <f t="shared" si="2216"/>
        <v>0</v>
      </c>
      <c r="KQ59" s="65">
        <f t="shared" si="2216"/>
        <v>0</v>
      </c>
      <c r="KR59" s="64" t="e">
        <f t="shared" si="124"/>
        <v>#DIV/0!</v>
      </c>
      <c r="KS59" s="80">
        <f t="shared" ref="KS59:KV60" si="2217">SUM(KS58)</f>
        <v>0</v>
      </c>
      <c r="KT59" s="80">
        <f t="shared" si="2217"/>
        <v>0</v>
      </c>
      <c r="KU59" s="80">
        <f t="shared" si="2217"/>
        <v>0</v>
      </c>
      <c r="KV59" s="65">
        <f t="shared" si="2217"/>
        <v>0</v>
      </c>
      <c r="KW59" s="64" t="e">
        <f t="shared" si="126"/>
        <v>#DIV/0!</v>
      </c>
      <c r="KX59" s="80">
        <f t="shared" ref="KX59:LA60" si="2218">SUM(KX58)</f>
        <v>0</v>
      </c>
      <c r="KY59" s="80">
        <f t="shared" si="2218"/>
        <v>0</v>
      </c>
      <c r="KZ59" s="80">
        <f t="shared" si="2218"/>
        <v>0</v>
      </c>
      <c r="LA59" s="65">
        <f t="shared" si="2218"/>
        <v>0</v>
      </c>
      <c r="LB59" s="64" t="e">
        <f t="shared" si="128"/>
        <v>#DIV/0!</v>
      </c>
      <c r="LC59" s="80">
        <f t="shared" ref="LC59:LF60" si="2219">SUM(LC58)</f>
        <v>0</v>
      </c>
      <c r="LD59" s="80">
        <f t="shared" si="2219"/>
        <v>0</v>
      </c>
      <c r="LE59" s="80">
        <f t="shared" si="2219"/>
        <v>0</v>
      </c>
      <c r="LF59" s="65">
        <f t="shared" si="2219"/>
        <v>0</v>
      </c>
      <c r="LG59" s="64" t="e">
        <f t="shared" si="130"/>
        <v>#DIV/0!</v>
      </c>
      <c r="LH59" s="80">
        <f t="shared" ref="LH59:LK60" si="2220">SUM(LH58)</f>
        <v>0</v>
      </c>
      <c r="LI59" s="80">
        <f t="shared" si="2220"/>
        <v>0</v>
      </c>
      <c r="LJ59" s="80">
        <f t="shared" si="2220"/>
        <v>0</v>
      </c>
      <c r="LK59" s="65">
        <f t="shared" si="2220"/>
        <v>0</v>
      </c>
      <c r="LL59" s="64" t="e">
        <f t="shared" si="132"/>
        <v>#DIV/0!</v>
      </c>
      <c r="LM59" s="80">
        <f t="shared" ref="LM59:LP60" si="2221">SUM(LM58)</f>
        <v>0</v>
      </c>
      <c r="LN59" s="80">
        <f t="shared" si="2221"/>
        <v>0</v>
      </c>
      <c r="LO59" s="80">
        <f t="shared" si="2221"/>
        <v>0</v>
      </c>
      <c r="LP59" s="65">
        <f t="shared" si="2221"/>
        <v>0</v>
      </c>
      <c r="LQ59" s="64" t="e">
        <f t="shared" si="134"/>
        <v>#DIV/0!</v>
      </c>
      <c r="LR59" s="80">
        <f t="shared" ref="LR59:LU60" si="2222">SUM(LR58)</f>
        <v>0</v>
      </c>
      <c r="LS59" s="80">
        <f t="shared" si="2222"/>
        <v>0</v>
      </c>
      <c r="LT59" s="80">
        <f t="shared" si="2222"/>
        <v>0</v>
      </c>
      <c r="LU59" s="65">
        <f t="shared" si="2222"/>
        <v>0</v>
      </c>
      <c r="LV59" s="64" t="e">
        <f t="shared" si="136"/>
        <v>#DIV/0!</v>
      </c>
      <c r="LW59" s="80">
        <f t="shared" ref="LW59:LZ60" si="2223">SUM(LW58)</f>
        <v>0</v>
      </c>
      <c r="LX59" s="80">
        <f t="shared" si="2223"/>
        <v>0</v>
      </c>
      <c r="LY59" s="80">
        <f t="shared" si="2223"/>
        <v>0</v>
      </c>
      <c r="LZ59" s="65">
        <f t="shared" si="2223"/>
        <v>0</v>
      </c>
      <c r="MA59" s="64" t="e">
        <f t="shared" si="138"/>
        <v>#DIV/0!</v>
      </c>
      <c r="MB59" s="80">
        <f t="shared" ref="MB59:ME60" si="2224">SUM(MB58)</f>
        <v>0</v>
      </c>
      <c r="MC59" s="80">
        <f t="shared" si="2224"/>
        <v>0</v>
      </c>
      <c r="MD59" s="80">
        <f t="shared" si="2224"/>
        <v>0</v>
      </c>
      <c r="ME59" s="65">
        <f t="shared" si="2224"/>
        <v>0</v>
      </c>
      <c r="MF59" s="64" t="e">
        <f t="shared" si="140"/>
        <v>#DIV/0!</v>
      </c>
      <c r="MG59" s="80">
        <f t="shared" ref="MG59:MJ60" si="2225">SUM(MG58)</f>
        <v>0</v>
      </c>
      <c r="MH59" s="80">
        <f t="shared" si="2225"/>
        <v>0</v>
      </c>
      <c r="MI59" s="80">
        <f t="shared" si="2225"/>
        <v>0</v>
      </c>
      <c r="MJ59" s="65">
        <f t="shared" si="2225"/>
        <v>0</v>
      </c>
      <c r="MK59" s="64" t="e">
        <f t="shared" si="142"/>
        <v>#DIV/0!</v>
      </c>
      <c r="ML59" s="80">
        <f t="shared" ref="ML59:MO60" si="2226">SUM(ML58)</f>
        <v>0</v>
      </c>
      <c r="MM59" s="80">
        <f t="shared" si="2226"/>
        <v>0</v>
      </c>
      <c r="MN59" s="80">
        <f t="shared" si="2226"/>
        <v>0</v>
      </c>
      <c r="MO59" s="65">
        <f t="shared" si="2226"/>
        <v>0</v>
      </c>
      <c r="MP59" s="64" t="e">
        <f t="shared" si="144"/>
        <v>#DIV/0!</v>
      </c>
      <c r="MQ59" s="80">
        <f t="shared" ref="MQ59:MT60" si="2227">SUM(MQ58)</f>
        <v>0</v>
      </c>
      <c r="MR59" s="80">
        <f t="shared" si="2227"/>
        <v>0</v>
      </c>
      <c r="MS59" s="80">
        <f t="shared" si="2227"/>
        <v>0</v>
      </c>
      <c r="MT59" s="65">
        <f t="shared" si="2227"/>
        <v>0</v>
      </c>
      <c r="MU59" s="64" t="e">
        <f t="shared" si="146"/>
        <v>#DIV/0!</v>
      </c>
      <c r="MV59" s="80">
        <f t="shared" ref="MV59:MW60" si="2228">SUM(MV58)</f>
        <v>0</v>
      </c>
      <c r="MW59" s="80">
        <f t="shared" si="2228"/>
        <v>0</v>
      </c>
      <c r="MX59" s="65">
        <f t="shared" si="148"/>
        <v>0</v>
      </c>
      <c r="MY59" s="65">
        <f t="shared" si="9"/>
        <v>0</v>
      </c>
      <c r="MZ59" s="95"/>
      <c r="NA59" s="87">
        <f t="shared" si="149"/>
        <v>0</v>
      </c>
      <c r="NB59" s="87">
        <f t="shared" si="150"/>
        <v>0</v>
      </c>
      <c r="NC59" s="80">
        <f t="shared" ref="NC59:ND60" si="2229">SUM(NC58)</f>
        <v>0</v>
      </c>
      <c r="ND59" s="65">
        <f t="shared" si="2229"/>
        <v>0</v>
      </c>
      <c r="NE59" s="64" t="e">
        <f t="shared" si="151"/>
        <v>#DIV/0!</v>
      </c>
      <c r="NF59" s="80">
        <f t="shared" ref="NF59:NI60" si="2230">SUM(NF58)</f>
        <v>0</v>
      </c>
      <c r="NG59" s="80">
        <f t="shared" si="2230"/>
        <v>0</v>
      </c>
      <c r="NH59" s="80">
        <f t="shared" si="2230"/>
        <v>0</v>
      </c>
      <c r="NI59" s="65">
        <f t="shared" si="2230"/>
        <v>0</v>
      </c>
      <c r="NJ59" s="64" t="e">
        <f t="shared" si="153"/>
        <v>#DIV/0!</v>
      </c>
      <c r="NK59" s="80">
        <f t="shared" ref="NK59:NN60" si="2231">SUM(NK58)</f>
        <v>0</v>
      </c>
      <c r="NL59" s="80">
        <f t="shared" si="2231"/>
        <v>0</v>
      </c>
      <c r="NM59" s="80">
        <f t="shared" si="2231"/>
        <v>0</v>
      </c>
      <c r="NN59" s="65">
        <f t="shared" si="2231"/>
        <v>0</v>
      </c>
      <c r="NO59" s="64" t="e">
        <f t="shared" si="155"/>
        <v>#DIV/0!</v>
      </c>
      <c r="NP59" s="80">
        <f t="shared" ref="NP59:NS60" si="2232">SUM(NP58)</f>
        <v>0</v>
      </c>
      <c r="NQ59" s="80">
        <f t="shared" si="2232"/>
        <v>0</v>
      </c>
      <c r="NR59" s="80">
        <f t="shared" si="2232"/>
        <v>0</v>
      </c>
      <c r="NS59" s="65">
        <f t="shared" si="2232"/>
        <v>0</v>
      </c>
      <c r="NT59" s="64" t="e">
        <f t="shared" si="157"/>
        <v>#DIV/0!</v>
      </c>
      <c r="NU59" s="80">
        <f t="shared" ref="NU59:NX60" si="2233">SUM(NU58)</f>
        <v>0</v>
      </c>
      <c r="NV59" s="80">
        <f t="shared" si="2233"/>
        <v>0</v>
      </c>
      <c r="NW59" s="80">
        <f t="shared" si="2233"/>
        <v>0</v>
      </c>
      <c r="NX59" s="65">
        <f t="shared" si="2233"/>
        <v>0</v>
      </c>
      <c r="NY59" s="64" t="e">
        <f t="shared" si="159"/>
        <v>#DIV/0!</v>
      </c>
      <c r="NZ59" s="80">
        <f t="shared" ref="NZ59:OC60" si="2234">SUM(NZ58)</f>
        <v>0</v>
      </c>
      <c r="OA59" s="80">
        <f t="shared" si="2234"/>
        <v>0</v>
      </c>
      <c r="OB59" s="80">
        <f t="shared" si="2234"/>
        <v>0</v>
      </c>
      <c r="OC59" s="65">
        <f t="shared" si="2234"/>
        <v>0</v>
      </c>
      <c r="OD59" s="64" t="e">
        <f t="shared" si="161"/>
        <v>#DIV/0!</v>
      </c>
      <c r="OE59" s="80">
        <f t="shared" ref="OE59:OH60" si="2235">SUM(OE58)</f>
        <v>0</v>
      </c>
      <c r="OF59" s="80">
        <f t="shared" si="2235"/>
        <v>0</v>
      </c>
      <c r="OG59" s="80">
        <f t="shared" si="2235"/>
        <v>0</v>
      </c>
      <c r="OH59" s="65">
        <f t="shared" si="2235"/>
        <v>0</v>
      </c>
      <c r="OI59" s="64" t="e">
        <f t="shared" si="163"/>
        <v>#DIV/0!</v>
      </c>
      <c r="OJ59" s="80">
        <f t="shared" ref="OJ59:OM60" si="2236">SUM(OJ58)</f>
        <v>0</v>
      </c>
      <c r="OK59" s="80">
        <f t="shared" si="2236"/>
        <v>0</v>
      </c>
      <c r="OL59" s="80">
        <f t="shared" si="2236"/>
        <v>0</v>
      </c>
      <c r="OM59" s="65">
        <f t="shared" si="2236"/>
        <v>0</v>
      </c>
      <c r="ON59" s="64" t="e">
        <f t="shared" si="165"/>
        <v>#DIV/0!</v>
      </c>
      <c r="OO59" s="80">
        <f t="shared" ref="OO59:OR60" si="2237">SUM(OO58)</f>
        <v>0</v>
      </c>
      <c r="OP59" s="80">
        <f t="shared" si="2237"/>
        <v>0</v>
      </c>
      <c r="OQ59" s="80">
        <f t="shared" si="2237"/>
        <v>0</v>
      </c>
      <c r="OR59" s="65">
        <f t="shared" si="2237"/>
        <v>0</v>
      </c>
      <c r="OS59" s="64" t="e">
        <f t="shared" si="167"/>
        <v>#DIV/0!</v>
      </c>
      <c r="OT59" s="80">
        <f t="shared" ref="OT59:OW60" si="2238">SUM(OT58)</f>
        <v>0</v>
      </c>
      <c r="OU59" s="80">
        <f t="shared" si="2238"/>
        <v>0</v>
      </c>
      <c r="OV59" s="80">
        <f t="shared" si="2238"/>
        <v>0</v>
      </c>
      <c r="OW59" s="65">
        <f t="shared" si="2238"/>
        <v>0</v>
      </c>
      <c r="OX59" s="64" t="e">
        <f t="shared" si="169"/>
        <v>#DIV/0!</v>
      </c>
      <c r="OY59" s="80">
        <f t="shared" ref="OY59:PB60" si="2239">SUM(OY58)</f>
        <v>0</v>
      </c>
      <c r="OZ59" s="80">
        <f t="shared" si="2239"/>
        <v>0</v>
      </c>
      <c r="PA59" s="80">
        <f t="shared" si="2239"/>
        <v>0</v>
      </c>
      <c r="PB59" s="65">
        <f t="shared" si="2239"/>
        <v>0</v>
      </c>
      <c r="PC59" s="64" t="e">
        <f t="shared" si="171"/>
        <v>#DIV/0!</v>
      </c>
      <c r="PD59" s="80">
        <f t="shared" ref="PD59:PG60" si="2240">SUM(PD58)</f>
        <v>0</v>
      </c>
      <c r="PE59" s="80">
        <f t="shared" si="2240"/>
        <v>0</v>
      </c>
      <c r="PF59" s="80">
        <f t="shared" si="2240"/>
        <v>0</v>
      </c>
      <c r="PG59" s="65">
        <f t="shared" si="2240"/>
        <v>0</v>
      </c>
      <c r="PH59" s="64" t="e">
        <f t="shared" si="173"/>
        <v>#DIV/0!</v>
      </c>
      <c r="PI59" s="80">
        <f t="shared" ref="PI59:PL60" si="2241">SUM(PI58)</f>
        <v>0</v>
      </c>
      <c r="PJ59" s="80">
        <f t="shared" si="2241"/>
        <v>0</v>
      </c>
      <c r="PK59" s="80">
        <f t="shared" si="2241"/>
        <v>0</v>
      </c>
      <c r="PL59" s="65">
        <f t="shared" si="2241"/>
        <v>0</v>
      </c>
      <c r="PM59" s="64" t="e">
        <f t="shared" si="175"/>
        <v>#DIV/0!</v>
      </c>
      <c r="PN59" s="80">
        <f t="shared" ref="PN59:PQ60" si="2242">SUM(PN58)</f>
        <v>0</v>
      </c>
      <c r="PO59" s="80">
        <f t="shared" si="2242"/>
        <v>0</v>
      </c>
      <c r="PP59" s="80">
        <f t="shared" si="2242"/>
        <v>0</v>
      </c>
      <c r="PQ59" s="65">
        <f t="shared" si="2242"/>
        <v>0</v>
      </c>
      <c r="PR59" s="64" t="e">
        <f t="shared" si="177"/>
        <v>#DIV/0!</v>
      </c>
      <c r="PS59" s="80">
        <f t="shared" ref="PS59:PV60" si="2243">SUM(PS58)</f>
        <v>0</v>
      </c>
      <c r="PT59" s="80">
        <f t="shared" si="2243"/>
        <v>0</v>
      </c>
      <c r="PU59" s="80">
        <f t="shared" si="2243"/>
        <v>0</v>
      </c>
      <c r="PV59" s="65">
        <f t="shared" si="2243"/>
        <v>0</v>
      </c>
      <c r="PW59" s="64" t="e">
        <f t="shared" si="179"/>
        <v>#DIV/0!</v>
      </c>
      <c r="PX59" s="80">
        <f t="shared" ref="PX59:QA60" si="2244">SUM(PX58)</f>
        <v>0</v>
      </c>
      <c r="PY59" s="80">
        <f t="shared" si="2244"/>
        <v>0</v>
      </c>
      <c r="PZ59" s="80">
        <f t="shared" si="2244"/>
        <v>0</v>
      </c>
      <c r="QA59" s="65">
        <f t="shared" si="2244"/>
        <v>0</v>
      </c>
      <c r="QB59" s="64" t="e">
        <f t="shared" si="181"/>
        <v>#DIV/0!</v>
      </c>
      <c r="QC59" s="80">
        <f t="shared" ref="QC59:QF60" si="2245">SUM(QC58)</f>
        <v>0</v>
      </c>
      <c r="QD59" s="80">
        <f t="shared" si="2245"/>
        <v>0</v>
      </c>
      <c r="QE59" s="80">
        <f t="shared" si="2245"/>
        <v>0</v>
      </c>
      <c r="QF59" s="65">
        <f t="shared" si="2245"/>
        <v>0</v>
      </c>
      <c r="QG59" s="64" t="e">
        <f t="shared" si="183"/>
        <v>#DIV/0!</v>
      </c>
      <c r="QH59" s="80">
        <f t="shared" ref="QH59:QK60" si="2246">SUM(QH58)</f>
        <v>0</v>
      </c>
      <c r="QI59" s="80">
        <f t="shared" si="2246"/>
        <v>0</v>
      </c>
      <c r="QJ59" s="80">
        <f t="shared" si="2246"/>
        <v>0</v>
      </c>
      <c r="QK59" s="65">
        <f t="shared" si="2246"/>
        <v>0</v>
      </c>
      <c r="QL59" s="64" t="e">
        <f t="shared" si="185"/>
        <v>#DIV/0!</v>
      </c>
      <c r="QM59" s="80">
        <f t="shared" ref="QM59:QN60" si="2247">SUM(QM58)</f>
        <v>0</v>
      </c>
      <c r="QN59" s="80">
        <f t="shared" si="2247"/>
        <v>0</v>
      </c>
      <c r="QO59" s="65">
        <f t="shared" si="187"/>
        <v>0</v>
      </c>
      <c r="QP59" s="65">
        <f t="shared" si="187"/>
        <v>0</v>
      </c>
      <c r="QQ59" s="95"/>
      <c r="QR59" s="87">
        <f t="shared" si="959"/>
        <v>0</v>
      </c>
      <c r="QS59" s="87">
        <f t="shared" si="959"/>
        <v>0</v>
      </c>
      <c r="QT59" s="80">
        <f t="shared" ref="QT59:QU60" si="2248">SUM(QT58)</f>
        <v>0</v>
      </c>
      <c r="QU59" s="65">
        <f t="shared" si="2248"/>
        <v>0</v>
      </c>
      <c r="QV59" s="64" t="e">
        <f t="shared" si="188"/>
        <v>#DIV/0!</v>
      </c>
      <c r="QW59" s="80">
        <f t="shared" ref="QW59:QZ60" si="2249">SUM(QW58)</f>
        <v>0</v>
      </c>
      <c r="QX59" s="80">
        <f t="shared" si="2249"/>
        <v>0</v>
      </c>
      <c r="QY59" s="80">
        <f t="shared" si="2249"/>
        <v>0</v>
      </c>
      <c r="QZ59" s="65">
        <f t="shared" si="2249"/>
        <v>0</v>
      </c>
      <c r="RA59" s="64" t="e">
        <f t="shared" si="190"/>
        <v>#DIV/0!</v>
      </c>
      <c r="RB59" s="80">
        <f t="shared" ref="RB59:RE60" si="2250">SUM(RB58)</f>
        <v>0</v>
      </c>
      <c r="RC59" s="80">
        <f t="shared" si="2250"/>
        <v>0</v>
      </c>
      <c r="RD59" s="80">
        <f t="shared" si="2250"/>
        <v>0</v>
      </c>
      <c r="RE59" s="65">
        <f t="shared" si="2250"/>
        <v>0</v>
      </c>
      <c r="RF59" s="64" t="e">
        <f t="shared" si="192"/>
        <v>#DIV/0!</v>
      </c>
      <c r="RG59" s="80">
        <f t="shared" ref="RG59:RJ60" si="2251">SUM(RG58)</f>
        <v>0</v>
      </c>
      <c r="RH59" s="80">
        <f t="shared" si="2251"/>
        <v>0</v>
      </c>
      <c r="RI59" s="80">
        <f t="shared" si="2251"/>
        <v>0</v>
      </c>
      <c r="RJ59" s="65">
        <f t="shared" si="2251"/>
        <v>0</v>
      </c>
      <c r="RK59" s="64" t="e">
        <f t="shared" si="194"/>
        <v>#DIV/0!</v>
      </c>
      <c r="RL59" s="80">
        <f t="shared" ref="RL59:RM60" si="2252">SUM(RL58)</f>
        <v>0</v>
      </c>
      <c r="RM59" s="80">
        <f t="shared" si="2252"/>
        <v>0</v>
      </c>
      <c r="RN59" s="65">
        <f t="shared" si="196"/>
        <v>0</v>
      </c>
      <c r="RO59" s="65">
        <f t="shared" si="11"/>
        <v>0</v>
      </c>
      <c r="RP59" s="95"/>
      <c r="RQ59" s="87">
        <f t="shared" si="12"/>
        <v>0</v>
      </c>
      <c r="RR59" s="87">
        <f t="shared" si="12"/>
        <v>0</v>
      </c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</row>
    <row r="60" spans="1:540" s="3" customFormat="1" ht="24.95" customHeight="1" x14ac:dyDescent="0.25">
      <c r="A60" s="23">
        <v>37</v>
      </c>
      <c r="B60" s="24" t="s">
        <v>87</v>
      </c>
      <c r="C60" s="43">
        <f t="shared" si="2156"/>
        <v>113.053</v>
      </c>
      <c r="D60" s="43">
        <f t="shared" si="2156"/>
        <v>23207830.309999999</v>
      </c>
      <c r="E60" s="42">
        <f t="shared" si="2156"/>
        <v>25700000</v>
      </c>
      <c r="F60" s="43">
        <f t="shared" si="2156"/>
        <v>886.947</v>
      </c>
      <c r="G60" s="67">
        <f t="shared" si="1303"/>
        <v>1000</v>
      </c>
      <c r="H60" s="67">
        <f t="shared" si="1304"/>
        <v>1236.7</v>
      </c>
      <c r="I60" s="67">
        <f t="shared" si="14"/>
        <v>123.67</v>
      </c>
      <c r="J60" s="84">
        <f t="shared" si="1305"/>
        <v>1200</v>
      </c>
      <c r="K60" s="84">
        <f t="shared" si="1306"/>
        <v>200</v>
      </c>
      <c r="L60" s="80">
        <f t="shared" si="2157"/>
        <v>0</v>
      </c>
      <c r="M60" s="65">
        <f t="shared" si="2157"/>
        <v>0</v>
      </c>
      <c r="N60" s="64" t="e">
        <f t="shared" si="1870"/>
        <v>#DIV/0!</v>
      </c>
      <c r="O60" s="80">
        <f t="shared" si="2158"/>
        <v>0</v>
      </c>
      <c r="P60" s="80">
        <f t="shared" si="2158"/>
        <v>0</v>
      </c>
      <c r="Q60" s="65">
        <f t="shared" si="2158"/>
        <v>0</v>
      </c>
      <c r="R60" s="65">
        <f t="shared" si="2158"/>
        <v>0</v>
      </c>
      <c r="S60" s="64" t="e">
        <f t="shared" si="1872"/>
        <v>#DIV/0!</v>
      </c>
      <c r="T60" s="80">
        <f t="shared" si="2159"/>
        <v>0</v>
      </c>
      <c r="U60" s="80">
        <f t="shared" si="2159"/>
        <v>0</v>
      </c>
      <c r="V60" s="80">
        <f t="shared" si="2159"/>
        <v>0</v>
      </c>
      <c r="W60" s="65">
        <f t="shared" si="2159"/>
        <v>0</v>
      </c>
      <c r="X60" s="64" t="e">
        <f t="shared" si="1874"/>
        <v>#DIV/0!</v>
      </c>
      <c r="Y60" s="80">
        <f t="shared" si="2160"/>
        <v>0</v>
      </c>
      <c r="Z60" s="80">
        <f t="shared" si="2160"/>
        <v>0</v>
      </c>
      <c r="AA60" s="80">
        <f t="shared" si="2160"/>
        <v>0</v>
      </c>
      <c r="AB60" s="65">
        <f t="shared" si="2160"/>
        <v>0</v>
      </c>
      <c r="AC60" s="64" t="e">
        <f t="shared" si="1876"/>
        <v>#DIV/0!</v>
      </c>
      <c r="AD60" s="80">
        <f t="shared" si="2161"/>
        <v>0</v>
      </c>
      <c r="AE60" s="80">
        <f t="shared" si="2161"/>
        <v>0</v>
      </c>
      <c r="AF60" s="65">
        <f t="shared" si="2161"/>
        <v>0</v>
      </c>
      <c r="AG60" s="65">
        <f t="shared" si="2161"/>
        <v>1130.53</v>
      </c>
      <c r="AH60" s="64" t="e">
        <f t="shared" si="1878"/>
        <v>#DIV/0!</v>
      </c>
      <c r="AI60" s="80">
        <f t="shared" si="2162"/>
        <v>0</v>
      </c>
      <c r="AJ60" s="80">
        <f t="shared" si="2162"/>
        <v>0</v>
      </c>
      <c r="AK60" s="80">
        <f t="shared" si="2162"/>
        <v>1000</v>
      </c>
      <c r="AL60" s="65">
        <f t="shared" si="2162"/>
        <v>0</v>
      </c>
      <c r="AM60" s="64">
        <f t="shared" si="678"/>
        <v>0</v>
      </c>
      <c r="AN60" s="80">
        <f t="shared" si="2163"/>
        <v>1000</v>
      </c>
      <c r="AO60" s="80">
        <f t="shared" si="2163"/>
        <v>0</v>
      </c>
      <c r="AP60" s="65">
        <f t="shared" si="1211"/>
        <v>1000</v>
      </c>
      <c r="AQ60" s="65">
        <f t="shared" si="1211"/>
        <v>1130.53</v>
      </c>
      <c r="AR60" s="95">
        <f t="shared" si="22"/>
        <v>113.053</v>
      </c>
      <c r="AS60" s="87">
        <f t="shared" si="957"/>
        <v>1000</v>
      </c>
      <c r="AT60" s="87">
        <f t="shared" si="957"/>
        <v>0</v>
      </c>
      <c r="AU60" s="80">
        <f t="shared" si="2164"/>
        <v>0</v>
      </c>
      <c r="AV60" s="65">
        <f t="shared" si="2164"/>
        <v>0</v>
      </c>
      <c r="AW60" s="64" t="e">
        <f t="shared" si="23"/>
        <v>#DIV/0!</v>
      </c>
      <c r="AX60" s="80">
        <f t="shared" si="2165"/>
        <v>0</v>
      </c>
      <c r="AY60" s="80">
        <f t="shared" si="2165"/>
        <v>0</v>
      </c>
      <c r="AZ60" s="80">
        <f t="shared" si="2165"/>
        <v>0</v>
      </c>
      <c r="BA60" s="65">
        <f t="shared" si="2165"/>
        <v>0</v>
      </c>
      <c r="BB60" s="64" t="e">
        <f t="shared" si="25"/>
        <v>#DIV/0!</v>
      </c>
      <c r="BC60" s="80">
        <f t="shared" si="2166"/>
        <v>0</v>
      </c>
      <c r="BD60" s="80">
        <f t="shared" si="2166"/>
        <v>0</v>
      </c>
      <c r="BE60" s="80">
        <f t="shared" si="2166"/>
        <v>0</v>
      </c>
      <c r="BF60" s="65">
        <f t="shared" si="2166"/>
        <v>0</v>
      </c>
      <c r="BG60" s="64" t="e">
        <f t="shared" si="27"/>
        <v>#DIV/0!</v>
      </c>
      <c r="BH60" s="80">
        <f t="shared" si="2167"/>
        <v>0</v>
      </c>
      <c r="BI60" s="80">
        <f t="shared" si="2167"/>
        <v>0</v>
      </c>
      <c r="BJ60" s="80">
        <f t="shared" si="2167"/>
        <v>0</v>
      </c>
      <c r="BK60" s="65">
        <f t="shared" si="2167"/>
        <v>0</v>
      </c>
      <c r="BL60" s="64" t="e">
        <f t="shared" si="29"/>
        <v>#DIV/0!</v>
      </c>
      <c r="BM60" s="80">
        <f t="shared" si="2168"/>
        <v>0</v>
      </c>
      <c r="BN60" s="80">
        <f t="shared" si="2168"/>
        <v>0</v>
      </c>
      <c r="BO60" s="80">
        <f t="shared" si="2168"/>
        <v>0</v>
      </c>
      <c r="BP60" s="65">
        <f t="shared" si="2168"/>
        <v>0</v>
      </c>
      <c r="BQ60" s="64" t="e">
        <f t="shared" si="31"/>
        <v>#DIV/0!</v>
      </c>
      <c r="BR60" s="80">
        <f t="shared" si="2169"/>
        <v>0</v>
      </c>
      <c r="BS60" s="80">
        <f t="shared" si="2169"/>
        <v>0</v>
      </c>
      <c r="BT60" s="80">
        <f t="shared" si="2169"/>
        <v>0</v>
      </c>
      <c r="BU60" s="65">
        <f t="shared" si="2169"/>
        <v>0</v>
      </c>
      <c r="BV60" s="64" t="e">
        <f t="shared" si="33"/>
        <v>#DIV/0!</v>
      </c>
      <c r="BW60" s="80">
        <f t="shared" si="2170"/>
        <v>0</v>
      </c>
      <c r="BX60" s="78">
        <f t="shared" si="34"/>
        <v>0</v>
      </c>
      <c r="BY60" s="80">
        <f t="shared" si="2171"/>
        <v>0</v>
      </c>
      <c r="BZ60" s="65">
        <f t="shared" si="2171"/>
        <v>0</v>
      </c>
      <c r="CA60" s="64" t="e">
        <f t="shared" si="35"/>
        <v>#DIV/0!</v>
      </c>
      <c r="CB60" s="80">
        <f t="shared" si="2172"/>
        <v>0</v>
      </c>
      <c r="CC60" s="80">
        <f t="shared" si="2172"/>
        <v>0</v>
      </c>
      <c r="CD60" s="80">
        <f t="shared" si="2172"/>
        <v>0</v>
      </c>
      <c r="CE60" s="65">
        <f t="shared" si="2172"/>
        <v>0</v>
      </c>
      <c r="CF60" s="64" t="e">
        <f t="shared" si="37"/>
        <v>#DIV/0!</v>
      </c>
      <c r="CG60" s="80">
        <f t="shared" si="2173"/>
        <v>0</v>
      </c>
      <c r="CH60" s="80">
        <f t="shared" si="2173"/>
        <v>0</v>
      </c>
      <c r="CI60" s="80">
        <f t="shared" si="2173"/>
        <v>0</v>
      </c>
      <c r="CJ60" s="65">
        <f t="shared" si="2173"/>
        <v>0</v>
      </c>
      <c r="CK60" s="64" t="e">
        <f t="shared" si="39"/>
        <v>#DIV/0!</v>
      </c>
      <c r="CL60" s="80">
        <f t="shared" si="2174"/>
        <v>0</v>
      </c>
      <c r="CM60" s="80">
        <f t="shared" si="2174"/>
        <v>0</v>
      </c>
      <c r="CN60" s="80">
        <f t="shared" si="2174"/>
        <v>0</v>
      </c>
      <c r="CO60" s="65">
        <f t="shared" si="2174"/>
        <v>0</v>
      </c>
      <c r="CP60" s="64" t="e">
        <f t="shared" si="41"/>
        <v>#DIV/0!</v>
      </c>
      <c r="CQ60" s="80">
        <f t="shared" si="2175"/>
        <v>0</v>
      </c>
      <c r="CR60" s="80">
        <f t="shared" si="2175"/>
        <v>0</v>
      </c>
      <c r="CS60" s="80">
        <f t="shared" si="2175"/>
        <v>0</v>
      </c>
      <c r="CT60" s="65">
        <f t="shared" si="2175"/>
        <v>0</v>
      </c>
      <c r="CU60" s="64" t="e">
        <f t="shared" si="43"/>
        <v>#DIV/0!</v>
      </c>
      <c r="CV60" s="80">
        <f t="shared" si="2176"/>
        <v>0</v>
      </c>
      <c r="CW60" s="80">
        <f t="shared" si="2176"/>
        <v>0</v>
      </c>
      <c r="CX60" s="80">
        <f t="shared" si="2176"/>
        <v>0</v>
      </c>
      <c r="CY60" s="65">
        <f t="shared" si="2176"/>
        <v>0</v>
      </c>
      <c r="CZ60" s="64" t="e">
        <f t="shared" si="45"/>
        <v>#DIV/0!</v>
      </c>
      <c r="DA60" s="80">
        <f t="shared" si="2177"/>
        <v>0</v>
      </c>
      <c r="DB60" s="80">
        <f t="shared" si="2177"/>
        <v>0</v>
      </c>
      <c r="DC60" s="80">
        <f t="shared" si="2177"/>
        <v>0</v>
      </c>
      <c r="DD60" s="65">
        <f t="shared" si="2177"/>
        <v>0</v>
      </c>
      <c r="DE60" s="64" t="e">
        <f t="shared" si="47"/>
        <v>#DIV/0!</v>
      </c>
      <c r="DF60" s="80">
        <f t="shared" si="2178"/>
        <v>0</v>
      </c>
      <c r="DG60" s="80">
        <f t="shared" si="2178"/>
        <v>0</v>
      </c>
      <c r="DH60" s="80">
        <f t="shared" si="2178"/>
        <v>0</v>
      </c>
      <c r="DI60" s="65">
        <f t="shared" si="2178"/>
        <v>0</v>
      </c>
      <c r="DJ60" s="64" t="e">
        <f t="shared" si="49"/>
        <v>#DIV/0!</v>
      </c>
      <c r="DK60" s="80">
        <f t="shared" si="2179"/>
        <v>0</v>
      </c>
      <c r="DL60" s="80">
        <f t="shared" si="2179"/>
        <v>0</v>
      </c>
      <c r="DM60" s="80">
        <f t="shared" si="2179"/>
        <v>0</v>
      </c>
      <c r="DN60" s="65">
        <f t="shared" si="2179"/>
        <v>0</v>
      </c>
      <c r="DO60" s="64" t="e">
        <f t="shared" si="51"/>
        <v>#DIV/0!</v>
      </c>
      <c r="DP60" s="80">
        <f t="shared" si="2180"/>
        <v>0</v>
      </c>
      <c r="DQ60" s="80">
        <f t="shared" si="2180"/>
        <v>0</v>
      </c>
      <c r="DR60" s="80">
        <f t="shared" si="2180"/>
        <v>0</v>
      </c>
      <c r="DS60" s="65">
        <f t="shared" si="2180"/>
        <v>0</v>
      </c>
      <c r="DT60" s="64" t="e">
        <f t="shared" si="53"/>
        <v>#DIV/0!</v>
      </c>
      <c r="DU60" s="80">
        <f t="shared" si="2181"/>
        <v>0</v>
      </c>
      <c r="DV60" s="80">
        <f t="shared" si="2181"/>
        <v>0</v>
      </c>
      <c r="DW60" s="80">
        <f t="shared" si="2181"/>
        <v>0</v>
      </c>
      <c r="DX60" s="65">
        <f t="shared" si="2181"/>
        <v>0</v>
      </c>
      <c r="DY60" s="64" t="e">
        <f t="shared" si="55"/>
        <v>#DIV/0!</v>
      </c>
      <c r="DZ60" s="80">
        <f t="shared" si="2182"/>
        <v>0</v>
      </c>
      <c r="EA60" s="80">
        <f t="shared" si="2182"/>
        <v>0</v>
      </c>
      <c r="EB60" s="80">
        <f t="shared" si="2182"/>
        <v>0</v>
      </c>
      <c r="EC60" s="65">
        <f t="shared" si="2182"/>
        <v>0</v>
      </c>
      <c r="ED60" s="64" t="e">
        <f t="shared" si="57"/>
        <v>#DIV/0!</v>
      </c>
      <c r="EE60" s="80">
        <f t="shared" si="2183"/>
        <v>0</v>
      </c>
      <c r="EF60" s="80">
        <f t="shared" si="2183"/>
        <v>0</v>
      </c>
      <c r="EG60" s="80">
        <f t="shared" si="2183"/>
        <v>0</v>
      </c>
      <c r="EH60" s="65">
        <f t="shared" si="2183"/>
        <v>0</v>
      </c>
      <c r="EI60" s="64" t="e">
        <f t="shared" si="59"/>
        <v>#DIV/0!</v>
      </c>
      <c r="EJ60" s="80">
        <f t="shared" si="2184"/>
        <v>0</v>
      </c>
      <c r="EK60" s="80">
        <f t="shared" si="2184"/>
        <v>0</v>
      </c>
      <c r="EL60" s="80">
        <f t="shared" si="2184"/>
        <v>0</v>
      </c>
      <c r="EM60" s="65">
        <f t="shared" si="2184"/>
        <v>0</v>
      </c>
      <c r="EN60" s="64" t="e">
        <f t="shared" si="60"/>
        <v>#DIV/0!</v>
      </c>
      <c r="EO60" s="80">
        <f t="shared" si="2185"/>
        <v>0</v>
      </c>
      <c r="EP60" s="80">
        <f t="shared" si="2185"/>
        <v>0</v>
      </c>
      <c r="EQ60" s="80">
        <f t="shared" si="2185"/>
        <v>0</v>
      </c>
      <c r="ER60" s="65">
        <f t="shared" si="2185"/>
        <v>0</v>
      </c>
      <c r="ES60" s="64" t="e">
        <f t="shared" si="62"/>
        <v>#DIV/0!</v>
      </c>
      <c r="ET60" s="80">
        <f t="shared" si="2186"/>
        <v>0</v>
      </c>
      <c r="EU60" s="80">
        <f t="shared" si="2186"/>
        <v>0</v>
      </c>
      <c r="EV60" s="80">
        <f t="shared" si="2186"/>
        <v>0</v>
      </c>
      <c r="EW60" s="65">
        <f t="shared" si="2186"/>
        <v>0</v>
      </c>
      <c r="EX60" s="64" t="e">
        <f t="shared" si="64"/>
        <v>#DIV/0!</v>
      </c>
      <c r="EY60" s="80">
        <f t="shared" si="2187"/>
        <v>0</v>
      </c>
      <c r="EZ60" s="80">
        <f t="shared" si="2187"/>
        <v>0</v>
      </c>
      <c r="FA60" s="80">
        <f t="shared" si="2187"/>
        <v>0</v>
      </c>
      <c r="FB60" s="65">
        <f t="shared" si="2187"/>
        <v>0</v>
      </c>
      <c r="FC60" s="64" t="e">
        <f t="shared" si="66"/>
        <v>#DIV/0!</v>
      </c>
      <c r="FD60" s="80">
        <f t="shared" si="2188"/>
        <v>0</v>
      </c>
      <c r="FE60" s="80">
        <f t="shared" si="2188"/>
        <v>0</v>
      </c>
      <c r="FF60" s="80">
        <f t="shared" si="2188"/>
        <v>0</v>
      </c>
      <c r="FG60" s="65">
        <f t="shared" si="2188"/>
        <v>0</v>
      </c>
      <c r="FH60" s="64" t="e">
        <f t="shared" si="68"/>
        <v>#DIV/0!</v>
      </c>
      <c r="FI60" s="80">
        <f t="shared" si="2189"/>
        <v>0</v>
      </c>
      <c r="FJ60" s="80">
        <f t="shared" si="2189"/>
        <v>0</v>
      </c>
      <c r="FK60" s="80">
        <f t="shared" si="2189"/>
        <v>0</v>
      </c>
      <c r="FL60" s="65">
        <f t="shared" si="2189"/>
        <v>0</v>
      </c>
      <c r="FM60" s="64" t="e">
        <f t="shared" si="70"/>
        <v>#DIV/0!</v>
      </c>
      <c r="FN60" s="80">
        <f t="shared" si="2190"/>
        <v>0</v>
      </c>
      <c r="FO60" s="80">
        <f t="shared" si="2190"/>
        <v>0</v>
      </c>
      <c r="FP60" s="80">
        <f t="shared" si="2190"/>
        <v>0</v>
      </c>
      <c r="FQ60" s="65">
        <f t="shared" si="2190"/>
        <v>0</v>
      </c>
      <c r="FR60" s="64" t="e">
        <f t="shared" si="72"/>
        <v>#DIV/0!</v>
      </c>
      <c r="FS60" s="80">
        <f t="shared" si="2191"/>
        <v>0</v>
      </c>
      <c r="FT60" s="80">
        <f t="shared" si="2191"/>
        <v>0</v>
      </c>
      <c r="FU60" s="80">
        <f t="shared" si="2191"/>
        <v>0</v>
      </c>
      <c r="FV60" s="65">
        <f t="shared" si="2191"/>
        <v>0</v>
      </c>
      <c r="FW60" s="64" t="e">
        <f t="shared" si="74"/>
        <v>#DIV/0!</v>
      </c>
      <c r="FX60" s="80">
        <f t="shared" si="2192"/>
        <v>0</v>
      </c>
      <c r="FY60" s="80">
        <f t="shared" si="2192"/>
        <v>0</v>
      </c>
      <c r="FZ60" s="80">
        <f t="shared" si="2192"/>
        <v>0</v>
      </c>
      <c r="GA60" s="65">
        <f t="shared" si="2192"/>
        <v>0</v>
      </c>
      <c r="GB60" s="64" t="e">
        <f t="shared" si="76"/>
        <v>#DIV/0!</v>
      </c>
      <c r="GC60" s="80">
        <f t="shared" si="2193"/>
        <v>0</v>
      </c>
      <c r="GD60" s="80">
        <f t="shared" si="2193"/>
        <v>0</v>
      </c>
      <c r="GE60" s="80">
        <f t="shared" si="2193"/>
        <v>0</v>
      </c>
      <c r="GF60" s="65">
        <f t="shared" si="2193"/>
        <v>0</v>
      </c>
      <c r="GG60" s="64" t="e">
        <f t="shared" si="78"/>
        <v>#DIV/0!</v>
      </c>
      <c r="GH60" s="80">
        <f t="shared" si="2194"/>
        <v>0</v>
      </c>
      <c r="GI60" s="80">
        <f t="shared" si="2194"/>
        <v>0</v>
      </c>
      <c r="GJ60" s="80">
        <f t="shared" si="2194"/>
        <v>0</v>
      </c>
      <c r="GK60" s="65">
        <f t="shared" si="2194"/>
        <v>106.17</v>
      </c>
      <c r="GL60" s="64" t="e">
        <f t="shared" si="80"/>
        <v>#DIV/0!</v>
      </c>
      <c r="GM60" s="80">
        <f t="shared" si="2195"/>
        <v>200</v>
      </c>
      <c r="GN60" s="80">
        <f t="shared" si="2195"/>
        <v>200</v>
      </c>
      <c r="GO60" s="65">
        <f t="shared" si="82"/>
        <v>0</v>
      </c>
      <c r="GP60" s="65">
        <f t="shared" si="82"/>
        <v>106.17</v>
      </c>
      <c r="GQ60" s="95"/>
      <c r="GR60" s="87">
        <f t="shared" si="958"/>
        <v>200</v>
      </c>
      <c r="GS60" s="87">
        <f t="shared" si="958"/>
        <v>200</v>
      </c>
      <c r="GT60" s="80">
        <f t="shared" si="2196"/>
        <v>0</v>
      </c>
      <c r="GU60" s="65">
        <f t="shared" si="2196"/>
        <v>0</v>
      </c>
      <c r="GV60" s="64" t="e">
        <f t="shared" si="84"/>
        <v>#DIV/0!</v>
      </c>
      <c r="GW60" s="80">
        <f t="shared" si="2197"/>
        <v>0</v>
      </c>
      <c r="GX60" s="80">
        <f t="shared" si="2197"/>
        <v>0</v>
      </c>
      <c r="GY60" s="65">
        <f t="shared" si="1246"/>
        <v>0</v>
      </c>
      <c r="GZ60" s="65">
        <f t="shared" si="1247"/>
        <v>0</v>
      </c>
      <c r="HA60" s="95"/>
      <c r="HB60" s="87">
        <f t="shared" si="2198"/>
        <v>0</v>
      </c>
      <c r="HC60" s="87">
        <f t="shared" si="2198"/>
        <v>0</v>
      </c>
      <c r="HD60" s="80">
        <f t="shared" si="2198"/>
        <v>0</v>
      </c>
      <c r="HE60" s="65">
        <f t="shared" si="2198"/>
        <v>0</v>
      </c>
      <c r="HF60" s="64" t="e">
        <f t="shared" si="88"/>
        <v>#DIV/0!</v>
      </c>
      <c r="HG60" s="80">
        <f t="shared" si="2199"/>
        <v>0</v>
      </c>
      <c r="HH60" s="80">
        <f t="shared" si="2199"/>
        <v>0</v>
      </c>
      <c r="HI60" s="80">
        <f t="shared" si="2199"/>
        <v>0</v>
      </c>
      <c r="HJ60" s="65">
        <f t="shared" si="2199"/>
        <v>0</v>
      </c>
      <c r="HK60" s="64" t="e">
        <f t="shared" si="90"/>
        <v>#DIV/0!</v>
      </c>
      <c r="HL60" s="80">
        <f t="shared" si="2200"/>
        <v>0</v>
      </c>
      <c r="HM60" s="80">
        <f t="shared" si="2200"/>
        <v>0</v>
      </c>
      <c r="HN60" s="80">
        <f t="shared" si="2200"/>
        <v>0</v>
      </c>
      <c r="HO60" s="65">
        <f t="shared" si="2200"/>
        <v>0</v>
      </c>
      <c r="HP60" s="64" t="e">
        <f t="shared" si="92"/>
        <v>#DIV/0!</v>
      </c>
      <c r="HQ60" s="80">
        <f t="shared" si="2201"/>
        <v>0</v>
      </c>
      <c r="HR60" s="80">
        <f t="shared" si="2201"/>
        <v>0</v>
      </c>
      <c r="HS60" s="80">
        <f t="shared" si="2201"/>
        <v>0</v>
      </c>
      <c r="HT60" s="65">
        <f t="shared" si="2201"/>
        <v>0</v>
      </c>
      <c r="HU60" s="64" t="e">
        <f t="shared" si="94"/>
        <v>#DIV/0!</v>
      </c>
      <c r="HV60" s="80">
        <f t="shared" si="2202"/>
        <v>0</v>
      </c>
      <c r="HW60" s="80">
        <f t="shared" si="2202"/>
        <v>0</v>
      </c>
      <c r="HX60" s="80">
        <f t="shared" si="2202"/>
        <v>0</v>
      </c>
      <c r="HY60" s="65">
        <f t="shared" si="2202"/>
        <v>0</v>
      </c>
      <c r="HZ60" s="64" t="e">
        <f t="shared" si="96"/>
        <v>#DIV/0!</v>
      </c>
      <c r="IA60" s="80">
        <f t="shared" si="2203"/>
        <v>0</v>
      </c>
      <c r="IB60" s="80">
        <f t="shared" si="2203"/>
        <v>0</v>
      </c>
      <c r="IC60" s="80">
        <f t="shared" si="2203"/>
        <v>0</v>
      </c>
      <c r="ID60" s="65">
        <f t="shared" si="2203"/>
        <v>0</v>
      </c>
      <c r="IE60" s="64" t="e">
        <f t="shared" si="98"/>
        <v>#DIV/0!</v>
      </c>
      <c r="IF60" s="80">
        <f t="shared" si="2204"/>
        <v>0</v>
      </c>
      <c r="IG60" s="80">
        <f t="shared" si="2204"/>
        <v>0</v>
      </c>
      <c r="IH60" s="80">
        <f t="shared" si="2204"/>
        <v>0</v>
      </c>
      <c r="II60" s="65">
        <f t="shared" si="2204"/>
        <v>0</v>
      </c>
      <c r="IJ60" s="64" t="e">
        <f t="shared" si="100"/>
        <v>#DIV/0!</v>
      </c>
      <c r="IK60" s="80">
        <f t="shared" si="2205"/>
        <v>0</v>
      </c>
      <c r="IL60" s="80">
        <f t="shared" si="2205"/>
        <v>0</v>
      </c>
      <c r="IM60" s="80">
        <f t="shared" si="2205"/>
        <v>0</v>
      </c>
      <c r="IN60" s="65">
        <f t="shared" si="2205"/>
        <v>0</v>
      </c>
      <c r="IO60" s="64" t="e">
        <f t="shared" si="102"/>
        <v>#DIV/0!</v>
      </c>
      <c r="IP60" s="80">
        <f t="shared" si="2206"/>
        <v>0</v>
      </c>
      <c r="IQ60" s="80">
        <f t="shared" si="2206"/>
        <v>0</v>
      </c>
      <c r="IR60" s="80">
        <f t="shared" si="2206"/>
        <v>0</v>
      </c>
      <c r="IS60" s="65">
        <f t="shared" si="2206"/>
        <v>0</v>
      </c>
      <c r="IT60" s="64" t="e">
        <f t="shared" si="104"/>
        <v>#DIV/0!</v>
      </c>
      <c r="IU60" s="80">
        <f t="shared" si="2207"/>
        <v>0</v>
      </c>
      <c r="IV60" s="80">
        <f t="shared" si="2207"/>
        <v>0</v>
      </c>
      <c r="IW60" s="80">
        <f t="shared" si="2207"/>
        <v>0</v>
      </c>
      <c r="IX60" s="65">
        <f t="shared" si="2207"/>
        <v>0</v>
      </c>
      <c r="IY60" s="64" t="e">
        <f t="shared" si="106"/>
        <v>#DIV/0!</v>
      </c>
      <c r="IZ60" s="80">
        <f t="shared" si="2208"/>
        <v>0</v>
      </c>
      <c r="JA60" s="80">
        <f t="shared" si="2208"/>
        <v>0</v>
      </c>
      <c r="JB60" s="80">
        <f t="shared" si="2208"/>
        <v>0</v>
      </c>
      <c r="JC60" s="65">
        <f t="shared" si="2208"/>
        <v>0</v>
      </c>
      <c r="JD60" s="64" t="e">
        <f t="shared" si="108"/>
        <v>#DIV/0!</v>
      </c>
      <c r="JE60" s="80">
        <f t="shared" si="2209"/>
        <v>0</v>
      </c>
      <c r="JF60" s="80">
        <f t="shared" si="2209"/>
        <v>0</v>
      </c>
      <c r="JG60" s="80">
        <f t="shared" si="2209"/>
        <v>0</v>
      </c>
      <c r="JH60" s="65">
        <f t="shared" si="2209"/>
        <v>0</v>
      </c>
      <c r="JI60" s="64" t="e">
        <f t="shared" si="110"/>
        <v>#DIV/0!</v>
      </c>
      <c r="JJ60" s="80">
        <f t="shared" si="2210"/>
        <v>0</v>
      </c>
      <c r="JK60" s="80">
        <f t="shared" si="2210"/>
        <v>0</v>
      </c>
      <c r="JL60" s="80">
        <f t="shared" si="2210"/>
        <v>0</v>
      </c>
      <c r="JM60" s="65">
        <f t="shared" si="2210"/>
        <v>0</v>
      </c>
      <c r="JN60" s="64" t="e">
        <f t="shared" si="112"/>
        <v>#DIV/0!</v>
      </c>
      <c r="JO60" s="80">
        <f t="shared" si="2211"/>
        <v>0</v>
      </c>
      <c r="JP60" s="80">
        <f t="shared" si="2211"/>
        <v>0</v>
      </c>
      <c r="JQ60" s="80">
        <f t="shared" si="2211"/>
        <v>0</v>
      </c>
      <c r="JR60" s="65">
        <f t="shared" si="2211"/>
        <v>0</v>
      </c>
      <c r="JS60" s="64" t="e">
        <f t="shared" si="114"/>
        <v>#DIV/0!</v>
      </c>
      <c r="JT60" s="80">
        <f t="shared" si="2212"/>
        <v>0</v>
      </c>
      <c r="JU60" s="80">
        <f t="shared" si="2212"/>
        <v>0</v>
      </c>
      <c r="JV60" s="80">
        <f t="shared" si="2212"/>
        <v>0</v>
      </c>
      <c r="JW60" s="65">
        <f t="shared" si="2212"/>
        <v>0</v>
      </c>
      <c r="JX60" s="64" t="e">
        <f t="shared" si="116"/>
        <v>#DIV/0!</v>
      </c>
      <c r="JY60" s="80">
        <f t="shared" si="2213"/>
        <v>0</v>
      </c>
      <c r="JZ60" s="80">
        <f t="shared" si="2213"/>
        <v>0</v>
      </c>
      <c r="KA60" s="80">
        <f t="shared" si="2213"/>
        <v>0</v>
      </c>
      <c r="KB60" s="65">
        <f t="shared" si="2213"/>
        <v>0</v>
      </c>
      <c r="KC60" s="64" t="e">
        <f t="shared" si="118"/>
        <v>#DIV/0!</v>
      </c>
      <c r="KD60" s="80">
        <f t="shared" si="2214"/>
        <v>0</v>
      </c>
      <c r="KE60" s="80">
        <f t="shared" si="2214"/>
        <v>0</v>
      </c>
      <c r="KF60" s="80">
        <f t="shared" si="2214"/>
        <v>0</v>
      </c>
      <c r="KG60" s="65">
        <f t="shared" si="2214"/>
        <v>0</v>
      </c>
      <c r="KH60" s="64" t="e">
        <f t="shared" si="120"/>
        <v>#DIV/0!</v>
      </c>
      <c r="KI60" s="80">
        <f t="shared" si="2215"/>
        <v>0</v>
      </c>
      <c r="KJ60" s="80">
        <f t="shared" si="2215"/>
        <v>0</v>
      </c>
      <c r="KK60" s="80">
        <f t="shared" si="2215"/>
        <v>0</v>
      </c>
      <c r="KL60" s="65">
        <f t="shared" si="2215"/>
        <v>0</v>
      </c>
      <c r="KM60" s="64" t="e">
        <f t="shared" si="122"/>
        <v>#DIV/0!</v>
      </c>
      <c r="KN60" s="80">
        <f t="shared" si="2216"/>
        <v>0</v>
      </c>
      <c r="KO60" s="80">
        <f t="shared" si="2216"/>
        <v>0</v>
      </c>
      <c r="KP60" s="80">
        <f t="shared" si="2216"/>
        <v>0</v>
      </c>
      <c r="KQ60" s="65">
        <f t="shared" si="2216"/>
        <v>0</v>
      </c>
      <c r="KR60" s="64" t="e">
        <f t="shared" si="124"/>
        <v>#DIV/0!</v>
      </c>
      <c r="KS60" s="80">
        <f t="shared" si="2217"/>
        <v>0</v>
      </c>
      <c r="KT60" s="80">
        <f t="shared" si="2217"/>
        <v>0</v>
      </c>
      <c r="KU60" s="80">
        <f t="shared" si="2217"/>
        <v>0</v>
      </c>
      <c r="KV60" s="65">
        <f t="shared" si="2217"/>
        <v>0</v>
      </c>
      <c r="KW60" s="64" t="e">
        <f t="shared" si="126"/>
        <v>#DIV/0!</v>
      </c>
      <c r="KX60" s="80">
        <f t="shared" si="2218"/>
        <v>0</v>
      </c>
      <c r="KY60" s="80">
        <f t="shared" si="2218"/>
        <v>0</v>
      </c>
      <c r="KZ60" s="80">
        <f t="shared" si="2218"/>
        <v>0</v>
      </c>
      <c r="LA60" s="65">
        <f t="shared" si="2218"/>
        <v>0</v>
      </c>
      <c r="LB60" s="64" t="e">
        <f t="shared" si="128"/>
        <v>#DIV/0!</v>
      </c>
      <c r="LC60" s="80">
        <f t="shared" si="2219"/>
        <v>0</v>
      </c>
      <c r="LD60" s="80">
        <f t="shared" si="2219"/>
        <v>0</v>
      </c>
      <c r="LE60" s="80">
        <f t="shared" si="2219"/>
        <v>0</v>
      </c>
      <c r="LF60" s="65">
        <f t="shared" si="2219"/>
        <v>0</v>
      </c>
      <c r="LG60" s="64" t="e">
        <f t="shared" si="130"/>
        <v>#DIV/0!</v>
      </c>
      <c r="LH60" s="80">
        <f t="shared" si="2220"/>
        <v>0</v>
      </c>
      <c r="LI60" s="80">
        <f t="shared" si="2220"/>
        <v>0</v>
      </c>
      <c r="LJ60" s="80">
        <f t="shared" si="2220"/>
        <v>0</v>
      </c>
      <c r="LK60" s="65">
        <f t="shared" si="2220"/>
        <v>0</v>
      </c>
      <c r="LL60" s="64" t="e">
        <f t="shared" si="132"/>
        <v>#DIV/0!</v>
      </c>
      <c r="LM60" s="80">
        <f t="shared" si="2221"/>
        <v>0</v>
      </c>
      <c r="LN60" s="80">
        <f t="shared" si="2221"/>
        <v>0</v>
      </c>
      <c r="LO60" s="80">
        <f t="shared" si="2221"/>
        <v>0</v>
      </c>
      <c r="LP60" s="65">
        <f t="shared" si="2221"/>
        <v>0</v>
      </c>
      <c r="LQ60" s="64" t="e">
        <f t="shared" si="134"/>
        <v>#DIV/0!</v>
      </c>
      <c r="LR60" s="80">
        <f t="shared" si="2222"/>
        <v>0</v>
      </c>
      <c r="LS60" s="80">
        <f t="shared" si="2222"/>
        <v>0</v>
      </c>
      <c r="LT60" s="80">
        <f t="shared" si="2222"/>
        <v>0</v>
      </c>
      <c r="LU60" s="65">
        <f t="shared" si="2222"/>
        <v>0</v>
      </c>
      <c r="LV60" s="64" t="e">
        <f t="shared" si="136"/>
        <v>#DIV/0!</v>
      </c>
      <c r="LW60" s="80">
        <f t="shared" si="2223"/>
        <v>0</v>
      </c>
      <c r="LX60" s="80">
        <f t="shared" si="2223"/>
        <v>0</v>
      </c>
      <c r="LY60" s="80">
        <f t="shared" si="2223"/>
        <v>0</v>
      </c>
      <c r="LZ60" s="65">
        <f t="shared" si="2223"/>
        <v>0</v>
      </c>
      <c r="MA60" s="64" t="e">
        <f t="shared" si="138"/>
        <v>#DIV/0!</v>
      </c>
      <c r="MB60" s="80">
        <f t="shared" si="2224"/>
        <v>0</v>
      </c>
      <c r="MC60" s="80">
        <f t="shared" si="2224"/>
        <v>0</v>
      </c>
      <c r="MD60" s="80">
        <f t="shared" si="2224"/>
        <v>0</v>
      </c>
      <c r="ME60" s="65">
        <f t="shared" si="2224"/>
        <v>0</v>
      </c>
      <c r="MF60" s="64" t="e">
        <f t="shared" si="140"/>
        <v>#DIV/0!</v>
      </c>
      <c r="MG60" s="80">
        <f t="shared" si="2225"/>
        <v>0</v>
      </c>
      <c r="MH60" s="80">
        <f t="shared" si="2225"/>
        <v>0</v>
      </c>
      <c r="MI60" s="80">
        <f t="shared" si="2225"/>
        <v>0</v>
      </c>
      <c r="MJ60" s="65">
        <f t="shared" si="2225"/>
        <v>0</v>
      </c>
      <c r="MK60" s="64" t="e">
        <f t="shared" si="142"/>
        <v>#DIV/0!</v>
      </c>
      <c r="ML60" s="80">
        <f t="shared" si="2226"/>
        <v>0</v>
      </c>
      <c r="MM60" s="80">
        <f t="shared" si="2226"/>
        <v>0</v>
      </c>
      <c r="MN60" s="80">
        <f t="shared" si="2226"/>
        <v>0</v>
      </c>
      <c r="MO60" s="65">
        <f t="shared" si="2226"/>
        <v>0</v>
      </c>
      <c r="MP60" s="64" t="e">
        <f t="shared" si="144"/>
        <v>#DIV/0!</v>
      </c>
      <c r="MQ60" s="80">
        <f t="shared" si="2227"/>
        <v>0</v>
      </c>
      <c r="MR60" s="80">
        <f t="shared" si="2227"/>
        <v>0</v>
      </c>
      <c r="MS60" s="80">
        <f t="shared" si="2227"/>
        <v>0</v>
      </c>
      <c r="MT60" s="65">
        <f t="shared" si="2227"/>
        <v>0</v>
      </c>
      <c r="MU60" s="64" t="e">
        <f t="shared" si="146"/>
        <v>#DIV/0!</v>
      </c>
      <c r="MV60" s="80">
        <f t="shared" si="2228"/>
        <v>0</v>
      </c>
      <c r="MW60" s="80">
        <f t="shared" si="2228"/>
        <v>0</v>
      </c>
      <c r="MX60" s="65">
        <f t="shared" si="148"/>
        <v>0</v>
      </c>
      <c r="MY60" s="65">
        <f t="shared" si="9"/>
        <v>0</v>
      </c>
      <c r="MZ60" s="95"/>
      <c r="NA60" s="87">
        <f t="shared" si="149"/>
        <v>0</v>
      </c>
      <c r="NB60" s="87">
        <f t="shared" si="150"/>
        <v>0</v>
      </c>
      <c r="NC60" s="80">
        <f t="shared" si="2229"/>
        <v>0</v>
      </c>
      <c r="ND60" s="65">
        <f t="shared" si="2229"/>
        <v>0</v>
      </c>
      <c r="NE60" s="64" t="e">
        <f t="shared" si="151"/>
        <v>#DIV/0!</v>
      </c>
      <c r="NF60" s="80">
        <f t="shared" si="2230"/>
        <v>0</v>
      </c>
      <c r="NG60" s="80">
        <f t="shared" si="2230"/>
        <v>0</v>
      </c>
      <c r="NH60" s="80">
        <f t="shared" si="2230"/>
        <v>0</v>
      </c>
      <c r="NI60" s="65">
        <f t="shared" si="2230"/>
        <v>0</v>
      </c>
      <c r="NJ60" s="64" t="e">
        <f t="shared" si="153"/>
        <v>#DIV/0!</v>
      </c>
      <c r="NK60" s="80">
        <f t="shared" si="2231"/>
        <v>0</v>
      </c>
      <c r="NL60" s="80">
        <f t="shared" si="2231"/>
        <v>0</v>
      </c>
      <c r="NM60" s="80">
        <f t="shared" si="2231"/>
        <v>0</v>
      </c>
      <c r="NN60" s="65">
        <f t="shared" si="2231"/>
        <v>0</v>
      </c>
      <c r="NO60" s="64" t="e">
        <f t="shared" si="155"/>
        <v>#DIV/0!</v>
      </c>
      <c r="NP60" s="80">
        <f t="shared" si="2232"/>
        <v>0</v>
      </c>
      <c r="NQ60" s="80">
        <f t="shared" si="2232"/>
        <v>0</v>
      </c>
      <c r="NR60" s="80">
        <f t="shared" si="2232"/>
        <v>0</v>
      </c>
      <c r="NS60" s="65">
        <f t="shared" si="2232"/>
        <v>0</v>
      </c>
      <c r="NT60" s="64" t="e">
        <f t="shared" si="157"/>
        <v>#DIV/0!</v>
      </c>
      <c r="NU60" s="80">
        <f t="shared" si="2233"/>
        <v>0</v>
      </c>
      <c r="NV60" s="80">
        <f t="shared" si="2233"/>
        <v>0</v>
      </c>
      <c r="NW60" s="80">
        <f t="shared" si="2233"/>
        <v>0</v>
      </c>
      <c r="NX60" s="65">
        <f t="shared" si="2233"/>
        <v>0</v>
      </c>
      <c r="NY60" s="64" t="e">
        <f t="shared" si="159"/>
        <v>#DIV/0!</v>
      </c>
      <c r="NZ60" s="80">
        <f t="shared" si="2234"/>
        <v>0</v>
      </c>
      <c r="OA60" s="80">
        <f t="shared" si="2234"/>
        <v>0</v>
      </c>
      <c r="OB60" s="80">
        <f t="shared" si="2234"/>
        <v>0</v>
      </c>
      <c r="OC60" s="65">
        <f t="shared" si="2234"/>
        <v>0</v>
      </c>
      <c r="OD60" s="64" t="e">
        <f t="shared" si="161"/>
        <v>#DIV/0!</v>
      </c>
      <c r="OE60" s="80">
        <f t="shared" si="2235"/>
        <v>0</v>
      </c>
      <c r="OF60" s="80">
        <f t="shared" si="2235"/>
        <v>0</v>
      </c>
      <c r="OG60" s="80">
        <f t="shared" si="2235"/>
        <v>0</v>
      </c>
      <c r="OH60" s="65">
        <f t="shared" si="2235"/>
        <v>0</v>
      </c>
      <c r="OI60" s="64" t="e">
        <f t="shared" si="163"/>
        <v>#DIV/0!</v>
      </c>
      <c r="OJ60" s="80">
        <f t="shared" si="2236"/>
        <v>0</v>
      </c>
      <c r="OK60" s="80">
        <f t="shared" si="2236"/>
        <v>0</v>
      </c>
      <c r="OL60" s="80">
        <f t="shared" si="2236"/>
        <v>0</v>
      </c>
      <c r="OM60" s="65">
        <f t="shared" si="2236"/>
        <v>0</v>
      </c>
      <c r="ON60" s="64" t="e">
        <f t="shared" si="165"/>
        <v>#DIV/0!</v>
      </c>
      <c r="OO60" s="80">
        <f t="shared" si="2237"/>
        <v>0</v>
      </c>
      <c r="OP60" s="80">
        <f t="shared" si="2237"/>
        <v>0</v>
      </c>
      <c r="OQ60" s="80">
        <f t="shared" si="2237"/>
        <v>0</v>
      </c>
      <c r="OR60" s="65">
        <f t="shared" si="2237"/>
        <v>0</v>
      </c>
      <c r="OS60" s="64" t="e">
        <f t="shared" si="167"/>
        <v>#DIV/0!</v>
      </c>
      <c r="OT60" s="80">
        <f t="shared" si="2238"/>
        <v>0</v>
      </c>
      <c r="OU60" s="80">
        <f t="shared" si="2238"/>
        <v>0</v>
      </c>
      <c r="OV60" s="80">
        <f t="shared" si="2238"/>
        <v>0</v>
      </c>
      <c r="OW60" s="65">
        <f t="shared" si="2238"/>
        <v>0</v>
      </c>
      <c r="OX60" s="64" t="e">
        <f t="shared" si="169"/>
        <v>#DIV/0!</v>
      </c>
      <c r="OY60" s="80">
        <f t="shared" si="2239"/>
        <v>0</v>
      </c>
      <c r="OZ60" s="80">
        <f t="shared" si="2239"/>
        <v>0</v>
      </c>
      <c r="PA60" s="80">
        <f t="shared" si="2239"/>
        <v>0</v>
      </c>
      <c r="PB60" s="65">
        <f t="shared" si="2239"/>
        <v>0</v>
      </c>
      <c r="PC60" s="64" t="e">
        <f t="shared" si="171"/>
        <v>#DIV/0!</v>
      </c>
      <c r="PD60" s="80">
        <f t="shared" si="2240"/>
        <v>0</v>
      </c>
      <c r="PE60" s="80">
        <f t="shared" si="2240"/>
        <v>0</v>
      </c>
      <c r="PF60" s="80">
        <f t="shared" si="2240"/>
        <v>0</v>
      </c>
      <c r="PG60" s="65">
        <f t="shared" si="2240"/>
        <v>0</v>
      </c>
      <c r="PH60" s="64" t="e">
        <f t="shared" si="173"/>
        <v>#DIV/0!</v>
      </c>
      <c r="PI60" s="80">
        <f t="shared" si="2241"/>
        <v>0</v>
      </c>
      <c r="PJ60" s="80">
        <f t="shared" si="2241"/>
        <v>0</v>
      </c>
      <c r="PK60" s="80">
        <f t="shared" si="2241"/>
        <v>0</v>
      </c>
      <c r="PL60" s="65">
        <f t="shared" si="2241"/>
        <v>0</v>
      </c>
      <c r="PM60" s="64" t="e">
        <f t="shared" si="175"/>
        <v>#DIV/0!</v>
      </c>
      <c r="PN60" s="80">
        <f t="shared" si="2242"/>
        <v>0</v>
      </c>
      <c r="PO60" s="80">
        <f t="shared" si="2242"/>
        <v>0</v>
      </c>
      <c r="PP60" s="80">
        <f t="shared" si="2242"/>
        <v>0</v>
      </c>
      <c r="PQ60" s="65">
        <f t="shared" si="2242"/>
        <v>0</v>
      </c>
      <c r="PR60" s="64" t="e">
        <f t="shared" si="177"/>
        <v>#DIV/0!</v>
      </c>
      <c r="PS60" s="80">
        <f t="shared" si="2243"/>
        <v>0</v>
      </c>
      <c r="PT60" s="80">
        <f t="shared" si="2243"/>
        <v>0</v>
      </c>
      <c r="PU60" s="80">
        <f t="shared" si="2243"/>
        <v>0</v>
      </c>
      <c r="PV60" s="65">
        <f t="shared" si="2243"/>
        <v>0</v>
      </c>
      <c r="PW60" s="64" t="e">
        <f t="shared" si="179"/>
        <v>#DIV/0!</v>
      </c>
      <c r="PX60" s="80">
        <f t="shared" si="2244"/>
        <v>0</v>
      </c>
      <c r="PY60" s="80">
        <f t="shared" si="2244"/>
        <v>0</v>
      </c>
      <c r="PZ60" s="80">
        <f t="shared" si="2244"/>
        <v>0</v>
      </c>
      <c r="QA60" s="65">
        <f t="shared" si="2244"/>
        <v>0</v>
      </c>
      <c r="QB60" s="64" t="e">
        <f t="shared" si="181"/>
        <v>#DIV/0!</v>
      </c>
      <c r="QC60" s="80">
        <f t="shared" si="2245"/>
        <v>0</v>
      </c>
      <c r="QD60" s="80">
        <f t="shared" si="2245"/>
        <v>0</v>
      </c>
      <c r="QE60" s="80">
        <f t="shared" si="2245"/>
        <v>0</v>
      </c>
      <c r="QF60" s="65">
        <f t="shared" si="2245"/>
        <v>0</v>
      </c>
      <c r="QG60" s="64" t="e">
        <f t="shared" si="183"/>
        <v>#DIV/0!</v>
      </c>
      <c r="QH60" s="80">
        <f t="shared" si="2246"/>
        <v>0</v>
      </c>
      <c r="QI60" s="80">
        <f t="shared" si="2246"/>
        <v>0</v>
      </c>
      <c r="QJ60" s="80">
        <f t="shared" si="2246"/>
        <v>0</v>
      </c>
      <c r="QK60" s="65">
        <f t="shared" si="2246"/>
        <v>0</v>
      </c>
      <c r="QL60" s="64" t="e">
        <f t="shared" si="185"/>
        <v>#DIV/0!</v>
      </c>
      <c r="QM60" s="80">
        <f t="shared" si="2247"/>
        <v>0</v>
      </c>
      <c r="QN60" s="80">
        <f t="shared" si="2247"/>
        <v>0</v>
      </c>
      <c r="QO60" s="65">
        <f t="shared" si="187"/>
        <v>0</v>
      </c>
      <c r="QP60" s="65">
        <f t="shared" si="187"/>
        <v>0</v>
      </c>
      <c r="QQ60" s="95"/>
      <c r="QR60" s="87">
        <f t="shared" si="959"/>
        <v>0</v>
      </c>
      <c r="QS60" s="87">
        <f t="shared" si="959"/>
        <v>0</v>
      </c>
      <c r="QT60" s="80">
        <f t="shared" si="2248"/>
        <v>0</v>
      </c>
      <c r="QU60" s="65">
        <f t="shared" si="2248"/>
        <v>0</v>
      </c>
      <c r="QV60" s="64" t="e">
        <f t="shared" si="188"/>
        <v>#DIV/0!</v>
      </c>
      <c r="QW60" s="80">
        <f t="shared" si="2249"/>
        <v>0</v>
      </c>
      <c r="QX60" s="80">
        <f t="shared" si="2249"/>
        <v>0</v>
      </c>
      <c r="QY60" s="80">
        <f t="shared" si="2249"/>
        <v>0</v>
      </c>
      <c r="QZ60" s="65">
        <f t="shared" si="2249"/>
        <v>0</v>
      </c>
      <c r="RA60" s="64" t="e">
        <f t="shared" si="190"/>
        <v>#DIV/0!</v>
      </c>
      <c r="RB60" s="80">
        <f t="shared" si="2250"/>
        <v>0</v>
      </c>
      <c r="RC60" s="80">
        <f t="shared" si="2250"/>
        <v>0</v>
      </c>
      <c r="RD60" s="80">
        <f t="shared" si="2250"/>
        <v>0</v>
      </c>
      <c r="RE60" s="65">
        <f t="shared" si="2250"/>
        <v>0</v>
      </c>
      <c r="RF60" s="64" t="e">
        <f t="shared" si="192"/>
        <v>#DIV/0!</v>
      </c>
      <c r="RG60" s="80">
        <f t="shared" si="2251"/>
        <v>0</v>
      </c>
      <c r="RH60" s="80">
        <f t="shared" si="2251"/>
        <v>0</v>
      </c>
      <c r="RI60" s="80">
        <f t="shared" si="2251"/>
        <v>0</v>
      </c>
      <c r="RJ60" s="65">
        <f t="shared" si="2251"/>
        <v>0</v>
      </c>
      <c r="RK60" s="64" t="e">
        <f t="shared" si="194"/>
        <v>#DIV/0!</v>
      </c>
      <c r="RL60" s="80">
        <f t="shared" si="2252"/>
        <v>0</v>
      </c>
      <c r="RM60" s="80">
        <f t="shared" si="2252"/>
        <v>0</v>
      </c>
      <c r="RN60" s="65">
        <f t="shared" si="196"/>
        <v>0</v>
      </c>
      <c r="RO60" s="65">
        <f t="shared" si="11"/>
        <v>0</v>
      </c>
      <c r="RP60" s="95"/>
      <c r="RQ60" s="87">
        <f t="shared" si="12"/>
        <v>0</v>
      </c>
      <c r="RR60" s="87">
        <f t="shared" si="12"/>
        <v>0</v>
      </c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</row>
    <row r="61" spans="1:540" s="2" customFormat="1" ht="24.95" customHeight="1" x14ac:dyDescent="0.25">
      <c r="A61" s="21">
        <v>3811</v>
      </c>
      <c r="B61" s="22" t="s">
        <v>28</v>
      </c>
      <c r="C61" s="41">
        <f>SUM(AR61,GQ61,HA61,QQ61,RP61)</f>
        <v>0</v>
      </c>
      <c r="D61" s="41">
        <v>23207830.309999999</v>
      </c>
      <c r="E61" s="42">
        <v>25700000</v>
      </c>
      <c r="F61" s="41">
        <f t="shared" ref="F61:F62" si="2253">G61-C61</f>
        <v>19549.893599999996</v>
      </c>
      <c r="G61" s="67">
        <f t="shared" si="1303"/>
        <v>19549.893599999996</v>
      </c>
      <c r="H61" s="67">
        <f t="shared" si="1304"/>
        <v>2607.19</v>
      </c>
      <c r="I61" s="67">
        <f t="shared" si="14"/>
        <v>13.336082811212847</v>
      </c>
      <c r="J61" s="84">
        <f t="shared" si="1305"/>
        <v>9807</v>
      </c>
      <c r="K61" s="84">
        <f t="shared" si="1306"/>
        <v>-9742.8936000000012</v>
      </c>
      <c r="L61" s="78"/>
      <c r="M61" s="64"/>
      <c r="N61" s="64" t="e">
        <f t="shared" si="1870"/>
        <v>#DIV/0!</v>
      </c>
      <c r="O61" s="78"/>
      <c r="P61" s="78">
        <f t="shared" ref="P61:P62" si="2254">O61-L61</f>
        <v>0</v>
      </c>
      <c r="Q61" s="64"/>
      <c r="R61" s="64"/>
      <c r="S61" s="64" t="e">
        <f t="shared" si="1872"/>
        <v>#DIV/0!</v>
      </c>
      <c r="T61" s="78"/>
      <c r="U61" s="78">
        <f t="shared" ref="U61:U62" si="2255">T61-Q61</f>
        <v>0</v>
      </c>
      <c r="V61" s="78"/>
      <c r="W61" s="64"/>
      <c r="X61" s="64" t="e">
        <f t="shared" si="1874"/>
        <v>#DIV/0!</v>
      </c>
      <c r="Y61" s="78"/>
      <c r="Z61" s="78">
        <f t="shared" ref="Z61:Z62" si="2256">Y61-V61</f>
        <v>0</v>
      </c>
      <c r="AA61" s="78"/>
      <c r="AB61" s="64"/>
      <c r="AC61" s="64" t="e">
        <f t="shared" si="1876"/>
        <v>#DIV/0!</v>
      </c>
      <c r="AD61" s="78"/>
      <c r="AE61" s="78">
        <f t="shared" ref="AE61:AE62" si="2257">AD61-AA61</f>
        <v>0</v>
      </c>
      <c r="AF61" s="64"/>
      <c r="AG61" s="64"/>
      <c r="AH61" s="64" t="e">
        <f t="shared" si="1878"/>
        <v>#DIV/0!</v>
      </c>
      <c r="AI61" s="78"/>
      <c r="AJ61" s="78">
        <f t="shared" ref="AJ61:AJ62" si="2258">AI61-AF61</f>
        <v>0</v>
      </c>
      <c r="AK61" s="78"/>
      <c r="AL61" s="64"/>
      <c r="AM61" s="64" t="e">
        <f t="shared" si="678"/>
        <v>#DIV/0!</v>
      </c>
      <c r="AN61" s="78"/>
      <c r="AO61" s="78">
        <f t="shared" ref="AO61:AO62" si="2259">AN61-AK61</f>
        <v>0</v>
      </c>
      <c r="AP61" s="65">
        <f t="shared" si="1211"/>
        <v>0</v>
      </c>
      <c r="AQ61" s="65">
        <f t="shared" si="1211"/>
        <v>0</v>
      </c>
      <c r="AR61" s="95"/>
      <c r="AS61" s="87">
        <f t="shared" si="957"/>
        <v>0</v>
      </c>
      <c r="AT61" s="87">
        <f t="shared" si="957"/>
        <v>0</v>
      </c>
      <c r="AU61" s="78">
        <f>AU116*1.0196*2%</f>
        <v>509.8</v>
      </c>
      <c r="AV61" s="64">
        <v>252.37</v>
      </c>
      <c r="AW61" s="64">
        <f t="shared" si="23"/>
        <v>49.503726951745783</v>
      </c>
      <c r="AX61" s="78">
        <v>600</v>
      </c>
      <c r="AY61" s="78">
        <f t="shared" ref="AY61:AY62" si="2260">AX61-AU61</f>
        <v>90.199999999999989</v>
      </c>
      <c r="AZ61" s="78">
        <v>20</v>
      </c>
      <c r="BA61" s="64">
        <v>2.2000000000000002</v>
      </c>
      <c r="BB61" s="64">
        <f t="shared" si="25"/>
        <v>11</v>
      </c>
      <c r="BC61" s="78">
        <v>10</v>
      </c>
      <c r="BD61" s="78">
        <f t="shared" ref="BD61:BD62" si="2261">BC61-AZ61</f>
        <v>-10</v>
      </c>
      <c r="BE61" s="78">
        <f>BE116*1.0196*2%</f>
        <v>1835.28</v>
      </c>
      <c r="BF61" s="64">
        <v>1002.21</v>
      </c>
      <c r="BG61" s="64">
        <f t="shared" si="27"/>
        <v>54.608016215509359</v>
      </c>
      <c r="BH61" s="78">
        <v>1500</v>
      </c>
      <c r="BI61" s="78">
        <f t="shared" ref="BI61:BI62" si="2262">BH61-BE61</f>
        <v>-335.28</v>
      </c>
      <c r="BJ61" s="78">
        <f>BJ116*1.0196*2%</f>
        <v>11623.44</v>
      </c>
      <c r="BK61" s="64">
        <v>189</v>
      </c>
      <c r="BL61" s="64">
        <f t="shared" si="29"/>
        <v>1.6260246536309388</v>
      </c>
      <c r="BM61" s="78">
        <v>1000</v>
      </c>
      <c r="BN61" s="78">
        <f t="shared" ref="BN61:BN62" si="2263">BM61-BJ61</f>
        <v>-10623.44</v>
      </c>
      <c r="BO61" s="78">
        <f>BO116*1.0196*2%</f>
        <v>611.7600000000001</v>
      </c>
      <c r="BP61" s="64">
        <v>198.95</v>
      </c>
      <c r="BQ61" s="64">
        <f t="shared" si="31"/>
        <v>32.520923237871052</v>
      </c>
      <c r="BR61" s="78">
        <v>500</v>
      </c>
      <c r="BS61" s="78">
        <f t="shared" ref="BS61:BS62" si="2264">BR61-BO61</f>
        <v>-111.7600000000001</v>
      </c>
      <c r="BT61" s="78">
        <f>BT116*1.0196*2%</f>
        <v>61.176000000000002</v>
      </c>
      <c r="BU61" s="64">
        <v>7.14</v>
      </c>
      <c r="BV61" s="64">
        <f t="shared" si="33"/>
        <v>11.671243624950961</v>
      </c>
      <c r="BW61" s="78">
        <v>25</v>
      </c>
      <c r="BX61" s="78">
        <f t="shared" si="34"/>
        <v>-36.176000000000002</v>
      </c>
      <c r="BY61" s="78">
        <f>BY116*1.0196*2%</f>
        <v>2528.6080000000002</v>
      </c>
      <c r="BZ61" s="64"/>
      <c r="CA61" s="64">
        <f t="shared" si="35"/>
        <v>0</v>
      </c>
      <c r="CB61" s="78">
        <v>2900</v>
      </c>
      <c r="CC61" s="78">
        <f t="shared" ref="CC61:CC62" si="2265">CB61-BY61</f>
        <v>371.39199999999983</v>
      </c>
      <c r="CD61" s="78">
        <f>CD116*1.0196*2%</f>
        <v>815.68000000000006</v>
      </c>
      <c r="CE61" s="64">
        <v>560.61</v>
      </c>
      <c r="CF61" s="64">
        <f t="shared" si="37"/>
        <v>68.729158493526867</v>
      </c>
      <c r="CG61" s="78">
        <v>1500</v>
      </c>
      <c r="CH61" s="78">
        <f t="shared" ref="CH61:CH62" si="2266">CG61-CD61</f>
        <v>684.31999999999994</v>
      </c>
      <c r="CI61" s="78">
        <f>CI116*1.0196*2%</f>
        <v>285.48800000000006</v>
      </c>
      <c r="CJ61" s="64">
        <v>114</v>
      </c>
      <c r="CK61" s="64">
        <f t="shared" si="39"/>
        <v>39.931625847671349</v>
      </c>
      <c r="CL61" s="78">
        <v>300</v>
      </c>
      <c r="CM61" s="78">
        <f t="shared" ref="CM61:CM62" si="2267">CL61-CI61</f>
        <v>14.511999999999944</v>
      </c>
      <c r="CN61" s="78">
        <f>CN116*1.0196*2%</f>
        <v>61.176000000000002</v>
      </c>
      <c r="CO61" s="64">
        <v>25.6</v>
      </c>
      <c r="CP61" s="64">
        <f t="shared" si="41"/>
        <v>41.8464757421211</v>
      </c>
      <c r="CQ61" s="78">
        <v>70</v>
      </c>
      <c r="CR61" s="78">
        <f t="shared" ref="CR61:CR62" si="2268">CQ61-CN61</f>
        <v>8.8239999999999981</v>
      </c>
      <c r="CS61" s="78">
        <f>CS116*1.0196*2%</f>
        <v>0</v>
      </c>
      <c r="CT61" s="64"/>
      <c r="CU61" s="64" t="e">
        <f t="shared" si="43"/>
        <v>#DIV/0!</v>
      </c>
      <c r="CV61" s="78">
        <v>170</v>
      </c>
      <c r="CW61" s="78">
        <f t="shared" ref="CW61:CW62" si="2269">CV61-CS61</f>
        <v>170</v>
      </c>
      <c r="CX61" s="78">
        <f>CX116*1.0196*2%</f>
        <v>183.52800000000002</v>
      </c>
      <c r="CY61" s="64">
        <v>97.35</v>
      </c>
      <c r="CZ61" s="64">
        <f t="shared" si="45"/>
        <v>53.043677259055826</v>
      </c>
      <c r="DA61" s="78">
        <v>200</v>
      </c>
      <c r="DB61" s="78">
        <f t="shared" ref="DB61:DB62" si="2270">DA61-CX61</f>
        <v>16.47199999999998</v>
      </c>
      <c r="DC61" s="78">
        <f>DC116*1.0196*2%</f>
        <v>183.52800000000002</v>
      </c>
      <c r="DD61" s="64">
        <v>100.56</v>
      </c>
      <c r="DE61" s="64">
        <f t="shared" si="47"/>
        <v>54.792729174839799</v>
      </c>
      <c r="DF61" s="78">
        <v>180</v>
      </c>
      <c r="DG61" s="78">
        <f t="shared" ref="DG61:DG62" si="2271">DF61-DC61</f>
        <v>-3.52800000000002</v>
      </c>
      <c r="DH61" s="78">
        <f>DH116*1.0196*2%</f>
        <v>0</v>
      </c>
      <c r="DI61" s="64"/>
      <c r="DJ61" s="64" t="e">
        <f t="shared" si="49"/>
        <v>#DIV/0!</v>
      </c>
      <c r="DK61" s="78">
        <f>DK116*1.0196*2%</f>
        <v>0</v>
      </c>
      <c r="DL61" s="78">
        <f t="shared" ref="DL61:DL62" si="2272">DK61-DH61</f>
        <v>0</v>
      </c>
      <c r="DM61" s="78">
        <f>DM116*1.0196*2%</f>
        <v>28.5488</v>
      </c>
      <c r="DN61" s="64"/>
      <c r="DO61" s="64">
        <f t="shared" si="51"/>
        <v>0</v>
      </c>
      <c r="DP61" s="78">
        <v>25</v>
      </c>
      <c r="DQ61" s="78">
        <f t="shared" ref="DQ61:DQ62" si="2273">DP61-DM61</f>
        <v>-3.5488</v>
      </c>
      <c r="DR61" s="78">
        <f>DR116*1.0196*2%</f>
        <v>0</v>
      </c>
      <c r="DS61" s="64"/>
      <c r="DT61" s="64" t="e">
        <f t="shared" si="53"/>
        <v>#DIV/0!</v>
      </c>
      <c r="DU61" s="78">
        <f>DU116*1.0196*2%</f>
        <v>0</v>
      </c>
      <c r="DV61" s="78">
        <f t="shared" ref="DV61:DV62" si="2274">DU61-DR61</f>
        <v>0</v>
      </c>
      <c r="DW61" s="78">
        <f>DW116*1.0196*2%</f>
        <v>6.1176000000000004</v>
      </c>
      <c r="DX61" s="64">
        <v>3.3</v>
      </c>
      <c r="DY61" s="64">
        <f t="shared" si="55"/>
        <v>53.942722636327964</v>
      </c>
      <c r="DZ61" s="78">
        <v>10</v>
      </c>
      <c r="EA61" s="78">
        <f t="shared" ref="EA61:EA62" si="2275">DZ61-DW61</f>
        <v>3.8823999999999996</v>
      </c>
      <c r="EB61" s="78">
        <f>EB116*1.0196*2%</f>
        <v>20.391999999999999</v>
      </c>
      <c r="EC61" s="64">
        <v>22.9</v>
      </c>
      <c r="ED61" s="64">
        <f t="shared" si="57"/>
        <v>112.29894076108278</v>
      </c>
      <c r="EE61" s="78">
        <v>30</v>
      </c>
      <c r="EF61" s="78">
        <f t="shared" ref="EF61:EF62" si="2276">EE61-EB61</f>
        <v>9.6080000000000005</v>
      </c>
      <c r="EG61" s="78">
        <f>EG116*1.0196*2%</f>
        <v>0</v>
      </c>
      <c r="EH61" s="64">
        <v>5</v>
      </c>
      <c r="EI61" s="64" t="e">
        <f t="shared" si="59"/>
        <v>#DIV/0!</v>
      </c>
      <c r="EJ61" s="78">
        <v>5</v>
      </c>
      <c r="EK61" s="78">
        <f t="shared" ref="EK61:EK62" si="2277">EJ61-EG61</f>
        <v>5</v>
      </c>
      <c r="EL61" s="78">
        <f>EL116*1.0196*2%</f>
        <v>0</v>
      </c>
      <c r="EM61" s="64"/>
      <c r="EN61" s="64" t="e">
        <f t="shared" si="60"/>
        <v>#DIV/0!</v>
      </c>
      <c r="EO61" s="78">
        <v>0</v>
      </c>
      <c r="EP61" s="78">
        <f t="shared" ref="EP61:EP62" si="2278">EO61-EL61</f>
        <v>0</v>
      </c>
      <c r="EQ61" s="78">
        <f>EQ116*1.0196*2%</f>
        <v>32.627200000000002</v>
      </c>
      <c r="ER61" s="64">
        <v>26</v>
      </c>
      <c r="ES61" s="64">
        <f t="shared" si="62"/>
        <v>79.688112985484508</v>
      </c>
      <c r="ET61" s="78">
        <v>27</v>
      </c>
      <c r="EU61" s="78">
        <f t="shared" ref="EU61:EU62" si="2279">ET61-EQ61</f>
        <v>-5.627200000000002</v>
      </c>
      <c r="EV61" s="78">
        <f>EV116*1.0196*2%</f>
        <v>0</v>
      </c>
      <c r="EW61" s="64"/>
      <c r="EX61" s="64" t="e">
        <f t="shared" si="64"/>
        <v>#DIV/0!</v>
      </c>
      <c r="EY61" s="78">
        <f>EY116*1.0196*2%</f>
        <v>0</v>
      </c>
      <c r="EZ61" s="78">
        <f t="shared" ref="EZ61:EZ62" si="2280">EY61-EV61</f>
        <v>0</v>
      </c>
      <c r="FA61" s="78">
        <f>FA116*1.0196*2%</f>
        <v>0</v>
      </c>
      <c r="FB61" s="64"/>
      <c r="FC61" s="64" t="e">
        <f t="shared" si="66"/>
        <v>#DIV/0!</v>
      </c>
      <c r="FD61" s="78">
        <f>FD116*1.0196*2%</f>
        <v>0</v>
      </c>
      <c r="FE61" s="78">
        <f t="shared" ref="FE61:FE62" si="2281">FD61-FA61</f>
        <v>0</v>
      </c>
      <c r="FF61" s="78">
        <f>FF116*1.0196*2%</f>
        <v>0</v>
      </c>
      <c r="FG61" s="64"/>
      <c r="FH61" s="64" t="e">
        <f t="shared" si="68"/>
        <v>#DIV/0!</v>
      </c>
      <c r="FI61" s="78">
        <v>5</v>
      </c>
      <c r="FJ61" s="78">
        <f t="shared" ref="FJ61:FJ62" si="2282">FI61-FF61</f>
        <v>5</v>
      </c>
      <c r="FK61" s="78">
        <f>FK116*1.0196*2%</f>
        <v>0</v>
      </c>
      <c r="FL61" s="64"/>
      <c r="FM61" s="64" t="e">
        <f t="shared" si="70"/>
        <v>#DIV/0!</v>
      </c>
      <c r="FN61" s="78">
        <f>FN116*1.0196*2%</f>
        <v>0</v>
      </c>
      <c r="FO61" s="78">
        <f t="shared" ref="FO61:FO62" si="2283">FN61-FK61</f>
        <v>0</v>
      </c>
      <c r="FP61" s="78">
        <f>FP116*1.0196*2%</f>
        <v>0</v>
      </c>
      <c r="FQ61" s="64"/>
      <c r="FR61" s="64" t="e">
        <f t="shared" si="72"/>
        <v>#DIV/0!</v>
      </c>
      <c r="FS61" s="78">
        <f>FS116*1.0196*2%</f>
        <v>0</v>
      </c>
      <c r="FT61" s="78">
        <f t="shared" ref="FT61:FT62" si="2284">FS61-FP61</f>
        <v>0</v>
      </c>
      <c r="FU61" s="78">
        <f>FU116*1.0196*2%</f>
        <v>0</v>
      </c>
      <c r="FV61" s="64"/>
      <c r="FW61" s="64" t="e">
        <f t="shared" si="74"/>
        <v>#DIV/0!</v>
      </c>
      <c r="FX61" s="78">
        <f>FX116*1.0196*2%</f>
        <v>0</v>
      </c>
      <c r="FY61" s="78">
        <f t="shared" ref="FY61:FY62" si="2285">FX61-FU61</f>
        <v>0</v>
      </c>
      <c r="FZ61" s="78">
        <f>FZ115*1.0196*2%</f>
        <v>142.74400000000003</v>
      </c>
      <c r="GA61" s="64"/>
      <c r="GB61" s="64">
        <f t="shared" si="76"/>
        <v>0</v>
      </c>
      <c r="GC61" s="78">
        <v>150</v>
      </c>
      <c r="GD61" s="78">
        <f t="shared" ref="GD61:GD62" si="2286">GC61-FZ61</f>
        <v>7.2559999999999718</v>
      </c>
      <c r="GE61" s="78"/>
      <c r="GF61" s="64"/>
      <c r="GG61" s="64" t="e">
        <f t="shared" si="78"/>
        <v>#DIV/0!</v>
      </c>
      <c r="GH61" s="78"/>
      <c r="GI61" s="78">
        <f t="shared" ref="GI61:GI62" si="2287">GH61-GE61</f>
        <v>0</v>
      </c>
      <c r="GJ61" s="78">
        <v>600</v>
      </c>
      <c r="GK61" s="64"/>
      <c r="GL61" s="64">
        <f t="shared" si="80"/>
        <v>0</v>
      </c>
      <c r="GM61" s="78">
        <v>600</v>
      </c>
      <c r="GN61" s="78">
        <f t="shared" ref="GN61:GN62" si="2288">GM61-GJ61</f>
        <v>0</v>
      </c>
      <c r="GO61" s="65">
        <f t="shared" si="82"/>
        <v>19549.893599999996</v>
      </c>
      <c r="GP61" s="65">
        <f t="shared" si="82"/>
        <v>2607.19</v>
      </c>
      <c r="GQ61" s="95"/>
      <c r="GR61" s="87">
        <f t="shared" si="958"/>
        <v>9807</v>
      </c>
      <c r="GS61" s="87">
        <f t="shared" si="958"/>
        <v>-9742.8936000000012</v>
      </c>
      <c r="GT61" s="78"/>
      <c r="GU61" s="64"/>
      <c r="GV61" s="64" t="e">
        <f t="shared" si="84"/>
        <v>#DIV/0!</v>
      </c>
      <c r="GW61" s="78"/>
      <c r="GX61" s="78">
        <f t="shared" ref="GX61:GX62" si="2289">GW61-GT61</f>
        <v>0</v>
      </c>
      <c r="GY61" s="65">
        <f t="shared" si="1246"/>
        <v>0</v>
      </c>
      <c r="GZ61" s="65">
        <f t="shared" si="1247"/>
        <v>0</v>
      </c>
      <c r="HA61" s="95"/>
      <c r="HB61" s="93">
        <f t="shared" ref="HB61:HB62" si="2290">SUM(GW61)</f>
        <v>0</v>
      </c>
      <c r="HC61" s="93">
        <f t="shared" ref="HC61:HC62" si="2291">HB61-GY61</f>
        <v>0</v>
      </c>
      <c r="HD61" s="78"/>
      <c r="HE61" s="64"/>
      <c r="HF61" s="64" t="e">
        <f t="shared" si="88"/>
        <v>#DIV/0!</v>
      </c>
      <c r="HG61" s="78"/>
      <c r="HH61" s="78">
        <f t="shared" ref="HH61:HH62" si="2292">HG61-HD61</f>
        <v>0</v>
      </c>
      <c r="HI61" s="78"/>
      <c r="HJ61" s="64"/>
      <c r="HK61" s="64" t="e">
        <f t="shared" si="90"/>
        <v>#DIV/0!</v>
      </c>
      <c r="HL61" s="78"/>
      <c r="HM61" s="78">
        <f t="shared" ref="HM61:HM62" si="2293">HL61-HI61</f>
        <v>0</v>
      </c>
      <c r="HN61" s="78"/>
      <c r="HO61" s="64"/>
      <c r="HP61" s="64" t="e">
        <f t="shared" si="92"/>
        <v>#DIV/0!</v>
      </c>
      <c r="HQ61" s="78"/>
      <c r="HR61" s="78">
        <f t="shared" ref="HR61:HR62" si="2294">HQ61-HN61</f>
        <v>0</v>
      </c>
      <c r="HS61" s="78"/>
      <c r="HT61" s="64"/>
      <c r="HU61" s="64" t="e">
        <f t="shared" si="94"/>
        <v>#DIV/0!</v>
      </c>
      <c r="HV61" s="78"/>
      <c r="HW61" s="78">
        <f t="shared" ref="HW61:HW62" si="2295">HV61-HS61</f>
        <v>0</v>
      </c>
      <c r="HX61" s="78"/>
      <c r="HY61" s="64"/>
      <c r="HZ61" s="64" t="e">
        <f t="shared" si="96"/>
        <v>#DIV/0!</v>
      </c>
      <c r="IA61" s="78"/>
      <c r="IB61" s="78">
        <f t="shared" ref="IB61:IB62" si="2296">IA61-HX61</f>
        <v>0</v>
      </c>
      <c r="IC61" s="78"/>
      <c r="ID61" s="64"/>
      <c r="IE61" s="64" t="e">
        <f t="shared" si="98"/>
        <v>#DIV/0!</v>
      </c>
      <c r="IF61" s="78"/>
      <c r="IG61" s="78">
        <f t="shared" ref="IG61:IG62" si="2297">IF61-IC61</f>
        <v>0</v>
      </c>
      <c r="IH61" s="78"/>
      <c r="II61" s="64"/>
      <c r="IJ61" s="64" t="e">
        <f t="shared" si="100"/>
        <v>#DIV/0!</v>
      </c>
      <c r="IK61" s="78"/>
      <c r="IL61" s="78">
        <f t="shared" ref="IL61:IL62" si="2298">IK61-IH61</f>
        <v>0</v>
      </c>
      <c r="IM61" s="78"/>
      <c r="IN61" s="64"/>
      <c r="IO61" s="64" t="e">
        <f t="shared" si="102"/>
        <v>#DIV/0!</v>
      </c>
      <c r="IP61" s="78"/>
      <c r="IQ61" s="78">
        <f t="shared" ref="IQ61:IQ62" si="2299">IP61-IM61</f>
        <v>0</v>
      </c>
      <c r="IR61" s="78"/>
      <c r="IS61" s="64"/>
      <c r="IT61" s="64" t="e">
        <f t="shared" si="104"/>
        <v>#DIV/0!</v>
      </c>
      <c r="IU61" s="78"/>
      <c r="IV61" s="78">
        <f t="shared" ref="IV61:IV62" si="2300">IU61-IR61</f>
        <v>0</v>
      </c>
      <c r="IW61" s="78"/>
      <c r="IX61" s="64"/>
      <c r="IY61" s="64" t="e">
        <f t="shared" si="106"/>
        <v>#DIV/0!</v>
      </c>
      <c r="IZ61" s="78"/>
      <c r="JA61" s="78">
        <f t="shared" ref="JA61:JA62" si="2301">IZ61-IW61</f>
        <v>0</v>
      </c>
      <c r="JB61" s="78"/>
      <c r="JC61" s="64"/>
      <c r="JD61" s="64" t="e">
        <f t="shared" si="108"/>
        <v>#DIV/0!</v>
      </c>
      <c r="JE61" s="78"/>
      <c r="JF61" s="78">
        <f t="shared" ref="JF61:JF62" si="2302">JE61-JB61</f>
        <v>0</v>
      </c>
      <c r="JG61" s="78"/>
      <c r="JH61" s="64"/>
      <c r="JI61" s="64" t="e">
        <f t="shared" si="110"/>
        <v>#DIV/0!</v>
      </c>
      <c r="JJ61" s="78"/>
      <c r="JK61" s="78">
        <f t="shared" ref="JK61:JK62" si="2303">JJ61-JG61</f>
        <v>0</v>
      </c>
      <c r="JL61" s="78"/>
      <c r="JM61" s="64"/>
      <c r="JN61" s="64" t="e">
        <f t="shared" si="112"/>
        <v>#DIV/0!</v>
      </c>
      <c r="JO61" s="78"/>
      <c r="JP61" s="78">
        <f t="shared" ref="JP61:JP62" si="2304">JO61-JL61</f>
        <v>0</v>
      </c>
      <c r="JQ61" s="78"/>
      <c r="JR61" s="64"/>
      <c r="JS61" s="64" t="e">
        <f t="shared" si="114"/>
        <v>#DIV/0!</v>
      </c>
      <c r="JT61" s="78"/>
      <c r="JU61" s="78">
        <f t="shared" ref="JU61:JU62" si="2305">JT61-JQ61</f>
        <v>0</v>
      </c>
      <c r="JV61" s="78"/>
      <c r="JW61" s="64"/>
      <c r="JX61" s="64" t="e">
        <f t="shared" si="116"/>
        <v>#DIV/0!</v>
      </c>
      <c r="JY61" s="78"/>
      <c r="JZ61" s="78">
        <f t="shared" ref="JZ61:JZ62" si="2306">JY61-JV61</f>
        <v>0</v>
      </c>
      <c r="KA61" s="78"/>
      <c r="KB61" s="64"/>
      <c r="KC61" s="64" t="e">
        <f t="shared" si="118"/>
        <v>#DIV/0!</v>
      </c>
      <c r="KD61" s="78"/>
      <c r="KE61" s="78">
        <f t="shared" ref="KE61:KE62" si="2307">KD61-KA61</f>
        <v>0</v>
      </c>
      <c r="KF61" s="78"/>
      <c r="KG61" s="64"/>
      <c r="KH61" s="64" t="e">
        <f t="shared" si="120"/>
        <v>#DIV/0!</v>
      </c>
      <c r="KI61" s="78"/>
      <c r="KJ61" s="78">
        <f t="shared" ref="KJ61:KJ62" si="2308">KI61-KF61</f>
        <v>0</v>
      </c>
      <c r="KK61" s="78"/>
      <c r="KL61" s="64"/>
      <c r="KM61" s="64" t="e">
        <f t="shared" si="122"/>
        <v>#DIV/0!</v>
      </c>
      <c r="KN61" s="78"/>
      <c r="KO61" s="78">
        <f t="shared" ref="KO61:KO62" si="2309">KN61-KK61</f>
        <v>0</v>
      </c>
      <c r="KP61" s="78"/>
      <c r="KQ61" s="64"/>
      <c r="KR61" s="64" t="e">
        <f t="shared" si="124"/>
        <v>#DIV/0!</v>
      </c>
      <c r="KS61" s="78"/>
      <c r="KT61" s="78">
        <f t="shared" ref="KT61:KT62" si="2310">KS61-KP61</f>
        <v>0</v>
      </c>
      <c r="KU61" s="78"/>
      <c r="KV61" s="64"/>
      <c r="KW61" s="64" t="e">
        <f t="shared" si="126"/>
        <v>#DIV/0!</v>
      </c>
      <c r="KX61" s="78"/>
      <c r="KY61" s="78">
        <f t="shared" ref="KY61:KY62" si="2311">KX61-KU61</f>
        <v>0</v>
      </c>
      <c r="KZ61" s="78"/>
      <c r="LA61" s="64"/>
      <c r="LB61" s="64" t="e">
        <f t="shared" si="128"/>
        <v>#DIV/0!</v>
      </c>
      <c r="LC61" s="78"/>
      <c r="LD61" s="78">
        <f t="shared" ref="LD61:LD62" si="2312">LC61-KZ61</f>
        <v>0</v>
      </c>
      <c r="LE61" s="78"/>
      <c r="LF61" s="64"/>
      <c r="LG61" s="64" t="e">
        <f t="shared" si="130"/>
        <v>#DIV/0!</v>
      </c>
      <c r="LH61" s="78"/>
      <c r="LI61" s="78">
        <f t="shared" ref="LI61:LI62" si="2313">LH61-LE61</f>
        <v>0</v>
      </c>
      <c r="LJ61" s="78"/>
      <c r="LK61" s="64"/>
      <c r="LL61" s="64" t="e">
        <f t="shared" si="132"/>
        <v>#DIV/0!</v>
      </c>
      <c r="LM61" s="78"/>
      <c r="LN61" s="78">
        <f t="shared" ref="LN61:LN62" si="2314">LM61-LJ61</f>
        <v>0</v>
      </c>
      <c r="LO61" s="78"/>
      <c r="LP61" s="64"/>
      <c r="LQ61" s="64" t="e">
        <f t="shared" si="134"/>
        <v>#DIV/0!</v>
      </c>
      <c r="LR61" s="78"/>
      <c r="LS61" s="78">
        <f t="shared" ref="LS61:LS62" si="2315">LR61-LO61</f>
        <v>0</v>
      </c>
      <c r="LT61" s="78"/>
      <c r="LU61" s="64"/>
      <c r="LV61" s="64" t="e">
        <f t="shared" si="136"/>
        <v>#DIV/0!</v>
      </c>
      <c r="LW61" s="78"/>
      <c r="LX61" s="78">
        <f t="shared" ref="LX61:LX62" si="2316">LW61-LT61</f>
        <v>0</v>
      </c>
      <c r="LY61" s="78"/>
      <c r="LZ61" s="64"/>
      <c r="MA61" s="64" t="e">
        <f t="shared" si="138"/>
        <v>#DIV/0!</v>
      </c>
      <c r="MB61" s="78"/>
      <c r="MC61" s="78">
        <f t="shared" ref="MC61:MC62" si="2317">MB61-LY61</f>
        <v>0</v>
      </c>
      <c r="MD61" s="78"/>
      <c r="ME61" s="64"/>
      <c r="MF61" s="64" t="e">
        <f t="shared" si="140"/>
        <v>#DIV/0!</v>
      </c>
      <c r="MG61" s="78"/>
      <c r="MH61" s="78">
        <f t="shared" ref="MH61:MH62" si="2318">MG61-MD61</f>
        <v>0</v>
      </c>
      <c r="MI61" s="78"/>
      <c r="MJ61" s="64"/>
      <c r="MK61" s="64" t="e">
        <f t="shared" si="142"/>
        <v>#DIV/0!</v>
      </c>
      <c r="ML61" s="78"/>
      <c r="MM61" s="78">
        <f t="shared" ref="MM61:MM62" si="2319">ML61-MI61</f>
        <v>0</v>
      </c>
      <c r="MN61" s="78"/>
      <c r="MO61" s="64"/>
      <c r="MP61" s="64" t="e">
        <f t="shared" si="144"/>
        <v>#DIV/0!</v>
      </c>
      <c r="MQ61" s="78"/>
      <c r="MR61" s="78">
        <f t="shared" ref="MR61:MR62" si="2320">MQ61-MN61</f>
        <v>0</v>
      </c>
      <c r="MS61" s="78"/>
      <c r="MT61" s="64"/>
      <c r="MU61" s="64" t="e">
        <f t="shared" si="146"/>
        <v>#DIV/0!</v>
      </c>
      <c r="MV61" s="78"/>
      <c r="MW61" s="78">
        <f t="shared" ref="MW61:MW62" si="2321">MV61-MS61</f>
        <v>0</v>
      </c>
      <c r="MX61" s="65">
        <f t="shared" si="148"/>
        <v>0</v>
      </c>
      <c r="MY61" s="65">
        <f t="shared" si="9"/>
        <v>0</v>
      </c>
      <c r="MZ61" s="95"/>
      <c r="NA61" s="87">
        <f t="shared" si="149"/>
        <v>0</v>
      </c>
      <c r="NB61" s="87">
        <f t="shared" si="150"/>
        <v>0</v>
      </c>
      <c r="NC61" s="78"/>
      <c r="ND61" s="64"/>
      <c r="NE61" s="64" t="e">
        <f t="shared" si="151"/>
        <v>#DIV/0!</v>
      </c>
      <c r="NF61" s="78"/>
      <c r="NG61" s="78">
        <f t="shared" ref="NG61:NG62" si="2322">NF61-NC61</f>
        <v>0</v>
      </c>
      <c r="NH61" s="78"/>
      <c r="NI61" s="64"/>
      <c r="NJ61" s="64" t="e">
        <f t="shared" si="153"/>
        <v>#DIV/0!</v>
      </c>
      <c r="NK61" s="78"/>
      <c r="NL61" s="78">
        <f t="shared" ref="NL61:NL62" si="2323">NK61-NH61</f>
        <v>0</v>
      </c>
      <c r="NM61" s="78"/>
      <c r="NN61" s="64"/>
      <c r="NO61" s="64" t="e">
        <f t="shared" si="155"/>
        <v>#DIV/0!</v>
      </c>
      <c r="NP61" s="78"/>
      <c r="NQ61" s="78">
        <f t="shared" ref="NQ61:NQ62" si="2324">NP61-NM61</f>
        <v>0</v>
      </c>
      <c r="NR61" s="78"/>
      <c r="NS61" s="64"/>
      <c r="NT61" s="64" t="e">
        <f t="shared" si="157"/>
        <v>#DIV/0!</v>
      </c>
      <c r="NU61" s="78"/>
      <c r="NV61" s="78">
        <f t="shared" ref="NV61:NV62" si="2325">NU61-NR61</f>
        <v>0</v>
      </c>
      <c r="NW61" s="78"/>
      <c r="NX61" s="64"/>
      <c r="NY61" s="64" t="e">
        <f t="shared" si="159"/>
        <v>#DIV/0!</v>
      </c>
      <c r="NZ61" s="78"/>
      <c r="OA61" s="78">
        <f t="shared" ref="OA61:OA62" si="2326">NZ61-NW61</f>
        <v>0</v>
      </c>
      <c r="OB61" s="78"/>
      <c r="OC61" s="64"/>
      <c r="OD61" s="64" t="e">
        <f t="shared" si="161"/>
        <v>#DIV/0!</v>
      </c>
      <c r="OE61" s="78"/>
      <c r="OF61" s="78">
        <f t="shared" ref="OF61:OF62" si="2327">OE61-OB61</f>
        <v>0</v>
      </c>
      <c r="OG61" s="78"/>
      <c r="OH61" s="64"/>
      <c r="OI61" s="64" t="e">
        <f t="shared" si="163"/>
        <v>#DIV/0!</v>
      </c>
      <c r="OJ61" s="78"/>
      <c r="OK61" s="78">
        <f t="shared" ref="OK61:OK62" si="2328">OJ61-OG61</f>
        <v>0</v>
      </c>
      <c r="OL61" s="78"/>
      <c r="OM61" s="64"/>
      <c r="ON61" s="64" t="e">
        <f t="shared" si="165"/>
        <v>#DIV/0!</v>
      </c>
      <c r="OO61" s="78"/>
      <c r="OP61" s="78">
        <f t="shared" ref="OP61:OP62" si="2329">OO61-OL61</f>
        <v>0</v>
      </c>
      <c r="OQ61" s="78"/>
      <c r="OR61" s="64"/>
      <c r="OS61" s="64" t="e">
        <f t="shared" si="167"/>
        <v>#DIV/0!</v>
      </c>
      <c r="OT61" s="78"/>
      <c r="OU61" s="78">
        <f t="shared" ref="OU61:OU62" si="2330">OT61-OQ61</f>
        <v>0</v>
      </c>
      <c r="OV61" s="78"/>
      <c r="OW61" s="64"/>
      <c r="OX61" s="64" t="e">
        <f t="shared" si="169"/>
        <v>#DIV/0!</v>
      </c>
      <c r="OY61" s="78"/>
      <c r="OZ61" s="78">
        <f t="shared" ref="OZ61:OZ62" si="2331">OY61-OV61</f>
        <v>0</v>
      </c>
      <c r="PA61" s="78"/>
      <c r="PB61" s="64"/>
      <c r="PC61" s="64" t="e">
        <f t="shared" si="171"/>
        <v>#DIV/0!</v>
      </c>
      <c r="PD61" s="78"/>
      <c r="PE61" s="78">
        <f t="shared" ref="PE61:PE62" si="2332">PD61-PA61</f>
        <v>0</v>
      </c>
      <c r="PF61" s="78"/>
      <c r="PG61" s="64"/>
      <c r="PH61" s="64" t="e">
        <f t="shared" si="173"/>
        <v>#DIV/0!</v>
      </c>
      <c r="PI61" s="78"/>
      <c r="PJ61" s="78">
        <f t="shared" ref="PJ61:PJ62" si="2333">PI61-PF61</f>
        <v>0</v>
      </c>
      <c r="PK61" s="78"/>
      <c r="PL61" s="64"/>
      <c r="PM61" s="64" t="e">
        <f t="shared" si="175"/>
        <v>#DIV/0!</v>
      </c>
      <c r="PN61" s="78"/>
      <c r="PO61" s="78">
        <f t="shared" ref="PO61:PO62" si="2334">PN61-PK61</f>
        <v>0</v>
      </c>
      <c r="PP61" s="78"/>
      <c r="PQ61" s="64"/>
      <c r="PR61" s="64" t="e">
        <f t="shared" si="177"/>
        <v>#DIV/0!</v>
      </c>
      <c r="PS61" s="78"/>
      <c r="PT61" s="78">
        <f t="shared" ref="PT61:PT62" si="2335">PS61-PP61</f>
        <v>0</v>
      </c>
      <c r="PU61" s="78"/>
      <c r="PV61" s="64"/>
      <c r="PW61" s="64" t="e">
        <f t="shared" si="179"/>
        <v>#DIV/0!</v>
      </c>
      <c r="PX61" s="78"/>
      <c r="PY61" s="78">
        <f t="shared" ref="PY61:PY62" si="2336">PX61-PU61</f>
        <v>0</v>
      </c>
      <c r="PZ61" s="78"/>
      <c r="QA61" s="64"/>
      <c r="QB61" s="64" t="e">
        <f t="shared" si="181"/>
        <v>#DIV/0!</v>
      </c>
      <c r="QC61" s="78"/>
      <c r="QD61" s="78">
        <f t="shared" ref="QD61:QD62" si="2337">QC61-PZ61</f>
        <v>0</v>
      </c>
      <c r="QE61" s="78"/>
      <c r="QF61" s="64"/>
      <c r="QG61" s="64" t="e">
        <f t="shared" si="183"/>
        <v>#DIV/0!</v>
      </c>
      <c r="QH61" s="78"/>
      <c r="QI61" s="78">
        <f t="shared" ref="QI61:QI62" si="2338">QH61-QE61</f>
        <v>0</v>
      </c>
      <c r="QJ61" s="78"/>
      <c r="QK61" s="64"/>
      <c r="QL61" s="64" t="e">
        <f t="shared" si="185"/>
        <v>#DIV/0!</v>
      </c>
      <c r="QM61" s="78"/>
      <c r="QN61" s="78">
        <f t="shared" ref="QN61:QN62" si="2339">QM61-QJ61</f>
        <v>0</v>
      </c>
      <c r="QO61" s="65">
        <f t="shared" si="187"/>
        <v>0</v>
      </c>
      <c r="QP61" s="65">
        <f t="shared" si="187"/>
        <v>0</v>
      </c>
      <c r="QQ61" s="95"/>
      <c r="QR61" s="87">
        <f t="shared" si="959"/>
        <v>0</v>
      </c>
      <c r="QS61" s="87">
        <f t="shared" si="959"/>
        <v>0</v>
      </c>
      <c r="QT61" s="78"/>
      <c r="QU61" s="64"/>
      <c r="QV61" s="64" t="e">
        <f t="shared" si="188"/>
        <v>#DIV/0!</v>
      </c>
      <c r="QW61" s="78"/>
      <c r="QX61" s="78">
        <f t="shared" ref="QX61:QX62" si="2340">QW61-QT61</f>
        <v>0</v>
      </c>
      <c r="QY61" s="78"/>
      <c r="QZ61" s="64"/>
      <c r="RA61" s="64" t="e">
        <f t="shared" si="190"/>
        <v>#DIV/0!</v>
      </c>
      <c r="RB61" s="78"/>
      <c r="RC61" s="78">
        <f t="shared" ref="RC61:RC62" si="2341">RB61-QY61</f>
        <v>0</v>
      </c>
      <c r="RD61" s="78"/>
      <c r="RE61" s="64"/>
      <c r="RF61" s="64" t="e">
        <f t="shared" si="192"/>
        <v>#DIV/0!</v>
      </c>
      <c r="RG61" s="78"/>
      <c r="RH61" s="78">
        <f t="shared" ref="RH61:RH62" si="2342">RG61-RD61</f>
        <v>0</v>
      </c>
      <c r="RI61" s="78"/>
      <c r="RJ61" s="64"/>
      <c r="RK61" s="64" t="e">
        <f t="shared" si="194"/>
        <v>#DIV/0!</v>
      </c>
      <c r="RL61" s="78"/>
      <c r="RM61" s="78">
        <f t="shared" ref="RM61:RM62" si="2343">RL61-RI61</f>
        <v>0</v>
      </c>
      <c r="RN61" s="65">
        <f t="shared" si="196"/>
        <v>0</v>
      </c>
      <c r="RO61" s="65">
        <f t="shared" si="11"/>
        <v>0</v>
      </c>
      <c r="RP61" s="95"/>
      <c r="RQ61" s="87">
        <f t="shared" si="12"/>
        <v>0</v>
      </c>
      <c r="RR61" s="87">
        <f t="shared" si="12"/>
        <v>0</v>
      </c>
    </row>
    <row r="62" spans="1:540" s="2" customFormat="1" ht="24.95" customHeight="1" x14ac:dyDescent="0.25">
      <c r="A62" s="21">
        <v>3812</v>
      </c>
      <c r="B62" s="22" t="s">
        <v>29</v>
      </c>
      <c r="C62" s="41">
        <f>SUM(AR62,GQ62,HA62,QQ62,RP62)</f>
        <v>0</v>
      </c>
      <c r="D62" s="41">
        <v>23207830.309999999</v>
      </c>
      <c r="E62" s="42">
        <v>25700000</v>
      </c>
      <c r="F62" s="41">
        <f t="shared" si="2253"/>
        <v>0</v>
      </c>
      <c r="G62" s="67">
        <f t="shared" si="1303"/>
        <v>0</v>
      </c>
      <c r="H62" s="67">
        <f t="shared" si="1304"/>
        <v>0</v>
      </c>
      <c r="I62" s="67"/>
      <c r="J62" s="84">
        <f t="shared" si="1305"/>
        <v>0</v>
      </c>
      <c r="K62" s="84">
        <f t="shared" si="1306"/>
        <v>0</v>
      </c>
      <c r="L62" s="78"/>
      <c r="M62" s="64"/>
      <c r="N62" s="64" t="e">
        <f t="shared" si="1870"/>
        <v>#DIV/0!</v>
      </c>
      <c r="O62" s="78"/>
      <c r="P62" s="78">
        <f t="shared" si="2254"/>
        <v>0</v>
      </c>
      <c r="Q62" s="64"/>
      <c r="R62" s="64"/>
      <c r="S62" s="64" t="e">
        <f t="shared" si="1872"/>
        <v>#DIV/0!</v>
      </c>
      <c r="T62" s="78"/>
      <c r="U62" s="78">
        <f t="shared" si="2255"/>
        <v>0</v>
      </c>
      <c r="V62" s="78"/>
      <c r="W62" s="64"/>
      <c r="X62" s="64" t="e">
        <f t="shared" si="1874"/>
        <v>#DIV/0!</v>
      </c>
      <c r="Y62" s="78"/>
      <c r="Z62" s="78">
        <f t="shared" si="2256"/>
        <v>0</v>
      </c>
      <c r="AA62" s="78"/>
      <c r="AB62" s="64"/>
      <c r="AC62" s="64" t="e">
        <f t="shared" si="1876"/>
        <v>#DIV/0!</v>
      </c>
      <c r="AD62" s="78"/>
      <c r="AE62" s="78">
        <f t="shared" si="2257"/>
        <v>0</v>
      </c>
      <c r="AF62" s="64"/>
      <c r="AG62" s="64"/>
      <c r="AH62" s="64" t="e">
        <f t="shared" si="1878"/>
        <v>#DIV/0!</v>
      </c>
      <c r="AI62" s="78"/>
      <c r="AJ62" s="78">
        <f t="shared" si="2258"/>
        <v>0</v>
      </c>
      <c r="AK62" s="78"/>
      <c r="AL62" s="64"/>
      <c r="AM62" s="64" t="e">
        <f t="shared" si="678"/>
        <v>#DIV/0!</v>
      </c>
      <c r="AN62" s="78"/>
      <c r="AO62" s="78">
        <f t="shared" si="2259"/>
        <v>0</v>
      </c>
      <c r="AP62" s="65">
        <f t="shared" si="1211"/>
        <v>0</v>
      </c>
      <c r="AQ62" s="65">
        <f t="shared" si="1211"/>
        <v>0</v>
      </c>
      <c r="AR62" s="95"/>
      <c r="AS62" s="87">
        <f t="shared" si="957"/>
        <v>0</v>
      </c>
      <c r="AT62" s="87">
        <f t="shared" si="957"/>
        <v>0</v>
      </c>
      <c r="AU62" s="78"/>
      <c r="AV62" s="64"/>
      <c r="AW62" s="64" t="e">
        <f t="shared" si="23"/>
        <v>#DIV/0!</v>
      </c>
      <c r="AX62" s="78"/>
      <c r="AY62" s="78">
        <f t="shared" si="2260"/>
        <v>0</v>
      </c>
      <c r="AZ62" s="78"/>
      <c r="BA62" s="64"/>
      <c r="BB62" s="64" t="e">
        <f t="shared" si="25"/>
        <v>#DIV/0!</v>
      </c>
      <c r="BC62" s="78"/>
      <c r="BD62" s="78">
        <f t="shared" si="2261"/>
        <v>0</v>
      </c>
      <c r="BE62" s="78"/>
      <c r="BF62" s="64"/>
      <c r="BG62" s="64" t="e">
        <f t="shared" si="27"/>
        <v>#DIV/0!</v>
      </c>
      <c r="BH62" s="78"/>
      <c r="BI62" s="78">
        <f t="shared" si="2262"/>
        <v>0</v>
      </c>
      <c r="BJ62" s="78"/>
      <c r="BK62" s="64"/>
      <c r="BL62" s="64" t="e">
        <f t="shared" si="29"/>
        <v>#DIV/0!</v>
      </c>
      <c r="BM62" s="78"/>
      <c r="BN62" s="78">
        <f t="shared" si="2263"/>
        <v>0</v>
      </c>
      <c r="BO62" s="78"/>
      <c r="BP62" s="64"/>
      <c r="BQ62" s="64" t="e">
        <f t="shared" si="31"/>
        <v>#DIV/0!</v>
      </c>
      <c r="BR62" s="78"/>
      <c r="BS62" s="78">
        <f t="shared" si="2264"/>
        <v>0</v>
      </c>
      <c r="BT62" s="78"/>
      <c r="BU62" s="64"/>
      <c r="BV62" s="64" t="e">
        <f t="shared" si="33"/>
        <v>#DIV/0!</v>
      </c>
      <c r="BW62" s="78"/>
      <c r="BX62" s="78">
        <f t="shared" si="34"/>
        <v>0</v>
      </c>
      <c r="BY62" s="78"/>
      <c r="BZ62" s="64"/>
      <c r="CA62" s="64" t="e">
        <f t="shared" si="35"/>
        <v>#DIV/0!</v>
      </c>
      <c r="CB62" s="78"/>
      <c r="CC62" s="78">
        <f t="shared" si="2265"/>
        <v>0</v>
      </c>
      <c r="CD62" s="78"/>
      <c r="CE62" s="64"/>
      <c r="CF62" s="64" t="e">
        <f t="shared" si="37"/>
        <v>#DIV/0!</v>
      </c>
      <c r="CG62" s="78"/>
      <c r="CH62" s="78">
        <f t="shared" si="2266"/>
        <v>0</v>
      </c>
      <c r="CI62" s="78"/>
      <c r="CJ62" s="64"/>
      <c r="CK62" s="64" t="e">
        <f t="shared" si="39"/>
        <v>#DIV/0!</v>
      </c>
      <c r="CL62" s="78"/>
      <c r="CM62" s="78">
        <f t="shared" si="2267"/>
        <v>0</v>
      </c>
      <c r="CN62" s="78"/>
      <c r="CO62" s="64"/>
      <c r="CP62" s="64" t="e">
        <f t="shared" si="41"/>
        <v>#DIV/0!</v>
      </c>
      <c r="CQ62" s="78"/>
      <c r="CR62" s="78">
        <f t="shared" si="2268"/>
        <v>0</v>
      </c>
      <c r="CS62" s="78"/>
      <c r="CT62" s="64"/>
      <c r="CU62" s="64" t="e">
        <f t="shared" si="43"/>
        <v>#DIV/0!</v>
      </c>
      <c r="CV62" s="78"/>
      <c r="CW62" s="78">
        <f t="shared" si="2269"/>
        <v>0</v>
      </c>
      <c r="CX62" s="78"/>
      <c r="CY62" s="64"/>
      <c r="CZ62" s="64" t="e">
        <f t="shared" si="45"/>
        <v>#DIV/0!</v>
      </c>
      <c r="DA62" s="78"/>
      <c r="DB62" s="78">
        <f t="shared" si="2270"/>
        <v>0</v>
      </c>
      <c r="DC62" s="78"/>
      <c r="DD62" s="64"/>
      <c r="DE62" s="64" t="e">
        <f t="shared" si="47"/>
        <v>#DIV/0!</v>
      </c>
      <c r="DF62" s="78"/>
      <c r="DG62" s="78">
        <f t="shared" si="2271"/>
        <v>0</v>
      </c>
      <c r="DH62" s="78"/>
      <c r="DI62" s="64"/>
      <c r="DJ62" s="64" t="e">
        <f t="shared" si="49"/>
        <v>#DIV/0!</v>
      </c>
      <c r="DK62" s="78"/>
      <c r="DL62" s="78">
        <f t="shared" si="2272"/>
        <v>0</v>
      </c>
      <c r="DM62" s="78"/>
      <c r="DN62" s="64"/>
      <c r="DO62" s="64" t="e">
        <f t="shared" si="51"/>
        <v>#DIV/0!</v>
      </c>
      <c r="DP62" s="78"/>
      <c r="DQ62" s="78">
        <f t="shared" si="2273"/>
        <v>0</v>
      </c>
      <c r="DR62" s="78"/>
      <c r="DS62" s="64"/>
      <c r="DT62" s="64" t="e">
        <f t="shared" si="53"/>
        <v>#DIV/0!</v>
      </c>
      <c r="DU62" s="78"/>
      <c r="DV62" s="78">
        <f t="shared" si="2274"/>
        <v>0</v>
      </c>
      <c r="DW62" s="78"/>
      <c r="DX62" s="64"/>
      <c r="DY62" s="64" t="e">
        <f t="shared" si="55"/>
        <v>#DIV/0!</v>
      </c>
      <c r="DZ62" s="78"/>
      <c r="EA62" s="78">
        <f t="shared" si="2275"/>
        <v>0</v>
      </c>
      <c r="EB62" s="78"/>
      <c r="EC62" s="64"/>
      <c r="ED62" s="64" t="e">
        <f t="shared" si="57"/>
        <v>#DIV/0!</v>
      </c>
      <c r="EE62" s="78"/>
      <c r="EF62" s="78">
        <f t="shared" si="2276"/>
        <v>0</v>
      </c>
      <c r="EG62" s="78"/>
      <c r="EH62" s="64"/>
      <c r="EI62" s="64" t="e">
        <f t="shared" si="59"/>
        <v>#DIV/0!</v>
      </c>
      <c r="EJ62" s="78"/>
      <c r="EK62" s="78">
        <f t="shared" si="2277"/>
        <v>0</v>
      </c>
      <c r="EL62" s="78"/>
      <c r="EM62" s="64"/>
      <c r="EN62" s="64" t="e">
        <f t="shared" si="60"/>
        <v>#DIV/0!</v>
      </c>
      <c r="EO62" s="78"/>
      <c r="EP62" s="78">
        <f t="shared" si="2278"/>
        <v>0</v>
      </c>
      <c r="EQ62" s="78"/>
      <c r="ER62" s="64"/>
      <c r="ES62" s="64" t="e">
        <f t="shared" si="62"/>
        <v>#DIV/0!</v>
      </c>
      <c r="ET62" s="78"/>
      <c r="EU62" s="78">
        <f t="shared" si="2279"/>
        <v>0</v>
      </c>
      <c r="EV62" s="78"/>
      <c r="EW62" s="64"/>
      <c r="EX62" s="64" t="e">
        <f t="shared" si="64"/>
        <v>#DIV/0!</v>
      </c>
      <c r="EY62" s="78"/>
      <c r="EZ62" s="78">
        <f t="shared" si="2280"/>
        <v>0</v>
      </c>
      <c r="FA62" s="78"/>
      <c r="FB62" s="64"/>
      <c r="FC62" s="64" t="e">
        <f t="shared" si="66"/>
        <v>#DIV/0!</v>
      </c>
      <c r="FD62" s="78"/>
      <c r="FE62" s="78">
        <f t="shared" si="2281"/>
        <v>0</v>
      </c>
      <c r="FF62" s="78"/>
      <c r="FG62" s="64"/>
      <c r="FH62" s="64" t="e">
        <f t="shared" si="68"/>
        <v>#DIV/0!</v>
      </c>
      <c r="FI62" s="78"/>
      <c r="FJ62" s="78">
        <f t="shared" si="2282"/>
        <v>0</v>
      </c>
      <c r="FK62" s="78"/>
      <c r="FL62" s="64"/>
      <c r="FM62" s="64" t="e">
        <f t="shared" si="70"/>
        <v>#DIV/0!</v>
      </c>
      <c r="FN62" s="78"/>
      <c r="FO62" s="78">
        <f t="shared" si="2283"/>
        <v>0</v>
      </c>
      <c r="FP62" s="78"/>
      <c r="FQ62" s="64"/>
      <c r="FR62" s="64" t="e">
        <f t="shared" si="72"/>
        <v>#DIV/0!</v>
      </c>
      <c r="FS62" s="78"/>
      <c r="FT62" s="78">
        <f t="shared" si="2284"/>
        <v>0</v>
      </c>
      <c r="FU62" s="78"/>
      <c r="FV62" s="64"/>
      <c r="FW62" s="64" t="e">
        <f t="shared" si="74"/>
        <v>#DIV/0!</v>
      </c>
      <c r="FX62" s="78"/>
      <c r="FY62" s="78">
        <f t="shared" si="2285"/>
        <v>0</v>
      </c>
      <c r="FZ62" s="78"/>
      <c r="GA62" s="64"/>
      <c r="GB62" s="64" t="e">
        <f t="shared" si="76"/>
        <v>#DIV/0!</v>
      </c>
      <c r="GC62" s="78"/>
      <c r="GD62" s="78">
        <f t="shared" si="2286"/>
        <v>0</v>
      </c>
      <c r="GE62" s="78"/>
      <c r="GF62" s="64"/>
      <c r="GG62" s="64" t="e">
        <f t="shared" si="78"/>
        <v>#DIV/0!</v>
      </c>
      <c r="GH62" s="78"/>
      <c r="GI62" s="78">
        <f t="shared" si="2287"/>
        <v>0</v>
      </c>
      <c r="GJ62" s="78"/>
      <c r="GK62" s="64"/>
      <c r="GL62" s="64" t="e">
        <f t="shared" si="80"/>
        <v>#DIV/0!</v>
      </c>
      <c r="GM62" s="78"/>
      <c r="GN62" s="78">
        <f t="shared" si="2288"/>
        <v>0</v>
      </c>
      <c r="GO62" s="65">
        <f t="shared" si="82"/>
        <v>0</v>
      </c>
      <c r="GP62" s="65">
        <f t="shared" si="82"/>
        <v>0</v>
      </c>
      <c r="GQ62" s="95"/>
      <c r="GR62" s="87">
        <f t="shared" si="958"/>
        <v>0</v>
      </c>
      <c r="GS62" s="87">
        <f t="shared" si="958"/>
        <v>0</v>
      </c>
      <c r="GT62" s="78"/>
      <c r="GU62" s="64"/>
      <c r="GV62" s="64" t="e">
        <f t="shared" si="84"/>
        <v>#DIV/0!</v>
      </c>
      <c r="GW62" s="78"/>
      <c r="GX62" s="78">
        <f t="shared" si="2289"/>
        <v>0</v>
      </c>
      <c r="GY62" s="65">
        <f t="shared" si="1246"/>
        <v>0</v>
      </c>
      <c r="GZ62" s="65">
        <f t="shared" si="1247"/>
        <v>0</v>
      </c>
      <c r="HA62" s="95"/>
      <c r="HB62" s="93">
        <f t="shared" si="2290"/>
        <v>0</v>
      </c>
      <c r="HC62" s="93">
        <f t="shared" si="2291"/>
        <v>0</v>
      </c>
      <c r="HD62" s="78"/>
      <c r="HE62" s="64"/>
      <c r="HF62" s="64" t="e">
        <f t="shared" si="88"/>
        <v>#DIV/0!</v>
      </c>
      <c r="HG62" s="78"/>
      <c r="HH62" s="78">
        <f t="shared" si="2292"/>
        <v>0</v>
      </c>
      <c r="HI62" s="78"/>
      <c r="HJ62" s="64"/>
      <c r="HK62" s="64" t="e">
        <f t="shared" si="90"/>
        <v>#DIV/0!</v>
      </c>
      <c r="HL62" s="78"/>
      <c r="HM62" s="78">
        <f t="shared" si="2293"/>
        <v>0</v>
      </c>
      <c r="HN62" s="78"/>
      <c r="HO62" s="64"/>
      <c r="HP62" s="64" t="e">
        <f t="shared" si="92"/>
        <v>#DIV/0!</v>
      </c>
      <c r="HQ62" s="78"/>
      <c r="HR62" s="78">
        <f t="shared" si="2294"/>
        <v>0</v>
      </c>
      <c r="HS62" s="78"/>
      <c r="HT62" s="64"/>
      <c r="HU62" s="64" t="e">
        <f t="shared" si="94"/>
        <v>#DIV/0!</v>
      </c>
      <c r="HV62" s="78"/>
      <c r="HW62" s="78">
        <f t="shared" si="2295"/>
        <v>0</v>
      </c>
      <c r="HX62" s="78"/>
      <c r="HY62" s="64"/>
      <c r="HZ62" s="64" t="e">
        <f t="shared" si="96"/>
        <v>#DIV/0!</v>
      </c>
      <c r="IA62" s="78"/>
      <c r="IB62" s="78">
        <f t="shared" si="2296"/>
        <v>0</v>
      </c>
      <c r="IC62" s="78"/>
      <c r="ID62" s="64"/>
      <c r="IE62" s="64" t="e">
        <f t="shared" si="98"/>
        <v>#DIV/0!</v>
      </c>
      <c r="IF62" s="78"/>
      <c r="IG62" s="78">
        <f t="shared" si="2297"/>
        <v>0</v>
      </c>
      <c r="IH62" s="78"/>
      <c r="II62" s="64"/>
      <c r="IJ62" s="64" t="e">
        <f t="shared" si="100"/>
        <v>#DIV/0!</v>
      </c>
      <c r="IK62" s="78"/>
      <c r="IL62" s="78">
        <f t="shared" si="2298"/>
        <v>0</v>
      </c>
      <c r="IM62" s="78"/>
      <c r="IN62" s="64"/>
      <c r="IO62" s="64" t="e">
        <f t="shared" si="102"/>
        <v>#DIV/0!</v>
      </c>
      <c r="IP62" s="78"/>
      <c r="IQ62" s="78">
        <f t="shared" si="2299"/>
        <v>0</v>
      </c>
      <c r="IR62" s="78"/>
      <c r="IS62" s="64"/>
      <c r="IT62" s="64" t="e">
        <f t="shared" si="104"/>
        <v>#DIV/0!</v>
      </c>
      <c r="IU62" s="78"/>
      <c r="IV62" s="78">
        <f t="shared" si="2300"/>
        <v>0</v>
      </c>
      <c r="IW62" s="78"/>
      <c r="IX62" s="64"/>
      <c r="IY62" s="64" t="e">
        <f t="shared" si="106"/>
        <v>#DIV/0!</v>
      </c>
      <c r="IZ62" s="78"/>
      <c r="JA62" s="78">
        <f t="shared" si="2301"/>
        <v>0</v>
      </c>
      <c r="JB62" s="78"/>
      <c r="JC62" s="64"/>
      <c r="JD62" s="64" t="e">
        <f t="shared" si="108"/>
        <v>#DIV/0!</v>
      </c>
      <c r="JE62" s="78"/>
      <c r="JF62" s="78">
        <f t="shared" si="2302"/>
        <v>0</v>
      </c>
      <c r="JG62" s="78"/>
      <c r="JH62" s="64"/>
      <c r="JI62" s="64" t="e">
        <f t="shared" si="110"/>
        <v>#DIV/0!</v>
      </c>
      <c r="JJ62" s="78"/>
      <c r="JK62" s="78">
        <f t="shared" si="2303"/>
        <v>0</v>
      </c>
      <c r="JL62" s="78"/>
      <c r="JM62" s="64"/>
      <c r="JN62" s="64" t="e">
        <f t="shared" si="112"/>
        <v>#DIV/0!</v>
      </c>
      <c r="JO62" s="78"/>
      <c r="JP62" s="78">
        <f t="shared" si="2304"/>
        <v>0</v>
      </c>
      <c r="JQ62" s="78"/>
      <c r="JR62" s="64"/>
      <c r="JS62" s="64" t="e">
        <f t="shared" si="114"/>
        <v>#DIV/0!</v>
      </c>
      <c r="JT62" s="78"/>
      <c r="JU62" s="78">
        <f t="shared" si="2305"/>
        <v>0</v>
      </c>
      <c r="JV62" s="78"/>
      <c r="JW62" s="64"/>
      <c r="JX62" s="64" t="e">
        <f t="shared" si="116"/>
        <v>#DIV/0!</v>
      </c>
      <c r="JY62" s="78"/>
      <c r="JZ62" s="78">
        <f t="shared" si="2306"/>
        <v>0</v>
      </c>
      <c r="KA62" s="78"/>
      <c r="KB62" s="64"/>
      <c r="KC62" s="64" t="e">
        <f t="shared" si="118"/>
        <v>#DIV/0!</v>
      </c>
      <c r="KD62" s="78"/>
      <c r="KE62" s="78">
        <f t="shared" si="2307"/>
        <v>0</v>
      </c>
      <c r="KF62" s="78"/>
      <c r="KG62" s="64"/>
      <c r="KH62" s="64" t="e">
        <f t="shared" si="120"/>
        <v>#DIV/0!</v>
      </c>
      <c r="KI62" s="78"/>
      <c r="KJ62" s="78">
        <f t="shared" si="2308"/>
        <v>0</v>
      </c>
      <c r="KK62" s="78"/>
      <c r="KL62" s="64"/>
      <c r="KM62" s="64" t="e">
        <f t="shared" si="122"/>
        <v>#DIV/0!</v>
      </c>
      <c r="KN62" s="78"/>
      <c r="KO62" s="78">
        <f t="shared" si="2309"/>
        <v>0</v>
      </c>
      <c r="KP62" s="78"/>
      <c r="KQ62" s="64"/>
      <c r="KR62" s="64" t="e">
        <f t="shared" si="124"/>
        <v>#DIV/0!</v>
      </c>
      <c r="KS62" s="78"/>
      <c r="KT62" s="78">
        <f t="shared" si="2310"/>
        <v>0</v>
      </c>
      <c r="KU62" s="78"/>
      <c r="KV62" s="64"/>
      <c r="KW62" s="64" t="e">
        <f t="shared" si="126"/>
        <v>#DIV/0!</v>
      </c>
      <c r="KX62" s="78"/>
      <c r="KY62" s="78">
        <f t="shared" si="2311"/>
        <v>0</v>
      </c>
      <c r="KZ62" s="78"/>
      <c r="LA62" s="64"/>
      <c r="LB62" s="64" t="e">
        <f t="shared" si="128"/>
        <v>#DIV/0!</v>
      </c>
      <c r="LC62" s="78"/>
      <c r="LD62" s="78">
        <f t="shared" si="2312"/>
        <v>0</v>
      </c>
      <c r="LE62" s="78"/>
      <c r="LF62" s="64"/>
      <c r="LG62" s="64" t="e">
        <f t="shared" si="130"/>
        <v>#DIV/0!</v>
      </c>
      <c r="LH62" s="78"/>
      <c r="LI62" s="78">
        <f t="shared" si="2313"/>
        <v>0</v>
      </c>
      <c r="LJ62" s="78"/>
      <c r="LK62" s="64"/>
      <c r="LL62" s="64" t="e">
        <f t="shared" si="132"/>
        <v>#DIV/0!</v>
      </c>
      <c r="LM62" s="78"/>
      <c r="LN62" s="78">
        <f t="shared" si="2314"/>
        <v>0</v>
      </c>
      <c r="LO62" s="78"/>
      <c r="LP62" s="64"/>
      <c r="LQ62" s="64" t="e">
        <f t="shared" si="134"/>
        <v>#DIV/0!</v>
      </c>
      <c r="LR62" s="78"/>
      <c r="LS62" s="78">
        <f t="shared" si="2315"/>
        <v>0</v>
      </c>
      <c r="LT62" s="78"/>
      <c r="LU62" s="64"/>
      <c r="LV62" s="64" t="e">
        <f t="shared" si="136"/>
        <v>#DIV/0!</v>
      </c>
      <c r="LW62" s="78"/>
      <c r="LX62" s="78">
        <f t="shared" si="2316"/>
        <v>0</v>
      </c>
      <c r="LY62" s="78"/>
      <c r="LZ62" s="64"/>
      <c r="MA62" s="64" t="e">
        <f t="shared" si="138"/>
        <v>#DIV/0!</v>
      </c>
      <c r="MB62" s="78"/>
      <c r="MC62" s="78">
        <f t="shared" si="2317"/>
        <v>0</v>
      </c>
      <c r="MD62" s="78"/>
      <c r="ME62" s="64"/>
      <c r="MF62" s="64" t="e">
        <f t="shared" si="140"/>
        <v>#DIV/0!</v>
      </c>
      <c r="MG62" s="78"/>
      <c r="MH62" s="78">
        <f t="shared" si="2318"/>
        <v>0</v>
      </c>
      <c r="MI62" s="78"/>
      <c r="MJ62" s="64"/>
      <c r="MK62" s="64" t="e">
        <f t="shared" si="142"/>
        <v>#DIV/0!</v>
      </c>
      <c r="ML62" s="78"/>
      <c r="MM62" s="78">
        <f t="shared" si="2319"/>
        <v>0</v>
      </c>
      <c r="MN62" s="78"/>
      <c r="MO62" s="64"/>
      <c r="MP62" s="64" t="e">
        <f t="shared" si="144"/>
        <v>#DIV/0!</v>
      </c>
      <c r="MQ62" s="78"/>
      <c r="MR62" s="78">
        <f t="shared" si="2320"/>
        <v>0</v>
      </c>
      <c r="MS62" s="78"/>
      <c r="MT62" s="64"/>
      <c r="MU62" s="64" t="e">
        <f t="shared" si="146"/>
        <v>#DIV/0!</v>
      </c>
      <c r="MV62" s="78"/>
      <c r="MW62" s="78">
        <f t="shared" si="2321"/>
        <v>0</v>
      </c>
      <c r="MX62" s="65">
        <f t="shared" si="148"/>
        <v>0</v>
      </c>
      <c r="MY62" s="65">
        <f t="shared" si="9"/>
        <v>0</v>
      </c>
      <c r="MZ62" s="95"/>
      <c r="NA62" s="87">
        <f t="shared" si="149"/>
        <v>0</v>
      </c>
      <c r="NB62" s="87">
        <f t="shared" si="150"/>
        <v>0</v>
      </c>
      <c r="NC62" s="78"/>
      <c r="ND62" s="64"/>
      <c r="NE62" s="64" t="e">
        <f t="shared" si="151"/>
        <v>#DIV/0!</v>
      </c>
      <c r="NF62" s="78"/>
      <c r="NG62" s="78">
        <f t="shared" si="2322"/>
        <v>0</v>
      </c>
      <c r="NH62" s="78"/>
      <c r="NI62" s="64"/>
      <c r="NJ62" s="64" t="e">
        <f t="shared" si="153"/>
        <v>#DIV/0!</v>
      </c>
      <c r="NK62" s="78"/>
      <c r="NL62" s="78">
        <f t="shared" si="2323"/>
        <v>0</v>
      </c>
      <c r="NM62" s="78"/>
      <c r="NN62" s="64"/>
      <c r="NO62" s="64" t="e">
        <f t="shared" si="155"/>
        <v>#DIV/0!</v>
      </c>
      <c r="NP62" s="78"/>
      <c r="NQ62" s="78">
        <f t="shared" si="2324"/>
        <v>0</v>
      </c>
      <c r="NR62" s="78"/>
      <c r="NS62" s="64"/>
      <c r="NT62" s="64" t="e">
        <f t="shared" si="157"/>
        <v>#DIV/0!</v>
      </c>
      <c r="NU62" s="78"/>
      <c r="NV62" s="78">
        <f t="shared" si="2325"/>
        <v>0</v>
      </c>
      <c r="NW62" s="78"/>
      <c r="NX62" s="64"/>
      <c r="NY62" s="64" t="e">
        <f t="shared" si="159"/>
        <v>#DIV/0!</v>
      </c>
      <c r="NZ62" s="78"/>
      <c r="OA62" s="78">
        <f t="shared" si="2326"/>
        <v>0</v>
      </c>
      <c r="OB62" s="78"/>
      <c r="OC62" s="64"/>
      <c r="OD62" s="64" t="e">
        <f t="shared" si="161"/>
        <v>#DIV/0!</v>
      </c>
      <c r="OE62" s="78"/>
      <c r="OF62" s="78">
        <f t="shared" si="2327"/>
        <v>0</v>
      </c>
      <c r="OG62" s="78"/>
      <c r="OH62" s="64"/>
      <c r="OI62" s="64" t="e">
        <f t="shared" si="163"/>
        <v>#DIV/0!</v>
      </c>
      <c r="OJ62" s="78"/>
      <c r="OK62" s="78">
        <f t="shared" si="2328"/>
        <v>0</v>
      </c>
      <c r="OL62" s="78"/>
      <c r="OM62" s="64"/>
      <c r="ON62" s="64" t="e">
        <f t="shared" si="165"/>
        <v>#DIV/0!</v>
      </c>
      <c r="OO62" s="78"/>
      <c r="OP62" s="78">
        <f t="shared" si="2329"/>
        <v>0</v>
      </c>
      <c r="OQ62" s="78"/>
      <c r="OR62" s="64"/>
      <c r="OS62" s="64" t="e">
        <f t="shared" si="167"/>
        <v>#DIV/0!</v>
      </c>
      <c r="OT62" s="78"/>
      <c r="OU62" s="78">
        <f t="shared" si="2330"/>
        <v>0</v>
      </c>
      <c r="OV62" s="78"/>
      <c r="OW62" s="64"/>
      <c r="OX62" s="64" t="e">
        <f t="shared" si="169"/>
        <v>#DIV/0!</v>
      </c>
      <c r="OY62" s="78"/>
      <c r="OZ62" s="78">
        <f t="shared" si="2331"/>
        <v>0</v>
      </c>
      <c r="PA62" s="78"/>
      <c r="PB62" s="64"/>
      <c r="PC62" s="64" t="e">
        <f t="shared" si="171"/>
        <v>#DIV/0!</v>
      </c>
      <c r="PD62" s="78"/>
      <c r="PE62" s="78">
        <f t="shared" si="2332"/>
        <v>0</v>
      </c>
      <c r="PF62" s="78"/>
      <c r="PG62" s="64"/>
      <c r="PH62" s="64" t="e">
        <f t="shared" si="173"/>
        <v>#DIV/0!</v>
      </c>
      <c r="PI62" s="78"/>
      <c r="PJ62" s="78">
        <f t="shared" si="2333"/>
        <v>0</v>
      </c>
      <c r="PK62" s="78"/>
      <c r="PL62" s="64"/>
      <c r="PM62" s="64" t="e">
        <f t="shared" si="175"/>
        <v>#DIV/0!</v>
      </c>
      <c r="PN62" s="78"/>
      <c r="PO62" s="78">
        <f t="shared" si="2334"/>
        <v>0</v>
      </c>
      <c r="PP62" s="78"/>
      <c r="PQ62" s="64"/>
      <c r="PR62" s="64" t="e">
        <f t="shared" si="177"/>
        <v>#DIV/0!</v>
      </c>
      <c r="PS62" s="78"/>
      <c r="PT62" s="78">
        <f t="shared" si="2335"/>
        <v>0</v>
      </c>
      <c r="PU62" s="78"/>
      <c r="PV62" s="64"/>
      <c r="PW62" s="64" t="e">
        <f t="shared" si="179"/>
        <v>#DIV/0!</v>
      </c>
      <c r="PX62" s="78"/>
      <c r="PY62" s="78">
        <f t="shared" si="2336"/>
        <v>0</v>
      </c>
      <c r="PZ62" s="78"/>
      <c r="QA62" s="64"/>
      <c r="QB62" s="64" t="e">
        <f t="shared" si="181"/>
        <v>#DIV/0!</v>
      </c>
      <c r="QC62" s="78"/>
      <c r="QD62" s="78">
        <f t="shared" si="2337"/>
        <v>0</v>
      </c>
      <c r="QE62" s="78"/>
      <c r="QF62" s="64"/>
      <c r="QG62" s="64" t="e">
        <f t="shared" si="183"/>
        <v>#DIV/0!</v>
      </c>
      <c r="QH62" s="78"/>
      <c r="QI62" s="78">
        <f t="shared" si="2338"/>
        <v>0</v>
      </c>
      <c r="QJ62" s="78"/>
      <c r="QK62" s="64"/>
      <c r="QL62" s="64" t="e">
        <f t="shared" si="185"/>
        <v>#DIV/0!</v>
      </c>
      <c r="QM62" s="78"/>
      <c r="QN62" s="78">
        <f t="shared" si="2339"/>
        <v>0</v>
      </c>
      <c r="QO62" s="65">
        <f t="shared" si="187"/>
        <v>0</v>
      </c>
      <c r="QP62" s="65">
        <f t="shared" si="187"/>
        <v>0</v>
      </c>
      <c r="QQ62" s="95"/>
      <c r="QR62" s="87">
        <f t="shared" si="959"/>
        <v>0</v>
      </c>
      <c r="QS62" s="87">
        <f t="shared" si="959"/>
        <v>0</v>
      </c>
      <c r="QT62" s="78"/>
      <c r="QU62" s="64"/>
      <c r="QV62" s="64" t="e">
        <f t="shared" si="188"/>
        <v>#DIV/0!</v>
      </c>
      <c r="QW62" s="78"/>
      <c r="QX62" s="78">
        <f t="shared" si="2340"/>
        <v>0</v>
      </c>
      <c r="QY62" s="78"/>
      <c r="QZ62" s="64"/>
      <c r="RA62" s="64" t="e">
        <f t="shared" si="190"/>
        <v>#DIV/0!</v>
      </c>
      <c r="RB62" s="78"/>
      <c r="RC62" s="78">
        <f t="shared" si="2341"/>
        <v>0</v>
      </c>
      <c r="RD62" s="78"/>
      <c r="RE62" s="64"/>
      <c r="RF62" s="64" t="e">
        <f t="shared" si="192"/>
        <v>#DIV/0!</v>
      </c>
      <c r="RG62" s="78"/>
      <c r="RH62" s="78">
        <f t="shared" si="2342"/>
        <v>0</v>
      </c>
      <c r="RI62" s="78"/>
      <c r="RJ62" s="64"/>
      <c r="RK62" s="64" t="e">
        <f t="shared" si="194"/>
        <v>#DIV/0!</v>
      </c>
      <c r="RL62" s="78"/>
      <c r="RM62" s="78">
        <f t="shared" si="2343"/>
        <v>0</v>
      </c>
      <c r="RN62" s="65">
        <f t="shared" si="196"/>
        <v>0</v>
      </c>
      <c r="RO62" s="65">
        <f t="shared" si="11"/>
        <v>0</v>
      </c>
      <c r="RP62" s="95"/>
      <c r="RQ62" s="87">
        <f t="shared" si="12"/>
        <v>0</v>
      </c>
      <c r="RR62" s="87">
        <f t="shared" si="12"/>
        <v>0</v>
      </c>
    </row>
    <row r="63" spans="1:540" s="3" customFormat="1" ht="24.95" customHeight="1" x14ac:dyDescent="0.25">
      <c r="A63" s="23">
        <v>381</v>
      </c>
      <c r="B63" s="24" t="s">
        <v>30</v>
      </c>
      <c r="C63" s="43">
        <f>SUM(C61:C62)</f>
        <v>0</v>
      </c>
      <c r="D63" s="43" t="e">
        <f>SUM(D61,D62,#REF!)</f>
        <v>#REF!</v>
      </c>
      <c r="E63" s="42" t="e">
        <f>SUM(E61,E62,#REF!)</f>
        <v>#REF!</v>
      </c>
      <c r="F63" s="43">
        <f>SUM(F61:F62)</f>
        <v>19549.893599999996</v>
      </c>
      <c r="G63" s="67">
        <f t="shared" si="1303"/>
        <v>19549.893599999996</v>
      </c>
      <c r="H63" s="67">
        <f t="shared" si="1304"/>
        <v>2607.19</v>
      </c>
      <c r="I63" s="67">
        <f t="shared" si="14"/>
        <v>13.336082811212847</v>
      </c>
      <c r="J63" s="84">
        <f t="shared" si="1305"/>
        <v>9807</v>
      </c>
      <c r="K63" s="84">
        <f t="shared" si="1306"/>
        <v>-9742.8936000000012</v>
      </c>
      <c r="L63" s="80">
        <f t="shared" ref="L63" si="2344">SUM(L61:L62)</f>
        <v>0</v>
      </c>
      <c r="M63" s="65">
        <f>SUM(M61:M62)</f>
        <v>0</v>
      </c>
      <c r="N63" s="64" t="e">
        <f t="shared" si="1870"/>
        <v>#DIV/0!</v>
      </c>
      <c r="O63" s="80">
        <f t="shared" ref="O63:R63" si="2345">SUM(O61:O62)</f>
        <v>0</v>
      </c>
      <c r="P63" s="80">
        <f t="shared" si="2345"/>
        <v>0</v>
      </c>
      <c r="Q63" s="65">
        <f t="shared" si="2345"/>
        <v>0</v>
      </c>
      <c r="R63" s="65">
        <f t="shared" si="2345"/>
        <v>0</v>
      </c>
      <c r="S63" s="64" t="e">
        <f t="shared" si="1872"/>
        <v>#DIV/0!</v>
      </c>
      <c r="T63" s="80">
        <f t="shared" ref="T63:W63" si="2346">SUM(T61:T62)</f>
        <v>0</v>
      </c>
      <c r="U63" s="80">
        <f t="shared" si="2346"/>
        <v>0</v>
      </c>
      <c r="V63" s="80">
        <f t="shared" si="2346"/>
        <v>0</v>
      </c>
      <c r="W63" s="65">
        <f t="shared" si="2346"/>
        <v>0</v>
      </c>
      <c r="X63" s="64" t="e">
        <f t="shared" si="1874"/>
        <v>#DIV/0!</v>
      </c>
      <c r="Y63" s="80">
        <f t="shared" ref="Y63:AB63" si="2347">SUM(Y61:Y62)</f>
        <v>0</v>
      </c>
      <c r="Z63" s="80">
        <f t="shared" si="2347"/>
        <v>0</v>
      </c>
      <c r="AA63" s="80">
        <f t="shared" si="2347"/>
        <v>0</v>
      </c>
      <c r="AB63" s="65">
        <f t="shared" si="2347"/>
        <v>0</v>
      </c>
      <c r="AC63" s="64" t="e">
        <f t="shared" si="1876"/>
        <v>#DIV/0!</v>
      </c>
      <c r="AD63" s="80">
        <f t="shared" ref="AD63:AG63" si="2348">SUM(AD61:AD62)</f>
        <v>0</v>
      </c>
      <c r="AE63" s="80">
        <f t="shared" si="2348"/>
        <v>0</v>
      </c>
      <c r="AF63" s="65">
        <f t="shared" si="2348"/>
        <v>0</v>
      </c>
      <c r="AG63" s="65">
        <f t="shared" si="2348"/>
        <v>0</v>
      </c>
      <c r="AH63" s="64" t="e">
        <f t="shared" si="1878"/>
        <v>#DIV/0!</v>
      </c>
      <c r="AI63" s="80">
        <f t="shared" ref="AI63:AL63" si="2349">SUM(AI61:AI62)</f>
        <v>0</v>
      </c>
      <c r="AJ63" s="80">
        <f t="shared" si="2349"/>
        <v>0</v>
      </c>
      <c r="AK63" s="80">
        <f t="shared" si="2349"/>
        <v>0</v>
      </c>
      <c r="AL63" s="65">
        <f t="shared" si="2349"/>
        <v>0</v>
      </c>
      <c r="AM63" s="64" t="e">
        <f t="shared" si="678"/>
        <v>#DIV/0!</v>
      </c>
      <c r="AN63" s="80">
        <f t="shared" ref="AN63:AO63" si="2350">SUM(AN61:AN62)</f>
        <v>0</v>
      </c>
      <c r="AO63" s="80">
        <f t="shared" si="2350"/>
        <v>0</v>
      </c>
      <c r="AP63" s="65">
        <f t="shared" si="1211"/>
        <v>0</v>
      </c>
      <c r="AQ63" s="65">
        <f t="shared" si="1211"/>
        <v>0</v>
      </c>
      <c r="AR63" s="95"/>
      <c r="AS63" s="87">
        <f t="shared" si="957"/>
        <v>0</v>
      </c>
      <c r="AT63" s="87">
        <f t="shared" si="957"/>
        <v>0</v>
      </c>
      <c r="AU63" s="80">
        <f t="shared" ref="AU63:AV63" si="2351">SUM(AU61:AU62)</f>
        <v>509.8</v>
      </c>
      <c r="AV63" s="65">
        <f t="shared" si="2351"/>
        <v>252.37</v>
      </c>
      <c r="AW63" s="64">
        <f t="shared" si="23"/>
        <v>49.503726951745783</v>
      </c>
      <c r="AX63" s="80">
        <f t="shared" ref="AX63:BA63" si="2352">SUM(AX61:AX62)</f>
        <v>600</v>
      </c>
      <c r="AY63" s="80">
        <f t="shared" si="2352"/>
        <v>90.199999999999989</v>
      </c>
      <c r="AZ63" s="80">
        <f t="shared" si="2352"/>
        <v>20</v>
      </c>
      <c r="BA63" s="65">
        <f t="shared" si="2352"/>
        <v>2.2000000000000002</v>
      </c>
      <c r="BB63" s="64">
        <f t="shared" si="25"/>
        <v>11</v>
      </c>
      <c r="BC63" s="80">
        <f t="shared" ref="BC63:BF63" si="2353">SUM(BC61:BC62)</f>
        <v>10</v>
      </c>
      <c r="BD63" s="80">
        <f t="shared" si="2353"/>
        <v>-10</v>
      </c>
      <c r="BE63" s="80">
        <f t="shared" si="2353"/>
        <v>1835.28</v>
      </c>
      <c r="BF63" s="65">
        <f t="shared" si="2353"/>
        <v>1002.21</v>
      </c>
      <c r="BG63" s="64">
        <f t="shared" si="27"/>
        <v>54.608016215509359</v>
      </c>
      <c r="BH63" s="80">
        <f t="shared" ref="BH63:BK63" si="2354">SUM(BH61:BH62)</f>
        <v>1500</v>
      </c>
      <c r="BI63" s="80">
        <f t="shared" si="2354"/>
        <v>-335.28</v>
      </c>
      <c r="BJ63" s="80">
        <f t="shared" si="2354"/>
        <v>11623.44</v>
      </c>
      <c r="BK63" s="65">
        <f t="shared" si="2354"/>
        <v>189</v>
      </c>
      <c r="BL63" s="64">
        <f t="shared" si="29"/>
        <v>1.6260246536309388</v>
      </c>
      <c r="BM63" s="80">
        <f t="shared" ref="BM63:BP63" si="2355">SUM(BM61:BM62)</f>
        <v>1000</v>
      </c>
      <c r="BN63" s="80">
        <f t="shared" si="2355"/>
        <v>-10623.44</v>
      </c>
      <c r="BO63" s="80">
        <f t="shared" si="2355"/>
        <v>611.7600000000001</v>
      </c>
      <c r="BP63" s="65">
        <f t="shared" si="2355"/>
        <v>198.95</v>
      </c>
      <c r="BQ63" s="64">
        <f t="shared" si="31"/>
        <v>32.520923237871052</v>
      </c>
      <c r="BR63" s="80">
        <f t="shared" ref="BR63:BU63" si="2356">SUM(BR61:BR62)</f>
        <v>500</v>
      </c>
      <c r="BS63" s="80">
        <f t="shared" si="2356"/>
        <v>-111.7600000000001</v>
      </c>
      <c r="BT63" s="80">
        <f t="shared" si="2356"/>
        <v>61.176000000000002</v>
      </c>
      <c r="BU63" s="65">
        <f t="shared" si="2356"/>
        <v>7.14</v>
      </c>
      <c r="BV63" s="64">
        <f t="shared" si="33"/>
        <v>11.671243624950961</v>
      </c>
      <c r="BW63" s="80">
        <f t="shared" ref="BW63" si="2357">SUM(BW61:BW62)</f>
        <v>25</v>
      </c>
      <c r="BX63" s="78">
        <f t="shared" si="34"/>
        <v>-36.176000000000002</v>
      </c>
      <c r="BY63" s="80">
        <f t="shared" ref="BY63:BZ63" si="2358">SUM(BY61:BY62)</f>
        <v>2528.6080000000002</v>
      </c>
      <c r="BZ63" s="65">
        <f t="shared" si="2358"/>
        <v>0</v>
      </c>
      <c r="CA63" s="64">
        <f t="shared" si="35"/>
        <v>0</v>
      </c>
      <c r="CB63" s="80">
        <f t="shared" ref="CB63:CE63" si="2359">SUM(CB61:CB62)</f>
        <v>2900</v>
      </c>
      <c r="CC63" s="80">
        <f t="shared" si="2359"/>
        <v>371.39199999999983</v>
      </c>
      <c r="CD63" s="80">
        <f t="shared" si="2359"/>
        <v>815.68000000000006</v>
      </c>
      <c r="CE63" s="65">
        <f t="shared" si="2359"/>
        <v>560.61</v>
      </c>
      <c r="CF63" s="64">
        <f t="shared" si="37"/>
        <v>68.729158493526867</v>
      </c>
      <c r="CG63" s="80">
        <f t="shared" ref="CG63:CJ63" si="2360">SUM(CG61:CG62)</f>
        <v>1500</v>
      </c>
      <c r="CH63" s="80">
        <f t="shared" si="2360"/>
        <v>684.31999999999994</v>
      </c>
      <c r="CI63" s="80">
        <f t="shared" si="2360"/>
        <v>285.48800000000006</v>
      </c>
      <c r="CJ63" s="65">
        <f t="shared" si="2360"/>
        <v>114</v>
      </c>
      <c r="CK63" s="64">
        <f t="shared" si="39"/>
        <v>39.931625847671349</v>
      </c>
      <c r="CL63" s="80">
        <f t="shared" ref="CL63:CO63" si="2361">SUM(CL61:CL62)</f>
        <v>300</v>
      </c>
      <c r="CM63" s="80">
        <f t="shared" si="2361"/>
        <v>14.511999999999944</v>
      </c>
      <c r="CN63" s="80">
        <f t="shared" si="2361"/>
        <v>61.176000000000002</v>
      </c>
      <c r="CO63" s="65">
        <f t="shared" si="2361"/>
        <v>25.6</v>
      </c>
      <c r="CP63" s="64">
        <f t="shared" si="41"/>
        <v>41.8464757421211</v>
      </c>
      <c r="CQ63" s="80">
        <f t="shared" ref="CQ63:CT63" si="2362">SUM(CQ61:CQ62)</f>
        <v>70</v>
      </c>
      <c r="CR63" s="80">
        <f t="shared" si="2362"/>
        <v>8.8239999999999981</v>
      </c>
      <c r="CS63" s="80">
        <f t="shared" si="2362"/>
        <v>0</v>
      </c>
      <c r="CT63" s="65">
        <f t="shared" si="2362"/>
        <v>0</v>
      </c>
      <c r="CU63" s="64" t="e">
        <f t="shared" si="43"/>
        <v>#DIV/0!</v>
      </c>
      <c r="CV63" s="80">
        <f t="shared" ref="CV63:CY63" si="2363">SUM(CV61:CV62)</f>
        <v>170</v>
      </c>
      <c r="CW63" s="80">
        <f t="shared" si="2363"/>
        <v>170</v>
      </c>
      <c r="CX63" s="80">
        <f t="shared" si="2363"/>
        <v>183.52800000000002</v>
      </c>
      <c r="CY63" s="65">
        <f t="shared" si="2363"/>
        <v>97.35</v>
      </c>
      <c r="CZ63" s="64">
        <f t="shared" si="45"/>
        <v>53.043677259055826</v>
      </c>
      <c r="DA63" s="80">
        <f t="shared" ref="DA63:DD63" si="2364">SUM(DA61:DA62)</f>
        <v>200</v>
      </c>
      <c r="DB63" s="80">
        <f t="shared" si="2364"/>
        <v>16.47199999999998</v>
      </c>
      <c r="DC63" s="80">
        <f t="shared" si="2364"/>
        <v>183.52800000000002</v>
      </c>
      <c r="DD63" s="65">
        <f t="shared" si="2364"/>
        <v>100.56</v>
      </c>
      <c r="DE63" s="64">
        <f t="shared" si="47"/>
        <v>54.792729174839799</v>
      </c>
      <c r="DF63" s="80">
        <f t="shared" ref="DF63:DI63" si="2365">SUM(DF61:DF62)</f>
        <v>180</v>
      </c>
      <c r="DG63" s="80">
        <f t="shared" si="2365"/>
        <v>-3.52800000000002</v>
      </c>
      <c r="DH63" s="80">
        <f t="shared" si="2365"/>
        <v>0</v>
      </c>
      <c r="DI63" s="65">
        <f t="shared" si="2365"/>
        <v>0</v>
      </c>
      <c r="DJ63" s="64" t="e">
        <f t="shared" si="49"/>
        <v>#DIV/0!</v>
      </c>
      <c r="DK63" s="80">
        <f t="shared" ref="DK63:DN63" si="2366">SUM(DK61:DK62)</f>
        <v>0</v>
      </c>
      <c r="DL63" s="80">
        <f t="shared" si="2366"/>
        <v>0</v>
      </c>
      <c r="DM63" s="80">
        <f t="shared" si="2366"/>
        <v>28.5488</v>
      </c>
      <c r="DN63" s="65">
        <f t="shared" si="2366"/>
        <v>0</v>
      </c>
      <c r="DO63" s="64">
        <f t="shared" si="51"/>
        <v>0</v>
      </c>
      <c r="DP63" s="80">
        <f t="shared" ref="DP63:DS63" si="2367">SUM(DP61:DP62)</f>
        <v>25</v>
      </c>
      <c r="DQ63" s="80">
        <f t="shared" si="2367"/>
        <v>-3.5488</v>
      </c>
      <c r="DR63" s="80">
        <f t="shared" si="2367"/>
        <v>0</v>
      </c>
      <c r="DS63" s="65">
        <f t="shared" si="2367"/>
        <v>0</v>
      </c>
      <c r="DT63" s="64" t="e">
        <f t="shared" si="53"/>
        <v>#DIV/0!</v>
      </c>
      <c r="DU63" s="80">
        <f t="shared" ref="DU63:DX63" si="2368">SUM(DU61:DU62)</f>
        <v>0</v>
      </c>
      <c r="DV63" s="80">
        <f t="shared" si="2368"/>
        <v>0</v>
      </c>
      <c r="DW63" s="80">
        <f t="shared" si="2368"/>
        <v>6.1176000000000004</v>
      </c>
      <c r="DX63" s="65">
        <f t="shared" si="2368"/>
        <v>3.3</v>
      </c>
      <c r="DY63" s="64">
        <f t="shared" si="55"/>
        <v>53.942722636327964</v>
      </c>
      <c r="DZ63" s="80">
        <f t="shared" ref="DZ63:EC63" si="2369">SUM(DZ61:DZ62)</f>
        <v>10</v>
      </c>
      <c r="EA63" s="80">
        <f t="shared" si="2369"/>
        <v>3.8823999999999996</v>
      </c>
      <c r="EB63" s="80">
        <f t="shared" si="2369"/>
        <v>20.391999999999999</v>
      </c>
      <c r="EC63" s="65">
        <f t="shared" si="2369"/>
        <v>22.9</v>
      </c>
      <c r="ED63" s="64">
        <f t="shared" si="57"/>
        <v>112.29894076108278</v>
      </c>
      <c r="EE63" s="80">
        <f t="shared" ref="EE63:EH63" si="2370">SUM(EE61:EE62)</f>
        <v>30</v>
      </c>
      <c r="EF63" s="80">
        <f t="shared" si="2370"/>
        <v>9.6080000000000005</v>
      </c>
      <c r="EG63" s="80">
        <f t="shared" si="2370"/>
        <v>0</v>
      </c>
      <c r="EH63" s="65">
        <f t="shared" si="2370"/>
        <v>5</v>
      </c>
      <c r="EI63" s="64" t="e">
        <f t="shared" si="59"/>
        <v>#DIV/0!</v>
      </c>
      <c r="EJ63" s="80">
        <f t="shared" ref="EJ63:EM63" si="2371">SUM(EJ61:EJ62)</f>
        <v>5</v>
      </c>
      <c r="EK63" s="80">
        <f t="shared" si="2371"/>
        <v>5</v>
      </c>
      <c r="EL63" s="80">
        <f t="shared" si="2371"/>
        <v>0</v>
      </c>
      <c r="EM63" s="65">
        <f t="shared" si="2371"/>
        <v>0</v>
      </c>
      <c r="EN63" s="64" t="e">
        <f t="shared" si="60"/>
        <v>#DIV/0!</v>
      </c>
      <c r="EO63" s="80">
        <f t="shared" ref="EO63:ER63" si="2372">SUM(EO61:EO62)</f>
        <v>0</v>
      </c>
      <c r="EP63" s="80">
        <f t="shared" si="2372"/>
        <v>0</v>
      </c>
      <c r="EQ63" s="80">
        <f t="shared" si="2372"/>
        <v>32.627200000000002</v>
      </c>
      <c r="ER63" s="65">
        <f t="shared" si="2372"/>
        <v>26</v>
      </c>
      <c r="ES63" s="64">
        <f t="shared" si="62"/>
        <v>79.688112985484508</v>
      </c>
      <c r="ET63" s="80">
        <f t="shared" ref="ET63:EW63" si="2373">SUM(ET61:ET62)</f>
        <v>27</v>
      </c>
      <c r="EU63" s="80">
        <f t="shared" si="2373"/>
        <v>-5.627200000000002</v>
      </c>
      <c r="EV63" s="80">
        <f t="shared" si="2373"/>
        <v>0</v>
      </c>
      <c r="EW63" s="65">
        <f t="shared" si="2373"/>
        <v>0</v>
      </c>
      <c r="EX63" s="64" t="e">
        <f t="shared" si="64"/>
        <v>#DIV/0!</v>
      </c>
      <c r="EY63" s="80">
        <f t="shared" ref="EY63:FB63" si="2374">SUM(EY61:EY62)</f>
        <v>0</v>
      </c>
      <c r="EZ63" s="80">
        <f t="shared" si="2374"/>
        <v>0</v>
      </c>
      <c r="FA63" s="80">
        <f t="shared" si="2374"/>
        <v>0</v>
      </c>
      <c r="FB63" s="65">
        <f t="shared" si="2374"/>
        <v>0</v>
      </c>
      <c r="FC63" s="64" t="e">
        <f t="shared" si="66"/>
        <v>#DIV/0!</v>
      </c>
      <c r="FD63" s="80">
        <f t="shared" ref="FD63:FG63" si="2375">SUM(FD61:FD62)</f>
        <v>0</v>
      </c>
      <c r="FE63" s="80">
        <f t="shared" si="2375"/>
        <v>0</v>
      </c>
      <c r="FF63" s="80">
        <f t="shared" si="2375"/>
        <v>0</v>
      </c>
      <c r="FG63" s="65">
        <f t="shared" si="2375"/>
        <v>0</v>
      </c>
      <c r="FH63" s="64" t="e">
        <f t="shared" si="68"/>
        <v>#DIV/0!</v>
      </c>
      <c r="FI63" s="80">
        <f t="shared" ref="FI63:FL63" si="2376">SUM(FI61:FI62)</f>
        <v>5</v>
      </c>
      <c r="FJ63" s="80">
        <f t="shared" si="2376"/>
        <v>5</v>
      </c>
      <c r="FK63" s="80">
        <f t="shared" si="2376"/>
        <v>0</v>
      </c>
      <c r="FL63" s="65">
        <f t="shared" si="2376"/>
        <v>0</v>
      </c>
      <c r="FM63" s="64" t="e">
        <f t="shared" si="70"/>
        <v>#DIV/0!</v>
      </c>
      <c r="FN63" s="80">
        <f t="shared" ref="FN63:FQ63" si="2377">SUM(FN61:FN62)</f>
        <v>0</v>
      </c>
      <c r="FO63" s="80">
        <f t="shared" si="2377"/>
        <v>0</v>
      </c>
      <c r="FP63" s="80">
        <f t="shared" si="2377"/>
        <v>0</v>
      </c>
      <c r="FQ63" s="65">
        <f t="shared" si="2377"/>
        <v>0</v>
      </c>
      <c r="FR63" s="64" t="e">
        <f t="shared" si="72"/>
        <v>#DIV/0!</v>
      </c>
      <c r="FS63" s="80">
        <f t="shared" ref="FS63:FV63" si="2378">SUM(FS61:FS62)</f>
        <v>0</v>
      </c>
      <c r="FT63" s="80">
        <f t="shared" si="2378"/>
        <v>0</v>
      </c>
      <c r="FU63" s="80">
        <f t="shared" si="2378"/>
        <v>0</v>
      </c>
      <c r="FV63" s="65">
        <f t="shared" si="2378"/>
        <v>0</v>
      </c>
      <c r="FW63" s="64" t="e">
        <f t="shared" si="74"/>
        <v>#DIV/0!</v>
      </c>
      <c r="FX63" s="80">
        <f t="shared" ref="FX63:GA63" si="2379">SUM(FX61:FX62)</f>
        <v>0</v>
      </c>
      <c r="FY63" s="80">
        <f t="shared" si="2379"/>
        <v>0</v>
      </c>
      <c r="FZ63" s="80">
        <f t="shared" si="2379"/>
        <v>142.74400000000003</v>
      </c>
      <c r="GA63" s="65">
        <f t="shared" si="2379"/>
        <v>0</v>
      </c>
      <c r="GB63" s="64">
        <f t="shared" si="76"/>
        <v>0</v>
      </c>
      <c r="GC63" s="80">
        <f t="shared" ref="GC63:GF63" si="2380">SUM(GC61:GC62)</f>
        <v>150</v>
      </c>
      <c r="GD63" s="80">
        <f t="shared" si="2380"/>
        <v>7.2559999999999718</v>
      </c>
      <c r="GE63" s="80">
        <f t="shared" si="2380"/>
        <v>0</v>
      </c>
      <c r="GF63" s="65">
        <f t="shared" si="2380"/>
        <v>0</v>
      </c>
      <c r="GG63" s="64" t="e">
        <f t="shared" si="78"/>
        <v>#DIV/0!</v>
      </c>
      <c r="GH63" s="80">
        <f t="shared" ref="GH63:GK63" si="2381">SUM(GH61:GH62)</f>
        <v>0</v>
      </c>
      <c r="GI63" s="80">
        <f t="shared" si="2381"/>
        <v>0</v>
      </c>
      <c r="GJ63" s="80">
        <f t="shared" si="2381"/>
        <v>600</v>
      </c>
      <c r="GK63" s="65">
        <f t="shared" si="2381"/>
        <v>0</v>
      </c>
      <c r="GL63" s="64">
        <f t="shared" si="80"/>
        <v>0</v>
      </c>
      <c r="GM63" s="80">
        <f t="shared" ref="GM63:GN63" si="2382">SUM(GM61:GM62)</f>
        <v>600</v>
      </c>
      <c r="GN63" s="80">
        <f t="shared" si="2382"/>
        <v>0</v>
      </c>
      <c r="GO63" s="65">
        <f t="shared" si="82"/>
        <v>19549.893599999996</v>
      </c>
      <c r="GP63" s="65">
        <f t="shared" si="82"/>
        <v>2607.19</v>
      </c>
      <c r="GQ63" s="95"/>
      <c r="GR63" s="87">
        <f t="shared" si="958"/>
        <v>9807</v>
      </c>
      <c r="GS63" s="87">
        <f t="shared" si="958"/>
        <v>-9742.8936000000012</v>
      </c>
      <c r="GT63" s="80">
        <f t="shared" ref="GT63:GU63" si="2383">SUM(GT61:GT62)</f>
        <v>0</v>
      </c>
      <c r="GU63" s="65">
        <f t="shared" si="2383"/>
        <v>0</v>
      </c>
      <c r="GV63" s="64" t="e">
        <f t="shared" si="84"/>
        <v>#DIV/0!</v>
      </c>
      <c r="GW63" s="80">
        <f t="shared" ref="GW63:GX63" si="2384">SUM(GW61:GW62)</f>
        <v>0</v>
      </c>
      <c r="GX63" s="80">
        <f t="shared" si="2384"/>
        <v>0</v>
      </c>
      <c r="GY63" s="65">
        <f t="shared" si="1246"/>
        <v>0</v>
      </c>
      <c r="GZ63" s="65">
        <f t="shared" si="1247"/>
        <v>0</v>
      </c>
      <c r="HA63" s="95"/>
      <c r="HB63" s="87">
        <f t="shared" ref="HB63:HE63" si="2385">SUM(HB61:HB62)</f>
        <v>0</v>
      </c>
      <c r="HC63" s="87">
        <f t="shared" si="2385"/>
        <v>0</v>
      </c>
      <c r="HD63" s="80">
        <f t="shared" si="2385"/>
        <v>0</v>
      </c>
      <c r="HE63" s="65">
        <f t="shared" si="2385"/>
        <v>0</v>
      </c>
      <c r="HF63" s="64" t="e">
        <f t="shared" si="88"/>
        <v>#DIV/0!</v>
      </c>
      <c r="HG63" s="80">
        <f t="shared" ref="HG63:HJ63" si="2386">SUM(HG61:HG62)</f>
        <v>0</v>
      </c>
      <c r="HH63" s="80">
        <f t="shared" si="2386"/>
        <v>0</v>
      </c>
      <c r="HI63" s="80">
        <f t="shared" si="2386"/>
        <v>0</v>
      </c>
      <c r="HJ63" s="65">
        <f t="shared" si="2386"/>
        <v>0</v>
      </c>
      <c r="HK63" s="64" t="e">
        <f t="shared" si="90"/>
        <v>#DIV/0!</v>
      </c>
      <c r="HL63" s="80">
        <f t="shared" ref="HL63:HO63" si="2387">SUM(HL61:HL62)</f>
        <v>0</v>
      </c>
      <c r="HM63" s="80">
        <f t="shared" si="2387"/>
        <v>0</v>
      </c>
      <c r="HN63" s="80">
        <f t="shared" si="2387"/>
        <v>0</v>
      </c>
      <c r="HO63" s="65">
        <f t="shared" si="2387"/>
        <v>0</v>
      </c>
      <c r="HP63" s="64" t="e">
        <f t="shared" si="92"/>
        <v>#DIV/0!</v>
      </c>
      <c r="HQ63" s="80">
        <f t="shared" ref="HQ63:HT63" si="2388">SUM(HQ61:HQ62)</f>
        <v>0</v>
      </c>
      <c r="HR63" s="80">
        <f t="shared" si="2388"/>
        <v>0</v>
      </c>
      <c r="HS63" s="80">
        <f t="shared" si="2388"/>
        <v>0</v>
      </c>
      <c r="HT63" s="65">
        <f t="shared" si="2388"/>
        <v>0</v>
      </c>
      <c r="HU63" s="64" t="e">
        <f t="shared" si="94"/>
        <v>#DIV/0!</v>
      </c>
      <c r="HV63" s="80">
        <f t="shared" ref="HV63:HY63" si="2389">SUM(HV61:HV62)</f>
        <v>0</v>
      </c>
      <c r="HW63" s="80">
        <f t="shared" si="2389"/>
        <v>0</v>
      </c>
      <c r="HX63" s="80">
        <f t="shared" si="2389"/>
        <v>0</v>
      </c>
      <c r="HY63" s="65">
        <f t="shared" si="2389"/>
        <v>0</v>
      </c>
      <c r="HZ63" s="64" t="e">
        <f t="shared" si="96"/>
        <v>#DIV/0!</v>
      </c>
      <c r="IA63" s="80">
        <f t="shared" ref="IA63:ID63" si="2390">SUM(IA61:IA62)</f>
        <v>0</v>
      </c>
      <c r="IB63" s="80">
        <f t="shared" si="2390"/>
        <v>0</v>
      </c>
      <c r="IC63" s="80">
        <f t="shared" si="2390"/>
        <v>0</v>
      </c>
      <c r="ID63" s="65">
        <f t="shared" si="2390"/>
        <v>0</v>
      </c>
      <c r="IE63" s="64" t="e">
        <f t="shared" si="98"/>
        <v>#DIV/0!</v>
      </c>
      <c r="IF63" s="80">
        <f t="shared" ref="IF63:II63" si="2391">SUM(IF61:IF62)</f>
        <v>0</v>
      </c>
      <c r="IG63" s="80">
        <f t="shared" si="2391"/>
        <v>0</v>
      </c>
      <c r="IH63" s="80">
        <f t="shared" si="2391"/>
        <v>0</v>
      </c>
      <c r="II63" s="65">
        <f t="shared" si="2391"/>
        <v>0</v>
      </c>
      <c r="IJ63" s="64" t="e">
        <f t="shared" si="100"/>
        <v>#DIV/0!</v>
      </c>
      <c r="IK63" s="80">
        <f t="shared" ref="IK63:IN63" si="2392">SUM(IK61:IK62)</f>
        <v>0</v>
      </c>
      <c r="IL63" s="80">
        <f t="shared" si="2392"/>
        <v>0</v>
      </c>
      <c r="IM63" s="80">
        <f t="shared" si="2392"/>
        <v>0</v>
      </c>
      <c r="IN63" s="65">
        <f t="shared" si="2392"/>
        <v>0</v>
      </c>
      <c r="IO63" s="64" t="e">
        <f t="shared" si="102"/>
        <v>#DIV/0!</v>
      </c>
      <c r="IP63" s="80">
        <f t="shared" ref="IP63:IS63" si="2393">SUM(IP61:IP62)</f>
        <v>0</v>
      </c>
      <c r="IQ63" s="80">
        <f t="shared" si="2393"/>
        <v>0</v>
      </c>
      <c r="IR63" s="80">
        <f t="shared" si="2393"/>
        <v>0</v>
      </c>
      <c r="IS63" s="65">
        <f t="shared" si="2393"/>
        <v>0</v>
      </c>
      <c r="IT63" s="64" t="e">
        <f t="shared" si="104"/>
        <v>#DIV/0!</v>
      </c>
      <c r="IU63" s="80">
        <f t="shared" ref="IU63:IX63" si="2394">SUM(IU61:IU62)</f>
        <v>0</v>
      </c>
      <c r="IV63" s="80">
        <f t="shared" si="2394"/>
        <v>0</v>
      </c>
      <c r="IW63" s="80">
        <f t="shared" si="2394"/>
        <v>0</v>
      </c>
      <c r="IX63" s="65">
        <f t="shared" si="2394"/>
        <v>0</v>
      </c>
      <c r="IY63" s="64" t="e">
        <f t="shared" si="106"/>
        <v>#DIV/0!</v>
      </c>
      <c r="IZ63" s="80">
        <f t="shared" ref="IZ63:JC63" si="2395">SUM(IZ61:IZ62)</f>
        <v>0</v>
      </c>
      <c r="JA63" s="80">
        <f t="shared" si="2395"/>
        <v>0</v>
      </c>
      <c r="JB63" s="80">
        <f t="shared" si="2395"/>
        <v>0</v>
      </c>
      <c r="JC63" s="65">
        <f t="shared" si="2395"/>
        <v>0</v>
      </c>
      <c r="JD63" s="64" t="e">
        <f t="shared" si="108"/>
        <v>#DIV/0!</v>
      </c>
      <c r="JE63" s="80">
        <f t="shared" ref="JE63:JH63" si="2396">SUM(JE61:JE62)</f>
        <v>0</v>
      </c>
      <c r="JF63" s="80">
        <f t="shared" si="2396"/>
        <v>0</v>
      </c>
      <c r="JG63" s="80">
        <f t="shared" si="2396"/>
        <v>0</v>
      </c>
      <c r="JH63" s="65">
        <f t="shared" si="2396"/>
        <v>0</v>
      </c>
      <c r="JI63" s="64" t="e">
        <f t="shared" si="110"/>
        <v>#DIV/0!</v>
      </c>
      <c r="JJ63" s="80">
        <f t="shared" ref="JJ63:JM63" si="2397">SUM(JJ61:JJ62)</f>
        <v>0</v>
      </c>
      <c r="JK63" s="80">
        <f t="shared" si="2397"/>
        <v>0</v>
      </c>
      <c r="JL63" s="80">
        <f t="shared" si="2397"/>
        <v>0</v>
      </c>
      <c r="JM63" s="65">
        <f t="shared" si="2397"/>
        <v>0</v>
      </c>
      <c r="JN63" s="64" t="e">
        <f t="shared" si="112"/>
        <v>#DIV/0!</v>
      </c>
      <c r="JO63" s="80">
        <f t="shared" ref="JO63:JR63" si="2398">SUM(JO61:JO62)</f>
        <v>0</v>
      </c>
      <c r="JP63" s="80">
        <f t="shared" si="2398"/>
        <v>0</v>
      </c>
      <c r="JQ63" s="80">
        <f t="shared" si="2398"/>
        <v>0</v>
      </c>
      <c r="JR63" s="65">
        <f t="shared" si="2398"/>
        <v>0</v>
      </c>
      <c r="JS63" s="64" t="e">
        <f t="shared" si="114"/>
        <v>#DIV/0!</v>
      </c>
      <c r="JT63" s="80">
        <f t="shared" ref="JT63:JW63" si="2399">SUM(JT61:JT62)</f>
        <v>0</v>
      </c>
      <c r="JU63" s="80">
        <f t="shared" si="2399"/>
        <v>0</v>
      </c>
      <c r="JV63" s="80">
        <f t="shared" si="2399"/>
        <v>0</v>
      </c>
      <c r="JW63" s="65">
        <f t="shared" si="2399"/>
        <v>0</v>
      </c>
      <c r="JX63" s="64" t="e">
        <f t="shared" si="116"/>
        <v>#DIV/0!</v>
      </c>
      <c r="JY63" s="80">
        <f t="shared" ref="JY63:KB63" si="2400">SUM(JY61:JY62)</f>
        <v>0</v>
      </c>
      <c r="JZ63" s="80">
        <f t="shared" si="2400"/>
        <v>0</v>
      </c>
      <c r="KA63" s="80">
        <f t="shared" si="2400"/>
        <v>0</v>
      </c>
      <c r="KB63" s="65">
        <f t="shared" si="2400"/>
        <v>0</v>
      </c>
      <c r="KC63" s="64" t="e">
        <f t="shared" si="118"/>
        <v>#DIV/0!</v>
      </c>
      <c r="KD63" s="80">
        <f t="shared" ref="KD63:KG63" si="2401">SUM(KD61:KD62)</f>
        <v>0</v>
      </c>
      <c r="KE63" s="80">
        <f t="shared" si="2401"/>
        <v>0</v>
      </c>
      <c r="KF63" s="80">
        <f t="shared" si="2401"/>
        <v>0</v>
      </c>
      <c r="KG63" s="65">
        <f t="shared" si="2401"/>
        <v>0</v>
      </c>
      <c r="KH63" s="64" t="e">
        <f t="shared" si="120"/>
        <v>#DIV/0!</v>
      </c>
      <c r="KI63" s="80">
        <f t="shared" ref="KI63:KL63" si="2402">SUM(KI61:KI62)</f>
        <v>0</v>
      </c>
      <c r="KJ63" s="80">
        <f t="shared" si="2402"/>
        <v>0</v>
      </c>
      <c r="KK63" s="80">
        <f t="shared" si="2402"/>
        <v>0</v>
      </c>
      <c r="KL63" s="65">
        <f t="shared" si="2402"/>
        <v>0</v>
      </c>
      <c r="KM63" s="64" t="e">
        <f t="shared" si="122"/>
        <v>#DIV/0!</v>
      </c>
      <c r="KN63" s="80">
        <f t="shared" ref="KN63:KQ63" si="2403">SUM(KN61:KN62)</f>
        <v>0</v>
      </c>
      <c r="KO63" s="80">
        <f t="shared" si="2403"/>
        <v>0</v>
      </c>
      <c r="KP63" s="80">
        <f t="shared" si="2403"/>
        <v>0</v>
      </c>
      <c r="KQ63" s="65">
        <f t="shared" si="2403"/>
        <v>0</v>
      </c>
      <c r="KR63" s="64" t="e">
        <f t="shared" si="124"/>
        <v>#DIV/0!</v>
      </c>
      <c r="KS63" s="80">
        <f t="shared" ref="KS63:KV63" si="2404">SUM(KS61:KS62)</f>
        <v>0</v>
      </c>
      <c r="KT63" s="80">
        <f t="shared" si="2404"/>
        <v>0</v>
      </c>
      <c r="KU63" s="80">
        <f t="shared" si="2404"/>
        <v>0</v>
      </c>
      <c r="KV63" s="65">
        <f t="shared" si="2404"/>
        <v>0</v>
      </c>
      <c r="KW63" s="64" t="e">
        <f t="shared" si="126"/>
        <v>#DIV/0!</v>
      </c>
      <c r="KX63" s="80">
        <f t="shared" ref="KX63:LA63" si="2405">SUM(KX61:KX62)</f>
        <v>0</v>
      </c>
      <c r="KY63" s="80">
        <f t="shared" si="2405"/>
        <v>0</v>
      </c>
      <c r="KZ63" s="80">
        <f t="shared" si="2405"/>
        <v>0</v>
      </c>
      <c r="LA63" s="65">
        <f t="shared" si="2405"/>
        <v>0</v>
      </c>
      <c r="LB63" s="64" t="e">
        <f t="shared" si="128"/>
        <v>#DIV/0!</v>
      </c>
      <c r="LC63" s="80">
        <f t="shared" ref="LC63:LF63" si="2406">SUM(LC61:LC62)</f>
        <v>0</v>
      </c>
      <c r="LD63" s="80">
        <f t="shared" si="2406"/>
        <v>0</v>
      </c>
      <c r="LE63" s="80">
        <f t="shared" si="2406"/>
        <v>0</v>
      </c>
      <c r="LF63" s="65">
        <f t="shared" si="2406"/>
        <v>0</v>
      </c>
      <c r="LG63" s="64" t="e">
        <f t="shared" si="130"/>
        <v>#DIV/0!</v>
      </c>
      <c r="LH63" s="80">
        <f t="shared" ref="LH63:LK63" si="2407">SUM(LH61:LH62)</f>
        <v>0</v>
      </c>
      <c r="LI63" s="80">
        <f t="shared" si="2407"/>
        <v>0</v>
      </c>
      <c r="LJ63" s="80">
        <f t="shared" si="2407"/>
        <v>0</v>
      </c>
      <c r="LK63" s="65">
        <f t="shared" si="2407"/>
        <v>0</v>
      </c>
      <c r="LL63" s="64" t="e">
        <f t="shared" si="132"/>
        <v>#DIV/0!</v>
      </c>
      <c r="LM63" s="80">
        <f t="shared" ref="LM63:LP63" si="2408">SUM(LM61:LM62)</f>
        <v>0</v>
      </c>
      <c r="LN63" s="80">
        <f t="shared" si="2408"/>
        <v>0</v>
      </c>
      <c r="LO63" s="80">
        <f t="shared" si="2408"/>
        <v>0</v>
      </c>
      <c r="LP63" s="65">
        <f t="shared" si="2408"/>
        <v>0</v>
      </c>
      <c r="LQ63" s="64" t="e">
        <f t="shared" si="134"/>
        <v>#DIV/0!</v>
      </c>
      <c r="LR63" s="80">
        <f t="shared" ref="LR63:LU63" si="2409">SUM(LR61:LR62)</f>
        <v>0</v>
      </c>
      <c r="LS63" s="80">
        <f t="shared" si="2409"/>
        <v>0</v>
      </c>
      <c r="LT63" s="80">
        <f t="shared" si="2409"/>
        <v>0</v>
      </c>
      <c r="LU63" s="65">
        <f t="shared" si="2409"/>
        <v>0</v>
      </c>
      <c r="LV63" s="64" t="e">
        <f t="shared" si="136"/>
        <v>#DIV/0!</v>
      </c>
      <c r="LW63" s="80">
        <f t="shared" ref="LW63:LZ63" si="2410">SUM(LW61:LW62)</f>
        <v>0</v>
      </c>
      <c r="LX63" s="80">
        <f t="shared" si="2410"/>
        <v>0</v>
      </c>
      <c r="LY63" s="80">
        <f t="shared" si="2410"/>
        <v>0</v>
      </c>
      <c r="LZ63" s="65">
        <f t="shared" si="2410"/>
        <v>0</v>
      </c>
      <c r="MA63" s="64" t="e">
        <f t="shared" si="138"/>
        <v>#DIV/0!</v>
      </c>
      <c r="MB63" s="80">
        <f t="shared" ref="MB63:ME63" si="2411">SUM(MB61:MB62)</f>
        <v>0</v>
      </c>
      <c r="MC63" s="80">
        <f t="shared" si="2411"/>
        <v>0</v>
      </c>
      <c r="MD63" s="80">
        <f t="shared" si="2411"/>
        <v>0</v>
      </c>
      <c r="ME63" s="65">
        <f t="shared" si="2411"/>
        <v>0</v>
      </c>
      <c r="MF63" s="64" t="e">
        <f t="shared" si="140"/>
        <v>#DIV/0!</v>
      </c>
      <c r="MG63" s="80">
        <f t="shared" ref="MG63:MJ63" si="2412">SUM(MG61:MG62)</f>
        <v>0</v>
      </c>
      <c r="MH63" s="80">
        <f t="shared" si="2412"/>
        <v>0</v>
      </c>
      <c r="MI63" s="80">
        <f t="shared" si="2412"/>
        <v>0</v>
      </c>
      <c r="MJ63" s="65">
        <f t="shared" si="2412"/>
        <v>0</v>
      </c>
      <c r="MK63" s="64" t="e">
        <f t="shared" si="142"/>
        <v>#DIV/0!</v>
      </c>
      <c r="ML63" s="80">
        <f t="shared" ref="ML63:MO63" si="2413">SUM(ML61:ML62)</f>
        <v>0</v>
      </c>
      <c r="MM63" s="80">
        <f t="shared" si="2413"/>
        <v>0</v>
      </c>
      <c r="MN63" s="80">
        <f t="shared" si="2413"/>
        <v>0</v>
      </c>
      <c r="MO63" s="65">
        <f t="shared" si="2413"/>
        <v>0</v>
      </c>
      <c r="MP63" s="64" t="e">
        <f t="shared" si="144"/>
        <v>#DIV/0!</v>
      </c>
      <c r="MQ63" s="80">
        <f t="shared" ref="MQ63:MT63" si="2414">SUM(MQ61:MQ62)</f>
        <v>0</v>
      </c>
      <c r="MR63" s="80">
        <f t="shared" si="2414"/>
        <v>0</v>
      </c>
      <c r="MS63" s="80">
        <f t="shared" si="2414"/>
        <v>0</v>
      </c>
      <c r="MT63" s="65">
        <f t="shared" si="2414"/>
        <v>0</v>
      </c>
      <c r="MU63" s="64" t="e">
        <f t="shared" si="146"/>
        <v>#DIV/0!</v>
      </c>
      <c r="MV63" s="80">
        <f t="shared" ref="MV63:MW63" si="2415">SUM(MV61:MV62)</f>
        <v>0</v>
      </c>
      <c r="MW63" s="80">
        <f t="shared" si="2415"/>
        <v>0</v>
      </c>
      <c r="MX63" s="65">
        <f t="shared" si="148"/>
        <v>0</v>
      </c>
      <c r="MY63" s="65">
        <f t="shared" si="9"/>
        <v>0</v>
      </c>
      <c r="MZ63" s="95"/>
      <c r="NA63" s="87">
        <f t="shared" si="149"/>
        <v>0</v>
      </c>
      <c r="NB63" s="87">
        <f t="shared" si="150"/>
        <v>0</v>
      </c>
      <c r="NC63" s="80">
        <f t="shared" ref="NC63:ND63" si="2416">SUM(NC61:NC62)</f>
        <v>0</v>
      </c>
      <c r="ND63" s="65">
        <f t="shared" si="2416"/>
        <v>0</v>
      </c>
      <c r="NE63" s="64" t="e">
        <f t="shared" si="151"/>
        <v>#DIV/0!</v>
      </c>
      <c r="NF63" s="80">
        <f t="shared" ref="NF63:NI63" si="2417">SUM(NF61:NF62)</f>
        <v>0</v>
      </c>
      <c r="NG63" s="80">
        <f t="shared" si="2417"/>
        <v>0</v>
      </c>
      <c r="NH63" s="80">
        <f t="shared" si="2417"/>
        <v>0</v>
      </c>
      <c r="NI63" s="65">
        <f t="shared" si="2417"/>
        <v>0</v>
      </c>
      <c r="NJ63" s="64" t="e">
        <f t="shared" si="153"/>
        <v>#DIV/0!</v>
      </c>
      <c r="NK63" s="80">
        <f t="shared" ref="NK63:NN63" si="2418">SUM(NK61:NK62)</f>
        <v>0</v>
      </c>
      <c r="NL63" s="80">
        <f t="shared" si="2418"/>
        <v>0</v>
      </c>
      <c r="NM63" s="80">
        <f t="shared" si="2418"/>
        <v>0</v>
      </c>
      <c r="NN63" s="65">
        <f t="shared" si="2418"/>
        <v>0</v>
      </c>
      <c r="NO63" s="64" t="e">
        <f t="shared" si="155"/>
        <v>#DIV/0!</v>
      </c>
      <c r="NP63" s="80">
        <f t="shared" ref="NP63:NS63" si="2419">SUM(NP61:NP62)</f>
        <v>0</v>
      </c>
      <c r="NQ63" s="80">
        <f t="shared" si="2419"/>
        <v>0</v>
      </c>
      <c r="NR63" s="80">
        <f t="shared" si="2419"/>
        <v>0</v>
      </c>
      <c r="NS63" s="65">
        <f t="shared" si="2419"/>
        <v>0</v>
      </c>
      <c r="NT63" s="64" t="e">
        <f t="shared" si="157"/>
        <v>#DIV/0!</v>
      </c>
      <c r="NU63" s="80">
        <f t="shared" ref="NU63:NX63" si="2420">SUM(NU61:NU62)</f>
        <v>0</v>
      </c>
      <c r="NV63" s="80">
        <f t="shared" si="2420"/>
        <v>0</v>
      </c>
      <c r="NW63" s="80">
        <f t="shared" si="2420"/>
        <v>0</v>
      </c>
      <c r="NX63" s="65">
        <f t="shared" si="2420"/>
        <v>0</v>
      </c>
      <c r="NY63" s="64" t="e">
        <f t="shared" si="159"/>
        <v>#DIV/0!</v>
      </c>
      <c r="NZ63" s="80">
        <f t="shared" ref="NZ63:OC63" si="2421">SUM(NZ61:NZ62)</f>
        <v>0</v>
      </c>
      <c r="OA63" s="80">
        <f t="shared" si="2421"/>
        <v>0</v>
      </c>
      <c r="OB63" s="80">
        <f t="shared" si="2421"/>
        <v>0</v>
      </c>
      <c r="OC63" s="65">
        <f t="shared" si="2421"/>
        <v>0</v>
      </c>
      <c r="OD63" s="64" t="e">
        <f t="shared" si="161"/>
        <v>#DIV/0!</v>
      </c>
      <c r="OE63" s="80">
        <f t="shared" ref="OE63:OH63" si="2422">SUM(OE61:OE62)</f>
        <v>0</v>
      </c>
      <c r="OF63" s="80">
        <f t="shared" si="2422"/>
        <v>0</v>
      </c>
      <c r="OG63" s="80">
        <f t="shared" si="2422"/>
        <v>0</v>
      </c>
      <c r="OH63" s="65">
        <f t="shared" si="2422"/>
        <v>0</v>
      </c>
      <c r="OI63" s="64" t="e">
        <f t="shared" si="163"/>
        <v>#DIV/0!</v>
      </c>
      <c r="OJ63" s="80">
        <f t="shared" ref="OJ63:OM63" si="2423">SUM(OJ61:OJ62)</f>
        <v>0</v>
      </c>
      <c r="OK63" s="80">
        <f t="shared" si="2423"/>
        <v>0</v>
      </c>
      <c r="OL63" s="80">
        <f t="shared" si="2423"/>
        <v>0</v>
      </c>
      <c r="OM63" s="65">
        <f t="shared" si="2423"/>
        <v>0</v>
      </c>
      <c r="ON63" s="64" t="e">
        <f t="shared" si="165"/>
        <v>#DIV/0!</v>
      </c>
      <c r="OO63" s="80">
        <f t="shared" ref="OO63:OR63" si="2424">SUM(OO61:OO62)</f>
        <v>0</v>
      </c>
      <c r="OP63" s="80">
        <f t="shared" si="2424"/>
        <v>0</v>
      </c>
      <c r="OQ63" s="80">
        <f t="shared" si="2424"/>
        <v>0</v>
      </c>
      <c r="OR63" s="65">
        <f t="shared" si="2424"/>
        <v>0</v>
      </c>
      <c r="OS63" s="64" t="e">
        <f t="shared" si="167"/>
        <v>#DIV/0!</v>
      </c>
      <c r="OT63" s="80">
        <f t="shared" ref="OT63:OW63" si="2425">SUM(OT61:OT62)</f>
        <v>0</v>
      </c>
      <c r="OU63" s="80">
        <f t="shared" si="2425"/>
        <v>0</v>
      </c>
      <c r="OV63" s="80">
        <f t="shared" si="2425"/>
        <v>0</v>
      </c>
      <c r="OW63" s="65">
        <f t="shared" si="2425"/>
        <v>0</v>
      </c>
      <c r="OX63" s="64" t="e">
        <f t="shared" si="169"/>
        <v>#DIV/0!</v>
      </c>
      <c r="OY63" s="80">
        <f t="shared" ref="OY63:PB63" si="2426">SUM(OY61:OY62)</f>
        <v>0</v>
      </c>
      <c r="OZ63" s="80">
        <f t="shared" si="2426"/>
        <v>0</v>
      </c>
      <c r="PA63" s="80">
        <f t="shared" si="2426"/>
        <v>0</v>
      </c>
      <c r="PB63" s="65">
        <f t="shared" si="2426"/>
        <v>0</v>
      </c>
      <c r="PC63" s="64" t="e">
        <f t="shared" si="171"/>
        <v>#DIV/0!</v>
      </c>
      <c r="PD63" s="80">
        <f t="shared" ref="PD63:PG63" si="2427">SUM(PD61:PD62)</f>
        <v>0</v>
      </c>
      <c r="PE63" s="80">
        <f t="shared" si="2427"/>
        <v>0</v>
      </c>
      <c r="PF63" s="80">
        <f t="shared" si="2427"/>
        <v>0</v>
      </c>
      <c r="PG63" s="65">
        <f t="shared" si="2427"/>
        <v>0</v>
      </c>
      <c r="PH63" s="64" t="e">
        <f t="shared" si="173"/>
        <v>#DIV/0!</v>
      </c>
      <c r="PI63" s="80">
        <f t="shared" ref="PI63:PL63" si="2428">SUM(PI61:PI62)</f>
        <v>0</v>
      </c>
      <c r="PJ63" s="80">
        <f t="shared" si="2428"/>
        <v>0</v>
      </c>
      <c r="PK63" s="80">
        <f t="shared" si="2428"/>
        <v>0</v>
      </c>
      <c r="PL63" s="65">
        <f t="shared" si="2428"/>
        <v>0</v>
      </c>
      <c r="PM63" s="64" t="e">
        <f t="shared" si="175"/>
        <v>#DIV/0!</v>
      </c>
      <c r="PN63" s="80">
        <f t="shared" ref="PN63:PQ63" si="2429">SUM(PN61:PN62)</f>
        <v>0</v>
      </c>
      <c r="PO63" s="80">
        <f t="shared" si="2429"/>
        <v>0</v>
      </c>
      <c r="PP63" s="80">
        <f t="shared" si="2429"/>
        <v>0</v>
      </c>
      <c r="PQ63" s="65">
        <f t="shared" si="2429"/>
        <v>0</v>
      </c>
      <c r="PR63" s="64" t="e">
        <f t="shared" si="177"/>
        <v>#DIV/0!</v>
      </c>
      <c r="PS63" s="80">
        <f t="shared" ref="PS63:PV63" si="2430">SUM(PS61:PS62)</f>
        <v>0</v>
      </c>
      <c r="PT63" s="80">
        <f t="shared" si="2430"/>
        <v>0</v>
      </c>
      <c r="PU63" s="80">
        <f t="shared" si="2430"/>
        <v>0</v>
      </c>
      <c r="PV63" s="65">
        <f t="shared" si="2430"/>
        <v>0</v>
      </c>
      <c r="PW63" s="64" t="e">
        <f t="shared" si="179"/>
        <v>#DIV/0!</v>
      </c>
      <c r="PX63" s="80">
        <f t="shared" ref="PX63:QA63" si="2431">SUM(PX61:PX62)</f>
        <v>0</v>
      </c>
      <c r="PY63" s="80">
        <f t="shared" si="2431"/>
        <v>0</v>
      </c>
      <c r="PZ63" s="80">
        <f t="shared" si="2431"/>
        <v>0</v>
      </c>
      <c r="QA63" s="65">
        <f t="shared" si="2431"/>
        <v>0</v>
      </c>
      <c r="QB63" s="64" t="e">
        <f t="shared" si="181"/>
        <v>#DIV/0!</v>
      </c>
      <c r="QC63" s="80">
        <f t="shared" ref="QC63:QF63" si="2432">SUM(QC61:QC62)</f>
        <v>0</v>
      </c>
      <c r="QD63" s="80">
        <f t="shared" si="2432"/>
        <v>0</v>
      </c>
      <c r="QE63" s="80">
        <f t="shared" si="2432"/>
        <v>0</v>
      </c>
      <c r="QF63" s="65">
        <f t="shared" si="2432"/>
        <v>0</v>
      </c>
      <c r="QG63" s="64" t="e">
        <f t="shared" si="183"/>
        <v>#DIV/0!</v>
      </c>
      <c r="QH63" s="80">
        <f t="shared" ref="QH63:QK63" si="2433">SUM(QH61:QH62)</f>
        <v>0</v>
      </c>
      <c r="QI63" s="80">
        <f t="shared" si="2433"/>
        <v>0</v>
      </c>
      <c r="QJ63" s="80">
        <f t="shared" si="2433"/>
        <v>0</v>
      </c>
      <c r="QK63" s="65">
        <f t="shared" si="2433"/>
        <v>0</v>
      </c>
      <c r="QL63" s="64" t="e">
        <f t="shared" si="185"/>
        <v>#DIV/0!</v>
      </c>
      <c r="QM63" s="80">
        <f t="shared" ref="QM63:QN63" si="2434">SUM(QM61:QM62)</f>
        <v>0</v>
      </c>
      <c r="QN63" s="80">
        <f t="shared" si="2434"/>
        <v>0</v>
      </c>
      <c r="QO63" s="65">
        <f t="shared" si="187"/>
        <v>0</v>
      </c>
      <c r="QP63" s="65">
        <f t="shared" si="187"/>
        <v>0</v>
      </c>
      <c r="QQ63" s="95"/>
      <c r="QR63" s="87">
        <f t="shared" si="959"/>
        <v>0</v>
      </c>
      <c r="QS63" s="87">
        <f t="shared" si="959"/>
        <v>0</v>
      </c>
      <c r="QT63" s="80">
        <f t="shared" ref="QT63:QU63" si="2435">SUM(QT61:QT62)</f>
        <v>0</v>
      </c>
      <c r="QU63" s="65">
        <f t="shared" si="2435"/>
        <v>0</v>
      </c>
      <c r="QV63" s="64" t="e">
        <f t="shared" si="188"/>
        <v>#DIV/0!</v>
      </c>
      <c r="QW63" s="80">
        <f t="shared" ref="QW63:QZ63" si="2436">SUM(QW61:QW62)</f>
        <v>0</v>
      </c>
      <c r="QX63" s="80">
        <f t="shared" si="2436"/>
        <v>0</v>
      </c>
      <c r="QY63" s="80">
        <f t="shared" si="2436"/>
        <v>0</v>
      </c>
      <c r="QZ63" s="65">
        <f t="shared" si="2436"/>
        <v>0</v>
      </c>
      <c r="RA63" s="64" t="e">
        <f t="shared" si="190"/>
        <v>#DIV/0!</v>
      </c>
      <c r="RB63" s="80">
        <f t="shared" ref="RB63:RE63" si="2437">SUM(RB61:RB62)</f>
        <v>0</v>
      </c>
      <c r="RC63" s="80">
        <f t="shared" si="2437"/>
        <v>0</v>
      </c>
      <c r="RD63" s="80">
        <f t="shared" si="2437"/>
        <v>0</v>
      </c>
      <c r="RE63" s="65">
        <f t="shared" si="2437"/>
        <v>0</v>
      </c>
      <c r="RF63" s="64" t="e">
        <f t="shared" si="192"/>
        <v>#DIV/0!</v>
      </c>
      <c r="RG63" s="80">
        <f t="shared" ref="RG63:RJ63" si="2438">SUM(RG61:RG62)</f>
        <v>0</v>
      </c>
      <c r="RH63" s="80">
        <f t="shared" si="2438"/>
        <v>0</v>
      </c>
      <c r="RI63" s="80">
        <f t="shared" si="2438"/>
        <v>0</v>
      </c>
      <c r="RJ63" s="65">
        <f t="shared" si="2438"/>
        <v>0</v>
      </c>
      <c r="RK63" s="64" t="e">
        <f t="shared" si="194"/>
        <v>#DIV/0!</v>
      </c>
      <c r="RL63" s="80">
        <f t="shared" ref="RL63:RM63" si="2439">SUM(RL61:RL62)</f>
        <v>0</v>
      </c>
      <c r="RM63" s="80">
        <f t="shared" si="2439"/>
        <v>0</v>
      </c>
      <c r="RN63" s="65">
        <f t="shared" si="196"/>
        <v>0</v>
      </c>
      <c r="RO63" s="65">
        <f t="shared" si="11"/>
        <v>0</v>
      </c>
      <c r="RP63" s="95"/>
      <c r="RQ63" s="87">
        <f t="shared" si="12"/>
        <v>0</v>
      </c>
      <c r="RR63" s="87">
        <f t="shared" si="12"/>
        <v>0</v>
      </c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</row>
    <row r="64" spans="1:540" s="2" customFormat="1" ht="24.95" customHeight="1" x14ac:dyDescent="0.25">
      <c r="A64" s="21">
        <v>3834</v>
      </c>
      <c r="B64" s="22" t="s">
        <v>106</v>
      </c>
      <c r="C64" s="41">
        <f>SUM(AR64,GQ64,HA64,QQ64,RP64)</f>
        <v>0</v>
      </c>
      <c r="D64" s="41">
        <v>23207830.309999999</v>
      </c>
      <c r="E64" s="42">
        <v>25700000</v>
      </c>
      <c r="F64" s="41">
        <f t="shared" ref="F64" si="2440">G64-C64</f>
        <v>0</v>
      </c>
      <c r="G64" s="67">
        <f t="shared" si="1303"/>
        <v>0</v>
      </c>
      <c r="H64" s="67">
        <f t="shared" si="1304"/>
        <v>0</v>
      </c>
      <c r="I64" s="67"/>
      <c r="J64" s="84">
        <f t="shared" si="1305"/>
        <v>0</v>
      </c>
      <c r="K64" s="84">
        <f t="shared" si="1306"/>
        <v>0</v>
      </c>
      <c r="L64" s="78"/>
      <c r="M64" s="64"/>
      <c r="N64" s="64" t="e">
        <f t="shared" si="1870"/>
        <v>#DIV/0!</v>
      </c>
      <c r="O64" s="78"/>
      <c r="P64" s="78">
        <f t="shared" ref="P64" si="2441">O64-L64</f>
        <v>0</v>
      </c>
      <c r="Q64" s="64"/>
      <c r="R64" s="64"/>
      <c r="S64" s="64" t="e">
        <f t="shared" si="1872"/>
        <v>#DIV/0!</v>
      </c>
      <c r="T64" s="78"/>
      <c r="U64" s="78">
        <f t="shared" ref="U64" si="2442">T64-Q64</f>
        <v>0</v>
      </c>
      <c r="V64" s="78"/>
      <c r="W64" s="64"/>
      <c r="X64" s="64" t="e">
        <f t="shared" si="1874"/>
        <v>#DIV/0!</v>
      </c>
      <c r="Y64" s="78"/>
      <c r="Z64" s="78">
        <f t="shared" ref="Z64" si="2443">Y64-V64</f>
        <v>0</v>
      </c>
      <c r="AA64" s="78"/>
      <c r="AB64" s="64"/>
      <c r="AC64" s="64" t="e">
        <f t="shared" si="1876"/>
        <v>#DIV/0!</v>
      </c>
      <c r="AD64" s="78"/>
      <c r="AE64" s="78">
        <f t="shared" ref="AE64" si="2444">AD64-AA64</f>
        <v>0</v>
      </c>
      <c r="AF64" s="64"/>
      <c r="AG64" s="64"/>
      <c r="AH64" s="64" t="e">
        <f t="shared" si="1878"/>
        <v>#DIV/0!</v>
      </c>
      <c r="AI64" s="78"/>
      <c r="AJ64" s="78">
        <f t="shared" ref="AJ64" si="2445">AI64-AF64</f>
        <v>0</v>
      </c>
      <c r="AK64" s="78"/>
      <c r="AL64" s="64"/>
      <c r="AM64" s="64" t="e">
        <f t="shared" si="678"/>
        <v>#DIV/0!</v>
      </c>
      <c r="AN64" s="78"/>
      <c r="AO64" s="78">
        <f t="shared" ref="AO64" si="2446">AN64-AK64</f>
        <v>0</v>
      </c>
      <c r="AP64" s="65">
        <f t="shared" si="1211"/>
        <v>0</v>
      </c>
      <c r="AQ64" s="65">
        <f t="shared" si="1211"/>
        <v>0</v>
      </c>
      <c r="AR64" s="95"/>
      <c r="AS64" s="87">
        <f t="shared" si="957"/>
        <v>0</v>
      </c>
      <c r="AT64" s="87">
        <f t="shared" si="957"/>
        <v>0</v>
      </c>
      <c r="AU64" s="78"/>
      <c r="AV64" s="64"/>
      <c r="AW64" s="64" t="e">
        <f t="shared" si="23"/>
        <v>#DIV/0!</v>
      </c>
      <c r="AX64" s="78"/>
      <c r="AY64" s="78">
        <f t="shared" ref="AY64" si="2447">AX64-AU64</f>
        <v>0</v>
      </c>
      <c r="AZ64" s="78"/>
      <c r="BA64" s="64"/>
      <c r="BB64" s="64" t="e">
        <f t="shared" si="25"/>
        <v>#DIV/0!</v>
      </c>
      <c r="BC64" s="78"/>
      <c r="BD64" s="78">
        <f t="shared" ref="BD64" si="2448">BC64-AZ64</f>
        <v>0</v>
      </c>
      <c r="BE64" s="78"/>
      <c r="BF64" s="64"/>
      <c r="BG64" s="64" t="e">
        <f t="shared" si="27"/>
        <v>#DIV/0!</v>
      </c>
      <c r="BH64" s="78"/>
      <c r="BI64" s="78">
        <f t="shared" ref="BI64" si="2449">BH64-BE64</f>
        <v>0</v>
      </c>
      <c r="BJ64" s="78"/>
      <c r="BK64" s="64"/>
      <c r="BL64" s="64" t="e">
        <f t="shared" si="29"/>
        <v>#DIV/0!</v>
      </c>
      <c r="BM64" s="78"/>
      <c r="BN64" s="78">
        <f t="shared" ref="BN64" si="2450">BM64-BJ64</f>
        <v>0</v>
      </c>
      <c r="BO64" s="78"/>
      <c r="BP64" s="64"/>
      <c r="BQ64" s="64" t="e">
        <f t="shared" si="31"/>
        <v>#DIV/0!</v>
      </c>
      <c r="BR64" s="78"/>
      <c r="BS64" s="78">
        <f t="shared" ref="BS64" si="2451">BR64-BO64</f>
        <v>0</v>
      </c>
      <c r="BT64" s="78"/>
      <c r="BU64" s="64"/>
      <c r="BV64" s="64" t="e">
        <f t="shared" si="33"/>
        <v>#DIV/0!</v>
      </c>
      <c r="BW64" s="78"/>
      <c r="BX64" s="78">
        <f t="shared" si="34"/>
        <v>0</v>
      </c>
      <c r="BY64" s="78"/>
      <c r="BZ64" s="64"/>
      <c r="CA64" s="64" t="e">
        <f t="shared" si="35"/>
        <v>#DIV/0!</v>
      </c>
      <c r="CB64" s="78"/>
      <c r="CC64" s="78">
        <f t="shared" ref="CC64" si="2452">CB64-BY64</f>
        <v>0</v>
      </c>
      <c r="CD64" s="78"/>
      <c r="CE64" s="64"/>
      <c r="CF64" s="64" t="e">
        <f t="shared" si="37"/>
        <v>#DIV/0!</v>
      </c>
      <c r="CG64" s="78"/>
      <c r="CH64" s="78">
        <f t="shared" ref="CH64" si="2453">CG64-CD64</f>
        <v>0</v>
      </c>
      <c r="CI64" s="78"/>
      <c r="CJ64" s="64"/>
      <c r="CK64" s="64" t="e">
        <f t="shared" si="39"/>
        <v>#DIV/0!</v>
      </c>
      <c r="CL64" s="78"/>
      <c r="CM64" s="78">
        <f t="shared" ref="CM64" si="2454">CL64-CI64</f>
        <v>0</v>
      </c>
      <c r="CN64" s="78"/>
      <c r="CO64" s="64"/>
      <c r="CP64" s="64" t="e">
        <f t="shared" si="41"/>
        <v>#DIV/0!</v>
      </c>
      <c r="CQ64" s="78"/>
      <c r="CR64" s="78">
        <f t="shared" ref="CR64" si="2455">CQ64-CN64</f>
        <v>0</v>
      </c>
      <c r="CS64" s="78"/>
      <c r="CT64" s="64"/>
      <c r="CU64" s="64" t="e">
        <f t="shared" si="43"/>
        <v>#DIV/0!</v>
      </c>
      <c r="CV64" s="78"/>
      <c r="CW64" s="78">
        <f t="shared" ref="CW64" si="2456">CV64-CS64</f>
        <v>0</v>
      </c>
      <c r="CX64" s="78"/>
      <c r="CY64" s="64"/>
      <c r="CZ64" s="64" t="e">
        <f t="shared" si="45"/>
        <v>#DIV/0!</v>
      </c>
      <c r="DA64" s="78"/>
      <c r="DB64" s="78">
        <f t="shared" ref="DB64" si="2457">DA64-CX64</f>
        <v>0</v>
      </c>
      <c r="DC64" s="78"/>
      <c r="DD64" s="64"/>
      <c r="DE64" s="64" t="e">
        <f t="shared" si="47"/>
        <v>#DIV/0!</v>
      </c>
      <c r="DF64" s="78"/>
      <c r="DG64" s="78">
        <f t="shared" ref="DG64" si="2458">DF64-DC64</f>
        <v>0</v>
      </c>
      <c r="DH64" s="78"/>
      <c r="DI64" s="64"/>
      <c r="DJ64" s="64" t="e">
        <f t="shared" si="49"/>
        <v>#DIV/0!</v>
      </c>
      <c r="DK64" s="78"/>
      <c r="DL64" s="78">
        <f t="shared" ref="DL64" si="2459">DK64-DH64</f>
        <v>0</v>
      </c>
      <c r="DM64" s="78"/>
      <c r="DN64" s="64"/>
      <c r="DO64" s="64" t="e">
        <f t="shared" si="51"/>
        <v>#DIV/0!</v>
      </c>
      <c r="DP64" s="78"/>
      <c r="DQ64" s="78">
        <f t="shared" ref="DQ64" si="2460">DP64-DM64</f>
        <v>0</v>
      </c>
      <c r="DR64" s="78"/>
      <c r="DS64" s="64"/>
      <c r="DT64" s="64" t="e">
        <f t="shared" si="53"/>
        <v>#DIV/0!</v>
      </c>
      <c r="DU64" s="78"/>
      <c r="DV64" s="78">
        <f t="shared" ref="DV64" si="2461">DU64-DR64</f>
        <v>0</v>
      </c>
      <c r="DW64" s="78"/>
      <c r="DX64" s="64"/>
      <c r="DY64" s="64" t="e">
        <f t="shared" si="55"/>
        <v>#DIV/0!</v>
      </c>
      <c r="DZ64" s="78"/>
      <c r="EA64" s="78">
        <f t="shared" ref="EA64" si="2462">DZ64-DW64</f>
        <v>0</v>
      </c>
      <c r="EB64" s="78"/>
      <c r="EC64" s="64"/>
      <c r="ED64" s="64" t="e">
        <f t="shared" si="57"/>
        <v>#DIV/0!</v>
      </c>
      <c r="EE64" s="78"/>
      <c r="EF64" s="78">
        <f t="shared" ref="EF64" si="2463">EE64-EB64</f>
        <v>0</v>
      </c>
      <c r="EG64" s="78"/>
      <c r="EH64" s="64"/>
      <c r="EI64" s="64" t="e">
        <f t="shared" si="59"/>
        <v>#DIV/0!</v>
      </c>
      <c r="EJ64" s="78"/>
      <c r="EK64" s="78">
        <f t="shared" ref="EK64" si="2464">EJ64-EG64</f>
        <v>0</v>
      </c>
      <c r="EL64" s="78"/>
      <c r="EM64" s="64"/>
      <c r="EN64" s="64" t="e">
        <f t="shared" si="60"/>
        <v>#DIV/0!</v>
      </c>
      <c r="EO64" s="78"/>
      <c r="EP64" s="78">
        <f t="shared" ref="EP64" si="2465">EO64-EL64</f>
        <v>0</v>
      </c>
      <c r="EQ64" s="78"/>
      <c r="ER64" s="64"/>
      <c r="ES64" s="64" t="e">
        <f t="shared" si="62"/>
        <v>#DIV/0!</v>
      </c>
      <c r="ET64" s="78"/>
      <c r="EU64" s="78">
        <f t="shared" ref="EU64" si="2466">ET64-EQ64</f>
        <v>0</v>
      </c>
      <c r="EV64" s="78"/>
      <c r="EW64" s="64"/>
      <c r="EX64" s="64" t="e">
        <f t="shared" si="64"/>
        <v>#DIV/0!</v>
      </c>
      <c r="EY64" s="78"/>
      <c r="EZ64" s="78">
        <f t="shared" ref="EZ64" si="2467">EY64-EV64</f>
        <v>0</v>
      </c>
      <c r="FA64" s="78"/>
      <c r="FB64" s="64"/>
      <c r="FC64" s="64" t="e">
        <f t="shared" si="66"/>
        <v>#DIV/0!</v>
      </c>
      <c r="FD64" s="78"/>
      <c r="FE64" s="78">
        <f t="shared" ref="FE64" si="2468">FD64-FA64</f>
        <v>0</v>
      </c>
      <c r="FF64" s="78"/>
      <c r="FG64" s="64"/>
      <c r="FH64" s="64" t="e">
        <f t="shared" si="68"/>
        <v>#DIV/0!</v>
      </c>
      <c r="FI64" s="78"/>
      <c r="FJ64" s="78">
        <f t="shared" ref="FJ64" si="2469">FI64-FF64</f>
        <v>0</v>
      </c>
      <c r="FK64" s="78"/>
      <c r="FL64" s="64"/>
      <c r="FM64" s="64" t="e">
        <f t="shared" si="70"/>
        <v>#DIV/0!</v>
      </c>
      <c r="FN64" s="78"/>
      <c r="FO64" s="78">
        <f t="shared" ref="FO64" si="2470">FN64-FK64</f>
        <v>0</v>
      </c>
      <c r="FP64" s="78"/>
      <c r="FQ64" s="64"/>
      <c r="FR64" s="64" t="e">
        <f t="shared" si="72"/>
        <v>#DIV/0!</v>
      </c>
      <c r="FS64" s="78"/>
      <c r="FT64" s="78">
        <f t="shared" ref="FT64" si="2471">FS64-FP64</f>
        <v>0</v>
      </c>
      <c r="FU64" s="78"/>
      <c r="FV64" s="64"/>
      <c r="FW64" s="64" t="e">
        <f t="shared" si="74"/>
        <v>#DIV/0!</v>
      </c>
      <c r="FX64" s="78"/>
      <c r="FY64" s="78">
        <f t="shared" ref="FY64" si="2472">FX64-FU64</f>
        <v>0</v>
      </c>
      <c r="FZ64" s="78"/>
      <c r="GA64" s="64"/>
      <c r="GB64" s="64" t="e">
        <f t="shared" si="76"/>
        <v>#DIV/0!</v>
      </c>
      <c r="GC64" s="78"/>
      <c r="GD64" s="78">
        <f t="shared" ref="GD64" si="2473">GC64-FZ64</f>
        <v>0</v>
      </c>
      <c r="GE64" s="78"/>
      <c r="GF64" s="64"/>
      <c r="GG64" s="64" t="e">
        <f t="shared" si="78"/>
        <v>#DIV/0!</v>
      </c>
      <c r="GH64" s="78"/>
      <c r="GI64" s="78">
        <f t="shared" ref="GI64" si="2474">GH64-GE64</f>
        <v>0</v>
      </c>
      <c r="GJ64" s="78"/>
      <c r="GK64" s="64"/>
      <c r="GL64" s="64" t="e">
        <f t="shared" si="80"/>
        <v>#DIV/0!</v>
      </c>
      <c r="GM64" s="78"/>
      <c r="GN64" s="78">
        <f t="shared" ref="GN64" si="2475">GM64-GJ64</f>
        <v>0</v>
      </c>
      <c r="GO64" s="65">
        <f t="shared" si="82"/>
        <v>0</v>
      </c>
      <c r="GP64" s="65">
        <f t="shared" si="82"/>
        <v>0</v>
      </c>
      <c r="GQ64" s="95"/>
      <c r="GR64" s="87">
        <f t="shared" si="958"/>
        <v>0</v>
      </c>
      <c r="GS64" s="87">
        <f t="shared" si="958"/>
        <v>0</v>
      </c>
      <c r="GT64" s="78"/>
      <c r="GU64" s="64"/>
      <c r="GV64" s="64" t="e">
        <f t="shared" si="84"/>
        <v>#DIV/0!</v>
      </c>
      <c r="GW64" s="78"/>
      <c r="GX64" s="78">
        <f t="shared" ref="GX64" si="2476">GW64-GT64</f>
        <v>0</v>
      </c>
      <c r="GY64" s="65">
        <f t="shared" si="1246"/>
        <v>0</v>
      </c>
      <c r="GZ64" s="65">
        <f t="shared" si="1247"/>
        <v>0</v>
      </c>
      <c r="HA64" s="95"/>
      <c r="HB64" s="93">
        <f>SUM(GW64)</f>
        <v>0</v>
      </c>
      <c r="HC64" s="93">
        <f t="shared" ref="HC64" si="2477">HB64-GY64</f>
        <v>0</v>
      </c>
      <c r="HD64" s="78"/>
      <c r="HE64" s="64"/>
      <c r="HF64" s="64" t="e">
        <f t="shared" si="88"/>
        <v>#DIV/0!</v>
      </c>
      <c r="HG64" s="78"/>
      <c r="HH64" s="78">
        <f t="shared" ref="HH64" si="2478">HG64-HD64</f>
        <v>0</v>
      </c>
      <c r="HI64" s="78"/>
      <c r="HJ64" s="64"/>
      <c r="HK64" s="64" t="e">
        <f t="shared" si="90"/>
        <v>#DIV/0!</v>
      </c>
      <c r="HL64" s="78"/>
      <c r="HM64" s="78">
        <f t="shared" ref="HM64" si="2479">HL64-HI64</f>
        <v>0</v>
      </c>
      <c r="HN64" s="78"/>
      <c r="HO64" s="64"/>
      <c r="HP64" s="64" t="e">
        <f t="shared" si="92"/>
        <v>#DIV/0!</v>
      </c>
      <c r="HQ64" s="78"/>
      <c r="HR64" s="78">
        <f t="shared" ref="HR64" si="2480">HQ64-HN64</f>
        <v>0</v>
      </c>
      <c r="HS64" s="78"/>
      <c r="HT64" s="64"/>
      <c r="HU64" s="64" t="e">
        <f t="shared" si="94"/>
        <v>#DIV/0!</v>
      </c>
      <c r="HV64" s="78"/>
      <c r="HW64" s="78">
        <f t="shared" ref="HW64" si="2481">HV64-HS64</f>
        <v>0</v>
      </c>
      <c r="HX64" s="78"/>
      <c r="HY64" s="64"/>
      <c r="HZ64" s="64" t="e">
        <f t="shared" si="96"/>
        <v>#DIV/0!</v>
      </c>
      <c r="IA64" s="78"/>
      <c r="IB64" s="78">
        <f t="shared" ref="IB64" si="2482">IA64-HX64</f>
        <v>0</v>
      </c>
      <c r="IC64" s="78"/>
      <c r="ID64" s="64"/>
      <c r="IE64" s="64" t="e">
        <f t="shared" si="98"/>
        <v>#DIV/0!</v>
      </c>
      <c r="IF64" s="78"/>
      <c r="IG64" s="78">
        <f t="shared" ref="IG64" si="2483">IF64-IC64</f>
        <v>0</v>
      </c>
      <c r="IH64" s="78"/>
      <c r="II64" s="64"/>
      <c r="IJ64" s="64" t="e">
        <f t="shared" si="100"/>
        <v>#DIV/0!</v>
      </c>
      <c r="IK64" s="78"/>
      <c r="IL64" s="78">
        <f t="shared" ref="IL64" si="2484">IK64-IH64</f>
        <v>0</v>
      </c>
      <c r="IM64" s="78"/>
      <c r="IN64" s="64"/>
      <c r="IO64" s="64" t="e">
        <f t="shared" si="102"/>
        <v>#DIV/0!</v>
      </c>
      <c r="IP64" s="78"/>
      <c r="IQ64" s="78">
        <f t="shared" ref="IQ64" si="2485">IP64-IM64</f>
        <v>0</v>
      </c>
      <c r="IR64" s="78"/>
      <c r="IS64" s="64"/>
      <c r="IT64" s="64" t="e">
        <f t="shared" si="104"/>
        <v>#DIV/0!</v>
      </c>
      <c r="IU64" s="78"/>
      <c r="IV64" s="78">
        <f t="shared" ref="IV64" si="2486">IU64-IR64</f>
        <v>0</v>
      </c>
      <c r="IW64" s="78"/>
      <c r="IX64" s="64"/>
      <c r="IY64" s="64" t="e">
        <f t="shared" si="106"/>
        <v>#DIV/0!</v>
      </c>
      <c r="IZ64" s="78"/>
      <c r="JA64" s="78">
        <f t="shared" ref="JA64" si="2487">IZ64-IW64</f>
        <v>0</v>
      </c>
      <c r="JB64" s="78"/>
      <c r="JC64" s="64"/>
      <c r="JD64" s="64" t="e">
        <f t="shared" si="108"/>
        <v>#DIV/0!</v>
      </c>
      <c r="JE64" s="78"/>
      <c r="JF64" s="78">
        <f t="shared" ref="JF64" si="2488">JE64-JB64</f>
        <v>0</v>
      </c>
      <c r="JG64" s="78"/>
      <c r="JH64" s="64"/>
      <c r="JI64" s="64" t="e">
        <f t="shared" si="110"/>
        <v>#DIV/0!</v>
      </c>
      <c r="JJ64" s="78"/>
      <c r="JK64" s="78">
        <f t="shared" ref="JK64" si="2489">JJ64-JG64</f>
        <v>0</v>
      </c>
      <c r="JL64" s="78"/>
      <c r="JM64" s="64"/>
      <c r="JN64" s="64" t="e">
        <f t="shared" si="112"/>
        <v>#DIV/0!</v>
      </c>
      <c r="JO64" s="78"/>
      <c r="JP64" s="78">
        <f t="shared" ref="JP64" si="2490">JO64-JL64</f>
        <v>0</v>
      </c>
      <c r="JQ64" s="78"/>
      <c r="JR64" s="64"/>
      <c r="JS64" s="64" t="e">
        <f t="shared" si="114"/>
        <v>#DIV/0!</v>
      </c>
      <c r="JT64" s="78"/>
      <c r="JU64" s="78">
        <f t="shared" ref="JU64" si="2491">JT64-JQ64</f>
        <v>0</v>
      </c>
      <c r="JV64" s="78"/>
      <c r="JW64" s="64"/>
      <c r="JX64" s="64" t="e">
        <f t="shared" si="116"/>
        <v>#DIV/0!</v>
      </c>
      <c r="JY64" s="78"/>
      <c r="JZ64" s="78">
        <f t="shared" ref="JZ64" si="2492">JY64-JV64</f>
        <v>0</v>
      </c>
      <c r="KA64" s="78"/>
      <c r="KB64" s="64"/>
      <c r="KC64" s="64" t="e">
        <f t="shared" si="118"/>
        <v>#DIV/0!</v>
      </c>
      <c r="KD64" s="78"/>
      <c r="KE64" s="78">
        <f t="shared" ref="KE64" si="2493">KD64-KA64</f>
        <v>0</v>
      </c>
      <c r="KF64" s="78"/>
      <c r="KG64" s="64"/>
      <c r="KH64" s="64" t="e">
        <f t="shared" si="120"/>
        <v>#DIV/0!</v>
      </c>
      <c r="KI64" s="78"/>
      <c r="KJ64" s="78">
        <f t="shared" ref="KJ64" si="2494">KI64-KF64</f>
        <v>0</v>
      </c>
      <c r="KK64" s="78"/>
      <c r="KL64" s="64"/>
      <c r="KM64" s="64" t="e">
        <f t="shared" si="122"/>
        <v>#DIV/0!</v>
      </c>
      <c r="KN64" s="78"/>
      <c r="KO64" s="78">
        <f t="shared" ref="KO64" si="2495">KN64-KK64</f>
        <v>0</v>
      </c>
      <c r="KP64" s="78"/>
      <c r="KQ64" s="64"/>
      <c r="KR64" s="64" t="e">
        <f t="shared" si="124"/>
        <v>#DIV/0!</v>
      </c>
      <c r="KS64" s="78"/>
      <c r="KT64" s="78">
        <f t="shared" ref="KT64" si="2496">KS64-KP64</f>
        <v>0</v>
      </c>
      <c r="KU64" s="78"/>
      <c r="KV64" s="64"/>
      <c r="KW64" s="64" t="e">
        <f t="shared" si="126"/>
        <v>#DIV/0!</v>
      </c>
      <c r="KX64" s="78"/>
      <c r="KY64" s="78">
        <f t="shared" ref="KY64" si="2497">KX64-KU64</f>
        <v>0</v>
      </c>
      <c r="KZ64" s="78"/>
      <c r="LA64" s="64"/>
      <c r="LB64" s="64" t="e">
        <f t="shared" si="128"/>
        <v>#DIV/0!</v>
      </c>
      <c r="LC64" s="78"/>
      <c r="LD64" s="78">
        <f t="shared" ref="LD64" si="2498">LC64-KZ64</f>
        <v>0</v>
      </c>
      <c r="LE64" s="78"/>
      <c r="LF64" s="64"/>
      <c r="LG64" s="64" t="e">
        <f t="shared" si="130"/>
        <v>#DIV/0!</v>
      </c>
      <c r="LH64" s="78"/>
      <c r="LI64" s="78">
        <f t="shared" ref="LI64" si="2499">LH64-LE64</f>
        <v>0</v>
      </c>
      <c r="LJ64" s="78"/>
      <c r="LK64" s="64"/>
      <c r="LL64" s="64" t="e">
        <f t="shared" si="132"/>
        <v>#DIV/0!</v>
      </c>
      <c r="LM64" s="78"/>
      <c r="LN64" s="78">
        <f t="shared" ref="LN64" si="2500">LM64-LJ64</f>
        <v>0</v>
      </c>
      <c r="LO64" s="78"/>
      <c r="LP64" s="64"/>
      <c r="LQ64" s="64" t="e">
        <f t="shared" si="134"/>
        <v>#DIV/0!</v>
      </c>
      <c r="LR64" s="78"/>
      <c r="LS64" s="78">
        <f t="shared" ref="LS64" si="2501">LR64-LO64</f>
        <v>0</v>
      </c>
      <c r="LT64" s="78"/>
      <c r="LU64" s="64"/>
      <c r="LV64" s="64" t="e">
        <f t="shared" si="136"/>
        <v>#DIV/0!</v>
      </c>
      <c r="LW64" s="78"/>
      <c r="LX64" s="78">
        <f t="shared" ref="LX64" si="2502">LW64-LT64</f>
        <v>0</v>
      </c>
      <c r="LY64" s="78"/>
      <c r="LZ64" s="64"/>
      <c r="MA64" s="64" t="e">
        <f t="shared" si="138"/>
        <v>#DIV/0!</v>
      </c>
      <c r="MB64" s="78"/>
      <c r="MC64" s="78">
        <f t="shared" ref="MC64" si="2503">MB64-LY64</f>
        <v>0</v>
      </c>
      <c r="MD64" s="78"/>
      <c r="ME64" s="64"/>
      <c r="MF64" s="64" t="e">
        <f t="shared" si="140"/>
        <v>#DIV/0!</v>
      </c>
      <c r="MG64" s="78"/>
      <c r="MH64" s="78">
        <f t="shared" ref="MH64" si="2504">MG64-MD64</f>
        <v>0</v>
      </c>
      <c r="MI64" s="78"/>
      <c r="MJ64" s="64"/>
      <c r="MK64" s="64" t="e">
        <f t="shared" si="142"/>
        <v>#DIV/0!</v>
      </c>
      <c r="ML64" s="78"/>
      <c r="MM64" s="78">
        <f t="shared" ref="MM64" si="2505">ML64-MI64</f>
        <v>0</v>
      </c>
      <c r="MN64" s="78"/>
      <c r="MO64" s="64"/>
      <c r="MP64" s="64" t="e">
        <f t="shared" si="144"/>
        <v>#DIV/0!</v>
      </c>
      <c r="MQ64" s="78"/>
      <c r="MR64" s="78">
        <f t="shared" ref="MR64" si="2506">MQ64-MN64</f>
        <v>0</v>
      </c>
      <c r="MS64" s="78"/>
      <c r="MT64" s="64"/>
      <c r="MU64" s="64" t="e">
        <f t="shared" si="146"/>
        <v>#DIV/0!</v>
      </c>
      <c r="MV64" s="78"/>
      <c r="MW64" s="78">
        <f t="shared" ref="MW64" si="2507">MV64-MS64</f>
        <v>0</v>
      </c>
      <c r="MX64" s="65">
        <f t="shared" si="148"/>
        <v>0</v>
      </c>
      <c r="MY64" s="65">
        <f t="shared" si="9"/>
        <v>0</v>
      </c>
      <c r="MZ64" s="95"/>
      <c r="NA64" s="87">
        <f t="shared" si="149"/>
        <v>0</v>
      </c>
      <c r="NB64" s="87">
        <f t="shared" si="150"/>
        <v>0</v>
      </c>
      <c r="NC64" s="78"/>
      <c r="ND64" s="64"/>
      <c r="NE64" s="64" t="e">
        <f t="shared" si="151"/>
        <v>#DIV/0!</v>
      </c>
      <c r="NF64" s="78"/>
      <c r="NG64" s="78">
        <f t="shared" ref="NG64" si="2508">NF64-NC64</f>
        <v>0</v>
      </c>
      <c r="NH64" s="78"/>
      <c r="NI64" s="64"/>
      <c r="NJ64" s="64" t="e">
        <f t="shared" si="153"/>
        <v>#DIV/0!</v>
      </c>
      <c r="NK64" s="78"/>
      <c r="NL64" s="78">
        <f t="shared" ref="NL64" si="2509">NK64-NH64</f>
        <v>0</v>
      </c>
      <c r="NM64" s="78"/>
      <c r="NN64" s="64"/>
      <c r="NO64" s="64" t="e">
        <f t="shared" si="155"/>
        <v>#DIV/0!</v>
      </c>
      <c r="NP64" s="78"/>
      <c r="NQ64" s="78">
        <f t="shared" ref="NQ64" si="2510">NP64-NM64</f>
        <v>0</v>
      </c>
      <c r="NR64" s="78"/>
      <c r="NS64" s="64"/>
      <c r="NT64" s="64" t="e">
        <f t="shared" si="157"/>
        <v>#DIV/0!</v>
      </c>
      <c r="NU64" s="78"/>
      <c r="NV64" s="78">
        <f t="shared" ref="NV64" si="2511">NU64-NR64</f>
        <v>0</v>
      </c>
      <c r="NW64" s="78"/>
      <c r="NX64" s="64"/>
      <c r="NY64" s="64" t="e">
        <f t="shared" si="159"/>
        <v>#DIV/0!</v>
      </c>
      <c r="NZ64" s="78"/>
      <c r="OA64" s="78">
        <f t="shared" ref="OA64" si="2512">NZ64-NW64</f>
        <v>0</v>
      </c>
      <c r="OB64" s="78"/>
      <c r="OC64" s="64"/>
      <c r="OD64" s="64" t="e">
        <f t="shared" si="161"/>
        <v>#DIV/0!</v>
      </c>
      <c r="OE64" s="78"/>
      <c r="OF64" s="78">
        <f t="shared" ref="OF64" si="2513">OE64-OB64</f>
        <v>0</v>
      </c>
      <c r="OG64" s="78"/>
      <c r="OH64" s="64"/>
      <c r="OI64" s="64" t="e">
        <f t="shared" si="163"/>
        <v>#DIV/0!</v>
      </c>
      <c r="OJ64" s="78"/>
      <c r="OK64" s="78">
        <f t="shared" ref="OK64" si="2514">OJ64-OG64</f>
        <v>0</v>
      </c>
      <c r="OL64" s="78"/>
      <c r="OM64" s="64"/>
      <c r="ON64" s="64" t="e">
        <f t="shared" si="165"/>
        <v>#DIV/0!</v>
      </c>
      <c r="OO64" s="78"/>
      <c r="OP64" s="78">
        <f t="shared" ref="OP64" si="2515">OO64-OL64</f>
        <v>0</v>
      </c>
      <c r="OQ64" s="78"/>
      <c r="OR64" s="64"/>
      <c r="OS64" s="64" t="e">
        <f t="shared" si="167"/>
        <v>#DIV/0!</v>
      </c>
      <c r="OT64" s="78"/>
      <c r="OU64" s="78">
        <f t="shared" ref="OU64" si="2516">OT64-OQ64</f>
        <v>0</v>
      </c>
      <c r="OV64" s="78"/>
      <c r="OW64" s="64"/>
      <c r="OX64" s="64" t="e">
        <f t="shared" si="169"/>
        <v>#DIV/0!</v>
      </c>
      <c r="OY64" s="78"/>
      <c r="OZ64" s="78">
        <f t="shared" ref="OZ64" si="2517">OY64-OV64</f>
        <v>0</v>
      </c>
      <c r="PA64" s="78"/>
      <c r="PB64" s="64"/>
      <c r="PC64" s="64" t="e">
        <f t="shared" si="171"/>
        <v>#DIV/0!</v>
      </c>
      <c r="PD64" s="78"/>
      <c r="PE64" s="78">
        <f t="shared" ref="PE64" si="2518">PD64-PA64</f>
        <v>0</v>
      </c>
      <c r="PF64" s="78"/>
      <c r="PG64" s="64"/>
      <c r="PH64" s="64" t="e">
        <f t="shared" si="173"/>
        <v>#DIV/0!</v>
      </c>
      <c r="PI64" s="78"/>
      <c r="PJ64" s="78">
        <f t="shared" ref="PJ64" si="2519">PI64-PF64</f>
        <v>0</v>
      </c>
      <c r="PK64" s="78"/>
      <c r="PL64" s="64"/>
      <c r="PM64" s="64" t="e">
        <f t="shared" si="175"/>
        <v>#DIV/0!</v>
      </c>
      <c r="PN64" s="78"/>
      <c r="PO64" s="78">
        <f t="shared" ref="PO64" si="2520">PN64-PK64</f>
        <v>0</v>
      </c>
      <c r="PP64" s="78"/>
      <c r="PQ64" s="64"/>
      <c r="PR64" s="64" t="e">
        <f t="shared" si="177"/>
        <v>#DIV/0!</v>
      </c>
      <c r="PS64" s="78"/>
      <c r="PT64" s="78">
        <f t="shared" ref="PT64" si="2521">PS64-PP64</f>
        <v>0</v>
      </c>
      <c r="PU64" s="78"/>
      <c r="PV64" s="64"/>
      <c r="PW64" s="64" t="e">
        <f t="shared" si="179"/>
        <v>#DIV/0!</v>
      </c>
      <c r="PX64" s="78"/>
      <c r="PY64" s="78">
        <f t="shared" ref="PY64" si="2522">PX64-PU64</f>
        <v>0</v>
      </c>
      <c r="PZ64" s="78"/>
      <c r="QA64" s="64"/>
      <c r="QB64" s="64" t="e">
        <f t="shared" si="181"/>
        <v>#DIV/0!</v>
      </c>
      <c r="QC64" s="78"/>
      <c r="QD64" s="78">
        <f t="shared" ref="QD64" si="2523">QC64-PZ64</f>
        <v>0</v>
      </c>
      <c r="QE64" s="78"/>
      <c r="QF64" s="64"/>
      <c r="QG64" s="64" t="e">
        <f t="shared" si="183"/>
        <v>#DIV/0!</v>
      </c>
      <c r="QH64" s="78"/>
      <c r="QI64" s="78">
        <f t="shared" ref="QI64" si="2524">QH64-QE64</f>
        <v>0</v>
      </c>
      <c r="QJ64" s="78"/>
      <c r="QK64" s="64"/>
      <c r="QL64" s="64" t="e">
        <f t="shared" si="185"/>
        <v>#DIV/0!</v>
      </c>
      <c r="QM64" s="78"/>
      <c r="QN64" s="78">
        <f t="shared" ref="QN64" si="2525">QM64-QJ64</f>
        <v>0</v>
      </c>
      <c r="QO64" s="65">
        <f t="shared" si="187"/>
        <v>0</v>
      </c>
      <c r="QP64" s="65">
        <f t="shared" si="187"/>
        <v>0</v>
      </c>
      <c r="QQ64" s="95"/>
      <c r="QR64" s="87">
        <f t="shared" si="959"/>
        <v>0</v>
      </c>
      <c r="QS64" s="87">
        <f t="shared" si="959"/>
        <v>0</v>
      </c>
      <c r="QT64" s="78"/>
      <c r="QU64" s="64"/>
      <c r="QV64" s="64" t="e">
        <f t="shared" si="188"/>
        <v>#DIV/0!</v>
      </c>
      <c r="QW64" s="78"/>
      <c r="QX64" s="78">
        <f t="shared" ref="QX64" si="2526">QW64-QT64</f>
        <v>0</v>
      </c>
      <c r="QY64" s="78"/>
      <c r="QZ64" s="64"/>
      <c r="RA64" s="64" t="e">
        <f t="shared" si="190"/>
        <v>#DIV/0!</v>
      </c>
      <c r="RB64" s="78"/>
      <c r="RC64" s="78">
        <f t="shared" ref="RC64" si="2527">RB64-QY64</f>
        <v>0</v>
      </c>
      <c r="RD64" s="78"/>
      <c r="RE64" s="64"/>
      <c r="RF64" s="64" t="e">
        <f t="shared" si="192"/>
        <v>#DIV/0!</v>
      </c>
      <c r="RG64" s="78"/>
      <c r="RH64" s="78">
        <f t="shared" ref="RH64" si="2528">RG64-RD64</f>
        <v>0</v>
      </c>
      <c r="RI64" s="78"/>
      <c r="RJ64" s="64"/>
      <c r="RK64" s="64" t="e">
        <f t="shared" si="194"/>
        <v>#DIV/0!</v>
      </c>
      <c r="RL64" s="78"/>
      <c r="RM64" s="78">
        <f t="shared" ref="RM64" si="2529">RL64-RI64</f>
        <v>0</v>
      </c>
      <c r="RN64" s="65">
        <f t="shared" si="196"/>
        <v>0</v>
      </c>
      <c r="RO64" s="65">
        <f t="shared" si="11"/>
        <v>0</v>
      </c>
      <c r="RP64" s="95"/>
      <c r="RQ64" s="87">
        <f t="shared" si="12"/>
        <v>0</v>
      </c>
      <c r="RR64" s="87">
        <f t="shared" si="12"/>
        <v>0</v>
      </c>
    </row>
    <row r="65" spans="1:540" s="3" customFormat="1" ht="24.95" customHeight="1" x14ac:dyDescent="0.25">
      <c r="A65" s="23">
        <v>383</v>
      </c>
      <c r="B65" s="24" t="s">
        <v>107</v>
      </c>
      <c r="C65" s="43">
        <f>SUM(C64)</f>
        <v>0</v>
      </c>
      <c r="D65" s="43">
        <f>SUM(D64)</f>
        <v>23207830.309999999</v>
      </c>
      <c r="E65" s="42">
        <f>SUM(E64)</f>
        <v>25700000</v>
      </c>
      <c r="F65" s="43">
        <f>SUM(F64)</f>
        <v>0</v>
      </c>
      <c r="G65" s="67">
        <f t="shared" si="1303"/>
        <v>0</v>
      </c>
      <c r="H65" s="67">
        <f t="shared" si="1304"/>
        <v>0</v>
      </c>
      <c r="I65" s="67"/>
      <c r="J65" s="84">
        <f t="shared" si="1305"/>
        <v>0</v>
      </c>
      <c r="K65" s="84">
        <f t="shared" si="1306"/>
        <v>0</v>
      </c>
      <c r="L65" s="80">
        <f t="shared" ref="L65:M65" si="2530">SUM(L64)</f>
        <v>0</v>
      </c>
      <c r="M65" s="65">
        <f t="shared" si="2530"/>
        <v>0</v>
      </c>
      <c r="N65" s="64" t="e">
        <f t="shared" si="1870"/>
        <v>#DIV/0!</v>
      </c>
      <c r="O65" s="80">
        <f t="shared" ref="O65:R65" si="2531">SUM(O64)</f>
        <v>0</v>
      </c>
      <c r="P65" s="80">
        <f t="shared" si="2531"/>
        <v>0</v>
      </c>
      <c r="Q65" s="65">
        <f t="shared" si="2531"/>
        <v>0</v>
      </c>
      <c r="R65" s="65">
        <f t="shared" si="2531"/>
        <v>0</v>
      </c>
      <c r="S65" s="64" t="e">
        <f t="shared" si="1872"/>
        <v>#DIV/0!</v>
      </c>
      <c r="T65" s="80">
        <f t="shared" ref="T65:W65" si="2532">SUM(T64)</f>
        <v>0</v>
      </c>
      <c r="U65" s="80">
        <f t="shared" si="2532"/>
        <v>0</v>
      </c>
      <c r="V65" s="80">
        <f t="shared" si="2532"/>
        <v>0</v>
      </c>
      <c r="W65" s="65">
        <f t="shared" si="2532"/>
        <v>0</v>
      </c>
      <c r="X65" s="64" t="e">
        <f t="shared" si="1874"/>
        <v>#DIV/0!</v>
      </c>
      <c r="Y65" s="80">
        <f t="shared" ref="Y65:AB65" si="2533">SUM(Y64)</f>
        <v>0</v>
      </c>
      <c r="Z65" s="80">
        <f t="shared" si="2533"/>
        <v>0</v>
      </c>
      <c r="AA65" s="80">
        <f t="shared" si="2533"/>
        <v>0</v>
      </c>
      <c r="AB65" s="65">
        <f t="shared" si="2533"/>
        <v>0</v>
      </c>
      <c r="AC65" s="64" t="e">
        <f t="shared" si="1876"/>
        <v>#DIV/0!</v>
      </c>
      <c r="AD65" s="80">
        <f t="shared" ref="AD65:AG65" si="2534">SUM(AD64)</f>
        <v>0</v>
      </c>
      <c r="AE65" s="80">
        <f t="shared" si="2534"/>
        <v>0</v>
      </c>
      <c r="AF65" s="65">
        <f t="shared" si="2534"/>
        <v>0</v>
      </c>
      <c r="AG65" s="65">
        <f t="shared" si="2534"/>
        <v>0</v>
      </c>
      <c r="AH65" s="64" t="e">
        <f t="shared" si="1878"/>
        <v>#DIV/0!</v>
      </c>
      <c r="AI65" s="80">
        <f t="shared" ref="AI65:AL65" si="2535">SUM(AI64)</f>
        <v>0</v>
      </c>
      <c r="AJ65" s="80">
        <f t="shared" si="2535"/>
        <v>0</v>
      </c>
      <c r="AK65" s="80">
        <f t="shared" si="2535"/>
        <v>0</v>
      </c>
      <c r="AL65" s="65">
        <f t="shared" si="2535"/>
        <v>0</v>
      </c>
      <c r="AM65" s="64" t="e">
        <f t="shared" si="678"/>
        <v>#DIV/0!</v>
      </c>
      <c r="AN65" s="80">
        <f t="shared" ref="AN65:AO65" si="2536">SUM(AN64)</f>
        <v>0</v>
      </c>
      <c r="AO65" s="80">
        <f t="shared" si="2536"/>
        <v>0</v>
      </c>
      <c r="AP65" s="65">
        <f t="shared" si="1211"/>
        <v>0</v>
      </c>
      <c r="AQ65" s="65">
        <f t="shared" si="1211"/>
        <v>0</v>
      </c>
      <c r="AR65" s="95"/>
      <c r="AS65" s="87">
        <f t="shared" si="957"/>
        <v>0</v>
      </c>
      <c r="AT65" s="87">
        <f t="shared" si="957"/>
        <v>0</v>
      </c>
      <c r="AU65" s="80">
        <f t="shared" ref="AU65:AV65" si="2537">SUM(AU64)</f>
        <v>0</v>
      </c>
      <c r="AV65" s="65">
        <f t="shared" si="2537"/>
        <v>0</v>
      </c>
      <c r="AW65" s="64" t="e">
        <f t="shared" si="23"/>
        <v>#DIV/0!</v>
      </c>
      <c r="AX65" s="80">
        <f t="shared" ref="AX65:BA65" si="2538">SUM(AX64)</f>
        <v>0</v>
      </c>
      <c r="AY65" s="80">
        <f t="shared" si="2538"/>
        <v>0</v>
      </c>
      <c r="AZ65" s="80">
        <f t="shared" si="2538"/>
        <v>0</v>
      </c>
      <c r="BA65" s="65">
        <f t="shared" si="2538"/>
        <v>0</v>
      </c>
      <c r="BB65" s="64" t="e">
        <f t="shared" si="25"/>
        <v>#DIV/0!</v>
      </c>
      <c r="BC65" s="80">
        <f t="shared" ref="BC65:BF65" si="2539">SUM(BC64)</f>
        <v>0</v>
      </c>
      <c r="BD65" s="80">
        <f t="shared" si="2539"/>
        <v>0</v>
      </c>
      <c r="BE65" s="80">
        <f t="shared" si="2539"/>
        <v>0</v>
      </c>
      <c r="BF65" s="65">
        <f t="shared" si="2539"/>
        <v>0</v>
      </c>
      <c r="BG65" s="64" t="e">
        <f t="shared" si="27"/>
        <v>#DIV/0!</v>
      </c>
      <c r="BH65" s="80">
        <f t="shared" ref="BH65:BK65" si="2540">SUM(BH64)</f>
        <v>0</v>
      </c>
      <c r="BI65" s="80">
        <f t="shared" si="2540"/>
        <v>0</v>
      </c>
      <c r="BJ65" s="80">
        <f t="shared" si="2540"/>
        <v>0</v>
      </c>
      <c r="BK65" s="65">
        <f t="shared" si="2540"/>
        <v>0</v>
      </c>
      <c r="BL65" s="64" t="e">
        <f t="shared" si="29"/>
        <v>#DIV/0!</v>
      </c>
      <c r="BM65" s="80">
        <f t="shared" ref="BM65:BP65" si="2541">SUM(BM64)</f>
        <v>0</v>
      </c>
      <c r="BN65" s="80">
        <f t="shared" si="2541"/>
        <v>0</v>
      </c>
      <c r="BO65" s="80">
        <f t="shared" si="2541"/>
        <v>0</v>
      </c>
      <c r="BP65" s="65">
        <f t="shared" si="2541"/>
        <v>0</v>
      </c>
      <c r="BQ65" s="64" t="e">
        <f t="shared" si="31"/>
        <v>#DIV/0!</v>
      </c>
      <c r="BR65" s="80">
        <f t="shared" ref="BR65:BU65" si="2542">SUM(BR64)</f>
        <v>0</v>
      </c>
      <c r="BS65" s="80">
        <f t="shared" si="2542"/>
        <v>0</v>
      </c>
      <c r="BT65" s="80">
        <f t="shared" si="2542"/>
        <v>0</v>
      </c>
      <c r="BU65" s="65">
        <f t="shared" si="2542"/>
        <v>0</v>
      </c>
      <c r="BV65" s="64" t="e">
        <f t="shared" si="33"/>
        <v>#DIV/0!</v>
      </c>
      <c r="BW65" s="80">
        <f t="shared" ref="BW65" si="2543">SUM(BW64)</f>
        <v>0</v>
      </c>
      <c r="BX65" s="78">
        <f t="shared" si="34"/>
        <v>0</v>
      </c>
      <c r="BY65" s="80">
        <f t="shared" ref="BY65:BZ65" si="2544">SUM(BY64)</f>
        <v>0</v>
      </c>
      <c r="BZ65" s="65">
        <f t="shared" si="2544"/>
        <v>0</v>
      </c>
      <c r="CA65" s="64" t="e">
        <f t="shared" si="35"/>
        <v>#DIV/0!</v>
      </c>
      <c r="CB65" s="80">
        <f t="shared" ref="CB65:CE65" si="2545">SUM(CB64)</f>
        <v>0</v>
      </c>
      <c r="CC65" s="80">
        <f t="shared" si="2545"/>
        <v>0</v>
      </c>
      <c r="CD65" s="80">
        <f t="shared" si="2545"/>
        <v>0</v>
      </c>
      <c r="CE65" s="65">
        <f t="shared" si="2545"/>
        <v>0</v>
      </c>
      <c r="CF65" s="64" t="e">
        <f t="shared" si="37"/>
        <v>#DIV/0!</v>
      </c>
      <c r="CG65" s="80">
        <f t="shared" ref="CG65:CJ65" si="2546">SUM(CG64)</f>
        <v>0</v>
      </c>
      <c r="CH65" s="80">
        <f t="shared" si="2546"/>
        <v>0</v>
      </c>
      <c r="CI65" s="80">
        <f t="shared" si="2546"/>
        <v>0</v>
      </c>
      <c r="CJ65" s="65">
        <f t="shared" si="2546"/>
        <v>0</v>
      </c>
      <c r="CK65" s="64" t="e">
        <f t="shared" si="39"/>
        <v>#DIV/0!</v>
      </c>
      <c r="CL65" s="80">
        <f t="shared" ref="CL65:CO65" si="2547">SUM(CL64)</f>
        <v>0</v>
      </c>
      <c r="CM65" s="80">
        <f t="shared" si="2547"/>
        <v>0</v>
      </c>
      <c r="CN65" s="80">
        <f t="shared" si="2547"/>
        <v>0</v>
      </c>
      <c r="CO65" s="65">
        <f t="shared" si="2547"/>
        <v>0</v>
      </c>
      <c r="CP65" s="64" t="e">
        <f t="shared" si="41"/>
        <v>#DIV/0!</v>
      </c>
      <c r="CQ65" s="80">
        <f t="shared" ref="CQ65:CT65" si="2548">SUM(CQ64)</f>
        <v>0</v>
      </c>
      <c r="CR65" s="80">
        <f t="shared" si="2548"/>
        <v>0</v>
      </c>
      <c r="CS65" s="80">
        <f t="shared" si="2548"/>
        <v>0</v>
      </c>
      <c r="CT65" s="65">
        <f t="shared" si="2548"/>
        <v>0</v>
      </c>
      <c r="CU65" s="64" t="e">
        <f t="shared" si="43"/>
        <v>#DIV/0!</v>
      </c>
      <c r="CV65" s="80">
        <f t="shared" ref="CV65:CY65" si="2549">SUM(CV64)</f>
        <v>0</v>
      </c>
      <c r="CW65" s="80">
        <f t="shared" si="2549"/>
        <v>0</v>
      </c>
      <c r="CX65" s="80">
        <f t="shared" si="2549"/>
        <v>0</v>
      </c>
      <c r="CY65" s="65">
        <f t="shared" si="2549"/>
        <v>0</v>
      </c>
      <c r="CZ65" s="64" t="e">
        <f t="shared" si="45"/>
        <v>#DIV/0!</v>
      </c>
      <c r="DA65" s="80">
        <f t="shared" ref="DA65:DD65" si="2550">SUM(DA64)</f>
        <v>0</v>
      </c>
      <c r="DB65" s="80">
        <f t="shared" si="2550"/>
        <v>0</v>
      </c>
      <c r="DC65" s="80">
        <f t="shared" si="2550"/>
        <v>0</v>
      </c>
      <c r="DD65" s="65">
        <f t="shared" si="2550"/>
        <v>0</v>
      </c>
      <c r="DE65" s="64" t="e">
        <f t="shared" si="47"/>
        <v>#DIV/0!</v>
      </c>
      <c r="DF65" s="80">
        <f t="shared" ref="DF65:DI65" si="2551">SUM(DF64)</f>
        <v>0</v>
      </c>
      <c r="DG65" s="80">
        <f t="shared" si="2551"/>
        <v>0</v>
      </c>
      <c r="DH65" s="80">
        <f t="shared" si="2551"/>
        <v>0</v>
      </c>
      <c r="DI65" s="65">
        <f t="shared" si="2551"/>
        <v>0</v>
      </c>
      <c r="DJ65" s="64" t="e">
        <f t="shared" si="49"/>
        <v>#DIV/0!</v>
      </c>
      <c r="DK65" s="80">
        <f t="shared" ref="DK65:DN65" si="2552">SUM(DK64)</f>
        <v>0</v>
      </c>
      <c r="DL65" s="80">
        <f t="shared" si="2552"/>
        <v>0</v>
      </c>
      <c r="DM65" s="80">
        <f t="shared" si="2552"/>
        <v>0</v>
      </c>
      <c r="DN65" s="65">
        <f t="shared" si="2552"/>
        <v>0</v>
      </c>
      <c r="DO65" s="64" t="e">
        <f t="shared" si="51"/>
        <v>#DIV/0!</v>
      </c>
      <c r="DP65" s="80">
        <f t="shared" ref="DP65:DS65" si="2553">SUM(DP64)</f>
        <v>0</v>
      </c>
      <c r="DQ65" s="80">
        <f t="shared" si="2553"/>
        <v>0</v>
      </c>
      <c r="DR65" s="80">
        <f t="shared" si="2553"/>
        <v>0</v>
      </c>
      <c r="DS65" s="65">
        <f t="shared" si="2553"/>
        <v>0</v>
      </c>
      <c r="DT65" s="64" t="e">
        <f t="shared" si="53"/>
        <v>#DIV/0!</v>
      </c>
      <c r="DU65" s="80">
        <f t="shared" ref="DU65:DX65" si="2554">SUM(DU64)</f>
        <v>0</v>
      </c>
      <c r="DV65" s="80">
        <f t="shared" si="2554"/>
        <v>0</v>
      </c>
      <c r="DW65" s="80">
        <f t="shared" si="2554"/>
        <v>0</v>
      </c>
      <c r="DX65" s="65">
        <f t="shared" si="2554"/>
        <v>0</v>
      </c>
      <c r="DY65" s="64" t="e">
        <f t="shared" si="55"/>
        <v>#DIV/0!</v>
      </c>
      <c r="DZ65" s="80">
        <f t="shared" ref="DZ65:EC65" si="2555">SUM(DZ64)</f>
        <v>0</v>
      </c>
      <c r="EA65" s="80">
        <f t="shared" si="2555"/>
        <v>0</v>
      </c>
      <c r="EB65" s="80">
        <f t="shared" si="2555"/>
        <v>0</v>
      </c>
      <c r="EC65" s="65">
        <f t="shared" si="2555"/>
        <v>0</v>
      </c>
      <c r="ED65" s="64" t="e">
        <f t="shared" si="57"/>
        <v>#DIV/0!</v>
      </c>
      <c r="EE65" s="80">
        <f t="shared" ref="EE65:EH65" si="2556">SUM(EE64)</f>
        <v>0</v>
      </c>
      <c r="EF65" s="80">
        <f t="shared" si="2556"/>
        <v>0</v>
      </c>
      <c r="EG65" s="80">
        <f t="shared" si="2556"/>
        <v>0</v>
      </c>
      <c r="EH65" s="65">
        <f t="shared" si="2556"/>
        <v>0</v>
      </c>
      <c r="EI65" s="64" t="e">
        <f t="shared" si="59"/>
        <v>#DIV/0!</v>
      </c>
      <c r="EJ65" s="80">
        <f t="shared" ref="EJ65:EM65" si="2557">SUM(EJ64)</f>
        <v>0</v>
      </c>
      <c r="EK65" s="80">
        <f t="shared" si="2557"/>
        <v>0</v>
      </c>
      <c r="EL65" s="80">
        <f t="shared" si="2557"/>
        <v>0</v>
      </c>
      <c r="EM65" s="65">
        <f t="shared" si="2557"/>
        <v>0</v>
      </c>
      <c r="EN65" s="64" t="e">
        <f t="shared" si="60"/>
        <v>#DIV/0!</v>
      </c>
      <c r="EO65" s="80">
        <f t="shared" ref="EO65:ER65" si="2558">SUM(EO64)</f>
        <v>0</v>
      </c>
      <c r="EP65" s="80">
        <f t="shared" si="2558"/>
        <v>0</v>
      </c>
      <c r="EQ65" s="80">
        <f t="shared" si="2558"/>
        <v>0</v>
      </c>
      <c r="ER65" s="65">
        <f t="shared" si="2558"/>
        <v>0</v>
      </c>
      <c r="ES65" s="64" t="e">
        <f t="shared" si="62"/>
        <v>#DIV/0!</v>
      </c>
      <c r="ET65" s="80">
        <f t="shared" ref="ET65:EW65" si="2559">SUM(ET64)</f>
        <v>0</v>
      </c>
      <c r="EU65" s="80">
        <f t="shared" si="2559"/>
        <v>0</v>
      </c>
      <c r="EV65" s="80">
        <f t="shared" si="2559"/>
        <v>0</v>
      </c>
      <c r="EW65" s="65">
        <f t="shared" si="2559"/>
        <v>0</v>
      </c>
      <c r="EX65" s="64" t="e">
        <f t="shared" si="64"/>
        <v>#DIV/0!</v>
      </c>
      <c r="EY65" s="80">
        <f t="shared" ref="EY65:FB65" si="2560">SUM(EY64)</f>
        <v>0</v>
      </c>
      <c r="EZ65" s="80">
        <f t="shared" si="2560"/>
        <v>0</v>
      </c>
      <c r="FA65" s="80">
        <f t="shared" si="2560"/>
        <v>0</v>
      </c>
      <c r="FB65" s="65">
        <f t="shared" si="2560"/>
        <v>0</v>
      </c>
      <c r="FC65" s="64" t="e">
        <f t="shared" si="66"/>
        <v>#DIV/0!</v>
      </c>
      <c r="FD65" s="80">
        <f t="shared" ref="FD65:FG65" si="2561">SUM(FD64)</f>
        <v>0</v>
      </c>
      <c r="FE65" s="80">
        <f t="shared" si="2561"/>
        <v>0</v>
      </c>
      <c r="FF65" s="80">
        <f t="shared" si="2561"/>
        <v>0</v>
      </c>
      <c r="FG65" s="65">
        <f t="shared" si="2561"/>
        <v>0</v>
      </c>
      <c r="FH65" s="64" t="e">
        <f t="shared" si="68"/>
        <v>#DIV/0!</v>
      </c>
      <c r="FI65" s="80">
        <f t="shared" ref="FI65:FL65" si="2562">SUM(FI64)</f>
        <v>0</v>
      </c>
      <c r="FJ65" s="80">
        <f t="shared" si="2562"/>
        <v>0</v>
      </c>
      <c r="FK65" s="80">
        <f t="shared" si="2562"/>
        <v>0</v>
      </c>
      <c r="FL65" s="65">
        <f t="shared" si="2562"/>
        <v>0</v>
      </c>
      <c r="FM65" s="64" t="e">
        <f t="shared" si="70"/>
        <v>#DIV/0!</v>
      </c>
      <c r="FN65" s="80">
        <f t="shared" ref="FN65:FQ65" si="2563">SUM(FN64)</f>
        <v>0</v>
      </c>
      <c r="FO65" s="80">
        <f t="shared" si="2563"/>
        <v>0</v>
      </c>
      <c r="FP65" s="80">
        <f t="shared" si="2563"/>
        <v>0</v>
      </c>
      <c r="FQ65" s="65">
        <f t="shared" si="2563"/>
        <v>0</v>
      </c>
      <c r="FR65" s="64" t="e">
        <f t="shared" si="72"/>
        <v>#DIV/0!</v>
      </c>
      <c r="FS65" s="80">
        <f t="shared" ref="FS65:FV65" si="2564">SUM(FS64)</f>
        <v>0</v>
      </c>
      <c r="FT65" s="80">
        <f t="shared" si="2564"/>
        <v>0</v>
      </c>
      <c r="FU65" s="80">
        <f t="shared" si="2564"/>
        <v>0</v>
      </c>
      <c r="FV65" s="65">
        <f t="shared" si="2564"/>
        <v>0</v>
      </c>
      <c r="FW65" s="64" t="e">
        <f t="shared" si="74"/>
        <v>#DIV/0!</v>
      </c>
      <c r="FX65" s="80">
        <f t="shared" ref="FX65:GA65" si="2565">SUM(FX64)</f>
        <v>0</v>
      </c>
      <c r="FY65" s="80">
        <f t="shared" si="2565"/>
        <v>0</v>
      </c>
      <c r="FZ65" s="80">
        <f t="shared" si="2565"/>
        <v>0</v>
      </c>
      <c r="GA65" s="65">
        <f t="shared" si="2565"/>
        <v>0</v>
      </c>
      <c r="GB65" s="64" t="e">
        <f t="shared" si="76"/>
        <v>#DIV/0!</v>
      </c>
      <c r="GC65" s="80">
        <f t="shared" ref="GC65:GF65" si="2566">SUM(GC64)</f>
        <v>0</v>
      </c>
      <c r="GD65" s="80">
        <f t="shared" si="2566"/>
        <v>0</v>
      </c>
      <c r="GE65" s="80">
        <f t="shared" si="2566"/>
        <v>0</v>
      </c>
      <c r="GF65" s="65">
        <f t="shared" si="2566"/>
        <v>0</v>
      </c>
      <c r="GG65" s="64" t="e">
        <f t="shared" si="78"/>
        <v>#DIV/0!</v>
      </c>
      <c r="GH65" s="80">
        <f t="shared" ref="GH65:GK65" si="2567">SUM(GH64)</f>
        <v>0</v>
      </c>
      <c r="GI65" s="80">
        <f t="shared" si="2567"/>
        <v>0</v>
      </c>
      <c r="GJ65" s="80">
        <f t="shared" si="2567"/>
        <v>0</v>
      </c>
      <c r="GK65" s="65">
        <f t="shared" si="2567"/>
        <v>0</v>
      </c>
      <c r="GL65" s="64" t="e">
        <f t="shared" si="80"/>
        <v>#DIV/0!</v>
      </c>
      <c r="GM65" s="80">
        <f t="shared" ref="GM65:GN65" si="2568">SUM(GM64)</f>
        <v>0</v>
      </c>
      <c r="GN65" s="80">
        <f t="shared" si="2568"/>
        <v>0</v>
      </c>
      <c r="GO65" s="65">
        <f t="shared" si="82"/>
        <v>0</v>
      </c>
      <c r="GP65" s="65">
        <f t="shared" si="82"/>
        <v>0</v>
      </c>
      <c r="GQ65" s="95"/>
      <c r="GR65" s="87">
        <f t="shared" si="958"/>
        <v>0</v>
      </c>
      <c r="GS65" s="87">
        <f t="shared" si="958"/>
        <v>0</v>
      </c>
      <c r="GT65" s="80">
        <f t="shared" ref="GT65:GU65" si="2569">SUM(GT64)</f>
        <v>0</v>
      </c>
      <c r="GU65" s="65">
        <f t="shared" si="2569"/>
        <v>0</v>
      </c>
      <c r="GV65" s="64" t="e">
        <f t="shared" si="84"/>
        <v>#DIV/0!</v>
      </c>
      <c r="GW65" s="80">
        <f t="shared" ref="GW65:GX65" si="2570">SUM(GW64)</f>
        <v>0</v>
      </c>
      <c r="GX65" s="80">
        <f t="shared" si="2570"/>
        <v>0</v>
      </c>
      <c r="GY65" s="65">
        <f t="shared" si="1246"/>
        <v>0</v>
      </c>
      <c r="GZ65" s="65">
        <f t="shared" si="1247"/>
        <v>0</v>
      </c>
      <c r="HA65" s="95"/>
      <c r="HB65" s="87">
        <f t="shared" ref="HB65:HE65" si="2571">SUM(HB64)</f>
        <v>0</v>
      </c>
      <c r="HC65" s="87">
        <f t="shared" si="2571"/>
        <v>0</v>
      </c>
      <c r="HD65" s="80">
        <f t="shared" si="2571"/>
        <v>0</v>
      </c>
      <c r="HE65" s="65">
        <f t="shared" si="2571"/>
        <v>0</v>
      </c>
      <c r="HF65" s="64" t="e">
        <f t="shared" si="88"/>
        <v>#DIV/0!</v>
      </c>
      <c r="HG65" s="80">
        <f t="shared" ref="HG65:HJ65" si="2572">SUM(HG64)</f>
        <v>0</v>
      </c>
      <c r="HH65" s="80">
        <f t="shared" si="2572"/>
        <v>0</v>
      </c>
      <c r="HI65" s="80">
        <f t="shared" si="2572"/>
        <v>0</v>
      </c>
      <c r="HJ65" s="65">
        <f t="shared" si="2572"/>
        <v>0</v>
      </c>
      <c r="HK65" s="64" t="e">
        <f t="shared" si="90"/>
        <v>#DIV/0!</v>
      </c>
      <c r="HL65" s="80">
        <f t="shared" ref="HL65:HO65" si="2573">SUM(HL64)</f>
        <v>0</v>
      </c>
      <c r="HM65" s="80">
        <f t="shared" si="2573"/>
        <v>0</v>
      </c>
      <c r="HN65" s="80">
        <f t="shared" si="2573"/>
        <v>0</v>
      </c>
      <c r="HO65" s="65">
        <f t="shared" si="2573"/>
        <v>0</v>
      </c>
      <c r="HP65" s="64" t="e">
        <f t="shared" si="92"/>
        <v>#DIV/0!</v>
      </c>
      <c r="HQ65" s="80">
        <f t="shared" ref="HQ65:HT65" si="2574">SUM(HQ64)</f>
        <v>0</v>
      </c>
      <c r="HR65" s="80">
        <f t="shared" si="2574"/>
        <v>0</v>
      </c>
      <c r="HS65" s="80">
        <f t="shared" si="2574"/>
        <v>0</v>
      </c>
      <c r="HT65" s="65">
        <f t="shared" si="2574"/>
        <v>0</v>
      </c>
      <c r="HU65" s="64" t="e">
        <f t="shared" si="94"/>
        <v>#DIV/0!</v>
      </c>
      <c r="HV65" s="80">
        <f t="shared" ref="HV65:HY65" si="2575">SUM(HV64)</f>
        <v>0</v>
      </c>
      <c r="HW65" s="80">
        <f t="shared" si="2575"/>
        <v>0</v>
      </c>
      <c r="HX65" s="80">
        <f t="shared" si="2575"/>
        <v>0</v>
      </c>
      <c r="HY65" s="65">
        <f t="shared" si="2575"/>
        <v>0</v>
      </c>
      <c r="HZ65" s="64" t="e">
        <f t="shared" si="96"/>
        <v>#DIV/0!</v>
      </c>
      <c r="IA65" s="80">
        <f t="shared" ref="IA65:ID65" si="2576">SUM(IA64)</f>
        <v>0</v>
      </c>
      <c r="IB65" s="80">
        <f t="shared" si="2576"/>
        <v>0</v>
      </c>
      <c r="IC65" s="80">
        <f t="shared" si="2576"/>
        <v>0</v>
      </c>
      <c r="ID65" s="65">
        <f t="shared" si="2576"/>
        <v>0</v>
      </c>
      <c r="IE65" s="64" t="e">
        <f t="shared" si="98"/>
        <v>#DIV/0!</v>
      </c>
      <c r="IF65" s="80">
        <f t="shared" ref="IF65:II65" si="2577">SUM(IF64)</f>
        <v>0</v>
      </c>
      <c r="IG65" s="80">
        <f t="shared" si="2577"/>
        <v>0</v>
      </c>
      <c r="IH65" s="80">
        <f t="shared" si="2577"/>
        <v>0</v>
      </c>
      <c r="II65" s="65">
        <f t="shared" si="2577"/>
        <v>0</v>
      </c>
      <c r="IJ65" s="64" t="e">
        <f t="shared" si="100"/>
        <v>#DIV/0!</v>
      </c>
      <c r="IK65" s="80">
        <f t="shared" ref="IK65:IN65" si="2578">SUM(IK64)</f>
        <v>0</v>
      </c>
      <c r="IL65" s="80">
        <f t="shared" si="2578"/>
        <v>0</v>
      </c>
      <c r="IM65" s="80">
        <f t="shared" si="2578"/>
        <v>0</v>
      </c>
      <c r="IN65" s="65">
        <f t="shared" si="2578"/>
        <v>0</v>
      </c>
      <c r="IO65" s="64" t="e">
        <f t="shared" si="102"/>
        <v>#DIV/0!</v>
      </c>
      <c r="IP65" s="80">
        <f t="shared" ref="IP65:IS65" si="2579">SUM(IP64)</f>
        <v>0</v>
      </c>
      <c r="IQ65" s="80">
        <f t="shared" si="2579"/>
        <v>0</v>
      </c>
      <c r="IR65" s="80">
        <f t="shared" si="2579"/>
        <v>0</v>
      </c>
      <c r="IS65" s="65">
        <f t="shared" si="2579"/>
        <v>0</v>
      </c>
      <c r="IT65" s="64" t="e">
        <f t="shared" si="104"/>
        <v>#DIV/0!</v>
      </c>
      <c r="IU65" s="80">
        <f t="shared" ref="IU65:IX65" si="2580">SUM(IU64)</f>
        <v>0</v>
      </c>
      <c r="IV65" s="80">
        <f t="shared" si="2580"/>
        <v>0</v>
      </c>
      <c r="IW65" s="80">
        <f t="shared" si="2580"/>
        <v>0</v>
      </c>
      <c r="IX65" s="65">
        <f t="shared" si="2580"/>
        <v>0</v>
      </c>
      <c r="IY65" s="64" t="e">
        <f t="shared" si="106"/>
        <v>#DIV/0!</v>
      </c>
      <c r="IZ65" s="80">
        <f t="shared" ref="IZ65:JC65" si="2581">SUM(IZ64)</f>
        <v>0</v>
      </c>
      <c r="JA65" s="80">
        <f t="shared" si="2581"/>
        <v>0</v>
      </c>
      <c r="JB65" s="80">
        <f t="shared" si="2581"/>
        <v>0</v>
      </c>
      <c r="JC65" s="65">
        <f t="shared" si="2581"/>
        <v>0</v>
      </c>
      <c r="JD65" s="64" t="e">
        <f t="shared" si="108"/>
        <v>#DIV/0!</v>
      </c>
      <c r="JE65" s="80">
        <f t="shared" ref="JE65:JH65" si="2582">SUM(JE64)</f>
        <v>0</v>
      </c>
      <c r="JF65" s="80">
        <f t="shared" si="2582"/>
        <v>0</v>
      </c>
      <c r="JG65" s="80">
        <f t="shared" si="2582"/>
        <v>0</v>
      </c>
      <c r="JH65" s="65">
        <f t="shared" si="2582"/>
        <v>0</v>
      </c>
      <c r="JI65" s="64" t="e">
        <f t="shared" si="110"/>
        <v>#DIV/0!</v>
      </c>
      <c r="JJ65" s="80">
        <f t="shared" ref="JJ65:JM65" si="2583">SUM(JJ64)</f>
        <v>0</v>
      </c>
      <c r="JK65" s="80">
        <f t="shared" si="2583"/>
        <v>0</v>
      </c>
      <c r="JL65" s="80">
        <f t="shared" si="2583"/>
        <v>0</v>
      </c>
      <c r="JM65" s="65">
        <f t="shared" si="2583"/>
        <v>0</v>
      </c>
      <c r="JN65" s="64" t="e">
        <f t="shared" si="112"/>
        <v>#DIV/0!</v>
      </c>
      <c r="JO65" s="80">
        <f t="shared" ref="JO65:JR65" si="2584">SUM(JO64)</f>
        <v>0</v>
      </c>
      <c r="JP65" s="80">
        <f t="shared" si="2584"/>
        <v>0</v>
      </c>
      <c r="JQ65" s="80">
        <f t="shared" si="2584"/>
        <v>0</v>
      </c>
      <c r="JR65" s="65">
        <f t="shared" si="2584"/>
        <v>0</v>
      </c>
      <c r="JS65" s="64" t="e">
        <f t="shared" si="114"/>
        <v>#DIV/0!</v>
      </c>
      <c r="JT65" s="80">
        <f t="shared" ref="JT65:JW65" si="2585">SUM(JT64)</f>
        <v>0</v>
      </c>
      <c r="JU65" s="80">
        <f t="shared" si="2585"/>
        <v>0</v>
      </c>
      <c r="JV65" s="80">
        <f t="shared" si="2585"/>
        <v>0</v>
      </c>
      <c r="JW65" s="65">
        <f t="shared" si="2585"/>
        <v>0</v>
      </c>
      <c r="JX65" s="64" t="e">
        <f t="shared" si="116"/>
        <v>#DIV/0!</v>
      </c>
      <c r="JY65" s="80">
        <f t="shared" ref="JY65:KB65" si="2586">SUM(JY64)</f>
        <v>0</v>
      </c>
      <c r="JZ65" s="80">
        <f t="shared" si="2586"/>
        <v>0</v>
      </c>
      <c r="KA65" s="80">
        <f t="shared" si="2586"/>
        <v>0</v>
      </c>
      <c r="KB65" s="65">
        <f t="shared" si="2586"/>
        <v>0</v>
      </c>
      <c r="KC65" s="64" t="e">
        <f t="shared" si="118"/>
        <v>#DIV/0!</v>
      </c>
      <c r="KD65" s="80">
        <f t="shared" ref="KD65:KG65" si="2587">SUM(KD64)</f>
        <v>0</v>
      </c>
      <c r="KE65" s="80">
        <f t="shared" si="2587"/>
        <v>0</v>
      </c>
      <c r="KF65" s="80">
        <f t="shared" si="2587"/>
        <v>0</v>
      </c>
      <c r="KG65" s="65">
        <f t="shared" si="2587"/>
        <v>0</v>
      </c>
      <c r="KH65" s="64" t="e">
        <f t="shared" si="120"/>
        <v>#DIV/0!</v>
      </c>
      <c r="KI65" s="80">
        <f t="shared" ref="KI65:KL65" si="2588">SUM(KI64)</f>
        <v>0</v>
      </c>
      <c r="KJ65" s="80">
        <f t="shared" si="2588"/>
        <v>0</v>
      </c>
      <c r="KK65" s="80">
        <f t="shared" si="2588"/>
        <v>0</v>
      </c>
      <c r="KL65" s="65">
        <f t="shared" si="2588"/>
        <v>0</v>
      </c>
      <c r="KM65" s="64" t="e">
        <f t="shared" si="122"/>
        <v>#DIV/0!</v>
      </c>
      <c r="KN65" s="80">
        <f t="shared" ref="KN65:KQ65" si="2589">SUM(KN64)</f>
        <v>0</v>
      </c>
      <c r="KO65" s="80">
        <f t="shared" si="2589"/>
        <v>0</v>
      </c>
      <c r="KP65" s="80">
        <f t="shared" si="2589"/>
        <v>0</v>
      </c>
      <c r="KQ65" s="65">
        <f t="shared" si="2589"/>
        <v>0</v>
      </c>
      <c r="KR65" s="64" t="e">
        <f t="shared" si="124"/>
        <v>#DIV/0!</v>
      </c>
      <c r="KS65" s="80">
        <f t="shared" ref="KS65:KV65" si="2590">SUM(KS64)</f>
        <v>0</v>
      </c>
      <c r="KT65" s="80">
        <f t="shared" si="2590"/>
        <v>0</v>
      </c>
      <c r="KU65" s="80">
        <f t="shared" si="2590"/>
        <v>0</v>
      </c>
      <c r="KV65" s="65">
        <f t="shared" si="2590"/>
        <v>0</v>
      </c>
      <c r="KW65" s="64" t="e">
        <f t="shared" si="126"/>
        <v>#DIV/0!</v>
      </c>
      <c r="KX65" s="80">
        <f t="shared" ref="KX65:LA65" si="2591">SUM(KX64)</f>
        <v>0</v>
      </c>
      <c r="KY65" s="80">
        <f t="shared" si="2591"/>
        <v>0</v>
      </c>
      <c r="KZ65" s="80">
        <f t="shared" si="2591"/>
        <v>0</v>
      </c>
      <c r="LA65" s="65">
        <f t="shared" si="2591"/>
        <v>0</v>
      </c>
      <c r="LB65" s="64" t="e">
        <f t="shared" si="128"/>
        <v>#DIV/0!</v>
      </c>
      <c r="LC65" s="80">
        <f t="shared" ref="LC65:LF65" si="2592">SUM(LC64)</f>
        <v>0</v>
      </c>
      <c r="LD65" s="80">
        <f t="shared" si="2592"/>
        <v>0</v>
      </c>
      <c r="LE65" s="80">
        <f t="shared" si="2592"/>
        <v>0</v>
      </c>
      <c r="LF65" s="65">
        <f t="shared" si="2592"/>
        <v>0</v>
      </c>
      <c r="LG65" s="64" t="e">
        <f t="shared" si="130"/>
        <v>#DIV/0!</v>
      </c>
      <c r="LH65" s="80">
        <f t="shared" ref="LH65:LK65" si="2593">SUM(LH64)</f>
        <v>0</v>
      </c>
      <c r="LI65" s="80">
        <f t="shared" si="2593"/>
        <v>0</v>
      </c>
      <c r="LJ65" s="80">
        <f t="shared" si="2593"/>
        <v>0</v>
      </c>
      <c r="LK65" s="65">
        <f t="shared" si="2593"/>
        <v>0</v>
      </c>
      <c r="LL65" s="64" t="e">
        <f t="shared" si="132"/>
        <v>#DIV/0!</v>
      </c>
      <c r="LM65" s="80">
        <f t="shared" ref="LM65:LP65" si="2594">SUM(LM64)</f>
        <v>0</v>
      </c>
      <c r="LN65" s="80">
        <f t="shared" si="2594"/>
        <v>0</v>
      </c>
      <c r="LO65" s="80">
        <f t="shared" si="2594"/>
        <v>0</v>
      </c>
      <c r="LP65" s="65">
        <f t="shared" si="2594"/>
        <v>0</v>
      </c>
      <c r="LQ65" s="64" t="e">
        <f t="shared" si="134"/>
        <v>#DIV/0!</v>
      </c>
      <c r="LR65" s="80">
        <f t="shared" ref="LR65:LU65" si="2595">SUM(LR64)</f>
        <v>0</v>
      </c>
      <c r="LS65" s="80">
        <f t="shared" si="2595"/>
        <v>0</v>
      </c>
      <c r="LT65" s="80">
        <f t="shared" si="2595"/>
        <v>0</v>
      </c>
      <c r="LU65" s="65">
        <f t="shared" si="2595"/>
        <v>0</v>
      </c>
      <c r="LV65" s="64" t="e">
        <f t="shared" si="136"/>
        <v>#DIV/0!</v>
      </c>
      <c r="LW65" s="80">
        <f t="shared" ref="LW65:LZ65" si="2596">SUM(LW64)</f>
        <v>0</v>
      </c>
      <c r="LX65" s="80">
        <f t="shared" si="2596"/>
        <v>0</v>
      </c>
      <c r="LY65" s="80">
        <f t="shared" si="2596"/>
        <v>0</v>
      </c>
      <c r="LZ65" s="65">
        <f t="shared" si="2596"/>
        <v>0</v>
      </c>
      <c r="MA65" s="64" t="e">
        <f t="shared" si="138"/>
        <v>#DIV/0!</v>
      </c>
      <c r="MB65" s="80">
        <f t="shared" ref="MB65:ME65" si="2597">SUM(MB64)</f>
        <v>0</v>
      </c>
      <c r="MC65" s="80">
        <f t="shared" si="2597"/>
        <v>0</v>
      </c>
      <c r="MD65" s="80">
        <f t="shared" si="2597"/>
        <v>0</v>
      </c>
      <c r="ME65" s="65">
        <f t="shared" si="2597"/>
        <v>0</v>
      </c>
      <c r="MF65" s="64" t="e">
        <f t="shared" si="140"/>
        <v>#DIV/0!</v>
      </c>
      <c r="MG65" s="80">
        <f t="shared" ref="MG65:MJ65" si="2598">SUM(MG64)</f>
        <v>0</v>
      </c>
      <c r="MH65" s="80">
        <f t="shared" si="2598"/>
        <v>0</v>
      </c>
      <c r="MI65" s="80">
        <f t="shared" si="2598"/>
        <v>0</v>
      </c>
      <c r="MJ65" s="65">
        <f t="shared" si="2598"/>
        <v>0</v>
      </c>
      <c r="MK65" s="64" t="e">
        <f t="shared" si="142"/>
        <v>#DIV/0!</v>
      </c>
      <c r="ML65" s="80">
        <f t="shared" ref="ML65:MO65" si="2599">SUM(ML64)</f>
        <v>0</v>
      </c>
      <c r="MM65" s="80">
        <f t="shared" si="2599"/>
        <v>0</v>
      </c>
      <c r="MN65" s="80">
        <f t="shared" si="2599"/>
        <v>0</v>
      </c>
      <c r="MO65" s="65">
        <f t="shared" si="2599"/>
        <v>0</v>
      </c>
      <c r="MP65" s="64" t="e">
        <f t="shared" si="144"/>
        <v>#DIV/0!</v>
      </c>
      <c r="MQ65" s="80">
        <f t="shared" ref="MQ65:MT65" si="2600">SUM(MQ64)</f>
        <v>0</v>
      </c>
      <c r="MR65" s="80">
        <f t="shared" si="2600"/>
        <v>0</v>
      </c>
      <c r="MS65" s="80">
        <f t="shared" si="2600"/>
        <v>0</v>
      </c>
      <c r="MT65" s="65">
        <f t="shared" si="2600"/>
        <v>0</v>
      </c>
      <c r="MU65" s="64" t="e">
        <f t="shared" si="146"/>
        <v>#DIV/0!</v>
      </c>
      <c r="MV65" s="80">
        <f t="shared" ref="MV65:MW65" si="2601">SUM(MV64)</f>
        <v>0</v>
      </c>
      <c r="MW65" s="80">
        <f t="shared" si="2601"/>
        <v>0</v>
      </c>
      <c r="MX65" s="65">
        <f t="shared" si="148"/>
        <v>0</v>
      </c>
      <c r="MY65" s="65">
        <f t="shared" si="9"/>
        <v>0</v>
      </c>
      <c r="MZ65" s="95"/>
      <c r="NA65" s="87">
        <f t="shared" si="149"/>
        <v>0</v>
      </c>
      <c r="NB65" s="87">
        <f t="shared" si="150"/>
        <v>0</v>
      </c>
      <c r="NC65" s="80">
        <f t="shared" ref="NC65:ND65" si="2602">SUM(NC64)</f>
        <v>0</v>
      </c>
      <c r="ND65" s="65">
        <f t="shared" si="2602"/>
        <v>0</v>
      </c>
      <c r="NE65" s="64" t="e">
        <f t="shared" si="151"/>
        <v>#DIV/0!</v>
      </c>
      <c r="NF65" s="80">
        <f t="shared" ref="NF65:NI65" si="2603">SUM(NF64)</f>
        <v>0</v>
      </c>
      <c r="NG65" s="80">
        <f t="shared" si="2603"/>
        <v>0</v>
      </c>
      <c r="NH65" s="80">
        <f t="shared" si="2603"/>
        <v>0</v>
      </c>
      <c r="NI65" s="65">
        <f t="shared" si="2603"/>
        <v>0</v>
      </c>
      <c r="NJ65" s="64" t="e">
        <f t="shared" si="153"/>
        <v>#DIV/0!</v>
      </c>
      <c r="NK65" s="80">
        <f t="shared" ref="NK65:NN65" si="2604">SUM(NK64)</f>
        <v>0</v>
      </c>
      <c r="NL65" s="80">
        <f t="shared" si="2604"/>
        <v>0</v>
      </c>
      <c r="NM65" s="80">
        <f t="shared" si="2604"/>
        <v>0</v>
      </c>
      <c r="NN65" s="65">
        <f t="shared" si="2604"/>
        <v>0</v>
      </c>
      <c r="NO65" s="64" t="e">
        <f t="shared" si="155"/>
        <v>#DIV/0!</v>
      </c>
      <c r="NP65" s="80">
        <f t="shared" ref="NP65:NS65" si="2605">SUM(NP64)</f>
        <v>0</v>
      </c>
      <c r="NQ65" s="80">
        <f t="shared" si="2605"/>
        <v>0</v>
      </c>
      <c r="NR65" s="80">
        <f t="shared" si="2605"/>
        <v>0</v>
      </c>
      <c r="NS65" s="65">
        <f t="shared" si="2605"/>
        <v>0</v>
      </c>
      <c r="NT65" s="64" t="e">
        <f t="shared" si="157"/>
        <v>#DIV/0!</v>
      </c>
      <c r="NU65" s="80">
        <f t="shared" ref="NU65:NX65" si="2606">SUM(NU64)</f>
        <v>0</v>
      </c>
      <c r="NV65" s="80">
        <f t="shared" si="2606"/>
        <v>0</v>
      </c>
      <c r="NW65" s="80">
        <f t="shared" si="2606"/>
        <v>0</v>
      </c>
      <c r="NX65" s="65">
        <f t="shared" si="2606"/>
        <v>0</v>
      </c>
      <c r="NY65" s="64" t="e">
        <f t="shared" si="159"/>
        <v>#DIV/0!</v>
      </c>
      <c r="NZ65" s="80">
        <f t="shared" ref="NZ65:OC65" si="2607">SUM(NZ64)</f>
        <v>0</v>
      </c>
      <c r="OA65" s="80">
        <f t="shared" si="2607"/>
        <v>0</v>
      </c>
      <c r="OB65" s="80">
        <f t="shared" si="2607"/>
        <v>0</v>
      </c>
      <c r="OC65" s="65">
        <f t="shared" si="2607"/>
        <v>0</v>
      </c>
      <c r="OD65" s="64" t="e">
        <f t="shared" si="161"/>
        <v>#DIV/0!</v>
      </c>
      <c r="OE65" s="80">
        <f t="shared" ref="OE65:OH65" si="2608">SUM(OE64)</f>
        <v>0</v>
      </c>
      <c r="OF65" s="80">
        <f t="shared" si="2608"/>
        <v>0</v>
      </c>
      <c r="OG65" s="80">
        <f t="shared" si="2608"/>
        <v>0</v>
      </c>
      <c r="OH65" s="65">
        <f t="shared" si="2608"/>
        <v>0</v>
      </c>
      <c r="OI65" s="64" t="e">
        <f t="shared" si="163"/>
        <v>#DIV/0!</v>
      </c>
      <c r="OJ65" s="80">
        <f t="shared" ref="OJ65:OM65" si="2609">SUM(OJ64)</f>
        <v>0</v>
      </c>
      <c r="OK65" s="80">
        <f t="shared" si="2609"/>
        <v>0</v>
      </c>
      <c r="OL65" s="80">
        <f t="shared" si="2609"/>
        <v>0</v>
      </c>
      <c r="OM65" s="65">
        <f t="shared" si="2609"/>
        <v>0</v>
      </c>
      <c r="ON65" s="64" t="e">
        <f t="shared" si="165"/>
        <v>#DIV/0!</v>
      </c>
      <c r="OO65" s="80">
        <f t="shared" ref="OO65:OR65" si="2610">SUM(OO64)</f>
        <v>0</v>
      </c>
      <c r="OP65" s="80">
        <f t="shared" si="2610"/>
        <v>0</v>
      </c>
      <c r="OQ65" s="80">
        <f t="shared" si="2610"/>
        <v>0</v>
      </c>
      <c r="OR65" s="65">
        <f t="shared" si="2610"/>
        <v>0</v>
      </c>
      <c r="OS65" s="64" t="e">
        <f t="shared" si="167"/>
        <v>#DIV/0!</v>
      </c>
      <c r="OT65" s="80">
        <f t="shared" ref="OT65:OW65" si="2611">SUM(OT64)</f>
        <v>0</v>
      </c>
      <c r="OU65" s="80">
        <f t="shared" si="2611"/>
        <v>0</v>
      </c>
      <c r="OV65" s="80">
        <f t="shared" si="2611"/>
        <v>0</v>
      </c>
      <c r="OW65" s="65">
        <f t="shared" si="2611"/>
        <v>0</v>
      </c>
      <c r="OX65" s="64" t="e">
        <f t="shared" si="169"/>
        <v>#DIV/0!</v>
      </c>
      <c r="OY65" s="80">
        <f t="shared" ref="OY65:PB65" si="2612">SUM(OY64)</f>
        <v>0</v>
      </c>
      <c r="OZ65" s="80">
        <f t="shared" si="2612"/>
        <v>0</v>
      </c>
      <c r="PA65" s="80">
        <f t="shared" si="2612"/>
        <v>0</v>
      </c>
      <c r="PB65" s="65">
        <f t="shared" si="2612"/>
        <v>0</v>
      </c>
      <c r="PC65" s="64" t="e">
        <f t="shared" si="171"/>
        <v>#DIV/0!</v>
      </c>
      <c r="PD65" s="80">
        <f t="shared" ref="PD65:PG65" si="2613">SUM(PD64)</f>
        <v>0</v>
      </c>
      <c r="PE65" s="80">
        <f t="shared" si="2613"/>
        <v>0</v>
      </c>
      <c r="PF65" s="80">
        <f t="shared" si="2613"/>
        <v>0</v>
      </c>
      <c r="PG65" s="65">
        <f t="shared" si="2613"/>
        <v>0</v>
      </c>
      <c r="PH65" s="64" t="e">
        <f t="shared" si="173"/>
        <v>#DIV/0!</v>
      </c>
      <c r="PI65" s="80">
        <f t="shared" ref="PI65:PL65" si="2614">SUM(PI64)</f>
        <v>0</v>
      </c>
      <c r="PJ65" s="80">
        <f t="shared" si="2614"/>
        <v>0</v>
      </c>
      <c r="PK65" s="80">
        <f t="shared" si="2614"/>
        <v>0</v>
      </c>
      <c r="PL65" s="65">
        <f t="shared" si="2614"/>
        <v>0</v>
      </c>
      <c r="PM65" s="64" t="e">
        <f t="shared" si="175"/>
        <v>#DIV/0!</v>
      </c>
      <c r="PN65" s="80">
        <f t="shared" ref="PN65:PQ65" si="2615">SUM(PN64)</f>
        <v>0</v>
      </c>
      <c r="PO65" s="80">
        <f t="shared" si="2615"/>
        <v>0</v>
      </c>
      <c r="PP65" s="80">
        <f t="shared" si="2615"/>
        <v>0</v>
      </c>
      <c r="PQ65" s="65">
        <f t="shared" si="2615"/>
        <v>0</v>
      </c>
      <c r="PR65" s="64" t="e">
        <f t="shared" si="177"/>
        <v>#DIV/0!</v>
      </c>
      <c r="PS65" s="80">
        <f t="shared" ref="PS65:PV65" si="2616">SUM(PS64)</f>
        <v>0</v>
      </c>
      <c r="PT65" s="80">
        <f t="shared" si="2616"/>
        <v>0</v>
      </c>
      <c r="PU65" s="80">
        <f t="shared" si="2616"/>
        <v>0</v>
      </c>
      <c r="PV65" s="65">
        <f t="shared" si="2616"/>
        <v>0</v>
      </c>
      <c r="PW65" s="64" t="e">
        <f t="shared" si="179"/>
        <v>#DIV/0!</v>
      </c>
      <c r="PX65" s="80">
        <f t="shared" ref="PX65:QA65" si="2617">SUM(PX64)</f>
        <v>0</v>
      </c>
      <c r="PY65" s="80">
        <f t="shared" si="2617"/>
        <v>0</v>
      </c>
      <c r="PZ65" s="80">
        <f t="shared" si="2617"/>
        <v>0</v>
      </c>
      <c r="QA65" s="65">
        <f t="shared" si="2617"/>
        <v>0</v>
      </c>
      <c r="QB65" s="64" t="e">
        <f t="shared" si="181"/>
        <v>#DIV/0!</v>
      </c>
      <c r="QC65" s="80">
        <f t="shared" ref="QC65:QF65" si="2618">SUM(QC64)</f>
        <v>0</v>
      </c>
      <c r="QD65" s="80">
        <f t="shared" si="2618"/>
        <v>0</v>
      </c>
      <c r="QE65" s="80">
        <f t="shared" si="2618"/>
        <v>0</v>
      </c>
      <c r="QF65" s="65">
        <f t="shared" si="2618"/>
        <v>0</v>
      </c>
      <c r="QG65" s="64" t="e">
        <f t="shared" si="183"/>
        <v>#DIV/0!</v>
      </c>
      <c r="QH65" s="80">
        <f t="shared" ref="QH65:QK65" si="2619">SUM(QH64)</f>
        <v>0</v>
      </c>
      <c r="QI65" s="80">
        <f t="shared" si="2619"/>
        <v>0</v>
      </c>
      <c r="QJ65" s="80">
        <f t="shared" si="2619"/>
        <v>0</v>
      </c>
      <c r="QK65" s="65">
        <f t="shared" si="2619"/>
        <v>0</v>
      </c>
      <c r="QL65" s="64" t="e">
        <f t="shared" si="185"/>
        <v>#DIV/0!</v>
      </c>
      <c r="QM65" s="80">
        <f t="shared" ref="QM65:QN65" si="2620">SUM(QM64)</f>
        <v>0</v>
      </c>
      <c r="QN65" s="80">
        <f t="shared" si="2620"/>
        <v>0</v>
      </c>
      <c r="QO65" s="65">
        <f t="shared" si="187"/>
        <v>0</v>
      </c>
      <c r="QP65" s="65">
        <f t="shared" si="187"/>
        <v>0</v>
      </c>
      <c r="QQ65" s="95"/>
      <c r="QR65" s="87">
        <f t="shared" si="959"/>
        <v>0</v>
      </c>
      <c r="QS65" s="87">
        <f t="shared" si="959"/>
        <v>0</v>
      </c>
      <c r="QT65" s="80">
        <f t="shared" ref="QT65:QU65" si="2621">SUM(QT64)</f>
        <v>0</v>
      </c>
      <c r="QU65" s="65">
        <f t="shared" si="2621"/>
        <v>0</v>
      </c>
      <c r="QV65" s="64" t="e">
        <f t="shared" si="188"/>
        <v>#DIV/0!</v>
      </c>
      <c r="QW65" s="80">
        <f t="shared" ref="QW65:QZ65" si="2622">SUM(QW64)</f>
        <v>0</v>
      </c>
      <c r="QX65" s="80">
        <f t="shared" si="2622"/>
        <v>0</v>
      </c>
      <c r="QY65" s="80">
        <f t="shared" si="2622"/>
        <v>0</v>
      </c>
      <c r="QZ65" s="65">
        <f t="shared" si="2622"/>
        <v>0</v>
      </c>
      <c r="RA65" s="64" t="e">
        <f t="shared" si="190"/>
        <v>#DIV/0!</v>
      </c>
      <c r="RB65" s="80">
        <f t="shared" ref="RB65:RE65" si="2623">SUM(RB64)</f>
        <v>0</v>
      </c>
      <c r="RC65" s="80">
        <f t="shared" si="2623"/>
        <v>0</v>
      </c>
      <c r="RD65" s="80">
        <f t="shared" si="2623"/>
        <v>0</v>
      </c>
      <c r="RE65" s="65">
        <f t="shared" si="2623"/>
        <v>0</v>
      </c>
      <c r="RF65" s="64" t="e">
        <f t="shared" si="192"/>
        <v>#DIV/0!</v>
      </c>
      <c r="RG65" s="80">
        <f t="shared" ref="RG65:RJ65" si="2624">SUM(RG64)</f>
        <v>0</v>
      </c>
      <c r="RH65" s="80">
        <f t="shared" si="2624"/>
        <v>0</v>
      </c>
      <c r="RI65" s="80">
        <f t="shared" si="2624"/>
        <v>0</v>
      </c>
      <c r="RJ65" s="65">
        <f t="shared" si="2624"/>
        <v>0</v>
      </c>
      <c r="RK65" s="64" t="e">
        <f t="shared" si="194"/>
        <v>#DIV/0!</v>
      </c>
      <c r="RL65" s="80">
        <f t="shared" ref="RL65:RM65" si="2625">SUM(RL64)</f>
        <v>0</v>
      </c>
      <c r="RM65" s="80">
        <f t="shared" si="2625"/>
        <v>0</v>
      </c>
      <c r="RN65" s="65">
        <f t="shared" si="196"/>
        <v>0</v>
      </c>
      <c r="RO65" s="65">
        <f t="shared" si="11"/>
        <v>0</v>
      </c>
      <c r="RP65" s="95"/>
      <c r="RQ65" s="87">
        <f t="shared" si="12"/>
        <v>0</v>
      </c>
      <c r="RR65" s="87">
        <f t="shared" si="12"/>
        <v>0</v>
      </c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</row>
    <row r="66" spans="1:540" s="3" customFormat="1" ht="24.95" customHeight="1" x14ac:dyDescent="0.25">
      <c r="A66" s="23">
        <v>38</v>
      </c>
      <c r="B66" s="24" t="s">
        <v>31</v>
      </c>
      <c r="C66" s="43">
        <f>SUM(C63,C65)</f>
        <v>0</v>
      </c>
      <c r="D66" s="43" t="e">
        <f>SUM(D63,D65)</f>
        <v>#REF!</v>
      </c>
      <c r="E66" s="42" t="e">
        <f>SUM(E63,E65)</f>
        <v>#REF!</v>
      </c>
      <c r="F66" s="43">
        <f>SUM(F63,F65)</f>
        <v>19549.893599999996</v>
      </c>
      <c r="G66" s="67">
        <f t="shared" si="1303"/>
        <v>19549.893599999996</v>
      </c>
      <c r="H66" s="67">
        <f t="shared" si="1304"/>
        <v>2607.19</v>
      </c>
      <c r="I66" s="67">
        <f t="shared" si="14"/>
        <v>13.336082811212847</v>
      </c>
      <c r="J66" s="84">
        <f t="shared" si="1305"/>
        <v>9807</v>
      </c>
      <c r="K66" s="84">
        <f t="shared" si="1306"/>
        <v>-9742.8936000000012</v>
      </c>
      <c r="L66" s="80">
        <f t="shared" ref="L66:M66" si="2626">SUM(L63,L65)</f>
        <v>0</v>
      </c>
      <c r="M66" s="65">
        <f t="shared" si="2626"/>
        <v>0</v>
      </c>
      <c r="N66" s="64" t="e">
        <f t="shared" si="1870"/>
        <v>#DIV/0!</v>
      </c>
      <c r="O66" s="80">
        <f t="shared" ref="O66:R66" si="2627">SUM(O63,O65)</f>
        <v>0</v>
      </c>
      <c r="P66" s="80">
        <f t="shared" si="2627"/>
        <v>0</v>
      </c>
      <c r="Q66" s="65">
        <f t="shared" si="2627"/>
        <v>0</v>
      </c>
      <c r="R66" s="65">
        <f t="shared" si="2627"/>
        <v>0</v>
      </c>
      <c r="S66" s="64" t="e">
        <f t="shared" si="1872"/>
        <v>#DIV/0!</v>
      </c>
      <c r="T66" s="80">
        <f t="shared" ref="T66:W66" si="2628">SUM(T63,T65)</f>
        <v>0</v>
      </c>
      <c r="U66" s="80">
        <f t="shared" si="2628"/>
        <v>0</v>
      </c>
      <c r="V66" s="80">
        <f t="shared" si="2628"/>
        <v>0</v>
      </c>
      <c r="W66" s="65">
        <f t="shared" si="2628"/>
        <v>0</v>
      </c>
      <c r="X66" s="64" t="e">
        <f t="shared" si="1874"/>
        <v>#DIV/0!</v>
      </c>
      <c r="Y66" s="80">
        <f t="shared" ref="Y66:AB66" si="2629">SUM(Y63,Y65)</f>
        <v>0</v>
      </c>
      <c r="Z66" s="80">
        <f t="shared" si="2629"/>
        <v>0</v>
      </c>
      <c r="AA66" s="80">
        <f t="shared" si="2629"/>
        <v>0</v>
      </c>
      <c r="AB66" s="65">
        <f t="shared" si="2629"/>
        <v>0</v>
      </c>
      <c r="AC66" s="64" t="e">
        <f t="shared" si="1876"/>
        <v>#DIV/0!</v>
      </c>
      <c r="AD66" s="80">
        <f t="shared" ref="AD66:AG66" si="2630">SUM(AD63,AD65)</f>
        <v>0</v>
      </c>
      <c r="AE66" s="80">
        <f t="shared" si="2630"/>
        <v>0</v>
      </c>
      <c r="AF66" s="65">
        <f t="shared" si="2630"/>
        <v>0</v>
      </c>
      <c r="AG66" s="65">
        <f t="shared" si="2630"/>
        <v>0</v>
      </c>
      <c r="AH66" s="64" t="e">
        <f t="shared" si="1878"/>
        <v>#DIV/0!</v>
      </c>
      <c r="AI66" s="80">
        <f t="shared" ref="AI66:AL66" si="2631">SUM(AI63,AI65)</f>
        <v>0</v>
      </c>
      <c r="AJ66" s="80">
        <f t="shared" si="2631"/>
        <v>0</v>
      </c>
      <c r="AK66" s="80">
        <f t="shared" si="2631"/>
        <v>0</v>
      </c>
      <c r="AL66" s="65">
        <f t="shared" si="2631"/>
        <v>0</v>
      </c>
      <c r="AM66" s="64" t="e">
        <f t="shared" si="678"/>
        <v>#DIV/0!</v>
      </c>
      <c r="AN66" s="80">
        <f t="shared" ref="AN66:AO66" si="2632">SUM(AN63,AN65)</f>
        <v>0</v>
      </c>
      <c r="AO66" s="80">
        <f t="shared" si="2632"/>
        <v>0</v>
      </c>
      <c r="AP66" s="65">
        <f t="shared" si="1211"/>
        <v>0</v>
      </c>
      <c r="AQ66" s="65">
        <f t="shared" si="1211"/>
        <v>0</v>
      </c>
      <c r="AR66" s="95"/>
      <c r="AS66" s="87">
        <f t="shared" si="957"/>
        <v>0</v>
      </c>
      <c r="AT66" s="87">
        <f t="shared" si="957"/>
        <v>0</v>
      </c>
      <c r="AU66" s="80">
        <f t="shared" ref="AU66:AV66" si="2633">SUM(AU63,AU65)</f>
        <v>509.8</v>
      </c>
      <c r="AV66" s="65">
        <f t="shared" si="2633"/>
        <v>252.37</v>
      </c>
      <c r="AW66" s="64">
        <f t="shared" si="23"/>
        <v>49.503726951745783</v>
      </c>
      <c r="AX66" s="80">
        <f t="shared" ref="AX66:BA66" si="2634">SUM(AX63,AX65)</f>
        <v>600</v>
      </c>
      <c r="AY66" s="80">
        <f t="shared" si="2634"/>
        <v>90.199999999999989</v>
      </c>
      <c r="AZ66" s="80">
        <f t="shared" si="2634"/>
        <v>20</v>
      </c>
      <c r="BA66" s="65">
        <f t="shared" si="2634"/>
        <v>2.2000000000000002</v>
      </c>
      <c r="BB66" s="64">
        <f t="shared" si="25"/>
        <v>11</v>
      </c>
      <c r="BC66" s="80">
        <f t="shared" ref="BC66:BF66" si="2635">SUM(BC63,BC65)</f>
        <v>10</v>
      </c>
      <c r="BD66" s="80">
        <f t="shared" si="2635"/>
        <v>-10</v>
      </c>
      <c r="BE66" s="80">
        <f t="shared" si="2635"/>
        <v>1835.28</v>
      </c>
      <c r="BF66" s="65">
        <f t="shared" si="2635"/>
        <v>1002.21</v>
      </c>
      <c r="BG66" s="64">
        <f t="shared" si="27"/>
        <v>54.608016215509359</v>
      </c>
      <c r="BH66" s="80">
        <f t="shared" ref="BH66:BK66" si="2636">SUM(BH63,BH65)</f>
        <v>1500</v>
      </c>
      <c r="BI66" s="80">
        <f t="shared" si="2636"/>
        <v>-335.28</v>
      </c>
      <c r="BJ66" s="80">
        <f t="shared" si="2636"/>
        <v>11623.44</v>
      </c>
      <c r="BK66" s="65">
        <f t="shared" si="2636"/>
        <v>189</v>
      </c>
      <c r="BL66" s="64">
        <f t="shared" si="29"/>
        <v>1.6260246536309388</v>
      </c>
      <c r="BM66" s="80">
        <f t="shared" ref="BM66:BP66" si="2637">SUM(BM63,BM65)</f>
        <v>1000</v>
      </c>
      <c r="BN66" s="80">
        <f t="shared" si="2637"/>
        <v>-10623.44</v>
      </c>
      <c r="BO66" s="80">
        <f t="shared" si="2637"/>
        <v>611.7600000000001</v>
      </c>
      <c r="BP66" s="65">
        <f t="shared" si="2637"/>
        <v>198.95</v>
      </c>
      <c r="BQ66" s="64">
        <f t="shared" si="31"/>
        <v>32.520923237871052</v>
      </c>
      <c r="BR66" s="80">
        <f t="shared" ref="BR66:BU66" si="2638">SUM(BR63,BR65)</f>
        <v>500</v>
      </c>
      <c r="BS66" s="80">
        <f t="shared" si="2638"/>
        <v>-111.7600000000001</v>
      </c>
      <c r="BT66" s="80">
        <f t="shared" si="2638"/>
        <v>61.176000000000002</v>
      </c>
      <c r="BU66" s="65">
        <f t="shared" si="2638"/>
        <v>7.14</v>
      </c>
      <c r="BV66" s="64">
        <f t="shared" si="33"/>
        <v>11.671243624950961</v>
      </c>
      <c r="BW66" s="80">
        <f t="shared" ref="BW66" si="2639">SUM(BW63,BW65)</f>
        <v>25</v>
      </c>
      <c r="BX66" s="78">
        <f t="shared" si="34"/>
        <v>-36.176000000000002</v>
      </c>
      <c r="BY66" s="80">
        <f t="shared" ref="BY66:BZ66" si="2640">SUM(BY63,BY65)</f>
        <v>2528.6080000000002</v>
      </c>
      <c r="BZ66" s="65">
        <f t="shared" si="2640"/>
        <v>0</v>
      </c>
      <c r="CA66" s="64">
        <f t="shared" si="35"/>
        <v>0</v>
      </c>
      <c r="CB66" s="80">
        <f t="shared" ref="CB66:CE66" si="2641">SUM(CB63,CB65)</f>
        <v>2900</v>
      </c>
      <c r="CC66" s="80">
        <f t="shared" si="2641"/>
        <v>371.39199999999983</v>
      </c>
      <c r="CD66" s="80">
        <f t="shared" si="2641"/>
        <v>815.68000000000006</v>
      </c>
      <c r="CE66" s="65">
        <f t="shared" si="2641"/>
        <v>560.61</v>
      </c>
      <c r="CF66" s="64">
        <f t="shared" si="37"/>
        <v>68.729158493526867</v>
      </c>
      <c r="CG66" s="80">
        <f t="shared" ref="CG66:CJ66" si="2642">SUM(CG63,CG65)</f>
        <v>1500</v>
      </c>
      <c r="CH66" s="80">
        <f t="shared" si="2642"/>
        <v>684.31999999999994</v>
      </c>
      <c r="CI66" s="80">
        <f t="shared" si="2642"/>
        <v>285.48800000000006</v>
      </c>
      <c r="CJ66" s="65">
        <f t="shared" si="2642"/>
        <v>114</v>
      </c>
      <c r="CK66" s="64">
        <f t="shared" si="39"/>
        <v>39.931625847671349</v>
      </c>
      <c r="CL66" s="80">
        <f t="shared" ref="CL66:CO66" si="2643">SUM(CL63,CL65)</f>
        <v>300</v>
      </c>
      <c r="CM66" s="80">
        <f t="shared" si="2643"/>
        <v>14.511999999999944</v>
      </c>
      <c r="CN66" s="80">
        <f t="shared" si="2643"/>
        <v>61.176000000000002</v>
      </c>
      <c r="CO66" s="65">
        <f t="shared" si="2643"/>
        <v>25.6</v>
      </c>
      <c r="CP66" s="64">
        <f t="shared" si="41"/>
        <v>41.8464757421211</v>
      </c>
      <c r="CQ66" s="80">
        <f t="shared" ref="CQ66:CT66" si="2644">SUM(CQ63,CQ65)</f>
        <v>70</v>
      </c>
      <c r="CR66" s="80">
        <f t="shared" si="2644"/>
        <v>8.8239999999999981</v>
      </c>
      <c r="CS66" s="80">
        <f t="shared" si="2644"/>
        <v>0</v>
      </c>
      <c r="CT66" s="65">
        <f t="shared" si="2644"/>
        <v>0</v>
      </c>
      <c r="CU66" s="64" t="e">
        <f t="shared" si="43"/>
        <v>#DIV/0!</v>
      </c>
      <c r="CV66" s="80">
        <f t="shared" ref="CV66:CY66" si="2645">SUM(CV63,CV65)</f>
        <v>170</v>
      </c>
      <c r="CW66" s="80">
        <f t="shared" si="2645"/>
        <v>170</v>
      </c>
      <c r="CX66" s="80">
        <f t="shared" si="2645"/>
        <v>183.52800000000002</v>
      </c>
      <c r="CY66" s="65">
        <f t="shared" si="2645"/>
        <v>97.35</v>
      </c>
      <c r="CZ66" s="64">
        <f t="shared" si="45"/>
        <v>53.043677259055826</v>
      </c>
      <c r="DA66" s="80">
        <f t="shared" ref="DA66:DD66" si="2646">SUM(DA63,DA65)</f>
        <v>200</v>
      </c>
      <c r="DB66" s="80">
        <f t="shared" si="2646"/>
        <v>16.47199999999998</v>
      </c>
      <c r="DC66" s="80">
        <f t="shared" si="2646"/>
        <v>183.52800000000002</v>
      </c>
      <c r="DD66" s="65">
        <f t="shared" si="2646"/>
        <v>100.56</v>
      </c>
      <c r="DE66" s="64">
        <f t="shared" si="47"/>
        <v>54.792729174839799</v>
      </c>
      <c r="DF66" s="80">
        <f t="shared" ref="DF66:DI66" si="2647">SUM(DF63,DF65)</f>
        <v>180</v>
      </c>
      <c r="DG66" s="80">
        <f t="shared" si="2647"/>
        <v>-3.52800000000002</v>
      </c>
      <c r="DH66" s="80">
        <f t="shared" si="2647"/>
        <v>0</v>
      </c>
      <c r="DI66" s="65">
        <f t="shared" si="2647"/>
        <v>0</v>
      </c>
      <c r="DJ66" s="64" t="e">
        <f t="shared" si="49"/>
        <v>#DIV/0!</v>
      </c>
      <c r="DK66" s="80">
        <f t="shared" ref="DK66:DN66" si="2648">SUM(DK63,DK65)</f>
        <v>0</v>
      </c>
      <c r="DL66" s="80">
        <f t="shared" si="2648"/>
        <v>0</v>
      </c>
      <c r="DM66" s="80">
        <f t="shared" si="2648"/>
        <v>28.5488</v>
      </c>
      <c r="DN66" s="65">
        <f t="shared" si="2648"/>
        <v>0</v>
      </c>
      <c r="DO66" s="64">
        <f t="shared" si="51"/>
        <v>0</v>
      </c>
      <c r="DP66" s="80">
        <f t="shared" ref="DP66:DS66" si="2649">SUM(DP63,DP65)</f>
        <v>25</v>
      </c>
      <c r="DQ66" s="80">
        <f t="shared" si="2649"/>
        <v>-3.5488</v>
      </c>
      <c r="DR66" s="80">
        <f t="shared" si="2649"/>
        <v>0</v>
      </c>
      <c r="DS66" s="65">
        <f t="shared" si="2649"/>
        <v>0</v>
      </c>
      <c r="DT66" s="64" t="e">
        <f t="shared" si="53"/>
        <v>#DIV/0!</v>
      </c>
      <c r="DU66" s="80">
        <f t="shared" ref="DU66:DX66" si="2650">SUM(DU63,DU65)</f>
        <v>0</v>
      </c>
      <c r="DV66" s="80">
        <f t="shared" si="2650"/>
        <v>0</v>
      </c>
      <c r="DW66" s="80">
        <f t="shared" si="2650"/>
        <v>6.1176000000000004</v>
      </c>
      <c r="DX66" s="65">
        <f t="shared" si="2650"/>
        <v>3.3</v>
      </c>
      <c r="DY66" s="64">
        <f t="shared" si="55"/>
        <v>53.942722636327964</v>
      </c>
      <c r="DZ66" s="80">
        <f t="shared" ref="DZ66:EC66" si="2651">SUM(DZ63,DZ65)</f>
        <v>10</v>
      </c>
      <c r="EA66" s="80">
        <f t="shared" si="2651"/>
        <v>3.8823999999999996</v>
      </c>
      <c r="EB66" s="80">
        <f t="shared" si="2651"/>
        <v>20.391999999999999</v>
      </c>
      <c r="EC66" s="65">
        <f t="shared" si="2651"/>
        <v>22.9</v>
      </c>
      <c r="ED66" s="64">
        <f t="shared" si="57"/>
        <v>112.29894076108278</v>
      </c>
      <c r="EE66" s="80">
        <f t="shared" ref="EE66:EH66" si="2652">SUM(EE63,EE65)</f>
        <v>30</v>
      </c>
      <c r="EF66" s="80">
        <f t="shared" si="2652"/>
        <v>9.6080000000000005</v>
      </c>
      <c r="EG66" s="80">
        <f t="shared" si="2652"/>
        <v>0</v>
      </c>
      <c r="EH66" s="65">
        <f t="shared" si="2652"/>
        <v>5</v>
      </c>
      <c r="EI66" s="64" t="e">
        <f t="shared" si="59"/>
        <v>#DIV/0!</v>
      </c>
      <c r="EJ66" s="80">
        <f t="shared" ref="EJ66:EM66" si="2653">SUM(EJ63,EJ65)</f>
        <v>5</v>
      </c>
      <c r="EK66" s="80">
        <f t="shared" si="2653"/>
        <v>5</v>
      </c>
      <c r="EL66" s="80">
        <f t="shared" si="2653"/>
        <v>0</v>
      </c>
      <c r="EM66" s="65">
        <f t="shared" si="2653"/>
        <v>0</v>
      </c>
      <c r="EN66" s="64" t="e">
        <f t="shared" si="60"/>
        <v>#DIV/0!</v>
      </c>
      <c r="EO66" s="80">
        <f t="shared" ref="EO66:ER66" si="2654">SUM(EO63,EO65)</f>
        <v>0</v>
      </c>
      <c r="EP66" s="80">
        <f t="shared" si="2654"/>
        <v>0</v>
      </c>
      <c r="EQ66" s="80">
        <f t="shared" si="2654"/>
        <v>32.627200000000002</v>
      </c>
      <c r="ER66" s="65">
        <f t="shared" si="2654"/>
        <v>26</v>
      </c>
      <c r="ES66" s="64">
        <f t="shared" si="62"/>
        <v>79.688112985484508</v>
      </c>
      <c r="ET66" s="80">
        <f t="shared" ref="ET66:EW66" si="2655">SUM(ET63,ET65)</f>
        <v>27</v>
      </c>
      <c r="EU66" s="80">
        <f t="shared" si="2655"/>
        <v>-5.627200000000002</v>
      </c>
      <c r="EV66" s="80">
        <f t="shared" si="2655"/>
        <v>0</v>
      </c>
      <c r="EW66" s="65">
        <f t="shared" si="2655"/>
        <v>0</v>
      </c>
      <c r="EX66" s="64" t="e">
        <f t="shared" si="64"/>
        <v>#DIV/0!</v>
      </c>
      <c r="EY66" s="80">
        <f t="shared" ref="EY66:FB66" si="2656">SUM(EY63,EY65)</f>
        <v>0</v>
      </c>
      <c r="EZ66" s="80">
        <f t="shared" si="2656"/>
        <v>0</v>
      </c>
      <c r="FA66" s="80">
        <f t="shared" si="2656"/>
        <v>0</v>
      </c>
      <c r="FB66" s="65">
        <f t="shared" si="2656"/>
        <v>0</v>
      </c>
      <c r="FC66" s="64" t="e">
        <f t="shared" si="66"/>
        <v>#DIV/0!</v>
      </c>
      <c r="FD66" s="80">
        <f t="shared" ref="FD66:FG66" si="2657">SUM(FD63,FD65)</f>
        <v>0</v>
      </c>
      <c r="FE66" s="80">
        <f t="shared" si="2657"/>
        <v>0</v>
      </c>
      <c r="FF66" s="80">
        <f t="shared" si="2657"/>
        <v>0</v>
      </c>
      <c r="FG66" s="65">
        <f t="shared" si="2657"/>
        <v>0</v>
      </c>
      <c r="FH66" s="64" t="e">
        <f t="shared" si="68"/>
        <v>#DIV/0!</v>
      </c>
      <c r="FI66" s="80">
        <f t="shared" ref="FI66:FL66" si="2658">SUM(FI63,FI65)</f>
        <v>5</v>
      </c>
      <c r="FJ66" s="80">
        <f t="shared" si="2658"/>
        <v>5</v>
      </c>
      <c r="FK66" s="80">
        <f t="shared" si="2658"/>
        <v>0</v>
      </c>
      <c r="FL66" s="65">
        <f t="shared" si="2658"/>
        <v>0</v>
      </c>
      <c r="FM66" s="64" t="e">
        <f t="shared" si="70"/>
        <v>#DIV/0!</v>
      </c>
      <c r="FN66" s="80">
        <f t="shared" ref="FN66:FQ66" si="2659">SUM(FN63,FN65)</f>
        <v>0</v>
      </c>
      <c r="FO66" s="80">
        <f t="shared" si="2659"/>
        <v>0</v>
      </c>
      <c r="FP66" s="80">
        <f t="shared" si="2659"/>
        <v>0</v>
      </c>
      <c r="FQ66" s="65">
        <f t="shared" si="2659"/>
        <v>0</v>
      </c>
      <c r="FR66" s="64" t="e">
        <f t="shared" si="72"/>
        <v>#DIV/0!</v>
      </c>
      <c r="FS66" s="80">
        <f t="shared" ref="FS66:FV66" si="2660">SUM(FS63,FS65)</f>
        <v>0</v>
      </c>
      <c r="FT66" s="80">
        <f t="shared" si="2660"/>
        <v>0</v>
      </c>
      <c r="FU66" s="80">
        <f t="shared" si="2660"/>
        <v>0</v>
      </c>
      <c r="FV66" s="65">
        <f t="shared" si="2660"/>
        <v>0</v>
      </c>
      <c r="FW66" s="64" t="e">
        <f t="shared" si="74"/>
        <v>#DIV/0!</v>
      </c>
      <c r="FX66" s="80">
        <f t="shared" ref="FX66:GA66" si="2661">SUM(FX63,FX65)</f>
        <v>0</v>
      </c>
      <c r="FY66" s="80">
        <f t="shared" si="2661"/>
        <v>0</v>
      </c>
      <c r="FZ66" s="80">
        <f t="shared" si="2661"/>
        <v>142.74400000000003</v>
      </c>
      <c r="GA66" s="65">
        <f t="shared" si="2661"/>
        <v>0</v>
      </c>
      <c r="GB66" s="64">
        <f t="shared" si="76"/>
        <v>0</v>
      </c>
      <c r="GC66" s="80">
        <f t="shared" ref="GC66:GF66" si="2662">SUM(GC63,GC65)</f>
        <v>150</v>
      </c>
      <c r="GD66" s="80">
        <f t="shared" si="2662"/>
        <v>7.2559999999999718</v>
      </c>
      <c r="GE66" s="80">
        <f t="shared" si="2662"/>
        <v>0</v>
      </c>
      <c r="GF66" s="65">
        <f t="shared" si="2662"/>
        <v>0</v>
      </c>
      <c r="GG66" s="64" t="e">
        <f t="shared" si="78"/>
        <v>#DIV/0!</v>
      </c>
      <c r="GH66" s="80">
        <f t="shared" ref="GH66:GK66" si="2663">SUM(GH63,GH65)</f>
        <v>0</v>
      </c>
      <c r="GI66" s="80">
        <f t="shared" si="2663"/>
        <v>0</v>
      </c>
      <c r="GJ66" s="80">
        <f t="shared" si="2663"/>
        <v>600</v>
      </c>
      <c r="GK66" s="65">
        <f t="shared" si="2663"/>
        <v>0</v>
      </c>
      <c r="GL66" s="64">
        <f t="shared" si="80"/>
        <v>0</v>
      </c>
      <c r="GM66" s="80">
        <f t="shared" ref="GM66:GN66" si="2664">SUM(GM63,GM65)</f>
        <v>600</v>
      </c>
      <c r="GN66" s="80">
        <f t="shared" si="2664"/>
        <v>0</v>
      </c>
      <c r="GO66" s="65">
        <f t="shared" si="82"/>
        <v>19549.893599999996</v>
      </c>
      <c r="GP66" s="65">
        <f t="shared" si="82"/>
        <v>2607.19</v>
      </c>
      <c r="GQ66" s="95"/>
      <c r="GR66" s="87">
        <f t="shared" si="958"/>
        <v>9807</v>
      </c>
      <c r="GS66" s="87">
        <f t="shared" si="958"/>
        <v>-9742.8936000000012</v>
      </c>
      <c r="GT66" s="80">
        <f t="shared" ref="GT66:GU66" si="2665">SUM(GT63,GT65)</f>
        <v>0</v>
      </c>
      <c r="GU66" s="65">
        <f t="shared" si="2665"/>
        <v>0</v>
      </c>
      <c r="GV66" s="64" t="e">
        <f t="shared" si="84"/>
        <v>#DIV/0!</v>
      </c>
      <c r="GW66" s="80">
        <f t="shared" ref="GW66:GX66" si="2666">SUM(GW63,GW65)</f>
        <v>0</v>
      </c>
      <c r="GX66" s="80">
        <f t="shared" si="2666"/>
        <v>0</v>
      </c>
      <c r="GY66" s="65">
        <f t="shared" si="1246"/>
        <v>0</v>
      </c>
      <c r="GZ66" s="65">
        <f t="shared" si="1247"/>
        <v>0</v>
      </c>
      <c r="HA66" s="95"/>
      <c r="HB66" s="87">
        <f t="shared" ref="HB66:HE66" si="2667">SUM(HB63,HB65)</f>
        <v>0</v>
      </c>
      <c r="HC66" s="87">
        <f t="shared" si="2667"/>
        <v>0</v>
      </c>
      <c r="HD66" s="80">
        <f t="shared" si="2667"/>
        <v>0</v>
      </c>
      <c r="HE66" s="65">
        <f t="shared" si="2667"/>
        <v>0</v>
      </c>
      <c r="HF66" s="64" t="e">
        <f t="shared" si="88"/>
        <v>#DIV/0!</v>
      </c>
      <c r="HG66" s="80">
        <f t="shared" ref="HG66:HJ66" si="2668">SUM(HG63,HG65)</f>
        <v>0</v>
      </c>
      <c r="HH66" s="80">
        <f t="shared" si="2668"/>
        <v>0</v>
      </c>
      <c r="HI66" s="80">
        <f t="shared" si="2668"/>
        <v>0</v>
      </c>
      <c r="HJ66" s="65">
        <f t="shared" si="2668"/>
        <v>0</v>
      </c>
      <c r="HK66" s="64" t="e">
        <f t="shared" si="90"/>
        <v>#DIV/0!</v>
      </c>
      <c r="HL66" s="80">
        <f t="shared" ref="HL66:HO66" si="2669">SUM(HL63,HL65)</f>
        <v>0</v>
      </c>
      <c r="HM66" s="80">
        <f t="shared" si="2669"/>
        <v>0</v>
      </c>
      <c r="HN66" s="80">
        <f t="shared" si="2669"/>
        <v>0</v>
      </c>
      <c r="HO66" s="65">
        <f t="shared" si="2669"/>
        <v>0</v>
      </c>
      <c r="HP66" s="64" t="e">
        <f t="shared" si="92"/>
        <v>#DIV/0!</v>
      </c>
      <c r="HQ66" s="80">
        <f t="shared" ref="HQ66:HT66" si="2670">SUM(HQ63,HQ65)</f>
        <v>0</v>
      </c>
      <c r="HR66" s="80">
        <f t="shared" si="2670"/>
        <v>0</v>
      </c>
      <c r="HS66" s="80">
        <f t="shared" si="2670"/>
        <v>0</v>
      </c>
      <c r="HT66" s="65">
        <f t="shared" si="2670"/>
        <v>0</v>
      </c>
      <c r="HU66" s="64" t="e">
        <f t="shared" si="94"/>
        <v>#DIV/0!</v>
      </c>
      <c r="HV66" s="80">
        <f t="shared" ref="HV66:HY66" si="2671">SUM(HV63,HV65)</f>
        <v>0</v>
      </c>
      <c r="HW66" s="80">
        <f t="shared" si="2671"/>
        <v>0</v>
      </c>
      <c r="HX66" s="80">
        <f t="shared" si="2671"/>
        <v>0</v>
      </c>
      <c r="HY66" s="65">
        <f t="shared" si="2671"/>
        <v>0</v>
      </c>
      <c r="HZ66" s="64" t="e">
        <f t="shared" si="96"/>
        <v>#DIV/0!</v>
      </c>
      <c r="IA66" s="80">
        <f t="shared" ref="IA66:ID66" si="2672">SUM(IA63,IA65)</f>
        <v>0</v>
      </c>
      <c r="IB66" s="80">
        <f t="shared" si="2672"/>
        <v>0</v>
      </c>
      <c r="IC66" s="80">
        <f t="shared" si="2672"/>
        <v>0</v>
      </c>
      <c r="ID66" s="65">
        <f t="shared" si="2672"/>
        <v>0</v>
      </c>
      <c r="IE66" s="64" t="e">
        <f t="shared" si="98"/>
        <v>#DIV/0!</v>
      </c>
      <c r="IF66" s="80">
        <f t="shared" ref="IF66:II66" si="2673">SUM(IF63,IF65)</f>
        <v>0</v>
      </c>
      <c r="IG66" s="80">
        <f t="shared" si="2673"/>
        <v>0</v>
      </c>
      <c r="IH66" s="80">
        <f t="shared" si="2673"/>
        <v>0</v>
      </c>
      <c r="II66" s="65">
        <f t="shared" si="2673"/>
        <v>0</v>
      </c>
      <c r="IJ66" s="64" t="e">
        <f t="shared" si="100"/>
        <v>#DIV/0!</v>
      </c>
      <c r="IK66" s="80">
        <f t="shared" ref="IK66:IN66" si="2674">SUM(IK63,IK65)</f>
        <v>0</v>
      </c>
      <c r="IL66" s="80">
        <f t="shared" si="2674"/>
        <v>0</v>
      </c>
      <c r="IM66" s="80">
        <f t="shared" si="2674"/>
        <v>0</v>
      </c>
      <c r="IN66" s="65">
        <f t="shared" si="2674"/>
        <v>0</v>
      </c>
      <c r="IO66" s="64" t="e">
        <f t="shared" si="102"/>
        <v>#DIV/0!</v>
      </c>
      <c r="IP66" s="80">
        <f t="shared" ref="IP66:IS66" si="2675">SUM(IP63,IP65)</f>
        <v>0</v>
      </c>
      <c r="IQ66" s="80">
        <f t="shared" si="2675"/>
        <v>0</v>
      </c>
      <c r="IR66" s="80">
        <f t="shared" si="2675"/>
        <v>0</v>
      </c>
      <c r="IS66" s="65">
        <f t="shared" si="2675"/>
        <v>0</v>
      </c>
      <c r="IT66" s="64" t="e">
        <f t="shared" si="104"/>
        <v>#DIV/0!</v>
      </c>
      <c r="IU66" s="80">
        <f t="shared" ref="IU66:IX66" si="2676">SUM(IU63,IU65)</f>
        <v>0</v>
      </c>
      <c r="IV66" s="80">
        <f t="shared" si="2676"/>
        <v>0</v>
      </c>
      <c r="IW66" s="80">
        <f t="shared" si="2676"/>
        <v>0</v>
      </c>
      <c r="IX66" s="65">
        <f t="shared" si="2676"/>
        <v>0</v>
      </c>
      <c r="IY66" s="64" t="e">
        <f t="shared" si="106"/>
        <v>#DIV/0!</v>
      </c>
      <c r="IZ66" s="80">
        <f t="shared" ref="IZ66:JC66" si="2677">SUM(IZ63,IZ65)</f>
        <v>0</v>
      </c>
      <c r="JA66" s="80">
        <f t="shared" si="2677"/>
        <v>0</v>
      </c>
      <c r="JB66" s="80">
        <f t="shared" si="2677"/>
        <v>0</v>
      </c>
      <c r="JC66" s="65">
        <f t="shared" si="2677"/>
        <v>0</v>
      </c>
      <c r="JD66" s="64" t="e">
        <f t="shared" si="108"/>
        <v>#DIV/0!</v>
      </c>
      <c r="JE66" s="80">
        <f t="shared" ref="JE66:JH66" si="2678">SUM(JE63,JE65)</f>
        <v>0</v>
      </c>
      <c r="JF66" s="80">
        <f t="shared" si="2678"/>
        <v>0</v>
      </c>
      <c r="JG66" s="80">
        <f t="shared" si="2678"/>
        <v>0</v>
      </c>
      <c r="JH66" s="65">
        <f t="shared" si="2678"/>
        <v>0</v>
      </c>
      <c r="JI66" s="64" t="e">
        <f t="shared" si="110"/>
        <v>#DIV/0!</v>
      </c>
      <c r="JJ66" s="80">
        <f t="shared" ref="JJ66:JM66" si="2679">SUM(JJ63,JJ65)</f>
        <v>0</v>
      </c>
      <c r="JK66" s="80">
        <f t="shared" si="2679"/>
        <v>0</v>
      </c>
      <c r="JL66" s="80">
        <f t="shared" si="2679"/>
        <v>0</v>
      </c>
      <c r="JM66" s="65">
        <f t="shared" si="2679"/>
        <v>0</v>
      </c>
      <c r="JN66" s="64" t="e">
        <f t="shared" si="112"/>
        <v>#DIV/0!</v>
      </c>
      <c r="JO66" s="80">
        <f t="shared" ref="JO66:JR66" si="2680">SUM(JO63,JO65)</f>
        <v>0</v>
      </c>
      <c r="JP66" s="80">
        <f t="shared" si="2680"/>
        <v>0</v>
      </c>
      <c r="JQ66" s="80">
        <f t="shared" si="2680"/>
        <v>0</v>
      </c>
      <c r="JR66" s="65">
        <f t="shared" si="2680"/>
        <v>0</v>
      </c>
      <c r="JS66" s="64" t="e">
        <f t="shared" si="114"/>
        <v>#DIV/0!</v>
      </c>
      <c r="JT66" s="80">
        <f t="shared" ref="JT66:JW66" si="2681">SUM(JT63,JT65)</f>
        <v>0</v>
      </c>
      <c r="JU66" s="80">
        <f t="shared" si="2681"/>
        <v>0</v>
      </c>
      <c r="JV66" s="80">
        <f t="shared" si="2681"/>
        <v>0</v>
      </c>
      <c r="JW66" s="65">
        <f t="shared" si="2681"/>
        <v>0</v>
      </c>
      <c r="JX66" s="64" t="e">
        <f t="shared" si="116"/>
        <v>#DIV/0!</v>
      </c>
      <c r="JY66" s="80">
        <f t="shared" ref="JY66:KB66" si="2682">SUM(JY63,JY65)</f>
        <v>0</v>
      </c>
      <c r="JZ66" s="80">
        <f t="shared" si="2682"/>
        <v>0</v>
      </c>
      <c r="KA66" s="80">
        <f t="shared" si="2682"/>
        <v>0</v>
      </c>
      <c r="KB66" s="65">
        <f t="shared" si="2682"/>
        <v>0</v>
      </c>
      <c r="KC66" s="64" t="e">
        <f t="shared" si="118"/>
        <v>#DIV/0!</v>
      </c>
      <c r="KD66" s="80">
        <f t="shared" ref="KD66:KG66" si="2683">SUM(KD63,KD65)</f>
        <v>0</v>
      </c>
      <c r="KE66" s="80">
        <f t="shared" si="2683"/>
        <v>0</v>
      </c>
      <c r="KF66" s="80">
        <f t="shared" si="2683"/>
        <v>0</v>
      </c>
      <c r="KG66" s="65">
        <f t="shared" si="2683"/>
        <v>0</v>
      </c>
      <c r="KH66" s="64" t="e">
        <f t="shared" si="120"/>
        <v>#DIV/0!</v>
      </c>
      <c r="KI66" s="80">
        <f t="shared" ref="KI66:KL66" si="2684">SUM(KI63,KI65)</f>
        <v>0</v>
      </c>
      <c r="KJ66" s="80">
        <f t="shared" si="2684"/>
        <v>0</v>
      </c>
      <c r="KK66" s="80">
        <f t="shared" si="2684"/>
        <v>0</v>
      </c>
      <c r="KL66" s="65">
        <f t="shared" si="2684"/>
        <v>0</v>
      </c>
      <c r="KM66" s="64" t="e">
        <f t="shared" si="122"/>
        <v>#DIV/0!</v>
      </c>
      <c r="KN66" s="80">
        <f t="shared" ref="KN66:KQ66" si="2685">SUM(KN63,KN65)</f>
        <v>0</v>
      </c>
      <c r="KO66" s="80">
        <f t="shared" si="2685"/>
        <v>0</v>
      </c>
      <c r="KP66" s="80">
        <f t="shared" si="2685"/>
        <v>0</v>
      </c>
      <c r="KQ66" s="65">
        <f t="shared" si="2685"/>
        <v>0</v>
      </c>
      <c r="KR66" s="64" t="e">
        <f t="shared" si="124"/>
        <v>#DIV/0!</v>
      </c>
      <c r="KS66" s="80">
        <f t="shared" ref="KS66:KV66" si="2686">SUM(KS63,KS65)</f>
        <v>0</v>
      </c>
      <c r="KT66" s="80">
        <f t="shared" si="2686"/>
        <v>0</v>
      </c>
      <c r="KU66" s="80">
        <f t="shared" si="2686"/>
        <v>0</v>
      </c>
      <c r="KV66" s="65">
        <f t="shared" si="2686"/>
        <v>0</v>
      </c>
      <c r="KW66" s="64" t="e">
        <f t="shared" si="126"/>
        <v>#DIV/0!</v>
      </c>
      <c r="KX66" s="80">
        <f t="shared" ref="KX66:LA66" si="2687">SUM(KX63,KX65)</f>
        <v>0</v>
      </c>
      <c r="KY66" s="80">
        <f t="shared" si="2687"/>
        <v>0</v>
      </c>
      <c r="KZ66" s="80">
        <f t="shared" si="2687"/>
        <v>0</v>
      </c>
      <c r="LA66" s="65">
        <f t="shared" si="2687"/>
        <v>0</v>
      </c>
      <c r="LB66" s="64" t="e">
        <f t="shared" si="128"/>
        <v>#DIV/0!</v>
      </c>
      <c r="LC66" s="80">
        <f t="shared" ref="LC66:LF66" si="2688">SUM(LC63,LC65)</f>
        <v>0</v>
      </c>
      <c r="LD66" s="80">
        <f t="shared" si="2688"/>
        <v>0</v>
      </c>
      <c r="LE66" s="80">
        <f t="shared" si="2688"/>
        <v>0</v>
      </c>
      <c r="LF66" s="65">
        <f t="shared" si="2688"/>
        <v>0</v>
      </c>
      <c r="LG66" s="64" t="e">
        <f t="shared" si="130"/>
        <v>#DIV/0!</v>
      </c>
      <c r="LH66" s="80">
        <f t="shared" ref="LH66:LK66" si="2689">SUM(LH63,LH65)</f>
        <v>0</v>
      </c>
      <c r="LI66" s="80">
        <f t="shared" si="2689"/>
        <v>0</v>
      </c>
      <c r="LJ66" s="80">
        <f t="shared" si="2689"/>
        <v>0</v>
      </c>
      <c r="LK66" s="65">
        <f t="shared" si="2689"/>
        <v>0</v>
      </c>
      <c r="LL66" s="64" t="e">
        <f t="shared" si="132"/>
        <v>#DIV/0!</v>
      </c>
      <c r="LM66" s="80">
        <f t="shared" ref="LM66:LP66" si="2690">SUM(LM63,LM65)</f>
        <v>0</v>
      </c>
      <c r="LN66" s="80">
        <f t="shared" si="2690"/>
        <v>0</v>
      </c>
      <c r="LO66" s="80">
        <f t="shared" si="2690"/>
        <v>0</v>
      </c>
      <c r="LP66" s="65">
        <f t="shared" si="2690"/>
        <v>0</v>
      </c>
      <c r="LQ66" s="64" t="e">
        <f t="shared" si="134"/>
        <v>#DIV/0!</v>
      </c>
      <c r="LR66" s="80">
        <f t="shared" ref="LR66:LU66" si="2691">SUM(LR63,LR65)</f>
        <v>0</v>
      </c>
      <c r="LS66" s="80">
        <f t="shared" si="2691"/>
        <v>0</v>
      </c>
      <c r="LT66" s="80">
        <f t="shared" si="2691"/>
        <v>0</v>
      </c>
      <c r="LU66" s="65">
        <f t="shared" si="2691"/>
        <v>0</v>
      </c>
      <c r="LV66" s="64" t="e">
        <f t="shared" si="136"/>
        <v>#DIV/0!</v>
      </c>
      <c r="LW66" s="80">
        <f t="shared" ref="LW66:LZ66" si="2692">SUM(LW63,LW65)</f>
        <v>0</v>
      </c>
      <c r="LX66" s="80">
        <f t="shared" si="2692"/>
        <v>0</v>
      </c>
      <c r="LY66" s="80">
        <f t="shared" si="2692"/>
        <v>0</v>
      </c>
      <c r="LZ66" s="65">
        <f t="shared" si="2692"/>
        <v>0</v>
      </c>
      <c r="MA66" s="64" t="e">
        <f t="shared" si="138"/>
        <v>#DIV/0!</v>
      </c>
      <c r="MB66" s="80">
        <f t="shared" ref="MB66:ME66" si="2693">SUM(MB63,MB65)</f>
        <v>0</v>
      </c>
      <c r="MC66" s="80">
        <f t="shared" si="2693"/>
        <v>0</v>
      </c>
      <c r="MD66" s="80">
        <f t="shared" si="2693"/>
        <v>0</v>
      </c>
      <c r="ME66" s="65">
        <f t="shared" si="2693"/>
        <v>0</v>
      </c>
      <c r="MF66" s="64" t="e">
        <f t="shared" si="140"/>
        <v>#DIV/0!</v>
      </c>
      <c r="MG66" s="80">
        <f t="shared" ref="MG66:MJ66" si="2694">SUM(MG63,MG65)</f>
        <v>0</v>
      </c>
      <c r="MH66" s="80">
        <f t="shared" si="2694"/>
        <v>0</v>
      </c>
      <c r="MI66" s="80">
        <f t="shared" si="2694"/>
        <v>0</v>
      </c>
      <c r="MJ66" s="65">
        <f t="shared" si="2694"/>
        <v>0</v>
      </c>
      <c r="MK66" s="64" t="e">
        <f t="shared" si="142"/>
        <v>#DIV/0!</v>
      </c>
      <c r="ML66" s="80">
        <f t="shared" ref="ML66:MO66" si="2695">SUM(ML63,ML65)</f>
        <v>0</v>
      </c>
      <c r="MM66" s="80">
        <f t="shared" si="2695"/>
        <v>0</v>
      </c>
      <c r="MN66" s="80">
        <f t="shared" si="2695"/>
        <v>0</v>
      </c>
      <c r="MO66" s="65">
        <f t="shared" si="2695"/>
        <v>0</v>
      </c>
      <c r="MP66" s="64" t="e">
        <f t="shared" si="144"/>
        <v>#DIV/0!</v>
      </c>
      <c r="MQ66" s="80">
        <f t="shared" ref="MQ66:MT66" si="2696">SUM(MQ63,MQ65)</f>
        <v>0</v>
      </c>
      <c r="MR66" s="80">
        <f t="shared" si="2696"/>
        <v>0</v>
      </c>
      <c r="MS66" s="80">
        <f t="shared" si="2696"/>
        <v>0</v>
      </c>
      <c r="MT66" s="65">
        <f t="shared" si="2696"/>
        <v>0</v>
      </c>
      <c r="MU66" s="64" t="e">
        <f t="shared" si="146"/>
        <v>#DIV/0!</v>
      </c>
      <c r="MV66" s="80">
        <f t="shared" ref="MV66:MW66" si="2697">SUM(MV63,MV65)</f>
        <v>0</v>
      </c>
      <c r="MW66" s="80">
        <f t="shared" si="2697"/>
        <v>0</v>
      </c>
      <c r="MX66" s="65">
        <f t="shared" si="148"/>
        <v>0</v>
      </c>
      <c r="MY66" s="65">
        <f t="shared" si="9"/>
        <v>0</v>
      </c>
      <c r="MZ66" s="95"/>
      <c r="NA66" s="87">
        <f t="shared" si="149"/>
        <v>0</v>
      </c>
      <c r="NB66" s="87">
        <f t="shared" si="150"/>
        <v>0</v>
      </c>
      <c r="NC66" s="80">
        <f t="shared" ref="NC66:ND66" si="2698">SUM(NC63,NC65)</f>
        <v>0</v>
      </c>
      <c r="ND66" s="65">
        <f t="shared" si="2698"/>
        <v>0</v>
      </c>
      <c r="NE66" s="64" t="e">
        <f t="shared" si="151"/>
        <v>#DIV/0!</v>
      </c>
      <c r="NF66" s="80">
        <f t="shared" ref="NF66:NI66" si="2699">SUM(NF63,NF65)</f>
        <v>0</v>
      </c>
      <c r="NG66" s="80">
        <f t="shared" si="2699"/>
        <v>0</v>
      </c>
      <c r="NH66" s="80">
        <f t="shared" si="2699"/>
        <v>0</v>
      </c>
      <c r="NI66" s="65">
        <f t="shared" si="2699"/>
        <v>0</v>
      </c>
      <c r="NJ66" s="64" t="e">
        <f t="shared" si="153"/>
        <v>#DIV/0!</v>
      </c>
      <c r="NK66" s="80">
        <f t="shared" ref="NK66:NN66" si="2700">SUM(NK63,NK65)</f>
        <v>0</v>
      </c>
      <c r="NL66" s="80">
        <f t="shared" si="2700"/>
        <v>0</v>
      </c>
      <c r="NM66" s="80">
        <f t="shared" si="2700"/>
        <v>0</v>
      </c>
      <c r="NN66" s="65">
        <f t="shared" si="2700"/>
        <v>0</v>
      </c>
      <c r="NO66" s="64" t="e">
        <f t="shared" si="155"/>
        <v>#DIV/0!</v>
      </c>
      <c r="NP66" s="80">
        <f t="shared" ref="NP66:NS66" si="2701">SUM(NP63,NP65)</f>
        <v>0</v>
      </c>
      <c r="NQ66" s="80">
        <f t="shared" si="2701"/>
        <v>0</v>
      </c>
      <c r="NR66" s="80">
        <f t="shared" si="2701"/>
        <v>0</v>
      </c>
      <c r="NS66" s="65">
        <f t="shared" si="2701"/>
        <v>0</v>
      </c>
      <c r="NT66" s="64" t="e">
        <f t="shared" si="157"/>
        <v>#DIV/0!</v>
      </c>
      <c r="NU66" s="80">
        <f t="shared" ref="NU66:NX66" si="2702">SUM(NU63,NU65)</f>
        <v>0</v>
      </c>
      <c r="NV66" s="80">
        <f t="shared" si="2702"/>
        <v>0</v>
      </c>
      <c r="NW66" s="80">
        <f t="shared" si="2702"/>
        <v>0</v>
      </c>
      <c r="NX66" s="65">
        <f t="shared" si="2702"/>
        <v>0</v>
      </c>
      <c r="NY66" s="64" t="e">
        <f t="shared" si="159"/>
        <v>#DIV/0!</v>
      </c>
      <c r="NZ66" s="80">
        <f t="shared" ref="NZ66:OC66" si="2703">SUM(NZ63,NZ65)</f>
        <v>0</v>
      </c>
      <c r="OA66" s="80">
        <f t="shared" si="2703"/>
        <v>0</v>
      </c>
      <c r="OB66" s="80">
        <f t="shared" si="2703"/>
        <v>0</v>
      </c>
      <c r="OC66" s="65">
        <f t="shared" si="2703"/>
        <v>0</v>
      </c>
      <c r="OD66" s="64" t="e">
        <f t="shared" si="161"/>
        <v>#DIV/0!</v>
      </c>
      <c r="OE66" s="80">
        <f t="shared" ref="OE66:OH66" si="2704">SUM(OE63,OE65)</f>
        <v>0</v>
      </c>
      <c r="OF66" s="80">
        <f t="shared" si="2704"/>
        <v>0</v>
      </c>
      <c r="OG66" s="80">
        <f t="shared" si="2704"/>
        <v>0</v>
      </c>
      <c r="OH66" s="65">
        <f t="shared" si="2704"/>
        <v>0</v>
      </c>
      <c r="OI66" s="64" t="e">
        <f t="shared" si="163"/>
        <v>#DIV/0!</v>
      </c>
      <c r="OJ66" s="80">
        <f t="shared" ref="OJ66:OM66" si="2705">SUM(OJ63,OJ65)</f>
        <v>0</v>
      </c>
      <c r="OK66" s="80">
        <f t="shared" si="2705"/>
        <v>0</v>
      </c>
      <c r="OL66" s="80">
        <f t="shared" si="2705"/>
        <v>0</v>
      </c>
      <c r="OM66" s="65">
        <f t="shared" si="2705"/>
        <v>0</v>
      </c>
      <c r="ON66" s="64" t="e">
        <f t="shared" si="165"/>
        <v>#DIV/0!</v>
      </c>
      <c r="OO66" s="80">
        <f t="shared" ref="OO66:OR66" si="2706">SUM(OO63,OO65)</f>
        <v>0</v>
      </c>
      <c r="OP66" s="80">
        <f t="shared" si="2706"/>
        <v>0</v>
      </c>
      <c r="OQ66" s="80">
        <f t="shared" si="2706"/>
        <v>0</v>
      </c>
      <c r="OR66" s="65">
        <f t="shared" si="2706"/>
        <v>0</v>
      </c>
      <c r="OS66" s="64" t="e">
        <f t="shared" si="167"/>
        <v>#DIV/0!</v>
      </c>
      <c r="OT66" s="80">
        <f t="shared" ref="OT66:OW66" si="2707">SUM(OT63,OT65)</f>
        <v>0</v>
      </c>
      <c r="OU66" s="80">
        <f t="shared" si="2707"/>
        <v>0</v>
      </c>
      <c r="OV66" s="80">
        <f t="shared" si="2707"/>
        <v>0</v>
      </c>
      <c r="OW66" s="65">
        <f t="shared" si="2707"/>
        <v>0</v>
      </c>
      <c r="OX66" s="64" t="e">
        <f t="shared" si="169"/>
        <v>#DIV/0!</v>
      </c>
      <c r="OY66" s="80">
        <f t="shared" ref="OY66:PB66" si="2708">SUM(OY63,OY65)</f>
        <v>0</v>
      </c>
      <c r="OZ66" s="80">
        <f t="shared" si="2708"/>
        <v>0</v>
      </c>
      <c r="PA66" s="80">
        <f t="shared" si="2708"/>
        <v>0</v>
      </c>
      <c r="PB66" s="65">
        <f t="shared" si="2708"/>
        <v>0</v>
      </c>
      <c r="PC66" s="64" t="e">
        <f t="shared" si="171"/>
        <v>#DIV/0!</v>
      </c>
      <c r="PD66" s="80">
        <f t="shared" ref="PD66:PG66" si="2709">SUM(PD63,PD65)</f>
        <v>0</v>
      </c>
      <c r="PE66" s="80">
        <f t="shared" si="2709"/>
        <v>0</v>
      </c>
      <c r="PF66" s="80">
        <f t="shared" si="2709"/>
        <v>0</v>
      </c>
      <c r="PG66" s="65">
        <f t="shared" si="2709"/>
        <v>0</v>
      </c>
      <c r="PH66" s="64" t="e">
        <f t="shared" si="173"/>
        <v>#DIV/0!</v>
      </c>
      <c r="PI66" s="80">
        <f t="shared" ref="PI66:PL66" si="2710">SUM(PI63,PI65)</f>
        <v>0</v>
      </c>
      <c r="PJ66" s="80">
        <f t="shared" si="2710"/>
        <v>0</v>
      </c>
      <c r="PK66" s="80">
        <f t="shared" si="2710"/>
        <v>0</v>
      </c>
      <c r="PL66" s="65">
        <f t="shared" si="2710"/>
        <v>0</v>
      </c>
      <c r="PM66" s="64" t="e">
        <f t="shared" si="175"/>
        <v>#DIV/0!</v>
      </c>
      <c r="PN66" s="80">
        <f t="shared" ref="PN66:PQ66" si="2711">SUM(PN63,PN65)</f>
        <v>0</v>
      </c>
      <c r="PO66" s="80">
        <f t="shared" si="2711"/>
        <v>0</v>
      </c>
      <c r="PP66" s="80">
        <f t="shared" si="2711"/>
        <v>0</v>
      </c>
      <c r="PQ66" s="65">
        <f t="shared" si="2711"/>
        <v>0</v>
      </c>
      <c r="PR66" s="64" t="e">
        <f t="shared" si="177"/>
        <v>#DIV/0!</v>
      </c>
      <c r="PS66" s="80">
        <f t="shared" ref="PS66:PV66" si="2712">SUM(PS63,PS65)</f>
        <v>0</v>
      </c>
      <c r="PT66" s="80">
        <f t="shared" si="2712"/>
        <v>0</v>
      </c>
      <c r="PU66" s="80">
        <f t="shared" si="2712"/>
        <v>0</v>
      </c>
      <c r="PV66" s="65">
        <f t="shared" si="2712"/>
        <v>0</v>
      </c>
      <c r="PW66" s="64" t="e">
        <f t="shared" si="179"/>
        <v>#DIV/0!</v>
      </c>
      <c r="PX66" s="80">
        <f t="shared" ref="PX66:QA66" si="2713">SUM(PX63,PX65)</f>
        <v>0</v>
      </c>
      <c r="PY66" s="80">
        <f t="shared" si="2713"/>
        <v>0</v>
      </c>
      <c r="PZ66" s="80">
        <f t="shared" si="2713"/>
        <v>0</v>
      </c>
      <c r="QA66" s="65">
        <f t="shared" si="2713"/>
        <v>0</v>
      </c>
      <c r="QB66" s="64" t="e">
        <f t="shared" si="181"/>
        <v>#DIV/0!</v>
      </c>
      <c r="QC66" s="80">
        <f t="shared" ref="QC66:QF66" si="2714">SUM(QC63,QC65)</f>
        <v>0</v>
      </c>
      <c r="QD66" s="80">
        <f t="shared" si="2714"/>
        <v>0</v>
      </c>
      <c r="QE66" s="80">
        <f t="shared" si="2714"/>
        <v>0</v>
      </c>
      <c r="QF66" s="65">
        <f t="shared" si="2714"/>
        <v>0</v>
      </c>
      <c r="QG66" s="64" t="e">
        <f t="shared" si="183"/>
        <v>#DIV/0!</v>
      </c>
      <c r="QH66" s="80">
        <f t="shared" ref="QH66:QK66" si="2715">SUM(QH63,QH65)</f>
        <v>0</v>
      </c>
      <c r="QI66" s="80">
        <f t="shared" si="2715"/>
        <v>0</v>
      </c>
      <c r="QJ66" s="80">
        <f t="shared" si="2715"/>
        <v>0</v>
      </c>
      <c r="QK66" s="65">
        <f t="shared" si="2715"/>
        <v>0</v>
      </c>
      <c r="QL66" s="64" t="e">
        <f t="shared" si="185"/>
        <v>#DIV/0!</v>
      </c>
      <c r="QM66" s="80">
        <f t="shared" ref="QM66:QN66" si="2716">SUM(QM63,QM65)</f>
        <v>0</v>
      </c>
      <c r="QN66" s="80">
        <f t="shared" si="2716"/>
        <v>0</v>
      </c>
      <c r="QO66" s="65">
        <f t="shared" si="187"/>
        <v>0</v>
      </c>
      <c r="QP66" s="65">
        <f t="shared" si="187"/>
        <v>0</v>
      </c>
      <c r="QQ66" s="95"/>
      <c r="QR66" s="87">
        <f t="shared" si="959"/>
        <v>0</v>
      </c>
      <c r="QS66" s="87">
        <f t="shared" si="959"/>
        <v>0</v>
      </c>
      <c r="QT66" s="80">
        <f t="shared" ref="QT66:QU66" si="2717">SUM(QT63,QT65)</f>
        <v>0</v>
      </c>
      <c r="QU66" s="65">
        <f t="shared" si="2717"/>
        <v>0</v>
      </c>
      <c r="QV66" s="64" t="e">
        <f t="shared" si="188"/>
        <v>#DIV/0!</v>
      </c>
      <c r="QW66" s="80">
        <f t="shared" ref="QW66:QZ66" si="2718">SUM(QW63,QW65)</f>
        <v>0</v>
      </c>
      <c r="QX66" s="80">
        <f t="shared" si="2718"/>
        <v>0</v>
      </c>
      <c r="QY66" s="80">
        <f t="shared" si="2718"/>
        <v>0</v>
      </c>
      <c r="QZ66" s="65">
        <f t="shared" si="2718"/>
        <v>0</v>
      </c>
      <c r="RA66" s="64" t="e">
        <f t="shared" si="190"/>
        <v>#DIV/0!</v>
      </c>
      <c r="RB66" s="80">
        <f t="shared" ref="RB66:RE66" si="2719">SUM(RB63,RB65)</f>
        <v>0</v>
      </c>
      <c r="RC66" s="80">
        <f t="shared" si="2719"/>
        <v>0</v>
      </c>
      <c r="RD66" s="80">
        <f t="shared" si="2719"/>
        <v>0</v>
      </c>
      <c r="RE66" s="65">
        <f t="shared" si="2719"/>
        <v>0</v>
      </c>
      <c r="RF66" s="64" t="e">
        <f t="shared" si="192"/>
        <v>#DIV/0!</v>
      </c>
      <c r="RG66" s="80">
        <f t="shared" ref="RG66:RJ66" si="2720">SUM(RG63,RG65)</f>
        <v>0</v>
      </c>
      <c r="RH66" s="80">
        <f t="shared" si="2720"/>
        <v>0</v>
      </c>
      <c r="RI66" s="80">
        <f t="shared" si="2720"/>
        <v>0</v>
      </c>
      <c r="RJ66" s="65">
        <f t="shared" si="2720"/>
        <v>0</v>
      </c>
      <c r="RK66" s="64" t="e">
        <f t="shared" si="194"/>
        <v>#DIV/0!</v>
      </c>
      <c r="RL66" s="80">
        <f t="shared" ref="RL66:RM66" si="2721">SUM(RL63,RL65)</f>
        <v>0</v>
      </c>
      <c r="RM66" s="80">
        <f t="shared" si="2721"/>
        <v>0</v>
      </c>
      <c r="RN66" s="65">
        <f t="shared" si="196"/>
        <v>0</v>
      </c>
      <c r="RO66" s="65">
        <f t="shared" si="11"/>
        <v>0</v>
      </c>
      <c r="RP66" s="95"/>
      <c r="RQ66" s="87">
        <f t="shared" si="12"/>
        <v>0</v>
      </c>
      <c r="RR66" s="87">
        <f t="shared" si="12"/>
        <v>0</v>
      </c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</row>
    <row r="67" spans="1:540" s="3" customFormat="1" ht="24.95" customHeight="1" x14ac:dyDescent="0.25">
      <c r="A67" s="23">
        <v>3</v>
      </c>
      <c r="B67" s="24" t="s">
        <v>32</v>
      </c>
      <c r="C67" s="43" t="e">
        <f>SUM(C20,C52,C57,#REF!,#REF!,C60,C66)</f>
        <v>#REF!</v>
      </c>
      <c r="D67" s="43" t="e">
        <f>SUM(D20,D52,D57,#REF!,#REF!,D60,D66)</f>
        <v>#REF!</v>
      </c>
      <c r="E67" s="43" t="e">
        <f>SUM(E20,E52,E57,#REF!,#REF!,E60,E66)</f>
        <v>#REF!</v>
      </c>
      <c r="F67" s="43" t="e">
        <f>SUM(F20,F52,F57,#REF!,#REF!,F60,F66)</f>
        <v>#REF!</v>
      </c>
      <c r="G67" s="67">
        <f t="shared" si="1303"/>
        <v>8319225.3035999993</v>
      </c>
      <c r="H67" s="67">
        <f t="shared" si="1304"/>
        <v>7793651.5489999996</v>
      </c>
      <c r="I67" s="67">
        <f t="shared" si="14"/>
        <v>93.682419511194553</v>
      </c>
      <c r="J67" s="84">
        <f t="shared" si="1305"/>
        <v>8802954</v>
      </c>
      <c r="K67" s="84">
        <f t="shared" si="1306"/>
        <v>483728.69639999996</v>
      </c>
      <c r="L67" s="80">
        <f t="shared" ref="L67" si="2722">SUM(L20,L52,L57,L60,L66)</f>
        <v>6521000</v>
      </c>
      <c r="M67" s="65">
        <f>SUM(M20,M52,M57,M60,M66)</f>
        <v>6151875.2599999998</v>
      </c>
      <c r="N67" s="64">
        <f t="shared" si="1870"/>
        <v>94.339445790522916</v>
      </c>
      <c r="O67" s="80">
        <f t="shared" ref="O67:R67" si="2723">SUM(O20,O52,O57,O60,O66)</f>
        <v>6765913</v>
      </c>
      <c r="P67" s="80">
        <f t="shared" si="2723"/>
        <v>244913</v>
      </c>
      <c r="Q67" s="65">
        <f t="shared" si="2723"/>
        <v>424652</v>
      </c>
      <c r="R67" s="65">
        <f t="shared" si="2723"/>
        <v>431794.42</v>
      </c>
      <c r="S67" s="64">
        <f t="shared" si="1872"/>
        <v>101.68194662923993</v>
      </c>
      <c r="T67" s="80">
        <f t="shared" ref="T67:W67" si="2724">SUM(T20,T52,T57,T60,T66)</f>
        <v>434683</v>
      </c>
      <c r="U67" s="80">
        <f t="shared" si="2724"/>
        <v>10031</v>
      </c>
      <c r="V67" s="80">
        <f t="shared" si="2724"/>
        <v>3268.2699999999995</v>
      </c>
      <c r="W67" s="65">
        <f t="shared" si="2724"/>
        <v>3268.2730000000001</v>
      </c>
      <c r="X67" s="64">
        <f t="shared" si="1874"/>
        <v>100.00009179168185</v>
      </c>
      <c r="Y67" s="80">
        <f t="shared" ref="Y67:AB67" si="2725">SUM(Y20,Y52,Y57,Y60,Y66)</f>
        <v>3269</v>
      </c>
      <c r="Z67" s="80">
        <f t="shared" si="2725"/>
        <v>0.73000000000015319</v>
      </c>
      <c r="AA67" s="80">
        <f t="shared" si="2725"/>
        <v>28140</v>
      </c>
      <c r="AB67" s="65">
        <f t="shared" si="2725"/>
        <v>36305.72</v>
      </c>
      <c r="AC67" s="64">
        <f t="shared" si="1876"/>
        <v>129.01819474058283</v>
      </c>
      <c r="AD67" s="80">
        <f t="shared" ref="AD67:AG67" si="2726">SUM(AD20,AD52,AD57,AD60,AD66)</f>
        <v>36306</v>
      </c>
      <c r="AE67" s="80">
        <f t="shared" si="2726"/>
        <v>8166</v>
      </c>
      <c r="AF67" s="65">
        <f t="shared" si="2726"/>
        <v>600</v>
      </c>
      <c r="AG67" s="65">
        <f t="shared" si="2726"/>
        <v>1273.73</v>
      </c>
      <c r="AH67" s="64">
        <f t="shared" si="1878"/>
        <v>212.28833333333333</v>
      </c>
      <c r="AI67" s="80">
        <f t="shared" ref="AI67:AL67" si="2727">SUM(AI20,AI52,AI57,AI60,AI66)</f>
        <v>144</v>
      </c>
      <c r="AJ67" s="80">
        <f t="shared" si="2727"/>
        <v>-456</v>
      </c>
      <c r="AK67" s="80">
        <f t="shared" si="2727"/>
        <v>135600</v>
      </c>
      <c r="AL67" s="65">
        <f t="shared" si="2727"/>
        <v>102677.51000000001</v>
      </c>
      <c r="AM67" s="64">
        <f t="shared" si="678"/>
        <v>75.720877581120945</v>
      </c>
      <c r="AN67" s="80">
        <f t="shared" ref="AN67:AO67" si="2728">SUM(AN20,AN52,AN57,AN60,AN66)</f>
        <v>145316</v>
      </c>
      <c r="AO67" s="80">
        <f t="shared" si="2728"/>
        <v>9716</v>
      </c>
      <c r="AP67" s="65">
        <f t="shared" si="1211"/>
        <v>7113260.2699999996</v>
      </c>
      <c r="AQ67" s="65">
        <f t="shared" si="1211"/>
        <v>6727194.9129999997</v>
      </c>
      <c r="AR67" s="95">
        <f t="shared" si="22"/>
        <v>94.572596216839969</v>
      </c>
      <c r="AS67" s="87">
        <f t="shared" si="957"/>
        <v>7385631</v>
      </c>
      <c r="AT67" s="87">
        <f t="shared" si="957"/>
        <v>272370.73</v>
      </c>
      <c r="AU67" s="80">
        <f t="shared" ref="AU67:AV67" si="2729">SUM(AU20,AU52,AU57,AU60,AU66)</f>
        <v>15009.8</v>
      </c>
      <c r="AV67" s="65">
        <f t="shared" si="2729"/>
        <v>252.37</v>
      </c>
      <c r="AW67" s="64">
        <f t="shared" si="23"/>
        <v>1.681368172793775</v>
      </c>
      <c r="AX67" s="80">
        <f t="shared" ref="AX67:BA67" si="2730">SUM(AX20,AX52,AX57,AX60,AX66)</f>
        <v>600</v>
      </c>
      <c r="AY67" s="80">
        <f t="shared" si="2730"/>
        <v>-14409.8</v>
      </c>
      <c r="AZ67" s="80">
        <f t="shared" si="2730"/>
        <v>20</v>
      </c>
      <c r="BA67" s="65">
        <f t="shared" si="2730"/>
        <v>2.2000000000000002</v>
      </c>
      <c r="BB67" s="64">
        <f t="shared" si="25"/>
        <v>11</v>
      </c>
      <c r="BC67" s="80">
        <f t="shared" ref="BC67:BF67" si="2731">SUM(BC20,BC52,BC57,BC60,BC66)</f>
        <v>10</v>
      </c>
      <c r="BD67" s="80">
        <f t="shared" si="2731"/>
        <v>-10</v>
      </c>
      <c r="BE67" s="80">
        <f t="shared" si="2731"/>
        <v>38980.28</v>
      </c>
      <c r="BF67" s="65">
        <f t="shared" si="2731"/>
        <v>40778.86</v>
      </c>
      <c r="BG67" s="64">
        <f t="shared" si="27"/>
        <v>104.61407665619642</v>
      </c>
      <c r="BH67" s="80">
        <f t="shared" ref="BH67:BK67" si="2732">SUM(BH20,BH52,BH57,BH60,BH66)</f>
        <v>47202</v>
      </c>
      <c r="BI67" s="80">
        <f t="shared" si="2732"/>
        <v>8221.7199999999993</v>
      </c>
      <c r="BJ67" s="80">
        <f t="shared" si="2732"/>
        <v>246928.44</v>
      </c>
      <c r="BK67" s="65">
        <f t="shared" si="2732"/>
        <v>242060.24</v>
      </c>
      <c r="BL67" s="64">
        <f t="shared" si="29"/>
        <v>98.028497648954485</v>
      </c>
      <c r="BM67" s="80">
        <f t="shared" ref="BM67:BP67" si="2733">SUM(BM20,BM52,BM57,BM60,BM66)</f>
        <v>300585</v>
      </c>
      <c r="BN67" s="80">
        <f t="shared" si="2733"/>
        <v>53656.56</v>
      </c>
      <c r="BO67" s="80">
        <f t="shared" si="2733"/>
        <v>23031.759999999998</v>
      </c>
      <c r="BP67" s="65">
        <f t="shared" si="2733"/>
        <v>15311.980000000001</v>
      </c>
      <c r="BQ67" s="64">
        <f t="shared" si="31"/>
        <v>66.482023084644865</v>
      </c>
      <c r="BR67" s="80">
        <f t="shared" ref="BR67:BU67" si="2734">SUM(BR20,BR52,BR57,BR60,BR66)</f>
        <v>22580</v>
      </c>
      <c r="BS67" s="80">
        <f t="shared" si="2734"/>
        <v>-451.7600000000001</v>
      </c>
      <c r="BT67" s="80">
        <f t="shared" si="2734"/>
        <v>2391.1759999999999</v>
      </c>
      <c r="BU67" s="65">
        <f t="shared" si="2734"/>
        <v>7.14</v>
      </c>
      <c r="BV67" s="64">
        <f t="shared" si="33"/>
        <v>0.29859784474250323</v>
      </c>
      <c r="BW67" s="80">
        <f t="shared" ref="BW67" si="2735">SUM(BW20,BW52,BW57,BW60,BW66)</f>
        <v>25</v>
      </c>
      <c r="BX67" s="78">
        <f t="shared" si="34"/>
        <v>-2366.1759999999999</v>
      </c>
      <c r="BY67" s="80">
        <f t="shared" ref="BY67:BZ67" si="2736">SUM(BY20,BY52,BY57,BY60,BY66)</f>
        <v>65723.608000000007</v>
      </c>
      <c r="BZ67" s="65">
        <f t="shared" si="2736"/>
        <v>98202.94</v>
      </c>
      <c r="CA67" s="64">
        <f t="shared" si="35"/>
        <v>149.41805994582643</v>
      </c>
      <c r="CB67" s="80">
        <f t="shared" ref="CB67:CE67" si="2737">SUM(CB20,CB52,CB57,CB60,CB66)</f>
        <v>62920</v>
      </c>
      <c r="CC67" s="80">
        <f t="shared" si="2737"/>
        <v>-2803.6080000000002</v>
      </c>
      <c r="CD67" s="80">
        <f t="shared" si="2737"/>
        <v>24113.68</v>
      </c>
      <c r="CE67" s="65">
        <f t="shared" si="2737"/>
        <v>36608.495999999999</v>
      </c>
      <c r="CF67" s="64">
        <f t="shared" si="37"/>
        <v>151.81629680745536</v>
      </c>
      <c r="CG67" s="80">
        <f t="shared" ref="CG67:CJ67" si="2738">SUM(CG20,CG52,CG57,CG60,CG66)</f>
        <v>39028</v>
      </c>
      <c r="CH67" s="80">
        <f t="shared" si="2738"/>
        <v>14914.32</v>
      </c>
      <c r="CI67" s="80">
        <f t="shared" si="2738"/>
        <v>26285.488000000001</v>
      </c>
      <c r="CJ67" s="65">
        <f t="shared" si="2738"/>
        <v>3279.41</v>
      </c>
      <c r="CK67" s="64">
        <f t="shared" si="39"/>
        <v>12.47612370749974</v>
      </c>
      <c r="CL67" s="80">
        <f t="shared" ref="CL67:CO67" si="2739">SUM(CL20,CL52,CL57,CL60,CL66)</f>
        <v>9198</v>
      </c>
      <c r="CM67" s="80">
        <f t="shared" si="2739"/>
        <v>-17087.488000000001</v>
      </c>
      <c r="CN67" s="80">
        <f t="shared" si="2739"/>
        <v>61.176000000000002</v>
      </c>
      <c r="CO67" s="65">
        <f t="shared" si="2739"/>
        <v>32.24</v>
      </c>
      <c r="CP67" s="64">
        <f t="shared" si="41"/>
        <v>52.70040538773376</v>
      </c>
      <c r="CQ67" s="80">
        <f t="shared" ref="CQ67:CT67" si="2740">SUM(CQ20,CQ52,CQ57,CQ60,CQ66)</f>
        <v>270</v>
      </c>
      <c r="CR67" s="80">
        <f t="shared" si="2740"/>
        <v>208.82400000000001</v>
      </c>
      <c r="CS67" s="80">
        <f t="shared" si="2740"/>
        <v>0</v>
      </c>
      <c r="CT67" s="65">
        <f t="shared" si="2740"/>
        <v>6046.91</v>
      </c>
      <c r="CU67" s="64" t="e">
        <f t="shared" si="43"/>
        <v>#DIV/0!</v>
      </c>
      <c r="CV67" s="80">
        <f t="shared" ref="CV67:CY67" si="2741">SUM(CV20,CV52,CV57,CV60,CV66)</f>
        <v>8063</v>
      </c>
      <c r="CW67" s="80">
        <f t="shared" si="2741"/>
        <v>8063</v>
      </c>
      <c r="CX67" s="80">
        <f t="shared" si="2741"/>
        <v>10753.528</v>
      </c>
      <c r="CY67" s="65">
        <f t="shared" si="2741"/>
        <v>7234.7699999999995</v>
      </c>
      <c r="CZ67" s="64">
        <f t="shared" si="45"/>
        <v>67.278106310784693</v>
      </c>
      <c r="DA67" s="80">
        <f t="shared" ref="DA67:DD67" si="2742">SUM(DA20,DA52,DA57,DA60,DA66)</f>
        <v>7957</v>
      </c>
      <c r="DB67" s="80">
        <f t="shared" si="2742"/>
        <v>-2796.5280000000002</v>
      </c>
      <c r="DC67" s="80">
        <f t="shared" si="2742"/>
        <v>3683.5280000000002</v>
      </c>
      <c r="DD67" s="65">
        <f t="shared" si="2742"/>
        <v>3078.2999999999997</v>
      </c>
      <c r="DE67" s="64">
        <f t="shared" si="47"/>
        <v>83.569338959823284</v>
      </c>
      <c r="DF67" s="80">
        <f t="shared" ref="DF67:DI67" si="2743">SUM(DF20,DF52,DF57,DF60,DF66)</f>
        <v>3576</v>
      </c>
      <c r="DG67" s="80">
        <f t="shared" si="2743"/>
        <v>-107.52800000000002</v>
      </c>
      <c r="DH67" s="80">
        <f t="shared" si="2743"/>
        <v>0</v>
      </c>
      <c r="DI67" s="65">
        <f t="shared" si="2743"/>
        <v>0</v>
      </c>
      <c r="DJ67" s="64" t="e">
        <f t="shared" si="49"/>
        <v>#DIV/0!</v>
      </c>
      <c r="DK67" s="80">
        <f t="shared" ref="DK67:DN67" si="2744">SUM(DK20,DK52,DK57,DK60,DK66)</f>
        <v>0</v>
      </c>
      <c r="DL67" s="80">
        <f t="shared" si="2744"/>
        <v>0</v>
      </c>
      <c r="DM67" s="80">
        <f t="shared" si="2744"/>
        <v>1428.5488</v>
      </c>
      <c r="DN67" s="65">
        <f t="shared" si="2744"/>
        <v>217.32</v>
      </c>
      <c r="DO67" s="64">
        <f t="shared" si="51"/>
        <v>15.212640968232936</v>
      </c>
      <c r="DP67" s="80">
        <f t="shared" ref="DP67:DS67" si="2745">SUM(DP20,DP52,DP57,DP60,DP66)</f>
        <v>1525</v>
      </c>
      <c r="DQ67" s="80">
        <f t="shared" si="2745"/>
        <v>96.4512</v>
      </c>
      <c r="DR67" s="80">
        <f t="shared" si="2745"/>
        <v>0</v>
      </c>
      <c r="DS67" s="65">
        <f t="shared" si="2745"/>
        <v>0</v>
      </c>
      <c r="DT67" s="64" t="e">
        <f t="shared" si="53"/>
        <v>#DIV/0!</v>
      </c>
      <c r="DU67" s="80">
        <f t="shared" ref="DU67:DX67" si="2746">SUM(DU20,DU52,DU57,DU60,DU66)</f>
        <v>0</v>
      </c>
      <c r="DV67" s="80">
        <f t="shared" si="2746"/>
        <v>0</v>
      </c>
      <c r="DW67" s="80">
        <f t="shared" si="2746"/>
        <v>206.11760000000001</v>
      </c>
      <c r="DX67" s="65">
        <f t="shared" si="2746"/>
        <v>3.3</v>
      </c>
      <c r="DY67" s="64">
        <f t="shared" si="55"/>
        <v>1.6010277627917264</v>
      </c>
      <c r="DZ67" s="80">
        <f t="shared" ref="DZ67:EC67" si="2747">SUM(DZ20,DZ52,DZ57,DZ60,DZ66)</f>
        <v>230</v>
      </c>
      <c r="EA67" s="80">
        <f t="shared" si="2747"/>
        <v>23.882400000000001</v>
      </c>
      <c r="EB67" s="80">
        <f t="shared" si="2747"/>
        <v>20.391999999999999</v>
      </c>
      <c r="EC67" s="65">
        <f t="shared" si="2747"/>
        <v>22.9</v>
      </c>
      <c r="ED67" s="64">
        <f t="shared" si="57"/>
        <v>112.29894076108278</v>
      </c>
      <c r="EE67" s="80">
        <f t="shared" ref="EE67:EH67" si="2748">SUM(EE20,EE52,EE57,EE60,EE66)</f>
        <v>80</v>
      </c>
      <c r="EF67" s="80">
        <f t="shared" si="2748"/>
        <v>59.608000000000004</v>
      </c>
      <c r="EG67" s="80">
        <f t="shared" si="2748"/>
        <v>5825</v>
      </c>
      <c r="EH67" s="65">
        <f t="shared" si="2748"/>
        <v>6011.4800000000005</v>
      </c>
      <c r="EI67" s="64">
        <f t="shared" si="59"/>
        <v>103.20137339055795</v>
      </c>
      <c r="EJ67" s="80">
        <f t="shared" ref="EJ67:EM67" si="2749">SUM(EJ20,EJ52,EJ57,EJ60,EJ66)</f>
        <v>6012</v>
      </c>
      <c r="EK67" s="80">
        <f t="shared" si="2749"/>
        <v>187</v>
      </c>
      <c r="EL67" s="80">
        <f t="shared" si="2749"/>
        <v>0</v>
      </c>
      <c r="EM67" s="65">
        <f t="shared" si="2749"/>
        <v>1873.32</v>
      </c>
      <c r="EN67" s="64" t="e">
        <f t="shared" si="60"/>
        <v>#DIV/0!</v>
      </c>
      <c r="EO67" s="80">
        <f t="shared" ref="EO67:ER67" si="2750">SUM(EO20,EO52,EO57,EO60,EO66)</f>
        <v>2600</v>
      </c>
      <c r="EP67" s="80">
        <f t="shared" si="2750"/>
        <v>2600</v>
      </c>
      <c r="EQ67" s="80">
        <f t="shared" si="2750"/>
        <v>2532.6271999999999</v>
      </c>
      <c r="ER67" s="65">
        <f t="shared" si="2750"/>
        <v>1557.96</v>
      </c>
      <c r="ES67" s="64">
        <f t="shared" si="62"/>
        <v>61.515567707714744</v>
      </c>
      <c r="ET67" s="80">
        <f t="shared" ref="ET67:EW67" si="2751">SUM(ET20,ET52,ET57,ET60,ET66)</f>
        <v>1623</v>
      </c>
      <c r="EU67" s="80">
        <f t="shared" si="2751"/>
        <v>-909.62720000000002</v>
      </c>
      <c r="EV67" s="80">
        <f t="shared" si="2751"/>
        <v>0</v>
      </c>
      <c r="EW67" s="65">
        <f t="shared" si="2751"/>
        <v>0</v>
      </c>
      <c r="EX67" s="64" t="e">
        <f t="shared" si="64"/>
        <v>#DIV/0!</v>
      </c>
      <c r="EY67" s="80">
        <f t="shared" ref="EY67:FB67" si="2752">SUM(EY20,EY52,EY57,EY60,EY66)</f>
        <v>0</v>
      </c>
      <c r="EZ67" s="80">
        <f t="shared" si="2752"/>
        <v>0</v>
      </c>
      <c r="FA67" s="80">
        <f t="shared" si="2752"/>
        <v>0</v>
      </c>
      <c r="FB67" s="65">
        <f t="shared" si="2752"/>
        <v>0</v>
      </c>
      <c r="FC67" s="64" t="e">
        <f t="shared" si="66"/>
        <v>#DIV/0!</v>
      </c>
      <c r="FD67" s="80">
        <f t="shared" ref="FD67:FG67" si="2753">SUM(FD20,FD52,FD57,FD60,FD66)</f>
        <v>0</v>
      </c>
      <c r="FE67" s="80">
        <f t="shared" si="2753"/>
        <v>0</v>
      </c>
      <c r="FF67" s="80">
        <f t="shared" si="2753"/>
        <v>0</v>
      </c>
      <c r="FG67" s="65">
        <f t="shared" si="2753"/>
        <v>0</v>
      </c>
      <c r="FH67" s="64" t="e">
        <f t="shared" si="68"/>
        <v>#DIV/0!</v>
      </c>
      <c r="FI67" s="80">
        <f t="shared" ref="FI67:FL67" si="2754">SUM(FI20,FI52,FI57,FI60,FI66)</f>
        <v>15</v>
      </c>
      <c r="FJ67" s="80">
        <f t="shared" si="2754"/>
        <v>15</v>
      </c>
      <c r="FK67" s="80">
        <f t="shared" si="2754"/>
        <v>0</v>
      </c>
      <c r="FL67" s="65">
        <f t="shared" si="2754"/>
        <v>0</v>
      </c>
      <c r="FM67" s="64" t="e">
        <f t="shared" si="70"/>
        <v>#DIV/0!</v>
      </c>
      <c r="FN67" s="80">
        <f t="shared" ref="FN67:FQ67" si="2755">SUM(FN20,FN52,FN57,FN60,FN66)</f>
        <v>0</v>
      </c>
      <c r="FO67" s="80">
        <f t="shared" si="2755"/>
        <v>0</v>
      </c>
      <c r="FP67" s="80">
        <f t="shared" si="2755"/>
        <v>0</v>
      </c>
      <c r="FQ67" s="65">
        <f t="shared" si="2755"/>
        <v>424.88</v>
      </c>
      <c r="FR67" s="64" t="e">
        <f t="shared" si="72"/>
        <v>#DIV/0!</v>
      </c>
      <c r="FS67" s="80">
        <f t="shared" ref="FS67:FV67" si="2756">SUM(FS20,FS52,FS57,FS60,FS66)</f>
        <v>500</v>
      </c>
      <c r="FT67" s="80">
        <f t="shared" si="2756"/>
        <v>500</v>
      </c>
      <c r="FU67" s="80">
        <f t="shared" si="2756"/>
        <v>0</v>
      </c>
      <c r="FV67" s="65">
        <f t="shared" si="2756"/>
        <v>0</v>
      </c>
      <c r="FW67" s="64" t="e">
        <f t="shared" si="74"/>
        <v>#DIV/0!</v>
      </c>
      <c r="FX67" s="80">
        <f t="shared" ref="FX67:GA67" si="2757">SUM(FX20,FX52,FX57,FX60,FX66)</f>
        <v>0</v>
      </c>
      <c r="FY67" s="80">
        <f t="shared" si="2757"/>
        <v>0</v>
      </c>
      <c r="FZ67" s="80">
        <f t="shared" si="2757"/>
        <v>1142.7440000000001</v>
      </c>
      <c r="GA67" s="65">
        <f t="shared" si="2757"/>
        <v>263.69</v>
      </c>
      <c r="GB67" s="64">
        <f t="shared" si="76"/>
        <v>23.075159440784635</v>
      </c>
      <c r="GC67" s="80">
        <f t="shared" ref="GC67:GF67" si="2758">SUM(GC20,GC52,GC57,GC60,GC66)</f>
        <v>1400</v>
      </c>
      <c r="GD67" s="80">
        <f t="shared" si="2758"/>
        <v>257.25599999999997</v>
      </c>
      <c r="GE67" s="80">
        <f t="shared" si="2758"/>
        <v>30600</v>
      </c>
      <c r="GF67" s="65">
        <f t="shared" si="2758"/>
        <v>18588.309999999998</v>
      </c>
      <c r="GG67" s="64">
        <f t="shared" si="78"/>
        <v>60.746111111111105</v>
      </c>
      <c r="GH67" s="80">
        <f t="shared" ref="GH67:GK67" si="2759">SUM(GH20,GH52,GH57,GH60,GH66)</f>
        <v>30000</v>
      </c>
      <c r="GI67" s="80">
        <f t="shared" si="2759"/>
        <v>-600</v>
      </c>
      <c r="GJ67" s="80">
        <f t="shared" si="2759"/>
        <v>327810</v>
      </c>
      <c r="GK67" s="65">
        <f t="shared" si="2759"/>
        <v>294082.18</v>
      </c>
      <c r="GL67" s="64">
        <f t="shared" si="80"/>
        <v>89.711168054665819</v>
      </c>
      <c r="GM67" s="80">
        <f t="shared" ref="GM67:GN67" si="2760">SUM(GM20,GM52,GM57,GM60,GM66)</f>
        <v>363523</v>
      </c>
      <c r="GN67" s="80">
        <f t="shared" si="2760"/>
        <v>35713</v>
      </c>
      <c r="GO67" s="65">
        <f t="shared" si="82"/>
        <v>826547.89359999995</v>
      </c>
      <c r="GP67" s="65">
        <f t="shared" si="82"/>
        <v>775941.196</v>
      </c>
      <c r="GQ67" s="95">
        <f t="shared" si="83"/>
        <v>93.877342378844588</v>
      </c>
      <c r="GR67" s="87">
        <f t="shared" si="958"/>
        <v>909522</v>
      </c>
      <c r="GS67" s="87">
        <f t="shared" si="958"/>
        <v>82974.106400000004</v>
      </c>
      <c r="GT67" s="80">
        <f t="shared" ref="GT67:GU67" si="2761">SUM(GT20,GT52,GT57,GT60,GT66)</f>
        <v>92600</v>
      </c>
      <c r="GU67" s="65">
        <f t="shared" si="2761"/>
        <v>119060.43999999999</v>
      </c>
      <c r="GV67" s="64">
        <f t="shared" si="84"/>
        <v>128.57498920086391</v>
      </c>
      <c r="GW67" s="80">
        <f t="shared" ref="GW67:GX67" si="2762">SUM(GW20,GW52,GW57,GW60,GW66)</f>
        <v>187300</v>
      </c>
      <c r="GX67" s="80">
        <f t="shared" si="2762"/>
        <v>94700</v>
      </c>
      <c r="GY67" s="65">
        <f t="shared" si="1246"/>
        <v>92600</v>
      </c>
      <c r="GZ67" s="65">
        <f t="shared" si="1247"/>
        <v>119060.43999999999</v>
      </c>
      <c r="HA67" s="95">
        <f t="shared" si="710"/>
        <v>128.57498920086391</v>
      </c>
      <c r="HB67" s="87">
        <f t="shared" ref="HB67:HE67" si="2763">SUM(HB20,HB52,HB57,HB60,HB66)</f>
        <v>187300</v>
      </c>
      <c r="HC67" s="87">
        <f t="shared" si="2763"/>
        <v>94700</v>
      </c>
      <c r="HD67" s="80">
        <f t="shared" si="2763"/>
        <v>5000</v>
      </c>
      <c r="HE67" s="65">
        <f t="shared" si="2763"/>
        <v>4290</v>
      </c>
      <c r="HF67" s="64">
        <f t="shared" si="88"/>
        <v>85.8</v>
      </c>
      <c r="HG67" s="80">
        <f t="shared" ref="HG67:HJ67" si="2764">SUM(HG20,HG52,HG57,HG60,HG66)</f>
        <v>5000</v>
      </c>
      <c r="HH67" s="80">
        <f t="shared" si="2764"/>
        <v>0</v>
      </c>
      <c r="HI67" s="80">
        <f t="shared" si="2764"/>
        <v>13000</v>
      </c>
      <c r="HJ67" s="65">
        <f t="shared" si="2764"/>
        <v>9197.5</v>
      </c>
      <c r="HK67" s="64">
        <f t="shared" si="90"/>
        <v>70.75</v>
      </c>
      <c r="HL67" s="80">
        <f t="shared" ref="HL67:HO67" si="2765">SUM(HL20,HL52,HL57,HL60,HL66)</f>
        <v>9200</v>
      </c>
      <c r="HM67" s="80">
        <f t="shared" si="2765"/>
        <v>-3800</v>
      </c>
      <c r="HN67" s="80">
        <f t="shared" si="2765"/>
        <v>8225</v>
      </c>
      <c r="HO67" s="65">
        <f t="shared" si="2765"/>
        <v>3112.69</v>
      </c>
      <c r="HP67" s="64">
        <f t="shared" si="92"/>
        <v>37.844255319148935</v>
      </c>
      <c r="HQ67" s="80">
        <f t="shared" ref="HQ67:HT67" si="2766">SUM(HQ20,HQ52,HQ57,HQ60,HQ66)</f>
        <v>8225</v>
      </c>
      <c r="HR67" s="80">
        <f t="shared" si="2766"/>
        <v>0</v>
      </c>
      <c r="HS67" s="80">
        <f t="shared" si="2766"/>
        <v>28599.17</v>
      </c>
      <c r="HT67" s="65">
        <f t="shared" si="2766"/>
        <v>16617.57</v>
      </c>
      <c r="HU67" s="64">
        <f t="shared" si="94"/>
        <v>58.105077874637622</v>
      </c>
      <c r="HV67" s="80">
        <f t="shared" ref="HV67:HY67" si="2767">SUM(HV20,HV52,HV57,HV60,HV66)</f>
        <v>23953</v>
      </c>
      <c r="HW67" s="80">
        <f t="shared" si="2767"/>
        <v>-4646.17</v>
      </c>
      <c r="HX67" s="80">
        <f t="shared" si="2767"/>
        <v>300</v>
      </c>
      <c r="HY67" s="65">
        <f t="shared" si="2767"/>
        <v>1988.14</v>
      </c>
      <c r="HZ67" s="64">
        <f t="shared" si="96"/>
        <v>662.71333333333337</v>
      </c>
      <c r="IA67" s="80">
        <f t="shared" ref="IA67:ID67" si="2768">SUM(IA20,IA52,IA57,IA60,IA66)</f>
        <v>300</v>
      </c>
      <c r="IB67" s="80">
        <f t="shared" si="2768"/>
        <v>0</v>
      </c>
      <c r="IC67" s="80">
        <f t="shared" si="2768"/>
        <v>0</v>
      </c>
      <c r="ID67" s="65">
        <f t="shared" si="2768"/>
        <v>0</v>
      </c>
      <c r="IE67" s="64" t="e">
        <f t="shared" si="98"/>
        <v>#DIV/0!</v>
      </c>
      <c r="IF67" s="80">
        <f t="shared" ref="IF67:II67" si="2769">SUM(IF20,IF52,IF57,IF60,IF66)</f>
        <v>0</v>
      </c>
      <c r="IG67" s="80">
        <f t="shared" si="2769"/>
        <v>0</v>
      </c>
      <c r="IH67" s="80">
        <f t="shared" si="2769"/>
        <v>0</v>
      </c>
      <c r="II67" s="65">
        <f t="shared" si="2769"/>
        <v>0</v>
      </c>
      <c r="IJ67" s="64" t="e">
        <f t="shared" si="100"/>
        <v>#DIV/0!</v>
      </c>
      <c r="IK67" s="80">
        <f t="shared" ref="IK67:IN67" si="2770">SUM(IK20,IK52,IK57,IK60,IK66)</f>
        <v>0</v>
      </c>
      <c r="IL67" s="80">
        <f t="shared" si="2770"/>
        <v>0</v>
      </c>
      <c r="IM67" s="80">
        <f t="shared" si="2770"/>
        <v>0</v>
      </c>
      <c r="IN67" s="65">
        <f t="shared" si="2770"/>
        <v>0</v>
      </c>
      <c r="IO67" s="64" t="e">
        <f t="shared" si="102"/>
        <v>#DIV/0!</v>
      </c>
      <c r="IP67" s="80">
        <f t="shared" ref="IP67:IS67" si="2771">SUM(IP20,IP52,IP57,IP60,IP66)</f>
        <v>0</v>
      </c>
      <c r="IQ67" s="80">
        <f t="shared" si="2771"/>
        <v>0</v>
      </c>
      <c r="IR67" s="80">
        <f t="shared" si="2771"/>
        <v>0</v>
      </c>
      <c r="IS67" s="65">
        <f t="shared" si="2771"/>
        <v>0</v>
      </c>
      <c r="IT67" s="64" t="e">
        <f t="shared" si="104"/>
        <v>#DIV/0!</v>
      </c>
      <c r="IU67" s="80">
        <f t="shared" ref="IU67:IX67" si="2772">SUM(IU20,IU52,IU57,IU60,IU66)</f>
        <v>0</v>
      </c>
      <c r="IV67" s="80">
        <f t="shared" si="2772"/>
        <v>0</v>
      </c>
      <c r="IW67" s="80">
        <f t="shared" si="2772"/>
        <v>0</v>
      </c>
      <c r="IX67" s="65">
        <f t="shared" si="2772"/>
        <v>0</v>
      </c>
      <c r="IY67" s="64" t="e">
        <f t="shared" si="106"/>
        <v>#DIV/0!</v>
      </c>
      <c r="IZ67" s="80">
        <f t="shared" ref="IZ67:JC67" si="2773">SUM(IZ20,IZ52,IZ57,IZ60,IZ66)</f>
        <v>0</v>
      </c>
      <c r="JA67" s="80">
        <f t="shared" si="2773"/>
        <v>0</v>
      </c>
      <c r="JB67" s="80">
        <f t="shared" si="2773"/>
        <v>0</v>
      </c>
      <c r="JC67" s="65">
        <f t="shared" si="2773"/>
        <v>0</v>
      </c>
      <c r="JD67" s="64" t="e">
        <f t="shared" si="108"/>
        <v>#DIV/0!</v>
      </c>
      <c r="JE67" s="80">
        <f t="shared" ref="JE67:JH67" si="2774">SUM(JE20,JE52,JE57,JE60,JE66)</f>
        <v>0</v>
      </c>
      <c r="JF67" s="80">
        <f t="shared" si="2774"/>
        <v>0</v>
      </c>
      <c r="JG67" s="80">
        <f t="shared" si="2774"/>
        <v>0</v>
      </c>
      <c r="JH67" s="65">
        <f t="shared" si="2774"/>
        <v>0</v>
      </c>
      <c r="JI67" s="64" t="e">
        <f t="shared" si="110"/>
        <v>#DIV/0!</v>
      </c>
      <c r="JJ67" s="80">
        <f t="shared" ref="JJ67:JM67" si="2775">SUM(JJ20,JJ52,JJ57,JJ60,JJ66)</f>
        <v>0</v>
      </c>
      <c r="JK67" s="80">
        <f t="shared" si="2775"/>
        <v>0</v>
      </c>
      <c r="JL67" s="80">
        <f t="shared" si="2775"/>
        <v>0</v>
      </c>
      <c r="JM67" s="65">
        <f t="shared" si="2775"/>
        <v>2575.9899999999998</v>
      </c>
      <c r="JN67" s="64" t="e">
        <f t="shared" si="112"/>
        <v>#DIV/0!</v>
      </c>
      <c r="JO67" s="80">
        <f t="shared" ref="JO67:JR67" si="2776">SUM(JO20,JO52,JO57,JO60,JO66)</f>
        <v>0</v>
      </c>
      <c r="JP67" s="80">
        <f t="shared" si="2776"/>
        <v>0</v>
      </c>
      <c r="JQ67" s="80">
        <f t="shared" si="2776"/>
        <v>0</v>
      </c>
      <c r="JR67" s="65">
        <f t="shared" si="2776"/>
        <v>0</v>
      </c>
      <c r="JS67" s="64" t="e">
        <f t="shared" si="114"/>
        <v>#DIV/0!</v>
      </c>
      <c r="JT67" s="80">
        <f t="shared" ref="JT67:JW67" si="2777">SUM(JT20,JT52,JT57,JT60,JT66)</f>
        <v>0</v>
      </c>
      <c r="JU67" s="80">
        <f t="shared" si="2777"/>
        <v>0</v>
      </c>
      <c r="JV67" s="80">
        <f t="shared" si="2777"/>
        <v>0</v>
      </c>
      <c r="JW67" s="65">
        <f t="shared" si="2777"/>
        <v>0</v>
      </c>
      <c r="JX67" s="64" t="e">
        <f t="shared" si="116"/>
        <v>#DIV/0!</v>
      </c>
      <c r="JY67" s="80">
        <f t="shared" ref="JY67:KB67" si="2778">SUM(JY20,JY52,JY57,JY60,JY66)</f>
        <v>0</v>
      </c>
      <c r="JZ67" s="80">
        <f t="shared" si="2778"/>
        <v>0</v>
      </c>
      <c r="KA67" s="80">
        <f t="shared" si="2778"/>
        <v>0</v>
      </c>
      <c r="KB67" s="65">
        <f t="shared" si="2778"/>
        <v>3800</v>
      </c>
      <c r="KC67" s="64" t="e">
        <f t="shared" si="118"/>
        <v>#DIV/0!</v>
      </c>
      <c r="KD67" s="80">
        <f t="shared" ref="KD67:KG67" si="2779">SUM(KD20,KD52,KD57,KD60,KD66)</f>
        <v>0</v>
      </c>
      <c r="KE67" s="80">
        <f t="shared" si="2779"/>
        <v>0</v>
      </c>
      <c r="KF67" s="80">
        <f t="shared" si="2779"/>
        <v>0</v>
      </c>
      <c r="KG67" s="65">
        <f t="shared" si="2779"/>
        <v>1200</v>
      </c>
      <c r="KH67" s="64" t="e">
        <f t="shared" si="120"/>
        <v>#DIV/0!</v>
      </c>
      <c r="KI67" s="80">
        <f t="shared" ref="KI67:KL67" si="2780">SUM(KI20,KI52,KI57,KI60,KI66)</f>
        <v>0</v>
      </c>
      <c r="KJ67" s="80">
        <f t="shared" si="2780"/>
        <v>0</v>
      </c>
      <c r="KK67" s="80">
        <f t="shared" si="2780"/>
        <v>0</v>
      </c>
      <c r="KL67" s="65">
        <f t="shared" si="2780"/>
        <v>0</v>
      </c>
      <c r="KM67" s="64" t="e">
        <f t="shared" si="122"/>
        <v>#DIV/0!</v>
      </c>
      <c r="KN67" s="80">
        <f t="shared" ref="KN67:KQ67" si="2781">SUM(KN20,KN52,KN57,KN60,KN66)</f>
        <v>0</v>
      </c>
      <c r="KO67" s="80">
        <f t="shared" si="2781"/>
        <v>0</v>
      </c>
      <c r="KP67" s="80">
        <f t="shared" si="2781"/>
        <v>0</v>
      </c>
      <c r="KQ67" s="65">
        <f t="shared" si="2781"/>
        <v>4724.93</v>
      </c>
      <c r="KR67" s="64" t="e">
        <f t="shared" si="124"/>
        <v>#DIV/0!</v>
      </c>
      <c r="KS67" s="80">
        <f t="shared" ref="KS67:KV67" si="2782">SUM(KS20,KS52,KS57,KS60,KS66)</f>
        <v>0</v>
      </c>
      <c r="KT67" s="80">
        <f t="shared" si="2782"/>
        <v>0</v>
      </c>
      <c r="KU67" s="80">
        <f t="shared" si="2782"/>
        <v>0</v>
      </c>
      <c r="KV67" s="65">
        <f t="shared" si="2782"/>
        <v>509.02</v>
      </c>
      <c r="KW67" s="64" t="e">
        <f t="shared" si="126"/>
        <v>#DIV/0!</v>
      </c>
      <c r="KX67" s="80">
        <f t="shared" ref="KX67:LA67" si="2783">SUM(KX20,KX52,KX57,KX60,KX66)</f>
        <v>509</v>
      </c>
      <c r="KY67" s="80">
        <f t="shared" si="2783"/>
        <v>509</v>
      </c>
      <c r="KZ67" s="80">
        <f t="shared" si="2783"/>
        <v>0</v>
      </c>
      <c r="LA67" s="65">
        <f t="shared" si="2783"/>
        <v>2661.19</v>
      </c>
      <c r="LB67" s="64" t="e">
        <f t="shared" si="128"/>
        <v>#DIV/0!</v>
      </c>
      <c r="LC67" s="80">
        <f t="shared" ref="LC67:LF67" si="2784">SUM(LC20,LC52,LC57,LC60,LC66)</f>
        <v>2662</v>
      </c>
      <c r="LD67" s="80">
        <f t="shared" si="2784"/>
        <v>2662</v>
      </c>
      <c r="LE67" s="80">
        <f t="shared" si="2784"/>
        <v>0</v>
      </c>
      <c r="LF67" s="65">
        <f t="shared" si="2784"/>
        <v>0</v>
      </c>
      <c r="LG67" s="64" t="e">
        <f t="shared" si="130"/>
        <v>#DIV/0!</v>
      </c>
      <c r="LH67" s="80">
        <f t="shared" ref="LH67:LK67" si="2785">SUM(LH20,LH52,LH57,LH60,LH66)</f>
        <v>1500</v>
      </c>
      <c r="LI67" s="80">
        <f t="shared" si="2785"/>
        <v>1500</v>
      </c>
      <c r="LJ67" s="80">
        <f t="shared" si="2785"/>
        <v>0</v>
      </c>
      <c r="LK67" s="65">
        <f t="shared" si="2785"/>
        <v>0</v>
      </c>
      <c r="LL67" s="64" t="e">
        <f t="shared" si="132"/>
        <v>#DIV/0!</v>
      </c>
      <c r="LM67" s="80">
        <f t="shared" ref="LM67:LP67" si="2786">SUM(LM20,LM52,LM57,LM60,LM66)</f>
        <v>0</v>
      </c>
      <c r="LN67" s="80">
        <f t="shared" si="2786"/>
        <v>0</v>
      </c>
      <c r="LO67" s="80">
        <f t="shared" si="2786"/>
        <v>26721</v>
      </c>
      <c r="LP67" s="65">
        <f t="shared" si="2786"/>
        <v>27833.989999999998</v>
      </c>
      <c r="LQ67" s="64">
        <f t="shared" si="134"/>
        <v>104.16522585232589</v>
      </c>
      <c r="LR67" s="80">
        <f t="shared" ref="LR67:LU67" si="2787">SUM(LR20,LR52,LR57,LR60,LR66)</f>
        <v>26721</v>
      </c>
      <c r="LS67" s="80">
        <f t="shared" si="2787"/>
        <v>0</v>
      </c>
      <c r="LT67" s="80">
        <f t="shared" si="2787"/>
        <v>21345</v>
      </c>
      <c r="LU67" s="65">
        <f t="shared" si="2787"/>
        <v>22150.49</v>
      </c>
      <c r="LV67" s="64">
        <f t="shared" si="136"/>
        <v>103.77367064886391</v>
      </c>
      <c r="LW67" s="80">
        <f t="shared" ref="LW67:LZ67" si="2788">SUM(LW20,LW52,LW57,LW60,LW66)</f>
        <v>22046</v>
      </c>
      <c r="LX67" s="80">
        <f t="shared" si="2788"/>
        <v>701</v>
      </c>
      <c r="LY67" s="80">
        <f t="shared" si="2788"/>
        <v>0</v>
      </c>
      <c r="LZ67" s="65">
        <f t="shared" si="2788"/>
        <v>668.1</v>
      </c>
      <c r="MA67" s="64" t="e">
        <f t="shared" si="138"/>
        <v>#DIV/0!</v>
      </c>
      <c r="MB67" s="80">
        <f t="shared" ref="MB67:ME67" si="2789">SUM(MB20,MB52,MB57,MB60,MB66)</f>
        <v>669</v>
      </c>
      <c r="MC67" s="80">
        <f t="shared" si="2789"/>
        <v>669</v>
      </c>
      <c r="MD67" s="80">
        <f t="shared" si="2789"/>
        <v>1500</v>
      </c>
      <c r="ME67" s="65">
        <f t="shared" si="2789"/>
        <v>1493.06</v>
      </c>
      <c r="MF67" s="64">
        <f t="shared" si="140"/>
        <v>99.537333333333336</v>
      </c>
      <c r="MG67" s="80">
        <f t="shared" ref="MG67:MJ67" si="2790">SUM(MG20,MG52,MG57,MG60,MG66)</f>
        <v>1500</v>
      </c>
      <c r="MH67" s="80">
        <f t="shared" si="2790"/>
        <v>0</v>
      </c>
      <c r="MI67" s="80">
        <f t="shared" si="2790"/>
        <v>0</v>
      </c>
      <c r="MJ67" s="65">
        <f t="shared" si="2790"/>
        <v>0</v>
      </c>
      <c r="MK67" s="64" t="e">
        <f t="shared" si="142"/>
        <v>#DIV/0!</v>
      </c>
      <c r="ML67" s="80">
        <f t="shared" ref="ML67:MO67" si="2791">SUM(ML20,ML52,ML57,ML60,ML66)</f>
        <v>0</v>
      </c>
      <c r="MM67" s="80">
        <f t="shared" si="2791"/>
        <v>0</v>
      </c>
      <c r="MN67" s="80">
        <f t="shared" si="2791"/>
        <v>0</v>
      </c>
      <c r="MO67" s="65">
        <f t="shared" si="2791"/>
        <v>1549.74</v>
      </c>
      <c r="MP67" s="64" t="e">
        <f t="shared" si="144"/>
        <v>#DIV/0!</v>
      </c>
      <c r="MQ67" s="80">
        <f t="shared" ref="MQ67:MT67" si="2792">SUM(MQ20,MQ52,MQ57,MQ60,MQ66)</f>
        <v>0</v>
      </c>
      <c r="MR67" s="80">
        <f t="shared" si="2792"/>
        <v>0</v>
      </c>
      <c r="MS67" s="80">
        <f t="shared" si="2792"/>
        <v>0</v>
      </c>
      <c r="MT67" s="65">
        <f t="shared" si="2792"/>
        <v>19838.98</v>
      </c>
      <c r="MU67" s="64" t="e">
        <f t="shared" si="146"/>
        <v>#DIV/0!</v>
      </c>
      <c r="MV67" s="80">
        <f t="shared" ref="MV67:MW67" si="2793">SUM(MV20,MV52,MV57,MV60,MV66)</f>
        <v>29115</v>
      </c>
      <c r="MW67" s="80">
        <f t="shared" si="2793"/>
        <v>29115</v>
      </c>
      <c r="MX67" s="65">
        <f t="shared" si="148"/>
        <v>104690.17</v>
      </c>
      <c r="MY67" s="65">
        <f t="shared" si="9"/>
        <v>124211.39</v>
      </c>
      <c r="MZ67" s="95">
        <f t="shared" si="199"/>
        <v>118.64665994906686</v>
      </c>
      <c r="NA67" s="87">
        <f t="shared" si="149"/>
        <v>131400</v>
      </c>
      <c r="NB67" s="87">
        <f t="shared" si="150"/>
        <v>26709.83</v>
      </c>
      <c r="NC67" s="80">
        <f t="shared" ref="NC67:ND67" si="2794">SUM(NC20,NC52,NC57,NC60,NC66)</f>
        <v>731.09</v>
      </c>
      <c r="ND67" s="65">
        <f t="shared" si="2794"/>
        <v>0</v>
      </c>
      <c r="NE67" s="64">
        <f t="shared" si="151"/>
        <v>0</v>
      </c>
      <c r="NF67" s="80">
        <f t="shared" ref="NF67:NI67" si="2795">SUM(NF20,NF52,NF57,NF60,NF66)</f>
        <v>732</v>
      </c>
      <c r="NG67" s="80">
        <f t="shared" si="2795"/>
        <v>0.90999999999996817</v>
      </c>
      <c r="NH67" s="80">
        <f t="shared" si="2795"/>
        <v>2489.71</v>
      </c>
      <c r="NI67" s="65">
        <f t="shared" si="2795"/>
        <v>598.94000000000005</v>
      </c>
      <c r="NJ67" s="64">
        <f t="shared" si="153"/>
        <v>24.056617035719022</v>
      </c>
      <c r="NK67" s="80">
        <f t="shared" ref="NK67:NN67" si="2796">SUM(NK20,NK52,NK57,NK60,NK66)</f>
        <v>2890</v>
      </c>
      <c r="NL67" s="80">
        <f t="shared" si="2796"/>
        <v>400.29</v>
      </c>
      <c r="NM67" s="80">
        <f t="shared" si="2796"/>
        <v>9036</v>
      </c>
      <c r="NN67" s="65">
        <f t="shared" si="2796"/>
        <v>1632.3700000000001</v>
      </c>
      <c r="NO67" s="64">
        <f t="shared" si="155"/>
        <v>18.065183709606021</v>
      </c>
      <c r="NP67" s="80">
        <f t="shared" ref="NP67:NS67" si="2797">SUM(NP20,NP52,NP57,NP60,NP66)</f>
        <v>9036</v>
      </c>
      <c r="NQ67" s="80">
        <f t="shared" si="2797"/>
        <v>0</v>
      </c>
      <c r="NR67" s="80">
        <f t="shared" si="2797"/>
        <v>242.54</v>
      </c>
      <c r="NS67" s="65">
        <f t="shared" si="2797"/>
        <v>20</v>
      </c>
      <c r="NT67" s="64">
        <f t="shared" si="157"/>
        <v>8.2460625051537892</v>
      </c>
      <c r="NU67" s="80">
        <f t="shared" ref="NU67:NX67" si="2798">SUM(NU20,NU52,NU57,NU60,NU66)</f>
        <v>293</v>
      </c>
      <c r="NV67" s="80">
        <f t="shared" si="2798"/>
        <v>50.460000000000008</v>
      </c>
      <c r="NW67" s="80">
        <f t="shared" si="2798"/>
        <v>2900</v>
      </c>
      <c r="NX67" s="65">
        <f t="shared" si="2798"/>
        <v>458</v>
      </c>
      <c r="NY67" s="64">
        <f t="shared" si="159"/>
        <v>15.793103448275861</v>
      </c>
      <c r="NZ67" s="80">
        <f t="shared" ref="NZ67:OC67" si="2799">SUM(NZ20,NZ52,NZ57,NZ60,NZ66)</f>
        <v>3422</v>
      </c>
      <c r="OA67" s="80">
        <f t="shared" si="2799"/>
        <v>522</v>
      </c>
      <c r="OB67" s="80">
        <f t="shared" si="2799"/>
        <v>1850</v>
      </c>
      <c r="OC67" s="65">
        <f t="shared" si="2799"/>
        <v>0</v>
      </c>
      <c r="OD67" s="64">
        <f t="shared" si="161"/>
        <v>0</v>
      </c>
      <c r="OE67" s="80">
        <f t="shared" ref="OE67:OH67" si="2800">SUM(OE20,OE52,OE57,OE60,OE66)</f>
        <v>1850</v>
      </c>
      <c r="OF67" s="80">
        <f t="shared" si="2800"/>
        <v>0</v>
      </c>
      <c r="OG67" s="80">
        <f t="shared" si="2800"/>
        <v>3900</v>
      </c>
      <c r="OH67" s="65">
        <f t="shared" si="2800"/>
        <v>792.02</v>
      </c>
      <c r="OI67" s="64">
        <f t="shared" si="163"/>
        <v>20.308205128205127</v>
      </c>
      <c r="OJ67" s="80">
        <f t="shared" ref="OJ67:OM67" si="2801">SUM(OJ20,OJ52,OJ57,OJ60,OJ66)</f>
        <v>3900</v>
      </c>
      <c r="OK67" s="80">
        <f t="shared" si="2801"/>
        <v>0</v>
      </c>
      <c r="OL67" s="80">
        <f t="shared" si="2801"/>
        <v>33855</v>
      </c>
      <c r="OM67" s="65">
        <f t="shared" si="2801"/>
        <v>3626.96</v>
      </c>
      <c r="ON67" s="64">
        <f t="shared" si="165"/>
        <v>10.713218136168956</v>
      </c>
      <c r="OO67" s="80">
        <f t="shared" ref="OO67:OR67" si="2802">SUM(OO20,OO52,OO57,OO60,OO66)</f>
        <v>33855</v>
      </c>
      <c r="OP67" s="80">
        <f t="shared" si="2802"/>
        <v>0</v>
      </c>
      <c r="OQ67" s="80">
        <f t="shared" si="2802"/>
        <v>0</v>
      </c>
      <c r="OR67" s="65">
        <f t="shared" si="2802"/>
        <v>2679</v>
      </c>
      <c r="OS67" s="64" t="e">
        <f t="shared" si="167"/>
        <v>#DIV/0!</v>
      </c>
      <c r="OT67" s="80">
        <f t="shared" ref="OT67:OW67" si="2803">SUM(OT20,OT52,OT57,OT60,OT66)</f>
        <v>5000</v>
      </c>
      <c r="OU67" s="80">
        <f t="shared" si="2803"/>
        <v>5000</v>
      </c>
      <c r="OV67" s="80">
        <f t="shared" si="2803"/>
        <v>40000</v>
      </c>
      <c r="OW67" s="65">
        <f t="shared" si="2803"/>
        <v>23520</v>
      </c>
      <c r="OX67" s="64">
        <f t="shared" si="169"/>
        <v>58.8</v>
      </c>
      <c r="OY67" s="80">
        <f t="shared" ref="OY67:PB67" si="2804">SUM(OY20,OY52,OY57,OY60,OY66)</f>
        <v>40000</v>
      </c>
      <c r="OZ67" s="80">
        <f t="shared" si="2804"/>
        <v>0</v>
      </c>
      <c r="PA67" s="80">
        <f t="shared" si="2804"/>
        <v>12000</v>
      </c>
      <c r="PB67" s="65">
        <f t="shared" si="2804"/>
        <v>309</v>
      </c>
      <c r="PC67" s="64">
        <f t="shared" si="171"/>
        <v>2.5750000000000002</v>
      </c>
      <c r="PD67" s="80">
        <f t="shared" ref="PD67:PG67" si="2805">SUM(PD20,PD52,PD57,PD60,PD66)</f>
        <v>12000</v>
      </c>
      <c r="PE67" s="80">
        <f t="shared" si="2805"/>
        <v>0</v>
      </c>
      <c r="PF67" s="80">
        <f t="shared" si="2805"/>
        <v>8000</v>
      </c>
      <c r="PG67" s="65">
        <f t="shared" si="2805"/>
        <v>0</v>
      </c>
      <c r="PH67" s="64">
        <f t="shared" si="173"/>
        <v>0</v>
      </c>
      <c r="PI67" s="80">
        <f t="shared" ref="PI67:PL67" si="2806">SUM(PI20,PI52,PI57,PI60,PI66)</f>
        <v>8000</v>
      </c>
      <c r="PJ67" s="80">
        <f t="shared" si="2806"/>
        <v>0</v>
      </c>
      <c r="PK67" s="80">
        <f t="shared" si="2806"/>
        <v>32827</v>
      </c>
      <c r="PL67" s="65">
        <f t="shared" si="2806"/>
        <v>6214.3799999999992</v>
      </c>
      <c r="PM67" s="64">
        <f t="shared" si="175"/>
        <v>18.930697291863403</v>
      </c>
      <c r="PN67" s="80">
        <f t="shared" ref="PN67:PQ67" si="2807">SUM(PN20,PN52,PN57,PN60,PN66)</f>
        <v>32827</v>
      </c>
      <c r="PO67" s="80">
        <f t="shared" si="2807"/>
        <v>0</v>
      </c>
      <c r="PP67" s="80">
        <f t="shared" si="2807"/>
        <v>6150</v>
      </c>
      <c r="PQ67" s="65">
        <f t="shared" si="2807"/>
        <v>911.8</v>
      </c>
      <c r="PR67" s="64">
        <f t="shared" si="177"/>
        <v>14.826016260162602</v>
      </c>
      <c r="PS67" s="80">
        <f t="shared" ref="PS67:PV67" si="2808">SUM(PS20,PS52,PS57,PS60,PS66)</f>
        <v>6150</v>
      </c>
      <c r="PT67" s="80">
        <f t="shared" si="2808"/>
        <v>0</v>
      </c>
      <c r="PU67" s="80">
        <f t="shared" si="2808"/>
        <v>10000</v>
      </c>
      <c r="PV67" s="65">
        <f t="shared" si="2808"/>
        <v>0</v>
      </c>
      <c r="PW67" s="64">
        <f t="shared" si="179"/>
        <v>0</v>
      </c>
      <c r="PX67" s="80">
        <f t="shared" ref="PX67:QA67" si="2809">SUM(PX20,PX52,PX57,PX60,PX66)</f>
        <v>10000</v>
      </c>
      <c r="PY67" s="80">
        <f t="shared" si="2809"/>
        <v>0</v>
      </c>
      <c r="PZ67" s="80">
        <f t="shared" si="2809"/>
        <v>0</v>
      </c>
      <c r="QA67" s="65">
        <f t="shared" si="2809"/>
        <v>0</v>
      </c>
      <c r="QB67" s="64" t="e">
        <f t="shared" si="181"/>
        <v>#DIV/0!</v>
      </c>
      <c r="QC67" s="80">
        <f t="shared" ref="QC67:QF67" si="2810">SUM(QC20,QC52,QC57,QC60,QC66)</f>
        <v>0</v>
      </c>
      <c r="QD67" s="80">
        <f t="shared" si="2810"/>
        <v>0</v>
      </c>
      <c r="QE67" s="80">
        <f t="shared" si="2810"/>
        <v>0</v>
      </c>
      <c r="QF67" s="65">
        <f t="shared" si="2810"/>
        <v>0</v>
      </c>
      <c r="QG67" s="64" t="e">
        <f t="shared" si="183"/>
        <v>#DIV/0!</v>
      </c>
      <c r="QH67" s="80">
        <f t="shared" ref="QH67:QK67" si="2811">SUM(QH20,QH52,QH57,QH60,QH66)</f>
        <v>0</v>
      </c>
      <c r="QI67" s="80">
        <f t="shared" si="2811"/>
        <v>0</v>
      </c>
      <c r="QJ67" s="80">
        <f t="shared" si="2811"/>
        <v>10000</v>
      </c>
      <c r="QK67" s="65">
        <f t="shared" si="2811"/>
        <v>4859.72</v>
      </c>
      <c r="QL67" s="64">
        <f t="shared" si="185"/>
        <v>48.597200000000001</v>
      </c>
      <c r="QM67" s="80">
        <f t="shared" ref="QM67:QN67" si="2812">SUM(QM20,QM52,QM57,QM60,QM66)</f>
        <v>11000</v>
      </c>
      <c r="QN67" s="80">
        <f t="shared" si="2812"/>
        <v>1000</v>
      </c>
      <c r="QO67" s="65">
        <f t="shared" si="187"/>
        <v>173981.34</v>
      </c>
      <c r="QP67" s="65">
        <f t="shared" si="187"/>
        <v>45622.19</v>
      </c>
      <c r="QQ67" s="95">
        <f t="shared" si="761"/>
        <v>26.222461558233775</v>
      </c>
      <c r="QR67" s="87">
        <f t="shared" si="959"/>
        <v>180955</v>
      </c>
      <c r="QS67" s="87">
        <f t="shared" si="959"/>
        <v>6973.66</v>
      </c>
      <c r="QT67" s="80">
        <f t="shared" ref="QT67:QU67" si="2813">SUM(QT20,QT52,QT57,QT60,QT66)</f>
        <v>1000</v>
      </c>
      <c r="QU67" s="65">
        <f t="shared" si="2813"/>
        <v>0</v>
      </c>
      <c r="QV67" s="64">
        <f t="shared" si="188"/>
        <v>0</v>
      </c>
      <c r="QW67" s="80">
        <f t="shared" ref="QW67:QZ67" si="2814">SUM(QW20,QW52,QW57,QW60,QW66)</f>
        <v>1000</v>
      </c>
      <c r="QX67" s="80">
        <f t="shared" si="2814"/>
        <v>0</v>
      </c>
      <c r="QY67" s="80">
        <f t="shared" si="2814"/>
        <v>3170.81</v>
      </c>
      <c r="QZ67" s="65">
        <f t="shared" si="2814"/>
        <v>213.09</v>
      </c>
      <c r="RA67" s="64">
        <f t="shared" si="190"/>
        <v>6.7203648279146346</v>
      </c>
      <c r="RB67" s="80">
        <f t="shared" ref="RB67:RE67" si="2815">SUM(RB20,RB52,RB57,RB60,RB66)</f>
        <v>3171</v>
      </c>
      <c r="RC67" s="80">
        <f t="shared" si="2815"/>
        <v>0.19000000000005457</v>
      </c>
      <c r="RD67" s="80">
        <f t="shared" si="2815"/>
        <v>274.82</v>
      </c>
      <c r="RE67" s="65">
        <f t="shared" si="2815"/>
        <v>53.08</v>
      </c>
      <c r="RF67" s="64">
        <f t="shared" si="192"/>
        <v>19.314460374063025</v>
      </c>
      <c r="RG67" s="80">
        <f t="shared" ref="RG67:RJ67" si="2816">SUM(RG20,RG52,RG57,RG60,RG66)</f>
        <v>275</v>
      </c>
      <c r="RH67" s="80">
        <f t="shared" si="2816"/>
        <v>0.18000000000000682</v>
      </c>
      <c r="RI67" s="80">
        <f t="shared" si="2816"/>
        <v>3700</v>
      </c>
      <c r="RJ67" s="65">
        <f t="shared" si="2816"/>
        <v>1355.25</v>
      </c>
      <c r="RK67" s="64">
        <f t="shared" si="194"/>
        <v>36.628378378378379</v>
      </c>
      <c r="RL67" s="80">
        <f t="shared" ref="RL67:RM67" si="2817">SUM(RL20,RL52,RL57,RL60,RL66)</f>
        <v>3700</v>
      </c>
      <c r="RM67" s="80">
        <f t="shared" si="2817"/>
        <v>0</v>
      </c>
      <c r="RN67" s="65">
        <f t="shared" si="196"/>
        <v>8145.6299999999992</v>
      </c>
      <c r="RO67" s="65">
        <f t="shared" si="11"/>
        <v>1621.42</v>
      </c>
      <c r="RP67" s="95">
        <f t="shared" si="766"/>
        <v>19.905397127048492</v>
      </c>
      <c r="RQ67" s="87">
        <f t="shared" si="12"/>
        <v>8146</v>
      </c>
      <c r="RR67" s="87">
        <f t="shared" si="12"/>
        <v>0.37000000000006139</v>
      </c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</row>
    <row r="68" spans="1:540" s="3" customFormat="1" ht="24.95" customHeight="1" x14ac:dyDescent="0.25">
      <c r="A68" s="21">
        <v>4123</v>
      </c>
      <c r="B68" s="22" t="s">
        <v>201</v>
      </c>
      <c r="C68" s="43"/>
      <c r="D68" s="43"/>
      <c r="E68" s="43"/>
      <c r="F68" s="43"/>
      <c r="G68" s="67"/>
      <c r="H68" s="67"/>
      <c r="I68" s="67"/>
      <c r="J68" s="84">
        <f t="shared" si="1305"/>
        <v>500</v>
      </c>
      <c r="K68" s="84">
        <f t="shared" si="1306"/>
        <v>0</v>
      </c>
      <c r="L68" s="78"/>
      <c r="M68" s="64"/>
      <c r="N68" s="64" t="e">
        <f t="shared" si="1870"/>
        <v>#DIV/0!</v>
      </c>
      <c r="O68" s="78"/>
      <c r="P68" s="78">
        <f t="shared" ref="P68:P69" si="2818">O68-L68</f>
        <v>0</v>
      </c>
      <c r="Q68" s="64"/>
      <c r="R68" s="64"/>
      <c r="S68" s="64" t="e">
        <f t="shared" si="1872"/>
        <v>#DIV/0!</v>
      </c>
      <c r="T68" s="78"/>
      <c r="U68" s="78">
        <f t="shared" ref="U68:U69" si="2819">T68-Q68</f>
        <v>0</v>
      </c>
      <c r="V68" s="78"/>
      <c r="W68" s="64"/>
      <c r="X68" s="64" t="e">
        <f t="shared" si="1874"/>
        <v>#DIV/0!</v>
      </c>
      <c r="Y68" s="78"/>
      <c r="Z68" s="78">
        <f t="shared" ref="Z68:Z69" si="2820">Y68-V68</f>
        <v>0</v>
      </c>
      <c r="AA68" s="78"/>
      <c r="AB68" s="64"/>
      <c r="AC68" s="64" t="e">
        <f t="shared" si="1876"/>
        <v>#DIV/0!</v>
      </c>
      <c r="AD68" s="78"/>
      <c r="AE68" s="78">
        <f t="shared" ref="AE68:AE69" si="2821">AD68-AA68</f>
        <v>0</v>
      </c>
      <c r="AF68" s="64"/>
      <c r="AG68" s="64"/>
      <c r="AH68" s="64" t="e">
        <f t="shared" si="1878"/>
        <v>#DIV/0!</v>
      </c>
      <c r="AI68" s="78"/>
      <c r="AJ68" s="78">
        <f t="shared" ref="AJ68:AJ69" si="2822">AI68-AF68</f>
        <v>0</v>
      </c>
      <c r="AK68" s="78"/>
      <c r="AL68" s="64"/>
      <c r="AM68" s="64" t="e">
        <f t="shared" si="678"/>
        <v>#DIV/0!</v>
      </c>
      <c r="AN68" s="78"/>
      <c r="AO68" s="78">
        <f t="shared" ref="AO68:AO69" si="2823">AN68-AK68</f>
        <v>0</v>
      </c>
      <c r="AP68" s="65">
        <f t="shared" si="1211"/>
        <v>0</v>
      </c>
      <c r="AQ68" s="65">
        <f t="shared" si="1211"/>
        <v>0</v>
      </c>
      <c r="AR68" s="95"/>
      <c r="AS68" s="87">
        <f t="shared" si="957"/>
        <v>0</v>
      </c>
      <c r="AT68" s="87">
        <f t="shared" si="957"/>
        <v>0</v>
      </c>
      <c r="AU68" s="78"/>
      <c r="AV68" s="64"/>
      <c r="AW68" s="64" t="e">
        <f t="shared" si="23"/>
        <v>#DIV/0!</v>
      </c>
      <c r="AX68" s="78"/>
      <c r="AY68" s="78">
        <f t="shared" ref="AY68:AY69" si="2824">AX68-AU68</f>
        <v>0</v>
      </c>
      <c r="AZ68" s="78"/>
      <c r="BA68" s="64"/>
      <c r="BB68" s="64" t="e">
        <f t="shared" si="25"/>
        <v>#DIV/0!</v>
      </c>
      <c r="BC68" s="78"/>
      <c r="BD68" s="78">
        <f t="shared" ref="BD68:BD69" si="2825">BC68-AZ68</f>
        <v>0</v>
      </c>
      <c r="BE68" s="78"/>
      <c r="BF68" s="64"/>
      <c r="BG68" s="64" t="e">
        <f t="shared" si="27"/>
        <v>#DIV/0!</v>
      </c>
      <c r="BH68" s="78"/>
      <c r="BI68" s="78">
        <f t="shared" ref="BI68:BI69" si="2826">BH68-BE68</f>
        <v>0</v>
      </c>
      <c r="BJ68" s="78"/>
      <c r="BK68" s="64"/>
      <c r="BL68" s="64" t="e">
        <f t="shared" si="29"/>
        <v>#DIV/0!</v>
      </c>
      <c r="BM68" s="78"/>
      <c r="BN68" s="78">
        <f t="shared" ref="BN68:BN69" si="2827">BM68-BJ68</f>
        <v>0</v>
      </c>
      <c r="BO68" s="78"/>
      <c r="BP68" s="64"/>
      <c r="BQ68" s="64" t="e">
        <f t="shared" si="31"/>
        <v>#DIV/0!</v>
      </c>
      <c r="BR68" s="78"/>
      <c r="BS68" s="78">
        <f t="shared" ref="BS68:BS69" si="2828">BR68-BO68</f>
        <v>0</v>
      </c>
      <c r="BT68" s="78"/>
      <c r="BU68" s="64"/>
      <c r="BV68" s="64" t="e">
        <f t="shared" si="33"/>
        <v>#DIV/0!</v>
      </c>
      <c r="BW68" s="78"/>
      <c r="BX68" s="78">
        <f t="shared" si="34"/>
        <v>0</v>
      </c>
      <c r="BY68" s="78"/>
      <c r="BZ68" s="64"/>
      <c r="CA68" s="64" t="e">
        <f t="shared" si="35"/>
        <v>#DIV/0!</v>
      </c>
      <c r="CB68" s="78"/>
      <c r="CC68" s="78">
        <f t="shared" ref="CC68:CC69" si="2829">CB68-BY68</f>
        <v>0</v>
      </c>
      <c r="CD68" s="78"/>
      <c r="CE68" s="64"/>
      <c r="CF68" s="64" t="e">
        <f t="shared" si="37"/>
        <v>#DIV/0!</v>
      </c>
      <c r="CG68" s="78"/>
      <c r="CH68" s="78">
        <f t="shared" ref="CH68:CH69" si="2830">CG68-CD68</f>
        <v>0</v>
      </c>
      <c r="CI68" s="78"/>
      <c r="CJ68" s="64"/>
      <c r="CK68" s="64" t="e">
        <f t="shared" si="39"/>
        <v>#DIV/0!</v>
      </c>
      <c r="CL68" s="78"/>
      <c r="CM68" s="78">
        <f t="shared" ref="CM68:CM69" si="2831">CL68-CI68</f>
        <v>0</v>
      </c>
      <c r="CN68" s="78"/>
      <c r="CO68" s="64"/>
      <c r="CP68" s="64" t="e">
        <f t="shared" si="41"/>
        <v>#DIV/0!</v>
      </c>
      <c r="CQ68" s="78"/>
      <c r="CR68" s="78">
        <f t="shared" ref="CR68:CR69" si="2832">CQ68-CN68</f>
        <v>0</v>
      </c>
      <c r="CS68" s="78"/>
      <c r="CT68" s="64"/>
      <c r="CU68" s="64" t="e">
        <f t="shared" si="43"/>
        <v>#DIV/0!</v>
      </c>
      <c r="CV68" s="78"/>
      <c r="CW68" s="78">
        <f t="shared" ref="CW68:CW69" si="2833">CV68-CS68</f>
        <v>0</v>
      </c>
      <c r="CX68" s="78">
        <v>500</v>
      </c>
      <c r="CY68" s="64"/>
      <c r="CZ68" s="64">
        <f t="shared" si="45"/>
        <v>0</v>
      </c>
      <c r="DA68" s="78">
        <v>500</v>
      </c>
      <c r="DB68" s="78">
        <f t="shared" ref="DB68:DB69" si="2834">DA68-CX68</f>
        <v>0</v>
      </c>
      <c r="DC68" s="78"/>
      <c r="DD68" s="64"/>
      <c r="DE68" s="64" t="e">
        <f t="shared" si="47"/>
        <v>#DIV/0!</v>
      </c>
      <c r="DF68" s="78"/>
      <c r="DG68" s="78">
        <f t="shared" ref="DG68:DG69" si="2835">DF68-DC68</f>
        <v>0</v>
      </c>
      <c r="DH68" s="78"/>
      <c r="DI68" s="64"/>
      <c r="DJ68" s="64" t="e">
        <f t="shared" si="49"/>
        <v>#DIV/0!</v>
      </c>
      <c r="DK68" s="78"/>
      <c r="DL68" s="78">
        <f t="shared" ref="DL68:DL69" si="2836">DK68-DH68</f>
        <v>0</v>
      </c>
      <c r="DM68" s="78"/>
      <c r="DN68" s="64"/>
      <c r="DO68" s="64" t="e">
        <f t="shared" si="51"/>
        <v>#DIV/0!</v>
      </c>
      <c r="DP68" s="78"/>
      <c r="DQ68" s="78">
        <f t="shared" ref="DQ68:DQ69" si="2837">DP68-DM68</f>
        <v>0</v>
      </c>
      <c r="DR68" s="78"/>
      <c r="DS68" s="64"/>
      <c r="DT68" s="64" t="e">
        <f t="shared" si="53"/>
        <v>#DIV/0!</v>
      </c>
      <c r="DU68" s="78"/>
      <c r="DV68" s="78">
        <f t="shared" ref="DV68:DV69" si="2838">DU68-DR68</f>
        <v>0</v>
      </c>
      <c r="DW68" s="78"/>
      <c r="DX68" s="64"/>
      <c r="DY68" s="64" t="e">
        <f t="shared" si="55"/>
        <v>#DIV/0!</v>
      </c>
      <c r="DZ68" s="78"/>
      <c r="EA68" s="78">
        <f t="shared" ref="EA68:EA69" si="2839">DZ68-DW68</f>
        <v>0</v>
      </c>
      <c r="EB68" s="78"/>
      <c r="EC68" s="64"/>
      <c r="ED68" s="64" t="e">
        <f t="shared" si="57"/>
        <v>#DIV/0!</v>
      </c>
      <c r="EE68" s="78"/>
      <c r="EF68" s="78">
        <f t="shared" ref="EF68:EF69" si="2840">EE68-EB68</f>
        <v>0</v>
      </c>
      <c r="EG68" s="78"/>
      <c r="EH68" s="64"/>
      <c r="EI68" s="64" t="e">
        <f t="shared" si="59"/>
        <v>#DIV/0!</v>
      </c>
      <c r="EJ68" s="78"/>
      <c r="EK68" s="78">
        <f t="shared" ref="EK68:EK69" si="2841">EJ68-EG68</f>
        <v>0</v>
      </c>
      <c r="EL68" s="78"/>
      <c r="EM68" s="64"/>
      <c r="EN68" s="64" t="e">
        <f t="shared" si="60"/>
        <v>#DIV/0!</v>
      </c>
      <c r="EO68" s="78"/>
      <c r="EP68" s="78">
        <f t="shared" ref="EP68:EP69" si="2842">EO68-EL68</f>
        <v>0</v>
      </c>
      <c r="EQ68" s="78"/>
      <c r="ER68" s="64"/>
      <c r="ES68" s="64" t="e">
        <f t="shared" si="62"/>
        <v>#DIV/0!</v>
      </c>
      <c r="ET68" s="78"/>
      <c r="EU68" s="78">
        <f t="shared" ref="EU68:EU69" si="2843">ET68-EQ68</f>
        <v>0</v>
      </c>
      <c r="EV68" s="78"/>
      <c r="EW68" s="64"/>
      <c r="EX68" s="64" t="e">
        <f t="shared" si="64"/>
        <v>#DIV/0!</v>
      </c>
      <c r="EY68" s="78"/>
      <c r="EZ68" s="78">
        <f t="shared" ref="EZ68:EZ69" si="2844">EY68-EV68</f>
        <v>0</v>
      </c>
      <c r="FA68" s="78"/>
      <c r="FB68" s="64"/>
      <c r="FC68" s="64" t="e">
        <f t="shared" si="66"/>
        <v>#DIV/0!</v>
      </c>
      <c r="FD68" s="78"/>
      <c r="FE68" s="78">
        <f t="shared" ref="FE68:FE69" si="2845">FD68-FA68</f>
        <v>0</v>
      </c>
      <c r="FF68" s="78"/>
      <c r="FG68" s="64"/>
      <c r="FH68" s="64" t="e">
        <f t="shared" si="68"/>
        <v>#DIV/0!</v>
      </c>
      <c r="FI68" s="78"/>
      <c r="FJ68" s="78">
        <f t="shared" ref="FJ68:FJ69" si="2846">FI68-FF68</f>
        <v>0</v>
      </c>
      <c r="FK68" s="78"/>
      <c r="FL68" s="64"/>
      <c r="FM68" s="64" t="e">
        <f t="shared" si="70"/>
        <v>#DIV/0!</v>
      </c>
      <c r="FN68" s="78"/>
      <c r="FO68" s="78">
        <f t="shared" ref="FO68:FO69" si="2847">FN68-FK68</f>
        <v>0</v>
      </c>
      <c r="FP68" s="78"/>
      <c r="FQ68" s="64"/>
      <c r="FR68" s="64" t="e">
        <f t="shared" si="72"/>
        <v>#DIV/0!</v>
      </c>
      <c r="FS68" s="78"/>
      <c r="FT68" s="78">
        <f t="shared" ref="FT68:FT69" si="2848">FS68-FP68</f>
        <v>0</v>
      </c>
      <c r="FU68" s="78"/>
      <c r="FV68" s="64"/>
      <c r="FW68" s="64" t="e">
        <f t="shared" si="74"/>
        <v>#DIV/0!</v>
      </c>
      <c r="FX68" s="78"/>
      <c r="FY68" s="78">
        <f t="shared" ref="FY68:FY69" si="2849">FX68-FU68</f>
        <v>0</v>
      </c>
      <c r="FZ68" s="78"/>
      <c r="GA68" s="64"/>
      <c r="GB68" s="64" t="e">
        <f t="shared" si="76"/>
        <v>#DIV/0!</v>
      </c>
      <c r="GC68" s="78"/>
      <c r="GD68" s="78">
        <f t="shared" ref="GD68:GD69" si="2850">GC68-FZ68</f>
        <v>0</v>
      </c>
      <c r="GE68" s="78"/>
      <c r="GF68" s="64"/>
      <c r="GG68" s="64" t="e">
        <f t="shared" si="78"/>
        <v>#DIV/0!</v>
      </c>
      <c r="GH68" s="78"/>
      <c r="GI68" s="78">
        <f t="shared" ref="GI68:GI69" si="2851">GH68-GE68</f>
        <v>0</v>
      </c>
      <c r="GJ68" s="78"/>
      <c r="GK68" s="64"/>
      <c r="GL68" s="64" t="e">
        <f t="shared" si="80"/>
        <v>#DIV/0!</v>
      </c>
      <c r="GM68" s="78"/>
      <c r="GN68" s="78">
        <f t="shared" ref="GN68:GN69" si="2852">GM68-GJ68</f>
        <v>0</v>
      </c>
      <c r="GO68" s="65">
        <f t="shared" si="82"/>
        <v>500</v>
      </c>
      <c r="GP68" s="65">
        <f t="shared" si="82"/>
        <v>0</v>
      </c>
      <c r="GQ68" s="95"/>
      <c r="GR68" s="87">
        <f t="shared" si="958"/>
        <v>500</v>
      </c>
      <c r="GS68" s="87">
        <f t="shared" si="958"/>
        <v>0</v>
      </c>
      <c r="GT68" s="78"/>
      <c r="GU68" s="64"/>
      <c r="GV68" s="64" t="e">
        <f t="shared" si="84"/>
        <v>#DIV/0!</v>
      </c>
      <c r="GW68" s="78"/>
      <c r="GX68" s="78">
        <f t="shared" ref="GX68:GX69" si="2853">GW68-GT68</f>
        <v>0</v>
      </c>
      <c r="GY68" s="65">
        <f t="shared" ref="GY68" si="2854">SUM(GT68)</f>
        <v>0</v>
      </c>
      <c r="GZ68" s="65">
        <f t="shared" si="1247"/>
        <v>0</v>
      </c>
      <c r="HA68" s="95"/>
      <c r="HB68" s="93">
        <f t="shared" ref="HB68:HB69" si="2855">SUM(GW68)</f>
        <v>0</v>
      </c>
      <c r="HC68" s="93">
        <f t="shared" ref="HC68:HC69" si="2856">HB68-GY68</f>
        <v>0</v>
      </c>
      <c r="HD68" s="78"/>
      <c r="HE68" s="64"/>
      <c r="HF68" s="64" t="e">
        <f t="shared" si="88"/>
        <v>#DIV/0!</v>
      </c>
      <c r="HG68" s="78"/>
      <c r="HH68" s="78">
        <f t="shared" ref="HH68:HH69" si="2857">HG68-HD68</f>
        <v>0</v>
      </c>
      <c r="HI68" s="78"/>
      <c r="HJ68" s="64"/>
      <c r="HK68" s="64" t="e">
        <f t="shared" si="90"/>
        <v>#DIV/0!</v>
      </c>
      <c r="HL68" s="78"/>
      <c r="HM68" s="78">
        <f t="shared" ref="HM68:HM69" si="2858">HL68-HI68</f>
        <v>0</v>
      </c>
      <c r="HN68" s="78"/>
      <c r="HO68" s="64"/>
      <c r="HP68" s="64" t="e">
        <f t="shared" si="92"/>
        <v>#DIV/0!</v>
      </c>
      <c r="HQ68" s="78"/>
      <c r="HR68" s="78">
        <f t="shared" ref="HR68:HR69" si="2859">HQ68-HN68</f>
        <v>0</v>
      </c>
      <c r="HS68" s="78"/>
      <c r="HT68" s="64"/>
      <c r="HU68" s="64" t="e">
        <f t="shared" si="94"/>
        <v>#DIV/0!</v>
      </c>
      <c r="HV68" s="78"/>
      <c r="HW68" s="78">
        <f t="shared" ref="HW68:HW69" si="2860">HV68-HS68</f>
        <v>0</v>
      </c>
      <c r="HX68" s="78"/>
      <c r="HY68" s="64"/>
      <c r="HZ68" s="64" t="e">
        <f t="shared" si="96"/>
        <v>#DIV/0!</v>
      </c>
      <c r="IA68" s="78"/>
      <c r="IB68" s="78">
        <f t="shared" ref="IB68:IB69" si="2861">IA68-HX68</f>
        <v>0</v>
      </c>
      <c r="IC68" s="78"/>
      <c r="ID68" s="64"/>
      <c r="IE68" s="64" t="e">
        <f t="shared" si="98"/>
        <v>#DIV/0!</v>
      </c>
      <c r="IF68" s="78"/>
      <c r="IG68" s="78">
        <f t="shared" ref="IG68:IG69" si="2862">IF68-IC68</f>
        <v>0</v>
      </c>
      <c r="IH68" s="78"/>
      <c r="II68" s="64"/>
      <c r="IJ68" s="64" t="e">
        <f t="shared" si="100"/>
        <v>#DIV/0!</v>
      </c>
      <c r="IK68" s="78"/>
      <c r="IL68" s="78">
        <f t="shared" ref="IL68:IL69" si="2863">IK68-IH68</f>
        <v>0</v>
      </c>
      <c r="IM68" s="78"/>
      <c r="IN68" s="64"/>
      <c r="IO68" s="64" t="e">
        <f t="shared" si="102"/>
        <v>#DIV/0!</v>
      </c>
      <c r="IP68" s="78"/>
      <c r="IQ68" s="78">
        <f t="shared" ref="IQ68:IQ69" si="2864">IP68-IM68</f>
        <v>0</v>
      </c>
      <c r="IR68" s="78"/>
      <c r="IS68" s="64"/>
      <c r="IT68" s="64" t="e">
        <f t="shared" si="104"/>
        <v>#DIV/0!</v>
      </c>
      <c r="IU68" s="78"/>
      <c r="IV68" s="78">
        <f t="shared" ref="IV68:IV69" si="2865">IU68-IR68</f>
        <v>0</v>
      </c>
      <c r="IW68" s="78"/>
      <c r="IX68" s="64"/>
      <c r="IY68" s="64" t="e">
        <f t="shared" si="106"/>
        <v>#DIV/0!</v>
      </c>
      <c r="IZ68" s="78"/>
      <c r="JA68" s="78">
        <f t="shared" ref="JA68:JA69" si="2866">IZ68-IW68</f>
        <v>0</v>
      </c>
      <c r="JB68" s="78"/>
      <c r="JC68" s="64"/>
      <c r="JD68" s="64" t="e">
        <f t="shared" si="108"/>
        <v>#DIV/0!</v>
      </c>
      <c r="JE68" s="78"/>
      <c r="JF68" s="78">
        <f t="shared" ref="JF68:JF69" si="2867">JE68-JB68</f>
        <v>0</v>
      </c>
      <c r="JG68" s="78"/>
      <c r="JH68" s="64"/>
      <c r="JI68" s="64" t="e">
        <f t="shared" si="110"/>
        <v>#DIV/0!</v>
      </c>
      <c r="JJ68" s="78"/>
      <c r="JK68" s="78">
        <f t="shared" ref="JK68:JK69" si="2868">JJ68-JG68</f>
        <v>0</v>
      </c>
      <c r="JL68" s="78"/>
      <c r="JM68" s="64"/>
      <c r="JN68" s="64" t="e">
        <f t="shared" si="112"/>
        <v>#DIV/0!</v>
      </c>
      <c r="JO68" s="78"/>
      <c r="JP68" s="78">
        <f t="shared" ref="JP68:JP69" si="2869">JO68-JL68</f>
        <v>0</v>
      </c>
      <c r="JQ68" s="78"/>
      <c r="JR68" s="64"/>
      <c r="JS68" s="64" t="e">
        <f t="shared" si="114"/>
        <v>#DIV/0!</v>
      </c>
      <c r="JT68" s="78"/>
      <c r="JU68" s="78">
        <f t="shared" ref="JU68:JU69" si="2870">JT68-JQ68</f>
        <v>0</v>
      </c>
      <c r="JV68" s="78"/>
      <c r="JW68" s="64"/>
      <c r="JX68" s="64" t="e">
        <f t="shared" si="116"/>
        <v>#DIV/0!</v>
      </c>
      <c r="JY68" s="78"/>
      <c r="JZ68" s="78">
        <f t="shared" ref="JZ68:JZ69" si="2871">JY68-JV68</f>
        <v>0</v>
      </c>
      <c r="KA68" s="78"/>
      <c r="KB68" s="64"/>
      <c r="KC68" s="64" t="e">
        <f t="shared" si="118"/>
        <v>#DIV/0!</v>
      </c>
      <c r="KD68" s="78"/>
      <c r="KE68" s="78">
        <f t="shared" ref="KE68:KE69" si="2872">KD68-KA68</f>
        <v>0</v>
      </c>
      <c r="KF68" s="78"/>
      <c r="KG68" s="64"/>
      <c r="KH68" s="64" t="e">
        <f t="shared" si="120"/>
        <v>#DIV/0!</v>
      </c>
      <c r="KI68" s="78"/>
      <c r="KJ68" s="78">
        <f t="shared" ref="KJ68:KJ69" si="2873">KI68-KF68</f>
        <v>0</v>
      </c>
      <c r="KK68" s="78"/>
      <c r="KL68" s="64"/>
      <c r="KM68" s="64" t="e">
        <f t="shared" si="122"/>
        <v>#DIV/0!</v>
      </c>
      <c r="KN68" s="78"/>
      <c r="KO68" s="78">
        <f t="shared" ref="KO68:KO69" si="2874">KN68-KK68</f>
        <v>0</v>
      </c>
      <c r="KP68" s="78"/>
      <c r="KQ68" s="64"/>
      <c r="KR68" s="64" t="e">
        <f t="shared" si="124"/>
        <v>#DIV/0!</v>
      </c>
      <c r="KS68" s="78"/>
      <c r="KT68" s="78">
        <f t="shared" ref="KT68:KT69" si="2875">KS68-KP68</f>
        <v>0</v>
      </c>
      <c r="KU68" s="78"/>
      <c r="KV68" s="64"/>
      <c r="KW68" s="64" t="e">
        <f t="shared" si="126"/>
        <v>#DIV/0!</v>
      </c>
      <c r="KX68" s="78"/>
      <c r="KY68" s="78">
        <f t="shared" ref="KY68:KY69" si="2876">KX68-KU68</f>
        <v>0</v>
      </c>
      <c r="KZ68" s="78"/>
      <c r="LA68" s="64"/>
      <c r="LB68" s="64" t="e">
        <f t="shared" si="128"/>
        <v>#DIV/0!</v>
      </c>
      <c r="LC68" s="78"/>
      <c r="LD68" s="78">
        <f t="shared" ref="LD68:LD69" si="2877">LC68-KZ68</f>
        <v>0</v>
      </c>
      <c r="LE68" s="78"/>
      <c r="LF68" s="64"/>
      <c r="LG68" s="64" t="e">
        <f t="shared" si="130"/>
        <v>#DIV/0!</v>
      </c>
      <c r="LH68" s="78"/>
      <c r="LI68" s="78">
        <f t="shared" ref="LI68:LI69" si="2878">LH68-LE68</f>
        <v>0</v>
      </c>
      <c r="LJ68" s="78"/>
      <c r="LK68" s="64"/>
      <c r="LL68" s="64" t="e">
        <f t="shared" si="132"/>
        <v>#DIV/0!</v>
      </c>
      <c r="LM68" s="78"/>
      <c r="LN68" s="78">
        <f t="shared" ref="LN68:LN69" si="2879">LM68-LJ68</f>
        <v>0</v>
      </c>
      <c r="LO68" s="78"/>
      <c r="LP68" s="64"/>
      <c r="LQ68" s="64" t="e">
        <f t="shared" si="134"/>
        <v>#DIV/0!</v>
      </c>
      <c r="LR68" s="78"/>
      <c r="LS68" s="78">
        <f t="shared" ref="LS68:LS69" si="2880">LR68-LO68</f>
        <v>0</v>
      </c>
      <c r="LT68" s="78"/>
      <c r="LU68" s="64"/>
      <c r="LV68" s="64" t="e">
        <f t="shared" si="136"/>
        <v>#DIV/0!</v>
      </c>
      <c r="LW68" s="78"/>
      <c r="LX68" s="78">
        <f t="shared" ref="LX68:LX69" si="2881">LW68-LT68</f>
        <v>0</v>
      </c>
      <c r="LY68" s="78"/>
      <c r="LZ68" s="64"/>
      <c r="MA68" s="64" t="e">
        <f t="shared" si="138"/>
        <v>#DIV/0!</v>
      </c>
      <c r="MB68" s="78"/>
      <c r="MC68" s="78">
        <f t="shared" ref="MC68:MC69" si="2882">MB68-LY68</f>
        <v>0</v>
      </c>
      <c r="MD68" s="78"/>
      <c r="ME68" s="64"/>
      <c r="MF68" s="64" t="e">
        <f t="shared" si="140"/>
        <v>#DIV/0!</v>
      </c>
      <c r="MG68" s="78"/>
      <c r="MH68" s="78">
        <f t="shared" ref="MH68:MH69" si="2883">MG68-MD68</f>
        <v>0</v>
      </c>
      <c r="MI68" s="78"/>
      <c r="MJ68" s="64"/>
      <c r="MK68" s="64" t="e">
        <f t="shared" si="142"/>
        <v>#DIV/0!</v>
      </c>
      <c r="ML68" s="78"/>
      <c r="MM68" s="78">
        <f t="shared" ref="MM68:MM69" si="2884">ML68-MI68</f>
        <v>0</v>
      </c>
      <c r="MN68" s="78"/>
      <c r="MO68" s="64"/>
      <c r="MP68" s="64" t="e">
        <f t="shared" si="144"/>
        <v>#DIV/0!</v>
      </c>
      <c r="MQ68" s="78"/>
      <c r="MR68" s="78">
        <f t="shared" ref="MR68:MR69" si="2885">MQ68-MN68</f>
        <v>0</v>
      </c>
      <c r="MS68" s="78"/>
      <c r="MT68" s="64"/>
      <c r="MU68" s="64" t="e">
        <f t="shared" si="146"/>
        <v>#DIV/0!</v>
      </c>
      <c r="MV68" s="78"/>
      <c r="MW68" s="78">
        <f t="shared" ref="MW68:MW69" si="2886">MV68-MS68</f>
        <v>0</v>
      </c>
      <c r="MX68" s="65">
        <f t="shared" si="148"/>
        <v>0</v>
      </c>
      <c r="MY68" s="65">
        <f t="shared" si="9"/>
        <v>0</v>
      </c>
      <c r="MZ68" s="95"/>
      <c r="NA68" s="87">
        <f t="shared" si="149"/>
        <v>0</v>
      </c>
      <c r="NB68" s="87">
        <f t="shared" si="150"/>
        <v>0</v>
      </c>
      <c r="NC68" s="78"/>
      <c r="ND68" s="64"/>
      <c r="NE68" s="64" t="e">
        <f t="shared" si="151"/>
        <v>#DIV/0!</v>
      </c>
      <c r="NF68" s="78"/>
      <c r="NG68" s="78">
        <f t="shared" ref="NG68:NG69" si="2887">NF68-NC68</f>
        <v>0</v>
      </c>
      <c r="NH68" s="78"/>
      <c r="NI68" s="64"/>
      <c r="NJ68" s="64" t="e">
        <f t="shared" si="153"/>
        <v>#DIV/0!</v>
      </c>
      <c r="NK68" s="78"/>
      <c r="NL68" s="78">
        <f t="shared" ref="NL68:NL69" si="2888">NK68-NH68</f>
        <v>0</v>
      </c>
      <c r="NM68" s="78"/>
      <c r="NN68" s="64"/>
      <c r="NO68" s="64" t="e">
        <f t="shared" si="155"/>
        <v>#DIV/0!</v>
      </c>
      <c r="NP68" s="78"/>
      <c r="NQ68" s="78">
        <f t="shared" ref="NQ68:NQ69" si="2889">NP68-NM68</f>
        <v>0</v>
      </c>
      <c r="NR68" s="78"/>
      <c r="NS68" s="64"/>
      <c r="NT68" s="64" t="e">
        <f t="shared" si="157"/>
        <v>#DIV/0!</v>
      </c>
      <c r="NU68" s="78"/>
      <c r="NV68" s="78">
        <f t="shared" ref="NV68:NV69" si="2890">NU68-NR68</f>
        <v>0</v>
      </c>
      <c r="NW68" s="78"/>
      <c r="NX68" s="64"/>
      <c r="NY68" s="64" t="e">
        <f t="shared" si="159"/>
        <v>#DIV/0!</v>
      </c>
      <c r="NZ68" s="78"/>
      <c r="OA68" s="78">
        <f t="shared" ref="OA68:OA69" si="2891">NZ68-NW68</f>
        <v>0</v>
      </c>
      <c r="OB68" s="78"/>
      <c r="OC68" s="64"/>
      <c r="OD68" s="64" t="e">
        <f t="shared" si="161"/>
        <v>#DIV/0!</v>
      </c>
      <c r="OE68" s="78"/>
      <c r="OF68" s="78">
        <f t="shared" ref="OF68:OF69" si="2892">OE68-OB68</f>
        <v>0</v>
      </c>
      <c r="OG68" s="78"/>
      <c r="OH68" s="64"/>
      <c r="OI68" s="64" t="e">
        <f t="shared" si="163"/>
        <v>#DIV/0!</v>
      </c>
      <c r="OJ68" s="78"/>
      <c r="OK68" s="78">
        <f t="shared" ref="OK68:OK69" si="2893">OJ68-OG68</f>
        <v>0</v>
      </c>
      <c r="OL68" s="78"/>
      <c r="OM68" s="64"/>
      <c r="ON68" s="64" t="e">
        <f t="shared" si="165"/>
        <v>#DIV/0!</v>
      </c>
      <c r="OO68" s="78"/>
      <c r="OP68" s="78">
        <f t="shared" ref="OP68:OP69" si="2894">OO68-OL68</f>
        <v>0</v>
      </c>
      <c r="OQ68" s="78"/>
      <c r="OR68" s="64"/>
      <c r="OS68" s="64" t="e">
        <f t="shared" si="167"/>
        <v>#DIV/0!</v>
      </c>
      <c r="OT68" s="78"/>
      <c r="OU68" s="78">
        <f t="shared" ref="OU68:OU69" si="2895">OT68-OQ68</f>
        <v>0</v>
      </c>
      <c r="OV68" s="78"/>
      <c r="OW68" s="64"/>
      <c r="OX68" s="64" t="e">
        <f t="shared" si="169"/>
        <v>#DIV/0!</v>
      </c>
      <c r="OY68" s="78"/>
      <c r="OZ68" s="78">
        <f t="shared" ref="OZ68:OZ69" si="2896">OY68-OV68</f>
        <v>0</v>
      </c>
      <c r="PA68" s="78"/>
      <c r="PB68" s="64"/>
      <c r="PC68" s="64" t="e">
        <f t="shared" si="171"/>
        <v>#DIV/0!</v>
      </c>
      <c r="PD68" s="78"/>
      <c r="PE68" s="78">
        <f t="shared" ref="PE68:PE69" si="2897">PD68-PA68</f>
        <v>0</v>
      </c>
      <c r="PF68" s="78"/>
      <c r="PG68" s="64"/>
      <c r="PH68" s="64" t="e">
        <f t="shared" si="173"/>
        <v>#DIV/0!</v>
      </c>
      <c r="PI68" s="78"/>
      <c r="PJ68" s="78">
        <f t="shared" ref="PJ68:PJ69" si="2898">PI68-PF68</f>
        <v>0</v>
      </c>
      <c r="PK68" s="78"/>
      <c r="PL68" s="64"/>
      <c r="PM68" s="64" t="e">
        <f t="shared" si="175"/>
        <v>#DIV/0!</v>
      </c>
      <c r="PN68" s="78"/>
      <c r="PO68" s="78">
        <f t="shared" ref="PO68:PO69" si="2899">PN68-PK68</f>
        <v>0</v>
      </c>
      <c r="PP68" s="78"/>
      <c r="PQ68" s="64"/>
      <c r="PR68" s="64" t="e">
        <f t="shared" si="177"/>
        <v>#DIV/0!</v>
      </c>
      <c r="PS68" s="78"/>
      <c r="PT68" s="78">
        <f t="shared" ref="PT68:PT69" si="2900">PS68-PP68</f>
        <v>0</v>
      </c>
      <c r="PU68" s="78"/>
      <c r="PV68" s="64"/>
      <c r="PW68" s="64" t="e">
        <f t="shared" si="179"/>
        <v>#DIV/0!</v>
      </c>
      <c r="PX68" s="78"/>
      <c r="PY68" s="78">
        <f t="shared" ref="PY68:PY69" si="2901">PX68-PU68</f>
        <v>0</v>
      </c>
      <c r="PZ68" s="78"/>
      <c r="QA68" s="64"/>
      <c r="QB68" s="64" t="e">
        <f t="shared" si="181"/>
        <v>#DIV/0!</v>
      </c>
      <c r="QC68" s="78"/>
      <c r="QD68" s="78">
        <f t="shared" ref="QD68:QD69" si="2902">QC68-PZ68</f>
        <v>0</v>
      </c>
      <c r="QE68" s="78"/>
      <c r="QF68" s="64"/>
      <c r="QG68" s="64" t="e">
        <f t="shared" si="183"/>
        <v>#DIV/0!</v>
      </c>
      <c r="QH68" s="78"/>
      <c r="QI68" s="78">
        <f t="shared" ref="QI68:QI69" si="2903">QH68-QE68</f>
        <v>0</v>
      </c>
      <c r="QJ68" s="78"/>
      <c r="QK68" s="64"/>
      <c r="QL68" s="64" t="e">
        <f t="shared" si="185"/>
        <v>#DIV/0!</v>
      </c>
      <c r="QM68" s="78"/>
      <c r="QN68" s="78">
        <f t="shared" ref="QN68:QN69" si="2904">QM68-QJ68</f>
        <v>0</v>
      </c>
      <c r="QO68" s="65">
        <f t="shared" si="187"/>
        <v>0</v>
      </c>
      <c r="QP68" s="65">
        <f t="shared" si="187"/>
        <v>0</v>
      </c>
      <c r="QQ68" s="95"/>
      <c r="QR68" s="87">
        <f t="shared" si="959"/>
        <v>0</v>
      </c>
      <c r="QS68" s="87">
        <f t="shared" si="959"/>
        <v>0</v>
      </c>
      <c r="QT68" s="78"/>
      <c r="QU68" s="64"/>
      <c r="QV68" s="64" t="e">
        <f t="shared" si="188"/>
        <v>#DIV/0!</v>
      </c>
      <c r="QW68" s="78"/>
      <c r="QX68" s="78">
        <f t="shared" ref="QX68:QX69" si="2905">QW68-QT68</f>
        <v>0</v>
      </c>
      <c r="QY68" s="78"/>
      <c r="QZ68" s="64"/>
      <c r="RA68" s="64" t="e">
        <f t="shared" si="190"/>
        <v>#DIV/0!</v>
      </c>
      <c r="RB68" s="78"/>
      <c r="RC68" s="78">
        <f t="shared" ref="RC68:RC69" si="2906">RB68-QY68</f>
        <v>0</v>
      </c>
      <c r="RD68" s="78"/>
      <c r="RE68" s="64"/>
      <c r="RF68" s="64" t="e">
        <f t="shared" si="192"/>
        <v>#DIV/0!</v>
      </c>
      <c r="RG68" s="78"/>
      <c r="RH68" s="78">
        <f t="shared" ref="RH68:RH69" si="2907">RG68-RD68</f>
        <v>0</v>
      </c>
      <c r="RI68" s="78"/>
      <c r="RJ68" s="64"/>
      <c r="RK68" s="64" t="e">
        <f t="shared" si="194"/>
        <v>#DIV/0!</v>
      </c>
      <c r="RL68" s="78"/>
      <c r="RM68" s="78">
        <f t="shared" ref="RM68:RM69" si="2908">RL68-RI68</f>
        <v>0</v>
      </c>
      <c r="RN68" s="65">
        <f t="shared" si="196"/>
        <v>0</v>
      </c>
      <c r="RO68" s="65">
        <f t="shared" si="11"/>
        <v>0</v>
      </c>
      <c r="RP68" s="95"/>
      <c r="RQ68" s="87">
        <f t="shared" si="12"/>
        <v>0</v>
      </c>
      <c r="RR68" s="87">
        <f t="shared" si="12"/>
        <v>0</v>
      </c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</row>
    <row r="69" spans="1:540" s="2" customFormat="1" ht="24.95" customHeight="1" x14ac:dyDescent="0.25">
      <c r="A69" s="21">
        <v>4124</v>
      </c>
      <c r="B69" s="22" t="s">
        <v>116</v>
      </c>
      <c r="C69" s="41">
        <f>SUM(AR69,GQ69,HA69,QQ69,RP69)</f>
        <v>56.625057999999996</v>
      </c>
      <c r="D69" s="41">
        <v>23207830.309999999</v>
      </c>
      <c r="E69" s="42">
        <v>25700000</v>
      </c>
      <c r="F69" s="41">
        <f t="shared" ref="F69" si="2909">G69-C69</f>
        <v>1099943.374942</v>
      </c>
      <c r="G69" s="67">
        <f t="shared" ref="G69:G88" si="2910">SUM(AP69,GO69,GY69,MX69,QO69,RN69)</f>
        <v>1100000</v>
      </c>
      <c r="H69" s="67">
        <f t="shared" ref="H69:H88" si="2911">SUM(AQ69,GP69,GZ69,MY69,QP69,RO69)</f>
        <v>372615.89</v>
      </c>
      <c r="I69" s="67">
        <f t="shared" si="14"/>
        <v>33.874171818181821</v>
      </c>
      <c r="J69" s="84">
        <f t="shared" si="1305"/>
        <v>1000000</v>
      </c>
      <c r="K69" s="84">
        <f t="shared" si="1306"/>
        <v>-100000</v>
      </c>
      <c r="L69" s="78"/>
      <c r="M69" s="64"/>
      <c r="N69" s="64" t="e">
        <f t="shared" si="1870"/>
        <v>#DIV/0!</v>
      </c>
      <c r="O69" s="78"/>
      <c r="P69" s="78">
        <f t="shared" si="2818"/>
        <v>0</v>
      </c>
      <c r="Q69" s="64"/>
      <c r="R69" s="64"/>
      <c r="S69" s="64" t="e">
        <f t="shared" si="1872"/>
        <v>#DIV/0!</v>
      </c>
      <c r="T69" s="78"/>
      <c r="U69" s="78">
        <f t="shared" si="2819"/>
        <v>0</v>
      </c>
      <c r="V69" s="78"/>
      <c r="W69" s="64"/>
      <c r="X69" s="64" t="e">
        <f t="shared" si="1874"/>
        <v>#DIV/0!</v>
      </c>
      <c r="Y69" s="78"/>
      <c r="Z69" s="78">
        <f t="shared" si="2820"/>
        <v>0</v>
      </c>
      <c r="AA69" s="78"/>
      <c r="AB69" s="64"/>
      <c r="AC69" s="64" t="e">
        <f t="shared" si="1876"/>
        <v>#DIV/0!</v>
      </c>
      <c r="AD69" s="78"/>
      <c r="AE69" s="78">
        <f t="shared" si="2821"/>
        <v>0</v>
      </c>
      <c r="AF69" s="64"/>
      <c r="AG69" s="64"/>
      <c r="AH69" s="64" t="e">
        <f t="shared" si="1878"/>
        <v>#DIV/0!</v>
      </c>
      <c r="AI69" s="78"/>
      <c r="AJ69" s="78">
        <f t="shared" si="2822"/>
        <v>0</v>
      </c>
      <c r="AK69" s="78"/>
      <c r="AL69" s="64"/>
      <c r="AM69" s="64" t="e">
        <f t="shared" si="678"/>
        <v>#DIV/0!</v>
      </c>
      <c r="AN69" s="78"/>
      <c r="AO69" s="78">
        <f t="shared" si="2823"/>
        <v>0</v>
      </c>
      <c r="AP69" s="65">
        <f t="shared" si="1211"/>
        <v>0</v>
      </c>
      <c r="AQ69" s="65">
        <f t="shared" si="1211"/>
        <v>0</v>
      </c>
      <c r="AR69" s="95"/>
      <c r="AS69" s="87">
        <f t="shared" si="957"/>
        <v>0</v>
      </c>
      <c r="AT69" s="87">
        <f t="shared" si="957"/>
        <v>0</v>
      </c>
      <c r="AU69" s="78"/>
      <c r="AV69" s="64"/>
      <c r="AW69" s="64" t="e">
        <f t="shared" si="23"/>
        <v>#DIV/0!</v>
      </c>
      <c r="AX69" s="78"/>
      <c r="AY69" s="78">
        <f t="shared" si="2824"/>
        <v>0</v>
      </c>
      <c r="AZ69" s="78"/>
      <c r="BA69" s="64"/>
      <c r="BB69" s="64" t="e">
        <f t="shared" si="25"/>
        <v>#DIV/0!</v>
      </c>
      <c r="BC69" s="78"/>
      <c r="BD69" s="78">
        <f t="shared" si="2825"/>
        <v>0</v>
      </c>
      <c r="BE69" s="78"/>
      <c r="BF69" s="64"/>
      <c r="BG69" s="64" t="e">
        <f t="shared" si="27"/>
        <v>#DIV/0!</v>
      </c>
      <c r="BH69" s="78"/>
      <c r="BI69" s="78">
        <f t="shared" si="2826"/>
        <v>0</v>
      </c>
      <c r="BJ69" s="78"/>
      <c r="BK69" s="64"/>
      <c r="BL69" s="64" t="e">
        <f t="shared" si="29"/>
        <v>#DIV/0!</v>
      </c>
      <c r="BM69" s="78"/>
      <c r="BN69" s="78">
        <f t="shared" si="2827"/>
        <v>0</v>
      </c>
      <c r="BO69" s="78"/>
      <c r="BP69" s="64"/>
      <c r="BQ69" s="64" t="e">
        <f t="shared" si="31"/>
        <v>#DIV/0!</v>
      </c>
      <c r="BR69" s="78"/>
      <c r="BS69" s="78">
        <f t="shared" si="2828"/>
        <v>0</v>
      </c>
      <c r="BT69" s="78"/>
      <c r="BU69" s="64"/>
      <c r="BV69" s="64" t="e">
        <f t="shared" si="33"/>
        <v>#DIV/0!</v>
      </c>
      <c r="BW69" s="78"/>
      <c r="BX69" s="78">
        <f t="shared" si="34"/>
        <v>0</v>
      </c>
      <c r="BY69" s="78"/>
      <c r="BZ69" s="64"/>
      <c r="CA69" s="64" t="e">
        <f t="shared" si="35"/>
        <v>#DIV/0!</v>
      </c>
      <c r="CB69" s="78"/>
      <c r="CC69" s="78">
        <f t="shared" si="2829"/>
        <v>0</v>
      </c>
      <c r="CD69" s="78"/>
      <c r="CE69" s="64"/>
      <c r="CF69" s="64" t="e">
        <f t="shared" si="37"/>
        <v>#DIV/0!</v>
      </c>
      <c r="CG69" s="78"/>
      <c r="CH69" s="78">
        <f t="shared" si="2830"/>
        <v>0</v>
      </c>
      <c r="CI69" s="78"/>
      <c r="CJ69" s="64"/>
      <c r="CK69" s="64" t="e">
        <f t="shared" si="39"/>
        <v>#DIV/0!</v>
      </c>
      <c r="CL69" s="78"/>
      <c r="CM69" s="78">
        <f t="shared" si="2831"/>
        <v>0</v>
      </c>
      <c r="CN69" s="78"/>
      <c r="CO69" s="64"/>
      <c r="CP69" s="64" t="e">
        <f t="shared" si="41"/>
        <v>#DIV/0!</v>
      </c>
      <c r="CQ69" s="78"/>
      <c r="CR69" s="78">
        <f t="shared" si="2832"/>
        <v>0</v>
      </c>
      <c r="CS69" s="78"/>
      <c r="CT69" s="64"/>
      <c r="CU69" s="64" t="e">
        <f t="shared" si="43"/>
        <v>#DIV/0!</v>
      </c>
      <c r="CV69" s="78"/>
      <c r="CW69" s="78">
        <f t="shared" si="2833"/>
        <v>0</v>
      </c>
      <c r="CX69" s="78"/>
      <c r="CY69" s="64"/>
      <c r="CZ69" s="64" t="e">
        <f t="shared" si="45"/>
        <v>#DIV/0!</v>
      </c>
      <c r="DA69" s="78"/>
      <c r="DB69" s="78">
        <f t="shared" si="2834"/>
        <v>0</v>
      </c>
      <c r="DC69" s="78"/>
      <c r="DD69" s="64"/>
      <c r="DE69" s="64" t="e">
        <f t="shared" si="47"/>
        <v>#DIV/0!</v>
      </c>
      <c r="DF69" s="78"/>
      <c r="DG69" s="78">
        <f t="shared" si="2835"/>
        <v>0</v>
      </c>
      <c r="DH69" s="78"/>
      <c r="DI69" s="64"/>
      <c r="DJ69" s="64" t="e">
        <f t="shared" si="49"/>
        <v>#DIV/0!</v>
      </c>
      <c r="DK69" s="78"/>
      <c r="DL69" s="78">
        <f t="shared" si="2836"/>
        <v>0</v>
      </c>
      <c r="DM69" s="78"/>
      <c r="DN69" s="64"/>
      <c r="DO69" s="64" t="e">
        <f t="shared" si="51"/>
        <v>#DIV/0!</v>
      </c>
      <c r="DP69" s="78"/>
      <c r="DQ69" s="78">
        <f t="shared" si="2837"/>
        <v>0</v>
      </c>
      <c r="DR69" s="78"/>
      <c r="DS69" s="64"/>
      <c r="DT69" s="64" t="e">
        <f t="shared" si="53"/>
        <v>#DIV/0!</v>
      </c>
      <c r="DU69" s="78"/>
      <c r="DV69" s="78">
        <f t="shared" si="2838"/>
        <v>0</v>
      </c>
      <c r="DW69" s="78"/>
      <c r="DX69" s="64"/>
      <c r="DY69" s="64" t="e">
        <f t="shared" si="55"/>
        <v>#DIV/0!</v>
      </c>
      <c r="DZ69" s="78"/>
      <c r="EA69" s="78">
        <f t="shared" si="2839"/>
        <v>0</v>
      </c>
      <c r="EB69" s="78"/>
      <c r="EC69" s="64"/>
      <c r="ED69" s="64" t="e">
        <f t="shared" si="57"/>
        <v>#DIV/0!</v>
      </c>
      <c r="EE69" s="78"/>
      <c r="EF69" s="78">
        <f t="shared" si="2840"/>
        <v>0</v>
      </c>
      <c r="EG69" s="78"/>
      <c r="EH69" s="64"/>
      <c r="EI69" s="64" t="e">
        <f t="shared" si="59"/>
        <v>#DIV/0!</v>
      </c>
      <c r="EJ69" s="78"/>
      <c r="EK69" s="78">
        <f t="shared" si="2841"/>
        <v>0</v>
      </c>
      <c r="EL69" s="78"/>
      <c r="EM69" s="64"/>
      <c r="EN69" s="64" t="e">
        <f t="shared" si="60"/>
        <v>#DIV/0!</v>
      </c>
      <c r="EO69" s="78"/>
      <c r="EP69" s="78">
        <f t="shared" si="2842"/>
        <v>0</v>
      </c>
      <c r="EQ69" s="78"/>
      <c r="ER69" s="64"/>
      <c r="ES69" s="64" t="e">
        <f t="shared" si="62"/>
        <v>#DIV/0!</v>
      </c>
      <c r="ET69" s="78"/>
      <c r="EU69" s="78">
        <f t="shared" si="2843"/>
        <v>0</v>
      </c>
      <c r="EV69" s="78"/>
      <c r="EW69" s="64"/>
      <c r="EX69" s="64" t="e">
        <f t="shared" si="64"/>
        <v>#DIV/0!</v>
      </c>
      <c r="EY69" s="78"/>
      <c r="EZ69" s="78">
        <f t="shared" si="2844"/>
        <v>0</v>
      </c>
      <c r="FA69" s="78"/>
      <c r="FB69" s="64"/>
      <c r="FC69" s="64" t="e">
        <f t="shared" si="66"/>
        <v>#DIV/0!</v>
      </c>
      <c r="FD69" s="78"/>
      <c r="FE69" s="78">
        <f t="shared" si="2845"/>
        <v>0</v>
      </c>
      <c r="FF69" s="78"/>
      <c r="FG69" s="64"/>
      <c r="FH69" s="64" t="e">
        <f t="shared" si="68"/>
        <v>#DIV/0!</v>
      </c>
      <c r="FI69" s="78"/>
      <c r="FJ69" s="78">
        <f t="shared" si="2846"/>
        <v>0</v>
      </c>
      <c r="FK69" s="78"/>
      <c r="FL69" s="64"/>
      <c r="FM69" s="64" t="e">
        <f t="shared" si="70"/>
        <v>#DIV/0!</v>
      </c>
      <c r="FN69" s="78"/>
      <c r="FO69" s="78">
        <f t="shared" si="2847"/>
        <v>0</v>
      </c>
      <c r="FP69" s="78"/>
      <c r="FQ69" s="64"/>
      <c r="FR69" s="64" t="e">
        <f t="shared" si="72"/>
        <v>#DIV/0!</v>
      </c>
      <c r="FS69" s="78"/>
      <c r="FT69" s="78">
        <f t="shared" si="2848"/>
        <v>0</v>
      </c>
      <c r="FU69" s="78"/>
      <c r="FV69" s="64"/>
      <c r="FW69" s="64" t="e">
        <f t="shared" si="74"/>
        <v>#DIV/0!</v>
      </c>
      <c r="FX69" s="78"/>
      <c r="FY69" s="78">
        <f t="shared" si="2849"/>
        <v>0</v>
      </c>
      <c r="FZ69" s="78"/>
      <c r="GA69" s="64"/>
      <c r="GB69" s="64" t="e">
        <f t="shared" si="76"/>
        <v>#DIV/0!</v>
      </c>
      <c r="GC69" s="78"/>
      <c r="GD69" s="78">
        <f t="shared" si="2850"/>
        <v>0</v>
      </c>
      <c r="GE69" s="78"/>
      <c r="GF69" s="64"/>
      <c r="GG69" s="64" t="e">
        <f t="shared" si="78"/>
        <v>#DIV/0!</v>
      </c>
      <c r="GH69" s="78"/>
      <c r="GI69" s="78">
        <f t="shared" si="2851"/>
        <v>0</v>
      </c>
      <c r="GJ69" s="78">
        <v>600000</v>
      </c>
      <c r="GK69" s="64">
        <f>82593.6+6897</f>
        <v>89490.6</v>
      </c>
      <c r="GL69" s="64">
        <f t="shared" si="80"/>
        <v>14.915100000000001</v>
      </c>
      <c r="GM69" s="78">
        <v>660000</v>
      </c>
      <c r="GN69" s="78">
        <f t="shared" si="2852"/>
        <v>60000</v>
      </c>
      <c r="GO69" s="65">
        <f t="shared" si="82"/>
        <v>600000</v>
      </c>
      <c r="GP69" s="65">
        <f t="shared" si="82"/>
        <v>89490.6</v>
      </c>
      <c r="GQ69" s="95"/>
      <c r="GR69" s="87">
        <f t="shared" si="958"/>
        <v>660000</v>
      </c>
      <c r="GS69" s="87">
        <f t="shared" si="958"/>
        <v>60000</v>
      </c>
      <c r="GT69" s="78">
        <v>500000</v>
      </c>
      <c r="GU69" s="64">
        <v>283125.28999999998</v>
      </c>
      <c r="GV69" s="64">
        <f t="shared" si="84"/>
        <v>56.625057999999996</v>
      </c>
      <c r="GW69" s="78">
        <v>340000</v>
      </c>
      <c r="GX69" s="78">
        <f t="shared" si="2853"/>
        <v>-160000</v>
      </c>
      <c r="GY69" s="65">
        <f t="shared" si="1246"/>
        <v>500000</v>
      </c>
      <c r="GZ69" s="65">
        <f t="shared" si="1247"/>
        <v>283125.28999999998</v>
      </c>
      <c r="HA69" s="95">
        <f t="shared" si="710"/>
        <v>56.625057999999996</v>
      </c>
      <c r="HB69" s="93">
        <f t="shared" si="2855"/>
        <v>340000</v>
      </c>
      <c r="HC69" s="93">
        <f t="shared" si="2856"/>
        <v>-160000</v>
      </c>
      <c r="HD69" s="78"/>
      <c r="HE69" s="64"/>
      <c r="HF69" s="64" t="e">
        <f t="shared" si="88"/>
        <v>#DIV/0!</v>
      </c>
      <c r="HG69" s="78"/>
      <c r="HH69" s="78">
        <f t="shared" si="2857"/>
        <v>0</v>
      </c>
      <c r="HI69" s="78"/>
      <c r="HJ69" s="64"/>
      <c r="HK69" s="64" t="e">
        <f t="shared" si="90"/>
        <v>#DIV/0!</v>
      </c>
      <c r="HL69" s="78"/>
      <c r="HM69" s="78">
        <f t="shared" si="2858"/>
        <v>0</v>
      </c>
      <c r="HN69" s="78"/>
      <c r="HO69" s="64"/>
      <c r="HP69" s="64" t="e">
        <f t="shared" si="92"/>
        <v>#DIV/0!</v>
      </c>
      <c r="HQ69" s="78"/>
      <c r="HR69" s="78">
        <f t="shared" si="2859"/>
        <v>0</v>
      </c>
      <c r="HS69" s="78"/>
      <c r="HT69" s="64"/>
      <c r="HU69" s="64" t="e">
        <f t="shared" si="94"/>
        <v>#DIV/0!</v>
      </c>
      <c r="HV69" s="78"/>
      <c r="HW69" s="78">
        <f t="shared" si="2860"/>
        <v>0</v>
      </c>
      <c r="HX69" s="78"/>
      <c r="HY69" s="64"/>
      <c r="HZ69" s="64" t="e">
        <f t="shared" si="96"/>
        <v>#DIV/0!</v>
      </c>
      <c r="IA69" s="78"/>
      <c r="IB69" s="78">
        <f t="shared" si="2861"/>
        <v>0</v>
      </c>
      <c r="IC69" s="78"/>
      <c r="ID69" s="64"/>
      <c r="IE69" s="64" t="e">
        <f t="shared" si="98"/>
        <v>#DIV/0!</v>
      </c>
      <c r="IF69" s="78"/>
      <c r="IG69" s="78">
        <f t="shared" si="2862"/>
        <v>0</v>
      </c>
      <c r="IH69" s="78"/>
      <c r="II69" s="64"/>
      <c r="IJ69" s="64" t="e">
        <f t="shared" si="100"/>
        <v>#DIV/0!</v>
      </c>
      <c r="IK69" s="78"/>
      <c r="IL69" s="78">
        <f t="shared" si="2863"/>
        <v>0</v>
      </c>
      <c r="IM69" s="78"/>
      <c r="IN69" s="64"/>
      <c r="IO69" s="64" t="e">
        <f t="shared" si="102"/>
        <v>#DIV/0!</v>
      </c>
      <c r="IP69" s="78"/>
      <c r="IQ69" s="78">
        <f t="shared" si="2864"/>
        <v>0</v>
      </c>
      <c r="IR69" s="78"/>
      <c r="IS69" s="64"/>
      <c r="IT69" s="64" t="e">
        <f t="shared" si="104"/>
        <v>#DIV/0!</v>
      </c>
      <c r="IU69" s="78"/>
      <c r="IV69" s="78">
        <f t="shared" si="2865"/>
        <v>0</v>
      </c>
      <c r="IW69" s="78"/>
      <c r="IX69" s="64"/>
      <c r="IY69" s="64" t="e">
        <f t="shared" si="106"/>
        <v>#DIV/0!</v>
      </c>
      <c r="IZ69" s="78"/>
      <c r="JA69" s="78">
        <f t="shared" si="2866"/>
        <v>0</v>
      </c>
      <c r="JB69" s="78"/>
      <c r="JC69" s="64"/>
      <c r="JD69" s="64" t="e">
        <f t="shared" si="108"/>
        <v>#DIV/0!</v>
      </c>
      <c r="JE69" s="78"/>
      <c r="JF69" s="78">
        <f t="shared" si="2867"/>
        <v>0</v>
      </c>
      <c r="JG69" s="78"/>
      <c r="JH69" s="64"/>
      <c r="JI69" s="64" t="e">
        <f t="shared" si="110"/>
        <v>#DIV/0!</v>
      </c>
      <c r="JJ69" s="78"/>
      <c r="JK69" s="78">
        <f t="shared" si="2868"/>
        <v>0</v>
      </c>
      <c r="JL69" s="78"/>
      <c r="JM69" s="64"/>
      <c r="JN69" s="64" t="e">
        <f t="shared" si="112"/>
        <v>#DIV/0!</v>
      </c>
      <c r="JO69" s="78"/>
      <c r="JP69" s="78">
        <f t="shared" si="2869"/>
        <v>0</v>
      </c>
      <c r="JQ69" s="78"/>
      <c r="JR69" s="64"/>
      <c r="JS69" s="64" t="e">
        <f t="shared" si="114"/>
        <v>#DIV/0!</v>
      </c>
      <c r="JT69" s="78"/>
      <c r="JU69" s="78">
        <f t="shared" si="2870"/>
        <v>0</v>
      </c>
      <c r="JV69" s="78"/>
      <c r="JW69" s="64"/>
      <c r="JX69" s="64" t="e">
        <f t="shared" si="116"/>
        <v>#DIV/0!</v>
      </c>
      <c r="JY69" s="78"/>
      <c r="JZ69" s="78">
        <f t="shared" si="2871"/>
        <v>0</v>
      </c>
      <c r="KA69" s="78"/>
      <c r="KB69" s="64"/>
      <c r="KC69" s="64" t="e">
        <f t="shared" si="118"/>
        <v>#DIV/0!</v>
      </c>
      <c r="KD69" s="78"/>
      <c r="KE69" s="78">
        <f t="shared" si="2872"/>
        <v>0</v>
      </c>
      <c r="KF69" s="78"/>
      <c r="KG69" s="64"/>
      <c r="KH69" s="64" t="e">
        <f t="shared" si="120"/>
        <v>#DIV/0!</v>
      </c>
      <c r="KI69" s="78"/>
      <c r="KJ69" s="78">
        <f t="shared" si="2873"/>
        <v>0</v>
      </c>
      <c r="KK69" s="78"/>
      <c r="KL69" s="64"/>
      <c r="KM69" s="64" t="e">
        <f t="shared" si="122"/>
        <v>#DIV/0!</v>
      </c>
      <c r="KN69" s="78"/>
      <c r="KO69" s="78">
        <f t="shared" si="2874"/>
        <v>0</v>
      </c>
      <c r="KP69" s="78"/>
      <c r="KQ69" s="64"/>
      <c r="KR69" s="64" t="e">
        <f t="shared" si="124"/>
        <v>#DIV/0!</v>
      </c>
      <c r="KS69" s="78"/>
      <c r="KT69" s="78">
        <f t="shared" si="2875"/>
        <v>0</v>
      </c>
      <c r="KU69" s="78"/>
      <c r="KV69" s="64"/>
      <c r="KW69" s="64" t="e">
        <f t="shared" si="126"/>
        <v>#DIV/0!</v>
      </c>
      <c r="KX69" s="78"/>
      <c r="KY69" s="78">
        <f t="shared" si="2876"/>
        <v>0</v>
      </c>
      <c r="KZ69" s="78"/>
      <c r="LA69" s="64"/>
      <c r="LB69" s="64" t="e">
        <f t="shared" si="128"/>
        <v>#DIV/0!</v>
      </c>
      <c r="LC69" s="78"/>
      <c r="LD69" s="78">
        <f t="shared" si="2877"/>
        <v>0</v>
      </c>
      <c r="LE69" s="78"/>
      <c r="LF69" s="64"/>
      <c r="LG69" s="64" t="e">
        <f t="shared" si="130"/>
        <v>#DIV/0!</v>
      </c>
      <c r="LH69" s="78"/>
      <c r="LI69" s="78">
        <f t="shared" si="2878"/>
        <v>0</v>
      </c>
      <c r="LJ69" s="78"/>
      <c r="LK69" s="64"/>
      <c r="LL69" s="64" t="e">
        <f t="shared" si="132"/>
        <v>#DIV/0!</v>
      </c>
      <c r="LM69" s="78"/>
      <c r="LN69" s="78">
        <f t="shared" si="2879"/>
        <v>0</v>
      </c>
      <c r="LO69" s="78"/>
      <c r="LP69" s="64"/>
      <c r="LQ69" s="64" t="e">
        <f t="shared" si="134"/>
        <v>#DIV/0!</v>
      </c>
      <c r="LR69" s="78"/>
      <c r="LS69" s="78">
        <f t="shared" si="2880"/>
        <v>0</v>
      </c>
      <c r="LT69" s="78"/>
      <c r="LU69" s="64"/>
      <c r="LV69" s="64" t="e">
        <f t="shared" si="136"/>
        <v>#DIV/0!</v>
      </c>
      <c r="LW69" s="78"/>
      <c r="LX69" s="78">
        <f t="shared" si="2881"/>
        <v>0</v>
      </c>
      <c r="LY69" s="78"/>
      <c r="LZ69" s="64"/>
      <c r="MA69" s="64" t="e">
        <f t="shared" si="138"/>
        <v>#DIV/0!</v>
      </c>
      <c r="MB69" s="78"/>
      <c r="MC69" s="78">
        <f t="shared" si="2882"/>
        <v>0</v>
      </c>
      <c r="MD69" s="78"/>
      <c r="ME69" s="64"/>
      <c r="MF69" s="64" t="e">
        <f t="shared" si="140"/>
        <v>#DIV/0!</v>
      </c>
      <c r="MG69" s="78"/>
      <c r="MH69" s="78">
        <f t="shared" si="2883"/>
        <v>0</v>
      </c>
      <c r="MI69" s="78"/>
      <c r="MJ69" s="64"/>
      <c r="MK69" s="64" t="e">
        <f t="shared" si="142"/>
        <v>#DIV/0!</v>
      </c>
      <c r="ML69" s="78"/>
      <c r="MM69" s="78">
        <f t="shared" si="2884"/>
        <v>0</v>
      </c>
      <c r="MN69" s="78"/>
      <c r="MO69" s="64"/>
      <c r="MP69" s="64" t="e">
        <f t="shared" si="144"/>
        <v>#DIV/0!</v>
      </c>
      <c r="MQ69" s="78"/>
      <c r="MR69" s="78">
        <f t="shared" si="2885"/>
        <v>0</v>
      </c>
      <c r="MS69" s="78"/>
      <c r="MT69" s="64"/>
      <c r="MU69" s="64" t="e">
        <f t="shared" si="146"/>
        <v>#DIV/0!</v>
      </c>
      <c r="MV69" s="78"/>
      <c r="MW69" s="78">
        <f t="shared" si="2886"/>
        <v>0</v>
      </c>
      <c r="MX69" s="65">
        <f t="shared" si="148"/>
        <v>0</v>
      </c>
      <c r="MY69" s="65">
        <f t="shared" si="9"/>
        <v>0</v>
      </c>
      <c r="MZ69" s="95"/>
      <c r="NA69" s="87">
        <f t="shared" si="149"/>
        <v>0</v>
      </c>
      <c r="NB69" s="87">
        <f t="shared" si="150"/>
        <v>0</v>
      </c>
      <c r="NC69" s="78"/>
      <c r="ND69" s="64"/>
      <c r="NE69" s="64" t="e">
        <f t="shared" si="151"/>
        <v>#DIV/0!</v>
      </c>
      <c r="NF69" s="78"/>
      <c r="NG69" s="78">
        <f t="shared" si="2887"/>
        <v>0</v>
      </c>
      <c r="NH69" s="78"/>
      <c r="NI69" s="64"/>
      <c r="NJ69" s="64" t="e">
        <f t="shared" si="153"/>
        <v>#DIV/0!</v>
      </c>
      <c r="NK69" s="78"/>
      <c r="NL69" s="78">
        <f t="shared" si="2888"/>
        <v>0</v>
      </c>
      <c r="NM69" s="78"/>
      <c r="NN69" s="64"/>
      <c r="NO69" s="64" t="e">
        <f t="shared" si="155"/>
        <v>#DIV/0!</v>
      </c>
      <c r="NP69" s="78"/>
      <c r="NQ69" s="78">
        <f t="shared" si="2889"/>
        <v>0</v>
      </c>
      <c r="NR69" s="78"/>
      <c r="NS69" s="64"/>
      <c r="NT69" s="64" t="e">
        <f t="shared" si="157"/>
        <v>#DIV/0!</v>
      </c>
      <c r="NU69" s="78"/>
      <c r="NV69" s="78">
        <f t="shared" si="2890"/>
        <v>0</v>
      </c>
      <c r="NW69" s="78"/>
      <c r="NX69" s="64"/>
      <c r="NY69" s="64" t="e">
        <f t="shared" si="159"/>
        <v>#DIV/0!</v>
      </c>
      <c r="NZ69" s="78"/>
      <c r="OA69" s="78">
        <f t="shared" si="2891"/>
        <v>0</v>
      </c>
      <c r="OB69" s="78"/>
      <c r="OC69" s="64"/>
      <c r="OD69" s="64" t="e">
        <f t="shared" si="161"/>
        <v>#DIV/0!</v>
      </c>
      <c r="OE69" s="78"/>
      <c r="OF69" s="78">
        <f t="shared" si="2892"/>
        <v>0</v>
      </c>
      <c r="OG69" s="78"/>
      <c r="OH69" s="64"/>
      <c r="OI69" s="64" t="e">
        <f t="shared" si="163"/>
        <v>#DIV/0!</v>
      </c>
      <c r="OJ69" s="78"/>
      <c r="OK69" s="78">
        <f t="shared" si="2893"/>
        <v>0</v>
      </c>
      <c r="OL69" s="78"/>
      <c r="OM69" s="64"/>
      <c r="ON69" s="64" t="e">
        <f t="shared" si="165"/>
        <v>#DIV/0!</v>
      </c>
      <c r="OO69" s="78"/>
      <c r="OP69" s="78">
        <f t="shared" si="2894"/>
        <v>0</v>
      </c>
      <c r="OQ69" s="78"/>
      <c r="OR69" s="64"/>
      <c r="OS69" s="64" t="e">
        <f t="shared" si="167"/>
        <v>#DIV/0!</v>
      </c>
      <c r="OT69" s="78"/>
      <c r="OU69" s="78">
        <f t="shared" si="2895"/>
        <v>0</v>
      </c>
      <c r="OV69" s="78"/>
      <c r="OW69" s="64"/>
      <c r="OX69" s="64" t="e">
        <f t="shared" si="169"/>
        <v>#DIV/0!</v>
      </c>
      <c r="OY69" s="78"/>
      <c r="OZ69" s="78">
        <f t="shared" si="2896"/>
        <v>0</v>
      </c>
      <c r="PA69" s="78"/>
      <c r="PB69" s="64"/>
      <c r="PC69" s="64" t="e">
        <f t="shared" si="171"/>
        <v>#DIV/0!</v>
      </c>
      <c r="PD69" s="78"/>
      <c r="PE69" s="78">
        <f t="shared" si="2897"/>
        <v>0</v>
      </c>
      <c r="PF69" s="78"/>
      <c r="PG69" s="64"/>
      <c r="PH69" s="64" t="e">
        <f t="shared" si="173"/>
        <v>#DIV/0!</v>
      </c>
      <c r="PI69" s="78"/>
      <c r="PJ69" s="78">
        <f t="shared" si="2898"/>
        <v>0</v>
      </c>
      <c r="PK69" s="78"/>
      <c r="PL69" s="64"/>
      <c r="PM69" s="64" t="e">
        <f t="shared" si="175"/>
        <v>#DIV/0!</v>
      </c>
      <c r="PN69" s="78"/>
      <c r="PO69" s="78">
        <f t="shared" si="2899"/>
        <v>0</v>
      </c>
      <c r="PP69" s="78"/>
      <c r="PQ69" s="64"/>
      <c r="PR69" s="64" t="e">
        <f t="shared" si="177"/>
        <v>#DIV/0!</v>
      </c>
      <c r="PS69" s="78"/>
      <c r="PT69" s="78">
        <f t="shared" si="2900"/>
        <v>0</v>
      </c>
      <c r="PU69" s="78"/>
      <c r="PV69" s="64"/>
      <c r="PW69" s="64" t="e">
        <f t="shared" si="179"/>
        <v>#DIV/0!</v>
      </c>
      <c r="PX69" s="78"/>
      <c r="PY69" s="78">
        <f t="shared" si="2901"/>
        <v>0</v>
      </c>
      <c r="PZ69" s="78"/>
      <c r="QA69" s="64"/>
      <c r="QB69" s="64" t="e">
        <f t="shared" si="181"/>
        <v>#DIV/0!</v>
      </c>
      <c r="QC69" s="78"/>
      <c r="QD69" s="78">
        <f t="shared" si="2902"/>
        <v>0</v>
      </c>
      <c r="QE69" s="78"/>
      <c r="QF69" s="64"/>
      <c r="QG69" s="64" t="e">
        <f t="shared" si="183"/>
        <v>#DIV/0!</v>
      </c>
      <c r="QH69" s="78"/>
      <c r="QI69" s="78">
        <f t="shared" si="2903"/>
        <v>0</v>
      </c>
      <c r="QJ69" s="78"/>
      <c r="QK69" s="64"/>
      <c r="QL69" s="64" t="e">
        <f t="shared" si="185"/>
        <v>#DIV/0!</v>
      </c>
      <c r="QM69" s="78"/>
      <c r="QN69" s="78">
        <f t="shared" si="2904"/>
        <v>0</v>
      </c>
      <c r="QO69" s="65">
        <f t="shared" si="187"/>
        <v>0</v>
      </c>
      <c r="QP69" s="65">
        <f t="shared" si="187"/>
        <v>0</v>
      </c>
      <c r="QQ69" s="95"/>
      <c r="QR69" s="87">
        <f t="shared" si="959"/>
        <v>0</v>
      </c>
      <c r="QS69" s="87">
        <f t="shared" si="959"/>
        <v>0</v>
      </c>
      <c r="QT69" s="78"/>
      <c r="QU69" s="64"/>
      <c r="QV69" s="64" t="e">
        <f t="shared" si="188"/>
        <v>#DIV/0!</v>
      </c>
      <c r="QW69" s="78"/>
      <c r="QX69" s="78">
        <f t="shared" si="2905"/>
        <v>0</v>
      </c>
      <c r="QY69" s="78"/>
      <c r="QZ69" s="64"/>
      <c r="RA69" s="64" t="e">
        <f t="shared" si="190"/>
        <v>#DIV/0!</v>
      </c>
      <c r="RB69" s="78"/>
      <c r="RC69" s="78">
        <f t="shared" si="2906"/>
        <v>0</v>
      </c>
      <c r="RD69" s="78"/>
      <c r="RE69" s="64"/>
      <c r="RF69" s="64" t="e">
        <f t="shared" si="192"/>
        <v>#DIV/0!</v>
      </c>
      <c r="RG69" s="78"/>
      <c r="RH69" s="78">
        <f t="shared" si="2907"/>
        <v>0</v>
      </c>
      <c r="RI69" s="78"/>
      <c r="RJ69" s="64"/>
      <c r="RK69" s="64" t="e">
        <f t="shared" si="194"/>
        <v>#DIV/0!</v>
      </c>
      <c r="RL69" s="78"/>
      <c r="RM69" s="78">
        <f t="shared" si="2908"/>
        <v>0</v>
      </c>
      <c r="RN69" s="65">
        <f t="shared" si="196"/>
        <v>0</v>
      </c>
      <c r="RO69" s="65">
        <f t="shared" si="11"/>
        <v>0</v>
      </c>
      <c r="RP69" s="95"/>
      <c r="RQ69" s="87">
        <f t="shared" si="12"/>
        <v>0</v>
      </c>
      <c r="RR69" s="87">
        <f t="shared" si="12"/>
        <v>0</v>
      </c>
    </row>
    <row r="70" spans="1:540" s="3" customFormat="1" ht="24.95" customHeight="1" x14ac:dyDescent="0.25">
      <c r="A70" s="23">
        <v>412</v>
      </c>
      <c r="B70" s="24" t="s">
        <v>108</v>
      </c>
      <c r="C70" s="43">
        <f t="shared" ref="C70:F71" si="2912">SUM(C69)</f>
        <v>56.625057999999996</v>
      </c>
      <c r="D70" s="43">
        <f t="shared" si="2912"/>
        <v>23207830.309999999</v>
      </c>
      <c r="E70" s="42">
        <f t="shared" si="2912"/>
        <v>25700000</v>
      </c>
      <c r="F70" s="43">
        <f t="shared" si="2912"/>
        <v>1099943.374942</v>
      </c>
      <c r="G70" s="67">
        <f t="shared" si="2910"/>
        <v>1100500</v>
      </c>
      <c r="H70" s="67">
        <f t="shared" si="2911"/>
        <v>372615.89</v>
      </c>
      <c r="I70" s="67">
        <f t="shared" si="14"/>
        <v>33.858781462971379</v>
      </c>
      <c r="J70" s="84">
        <f t="shared" si="1305"/>
        <v>1000500</v>
      </c>
      <c r="K70" s="84">
        <f t="shared" si="1306"/>
        <v>-100000</v>
      </c>
      <c r="L70" s="80">
        <f>SUM(L68:L69)</f>
        <v>0</v>
      </c>
      <c r="M70" s="65">
        <f>SUM(M68:M69)</f>
        <v>0</v>
      </c>
      <c r="N70" s="64" t="e">
        <f t="shared" si="1870"/>
        <v>#DIV/0!</v>
      </c>
      <c r="O70" s="80">
        <f>SUM(O68:O69)</f>
        <v>0</v>
      </c>
      <c r="P70" s="80">
        <f>SUM(P68:P69)</f>
        <v>0</v>
      </c>
      <c r="Q70" s="65">
        <f>SUM(Q68:Q69)</f>
        <v>0</v>
      </c>
      <c r="R70" s="65">
        <f>SUM(R68:R69)</f>
        <v>0</v>
      </c>
      <c r="S70" s="64" t="e">
        <f t="shared" si="1872"/>
        <v>#DIV/0!</v>
      </c>
      <c r="T70" s="80">
        <f>SUM(T68:T69)</f>
        <v>0</v>
      </c>
      <c r="U70" s="80">
        <f>SUM(U68:U69)</f>
        <v>0</v>
      </c>
      <c r="V70" s="80">
        <f>SUM(V68:V69)</f>
        <v>0</v>
      </c>
      <c r="W70" s="65">
        <f>SUM(W68:W69)</f>
        <v>0</v>
      </c>
      <c r="X70" s="64" t="e">
        <f t="shared" si="1874"/>
        <v>#DIV/0!</v>
      </c>
      <c r="Y70" s="80">
        <f>SUM(Y68:Y69)</f>
        <v>0</v>
      </c>
      <c r="Z70" s="80">
        <f>SUM(Z68:Z69)</f>
        <v>0</v>
      </c>
      <c r="AA70" s="80">
        <f>SUM(AA68:AA69)</f>
        <v>0</v>
      </c>
      <c r="AB70" s="65">
        <f>SUM(AB68:AB69)</f>
        <v>0</v>
      </c>
      <c r="AC70" s="64" t="e">
        <f t="shared" si="1876"/>
        <v>#DIV/0!</v>
      </c>
      <c r="AD70" s="80">
        <f>SUM(AD68:AD69)</f>
        <v>0</v>
      </c>
      <c r="AE70" s="80">
        <f>SUM(AE68:AE69)</f>
        <v>0</v>
      </c>
      <c r="AF70" s="65">
        <f>SUM(AF68:AF69)</f>
        <v>0</v>
      </c>
      <c r="AG70" s="65">
        <f>SUM(AG68:AG69)</f>
        <v>0</v>
      </c>
      <c r="AH70" s="64" t="e">
        <f t="shared" si="1878"/>
        <v>#DIV/0!</v>
      </c>
      <c r="AI70" s="80">
        <f>SUM(AI68:AI69)</f>
        <v>0</v>
      </c>
      <c r="AJ70" s="80">
        <f>SUM(AJ68:AJ69)</f>
        <v>0</v>
      </c>
      <c r="AK70" s="80">
        <f>SUM(AK68:AK69)</f>
        <v>0</v>
      </c>
      <c r="AL70" s="65">
        <f>SUM(AL68:AL69)</f>
        <v>0</v>
      </c>
      <c r="AM70" s="64" t="e">
        <f t="shared" si="678"/>
        <v>#DIV/0!</v>
      </c>
      <c r="AN70" s="80">
        <f>SUM(AN68:AN69)</f>
        <v>0</v>
      </c>
      <c r="AO70" s="80">
        <f>SUM(AO68:AO69)</f>
        <v>0</v>
      </c>
      <c r="AP70" s="65">
        <f t="shared" ref="AP70:AQ88" si="2913">SUM(L70,Q70,AA70,AF70,V70,AK70)</f>
        <v>0</v>
      </c>
      <c r="AQ70" s="65">
        <f t="shared" si="2913"/>
        <v>0</v>
      </c>
      <c r="AR70" s="95"/>
      <c r="AS70" s="87">
        <f t="shared" si="957"/>
        <v>0</v>
      </c>
      <c r="AT70" s="87">
        <f t="shared" si="957"/>
        <v>0</v>
      </c>
      <c r="AU70" s="80">
        <f>SUM(AU68:AU69)</f>
        <v>0</v>
      </c>
      <c r="AV70" s="65">
        <f>SUM(AV68:AV69)</f>
        <v>0</v>
      </c>
      <c r="AW70" s="64" t="e">
        <f t="shared" si="23"/>
        <v>#DIV/0!</v>
      </c>
      <c r="AX70" s="80">
        <f>SUM(AX68:AX69)</f>
        <v>0</v>
      </c>
      <c r="AY70" s="80">
        <f>SUM(AY68:AY69)</f>
        <v>0</v>
      </c>
      <c r="AZ70" s="80">
        <f>SUM(AZ68:AZ69)</f>
        <v>0</v>
      </c>
      <c r="BA70" s="65">
        <f>SUM(BA68:BA69)</f>
        <v>0</v>
      </c>
      <c r="BB70" s="64" t="e">
        <f t="shared" si="25"/>
        <v>#DIV/0!</v>
      </c>
      <c r="BC70" s="80">
        <f>SUM(BC68:BC69)</f>
        <v>0</v>
      </c>
      <c r="BD70" s="80">
        <f>SUM(BD68:BD69)</f>
        <v>0</v>
      </c>
      <c r="BE70" s="80">
        <f>SUM(BE68:BE69)</f>
        <v>0</v>
      </c>
      <c r="BF70" s="65">
        <f>SUM(BF68:BF69)</f>
        <v>0</v>
      </c>
      <c r="BG70" s="64" t="e">
        <f t="shared" si="27"/>
        <v>#DIV/0!</v>
      </c>
      <c r="BH70" s="80">
        <f>SUM(BH68:BH69)</f>
        <v>0</v>
      </c>
      <c r="BI70" s="80">
        <f>SUM(BI68:BI69)</f>
        <v>0</v>
      </c>
      <c r="BJ70" s="80">
        <f>SUM(BJ68:BJ69)</f>
        <v>0</v>
      </c>
      <c r="BK70" s="65">
        <f>SUM(BK68:BK69)</f>
        <v>0</v>
      </c>
      <c r="BL70" s="64" t="e">
        <f t="shared" si="29"/>
        <v>#DIV/0!</v>
      </c>
      <c r="BM70" s="80">
        <f>SUM(BM68:BM69)</f>
        <v>0</v>
      </c>
      <c r="BN70" s="80">
        <f>SUM(BN68:BN69)</f>
        <v>0</v>
      </c>
      <c r="BO70" s="80">
        <f>SUM(BO68:BO69)</f>
        <v>0</v>
      </c>
      <c r="BP70" s="65">
        <f>SUM(BP68:BP69)</f>
        <v>0</v>
      </c>
      <c r="BQ70" s="64" t="e">
        <f t="shared" si="31"/>
        <v>#DIV/0!</v>
      </c>
      <c r="BR70" s="80">
        <f>SUM(BR68:BR69)</f>
        <v>0</v>
      </c>
      <c r="BS70" s="80">
        <f>SUM(BS68:BS69)</f>
        <v>0</v>
      </c>
      <c r="BT70" s="80">
        <f>SUM(BT68:BT69)</f>
        <v>0</v>
      </c>
      <c r="BU70" s="65">
        <f>SUM(BU68:BU69)</f>
        <v>0</v>
      </c>
      <c r="BV70" s="64" t="e">
        <f t="shared" si="33"/>
        <v>#DIV/0!</v>
      </c>
      <c r="BW70" s="80">
        <f>SUM(BW68:BW69)</f>
        <v>0</v>
      </c>
      <c r="BX70" s="78">
        <f t="shared" si="34"/>
        <v>0</v>
      </c>
      <c r="BY70" s="80">
        <f>SUM(BY68:BY69)</f>
        <v>0</v>
      </c>
      <c r="BZ70" s="65">
        <f>SUM(BZ68:BZ69)</f>
        <v>0</v>
      </c>
      <c r="CA70" s="64" t="e">
        <f t="shared" si="35"/>
        <v>#DIV/0!</v>
      </c>
      <c r="CB70" s="80">
        <f>SUM(CB68:CB69)</f>
        <v>0</v>
      </c>
      <c r="CC70" s="80">
        <f>SUM(CC68:CC69)</f>
        <v>0</v>
      </c>
      <c r="CD70" s="80">
        <f>SUM(CD68:CD69)</f>
        <v>0</v>
      </c>
      <c r="CE70" s="65">
        <f>SUM(CE68:CE69)</f>
        <v>0</v>
      </c>
      <c r="CF70" s="64" t="e">
        <f t="shared" si="37"/>
        <v>#DIV/0!</v>
      </c>
      <c r="CG70" s="80">
        <f>SUM(CG68:CG69)</f>
        <v>0</v>
      </c>
      <c r="CH70" s="80">
        <f>SUM(CH68:CH69)</f>
        <v>0</v>
      </c>
      <c r="CI70" s="80">
        <f>SUM(CI68:CI69)</f>
        <v>0</v>
      </c>
      <c r="CJ70" s="65">
        <f>SUM(CJ68:CJ69)</f>
        <v>0</v>
      </c>
      <c r="CK70" s="64" t="e">
        <f t="shared" si="39"/>
        <v>#DIV/0!</v>
      </c>
      <c r="CL70" s="80">
        <f>SUM(CL68:CL69)</f>
        <v>0</v>
      </c>
      <c r="CM70" s="80">
        <f>SUM(CM68:CM69)</f>
        <v>0</v>
      </c>
      <c r="CN70" s="80">
        <f>SUM(CN68:CN69)</f>
        <v>0</v>
      </c>
      <c r="CO70" s="65">
        <f>SUM(CO68:CO69)</f>
        <v>0</v>
      </c>
      <c r="CP70" s="64" t="e">
        <f t="shared" si="41"/>
        <v>#DIV/0!</v>
      </c>
      <c r="CQ70" s="80">
        <f>SUM(CQ68:CQ69)</f>
        <v>0</v>
      </c>
      <c r="CR70" s="80">
        <f>SUM(CR68:CR69)</f>
        <v>0</v>
      </c>
      <c r="CS70" s="80">
        <f>SUM(CS68:CS69)</f>
        <v>0</v>
      </c>
      <c r="CT70" s="65">
        <f>SUM(CT68:CT69)</f>
        <v>0</v>
      </c>
      <c r="CU70" s="64" t="e">
        <f t="shared" si="43"/>
        <v>#DIV/0!</v>
      </c>
      <c r="CV70" s="80">
        <f>SUM(CV68:CV69)</f>
        <v>0</v>
      </c>
      <c r="CW70" s="80">
        <f>SUM(CW68:CW69)</f>
        <v>0</v>
      </c>
      <c r="CX70" s="80">
        <f>SUM(CX68:CX69)</f>
        <v>500</v>
      </c>
      <c r="CY70" s="65">
        <f>SUM(CY68:CY69)</f>
        <v>0</v>
      </c>
      <c r="CZ70" s="64">
        <f t="shared" si="45"/>
        <v>0</v>
      </c>
      <c r="DA70" s="80">
        <f>SUM(DA68:DA69)</f>
        <v>500</v>
      </c>
      <c r="DB70" s="80">
        <f>SUM(DB68:DB69)</f>
        <v>0</v>
      </c>
      <c r="DC70" s="80">
        <f>SUM(DC68:DC69)</f>
        <v>0</v>
      </c>
      <c r="DD70" s="65">
        <f>SUM(DD68:DD69)</f>
        <v>0</v>
      </c>
      <c r="DE70" s="64" t="e">
        <f t="shared" si="47"/>
        <v>#DIV/0!</v>
      </c>
      <c r="DF70" s="80">
        <f>SUM(DF68:DF69)</f>
        <v>0</v>
      </c>
      <c r="DG70" s="80">
        <f>SUM(DG68:DG69)</f>
        <v>0</v>
      </c>
      <c r="DH70" s="80">
        <f>SUM(DH68:DH69)</f>
        <v>0</v>
      </c>
      <c r="DI70" s="65">
        <f>SUM(DI68:DI69)</f>
        <v>0</v>
      </c>
      <c r="DJ70" s="64" t="e">
        <f t="shared" si="49"/>
        <v>#DIV/0!</v>
      </c>
      <c r="DK70" s="80">
        <f>SUM(DK68:DK69)</f>
        <v>0</v>
      </c>
      <c r="DL70" s="80">
        <f>SUM(DL68:DL69)</f>
        <v>0</v>
      </c>
      <c r="DM70" s="80">
        <f>SUM(DM68:DM69)</f>
        <v>0</v>
      </c>
      <c r="DN70" s="65">
        <f>SUM(DN68:DN69)</f>
        <v>0</v>
      </c>
      <c r="DO70" s="64" t="e">
        <f t="shared" si="51"/>
        <v>#DIV/0!</v>
      </c>
      <c r="DP70" s="80">
        <f>SUM(DP68:DP69)</f>
        <v>0</v>
      </c>
      <c r="DQ70" s="80">
        <f>SUM(DQ68:DQ69)</f>
        <v>0</v>
      </c>
      <c r="DR70" s="80">
        <f>SUM(DR68:DR69)</f>
        <v>0</v>
      </c>
      <c r="DS70" s="65">
        <f>SUM(DS68:DS69)</f>
        <v>0</v>
      </c>
      <c r="DT70" s="64" t="e">
        <f t="shared" si="53"/>
        <v>#DIV/0!</v>
      </c>
      <c r="DU70" s="80">
        <f>SUM(DU68:DU69)</f>
        <v>0</v>
      </c>
      <c r="DV70" s="80">
        <f>SUM(DV68:DV69)</f>
        <v>0</v>
      </c>
      <c r="DW70" s="80">
        <f>SUM(DW68:DW69)</f>
        <v>0</v>
      </c>
      <c r="DX70" s="65">
        <f>SUM(DX68:DX69)</f>
        <v>0</v>
      </c>
      <c r="DY70" s="64" t="e">
        <f t="shared" si="55"/>
        <v>#DIV/0!</v>
      </c>
      <c r="DZ70" s="80">
        <f>SUM(DZ68:DZ69)</f>
        <v>0</v>
      </c>
      <c r="EA70" s="80">
        <f>SUM(EA68:EA69)</f>
        <v>0</v>
      </c>
      <c r="EB70" s="80">
        <f>SUM(EB68:EB69)</f>
        <v>0</v>
      </c>
      <c r="EC70" s="65">
        <f>SUM(EC68:EC69)</f>
        <v>0</v>
      </c>
      <c r="ED70" s="64" t="e">
        <f t="shared" si="57"/>
        <v>#DIV/0!</v>
      </c>
      <c r="EE70" s="80">
        <f>SUM(EE68:EE69)</f>
        <v>0</v>
      </c>
      <c r="EF70" s="80">
        <f>SUM(EF68:EF69)</f>
        <v>0</v>
      </c>
      <c r="EG70" s="80">
        <f>SUM(EG68:EG69)</f>
        <v>0</v>
      </c>
      <c r="EH70" s="65">
        <f>SUM(EH68:EH69)</f>
        <v>0</v>
      </c>
      <c r="EI70" s="64" t="e">
        <f t="shared" si="59"/>
        <v>#DIV/0!</v>
      </c>
      <c r="EJ70" s="80">
        <f>SUM(EJ68:EJ69)</f>
        <v>0</v>
      </c>
      <c r="EK70" s="80">
        <f>SUM(EK68:EK69)</f>
        <v>0</v>
      </c>
      <c r="EL70" s="80">
        <f>SUM(EL68:EL69)</f>
        <v>0</v>
      </c>
      <c r="EM70" s="65">
        <f>SUM(EM68:EM69)</f>
        <v>0</v>
      </c>
      <c r="EN70" s="64" t="e">
        <f t="shared" si="60"/>
        <v>#DIV/0!</v>
      </c>
      <c r="EO70" s="80">
        <f>SUM(EO68:EO69)</f>
        <v>0</v>
      </c>
      <c r="EP70" s="80">
        <f>SUM(EP68:EP69)</f>
        <v>0</v>
      </c>
      <c r="EQ70" s="80">
        <f>SUM(EQ68:EQ69)</f>
        <v>0</v>
      </c>
      <c r="ER70" s="65">
        <f>SUM(ER68:ER69)</f>
        <v>0</v>
      </c>
      <c r="ES70" s="64" t="e">
        <f t="shared" si="62"/>
        <v>#DIV/0!</v>
      </c>
      <c r="ET70" s="80">
        <f>SUM(ET68:ET69)</f>
        <v>0</v>
      </c>
      <c r="EU70" s="80">
        <f>SUM(EU68:EU69)</f>
        <v>0</v>
      </c>
      <c r="EV70" s="80">
        <f>SUM(EV68:EV69)</f>
        <v>0</v>
      </c>
      <c r="EW70" s="65">
        <f>SUM(EW68:EW69)</f>
        <v>0</v>
      </c>
      <c r="EX70" s="64" t="e">
        <f t="shared" si="64"/>
        <v>#DIV/0!</v>
      </c>
      <c r="EY70" s="80">
        <f>SUM(EY68:EY69)</f>
        <v>0</v>
      </c>
      <c r="EZ70" s="80">
        <f>SUM(EZ68:EZ69)</f>
        <v>0</v>
      </c>
      <c r="FA70" s="80">
        <f>SUM(FA68:FA69)</f>
        <v>0</v>
      </c>
      <c r="FB70" s="65">
        <f>SUM(FB68:FB69)</f>
        <v>0</v>
      </c>
      <c r="FC70" s="64" t="e">
        <f t="shared" si="66"/>
        <v>#DIV/0!</v>
      </c>
      <c r="FD70" s="80">
        <f>SUM(FD68:FD69)</f>
        <v>0</v>
      </c>
      <c r="FE70" s="80">
        <f>SUM(FE68:FE69)</f>
        <v>0</v>
      </c>
      <c r="FF70" s="80">
        <f>SUM(FF68:FF69)</f>
        <v>0</v>
      </c>
      <c r="FG70" s="65">
        <f>SUM(FG68:FG69)</f>
        <v>0</v>
      </c>
      <c r="FH70" s="64" t="e">
        <f t="shared" si="68"/>
        <v>#DIV/0!</v>
      </c>
      <c r="FI70" s="80">
        <f>SUM(FI68:FI69)</f>
        <v>0</v>
      </c>
      <c r="FJ70" s="80">
        <f>SUM(FJ68:FJ69)</f>
        <v>0</v>
      </c>
      <c r="FK70" s="80">
        <f>SUM(FK68:FK69)</f>
        <v>0</v>
      </c>
      <c r="FL70" s="65">
        <f>SUM(FL68:FL69)</f>
        <v>0</v>
      </c>
      <c r="FM70" s="64" t="e">
        <f t="shared" si="70"/>
        <v>#DIV/0!</v>
      </c>
      <c r="FN70" s="80">
        <f>SUM(FN68:FN69)</f>
        <v>0</v>
      </c>
      <c r="FO70" s="80">
        <f>SUM(FO68:FO69)</f>
        <v>0</v>
      </c>
      <c r="FP70" s="80">
        <f>SUM(FP68:FP69)</f>
        <v>0</v>
      </c>
      <c r="FQ70" s="65">
        <f>SUM(FQ68:FQ69)</f>
        <v>0</v>
      </c>
      <c r="FR70" s="64" t="e">
        <f t="shared" si="72"/>
        <v>#DIV/0!</v>
      </c>
      <c r="FS70" s="80">
        <f>SUM(FS68:FS69)</f>
        <v>0</v>
      </c>
      <c r="FT70" s="80">
        <f>SUM(FT68:FT69)</f>
        <v>0</v>
      </c>
      <c r="FU70" s="80">
        <f>SUM(FU68:FU69)</f>
        <v>0</v>
      </c>
      <c r="FV70" s="65">
        <f>SUM(FV68:FV69)</f>
        <v>0</v>
      </c>
      <c r="FW70" s="64" t="e">
        <f t="shared" si="74"/>
        <v>#DIV/0!</v>
      </c>
      <c r="FX70" s="80">
        <f>SUM(FX68:FX69)</f>
        <v>0</v>
      </c>
      <c r="FY70" s="80">
        <f>SUM(FY68:FY69)</f>
        <v>0</v>
      </c>
      <c r="FZ70" s="80">
        <f>SUM(FZ68:FZ69)</f>
        <v>0</v>
      </c>
      <c r="GA70" s="65">
        <f>SUM(GA68:GA69)</f>
        <v>0</v>
      </c>
      <c r="GB70" s="64" t="e">
        <f t="shared" si="76"/>
        <v>#DIV/0!</v>
      </c>
      <c r="GC70" s="80">
        <f>SUM(GC68:GC69)</f>
        <v>0</v>
      </c>
      <c r="GD70" s="80">
        <f>SUM(GD68:GD69)</f>
        <v>0</v>
      </c>
      <c r="GE70" s="80">
        <f>SUM(GE68:GE69)</f>
        <v>0</v>
      </c>
      <c r="GF70" s="65">
        <f>SUM(GF68:GF69)</f>
        <v>0</v>
      </c>
      <c r="GG70" s="64" t="e">
        <f t="shared" si="78"/>
        <v>#DIV/0!</v>
      </c>
      <c r="GH70" s="80">
        <f>SUM(GH68:GH69)</f>
        <v>0</v>
      </c>
      <c r="GI70" s="80">
        <f>SUM(GI68:GI69)</f>
        <v>0</v>
      </c>
      <c r="GJ70" s="80">
        <f>SUM(GJ68:GJ69)</f>
        <v>600000</v>
      </c>
      <c r="GK70" s="65">
        <f>SUM(GK68:GK69)</f>
        <v>89490.6</v>
      </c>
      <c r="GL70" s="64">
        <f t="shared" si="80"/>
        <v>14.915100000000001</v>
      </c>
      <c r="GM70" s="80">
        <f t="shared" ref="GM70:GN70" si="2914">SUM(GM68:GM69)</f>
        <v>660000</v>
      </c>
      <c r="GN70" s="80">
        <f t="shared" si="2914"/>
        <v>60000</v>
      </c>
      <c r="GO70" s="65">
        <f t="shared" si="82"/>
        <v>600500</v>
      </c>
      <c r="GP70" s="65">
        <f t="shared" si="82"/>
        <v>89490.6</v>
      </c>
      <c r="GQ70" s="95"/>
      <c r="GR70" s="87">
        <f t="shared" si="958"/>
        <v>660500</v>
      </c>
      <c r="GS70" s="87">
        <f t="shared" si="958"/>
        <v>60000</v>
      </c>
      <c r="GT70" s="80">
        <f>SUM(GT68:GT69)</f>
        <v>500000</v>
      </c>
      <c r="GU70" s="65">
        <f>SUM(GU68:GU69)</f>
        <v>283125.28999999998</v>
      </c>
      <c r="GV70" s="64">
        <f t="shared" si="84"/>
        <v>56.625057999999996</v>
      </c>
      <c r="GW70" s="80">
        <f>SUM(GW68:GW69)</f>
        <v>340000</v>
      </c>
      <c r="GX70" s="80">
        <f>SUM(GX68:GX69)</f>
        <v>-160000</v>
      </c>
      <c r="GY70" s="65">
        <f t="shared" ref="GY70:GY88" si="2915">SUM(GT70)</f>
        <v>500000</v>
      </c>
      <c r="GZ70" s="65">
        <f t="shared" ref="GZ70:GZ88" si="2916">SUM(GU70)</f>
        <v>283125.28999999998</v>
      </c>
      <c r="HA70" s="95">
        <f t="shared" si="710"/>
        <v>56.625057999999996</v>
      </c>
      <c r="HB70" s="87">
        <f>SUM(HB68:HB69)</f>
        <v>340000</v>
      </c>
      <c r="HC70" s="87">
        <f>SUM(HC68:HC69)</f>
        <v>-160000</v>
      </c>
      <c r="HD70" s="80">
        <f>SUM(HD68:HD69)</f>
        <v>0</v>
      </c>
      <c r="HE70" s="65">
        <f>SUM(HE68:HE69)</f>
        <v>0</v>
      </c>
      <c r="HF70" s="64" t="e">
        <f t="shared" si="88"/>
        <v>#DIV/0!</v>
      </c>
      <c r="HG70" s="80">
        <f>SUM(HG68:HG69)</f>
        <v>0</v>
      </c>
      <c r="HH70" s="80">
        <f>SUM(HH68:HH69)</f>
        <v>0</v>
      </c>
      <c r="HI70" s="80">
        <f>SUM(HI68:HI69)</f>
        <v>0</v>
      </c>
      <c r="HJ70" s="65">
        <f>SUM(HJ68:HJ69)</f>
        <v>0</v>
      </c>
      <c r="HK70" s="64" t="e">
        <f t="shared" si="90"/>
        <v>#DIV/0!</v>
      </c>
      <c r="HL70" s="80">
        <f>SUM(HL68:HL69)</f>
        <v>0</v>
      </c>
      <c r="HM70" s="80">
        <f>SUM(HM68:HM69)</f>
        <v>0</v>
      </c>
      <c r="HN70" s="80">
        <f>SUM(HN68:HN69)</f>
        <v>0</v>
      </c>
      <c r="HO70" s="65">
        <f>SUM(HO68:HO69)</f>
        <v>0</v>
      </c>
      <c r="HP70" s="64" t="e">
        <f t="shared" si="92"/>
        <v>#DIV/0!</v>
      </c>
      <c r="HQ70" s="80">
        <f>SUM(HQ68:HQ69)</f>
        <v>0</v>
      </c>
      <c r="HR70" s="80">
        <f>SUM(HR68:HR69)</f>
        <v>0</v>
      </c>
      <c r="HS70" s="80">
        <f>SUM(HS68:HS69)</f>
        <v>0</v>
      </c>
      <c r="HT70" s="65">
        <f>SUM(HT68:HT69)</f>
        <v>0</v>
      </c>
      <c r="HU70" s="64" t="e">
        <f t="shared" si="94"/>
        <v>#DIV/0!</v>
      </c>
      <c r="HV70" s="80">
        <f>SUM(HV68:HV69)</f>
        <v>0</v>
      </c>
      <c r="HW70" s="80">
        <f>SUM(HW68:HW69)</f>
        <v>0</v>
      </c>
      <c r="HX70" s="80">
        <f>SUM(HX68:HX69)</f>
        <v>0</v>
      </c>
      <c r="HY70" s="65">
        <f>SUM(HY68:HY69)</f>
        <v>0</v>
      </c>
      <c r="HZ70" s="64" t="e">
        <f t="shared" si="96"/>
        <v>#DIV/0!</v>
      </c>
      <c r="IA70" s="80">
        <f>SUM(IA68:IA69)</f>
        <v>0</v>
      </c>
      <c r="IB70" s="80">
        <f>SUM(IB68:IB69)</f>
        <v>0</v>
      </c>
      <c r="IC70" s="80">
        <f>SUM(IC68:IC69)</f>
        <v>0</v>
      </c>
      <c r="ID70" s="65">
        <f>SUM(ID68:ID69)</f>
        <v>0</v>
      </c>
      <c r="IE70" s="64" t="e">
        <f t="shared" si="98"/>
        <v>#DIV/0!</v>
      </c>
      <c r="IF70" s="80">
        <f>SUM(IF68:IF69)</f>
        <v>0</v>
      </c>
      <c r="IG70" s="80">
        <f>SUM(IG68:IG69)</f>
        <v>0</v>
      </c>
      <c r="IH70" s="80">
        <f>SUM(IH68:IH69)</f>
        <v>0</v>
      </c>
      <c r="II70" s="65">
        <f>SUM(II68:II69)</f>
        <v>0</v>
      </c>
      <c r="IJ70" s="64" t="e">
        <f t="shared" si="100"/>
        <v>#DIV/0!</v>
      </c>
      <c r="IK70" s="80">
        <f>SUM(IK68:IK69)</f>
        <v>0</v>
      </c>
      <c r="IL70" s="80">
        <f>SUM(IL68:IL69)</f>
        <v>0</v>
      </c>
      <c r="IM70" s="80">
        <f>SUM(IM68:IM69)</f>
        <v>0</v>
      </c>
      <c r="IN70" s="65">
        <f>SUM(IN68:IN69)</f>
        <v>0</v>
      </c>
      <c r="IO70" s="64" t="e">
        <f t="shared" si="102"/>
        <v>#DIV/0!</v>
      </c>
      <c r="IP70" s="80">
        <f>SUM(IP68:IP69)</f>
        <v>0</v>
      </c>
      <c r="IQ70" s="80">
        <f>SUM(IQ68:IQ69)</f>
        <v>0</v>
      </c>
      <c r="IR70" s="80">
        <f>SUM(IR68:IR69)</f>
        <v>0</v>
      </c>
      <c r="IS70" s="65">
        <f>SUM(IS68:IS69)</f>
        <v>0</v>
      </c>
      <c r="IT70" s="64" t="e">
        <f t="shared" si="104"/>
        <v>#DIV/0!</v>
      </c>
      <c r="IU70" s="80">
        <f>SUM(IU68:IU69)</f>
        <v>0</v>
      </c>
      <c r="IV70" s="80">
        <f>SUM(IV68:IV69)</f>
        <v>0</v>
      </c>
      <c r="IW70" s="80">
        <f>SUM(IW68:IW69)</f>
        <v>0</v>
      </c>
      <c r="IX70" s="65">
        <f>SUM(IX68:IX69)</f>
        <v>0</v>
      </c>
      <c r="IY70" s="64" t="e">
        <f t="shared" si="106"/>
        <v>#DIV/0!</v>
      </c>
      <c r="IZ70" s="80">
        <f>SUM(IZ68:IZ69)</f>
        <v>0</v>
      </c>
      <c r="JA70" s="80">
        <f>SUM(JA68:JA69)</f>
        <v>0</v>
      </c>
      <c r="JB70" s="80">
        <f>SUM(JB68:JB69)</f>
        <v>0</v>
      </c>
      <c r="JC70" s="65">
        <f>SUM(JC68:JC69)</f>
        <v>0</v>
      </c>
      <c r="JD70" s="64" t="e">
        <f t="shared" si="108"/>
        <v>#DIV/0!</v>
      </c>
      <c r="JE70" s="80">
        <f>SUM(JE68:JE69)</f>
        <v>0</v>
      </c>
      <c r="JF70" s="80">
        <f>SUM(JF68:JF69)</f>
        <v>0</v>
      </c>
      <c r="JG70" s="80">
        <f>SUM(JG68:JG69)</f>
        <v>0</v>
      </c>
      <c r="JH70" s="65">
        <f>SUM(JH68:JH69)</f>
        <v>0</v>
      </c>
      <c r="JI70" s="64" t="e">
        <f t="shared" si="110"/>
        <v>#DIV/0!</v>
      </c>
      <c r="JJ70" s="80">
        <f>SUM(JJ68:JJ69)</f>
        <v>0</v>
      </c>
      <c r="JK70" s="80">
        <f>SUM(JK68:JK69)</f>
        <v>0</v>
      </c>
      <c r="JL70" s="80">
        <f>SUM(JL68:JL69)</f>
        <v>0</v>
      </c>
      <c r="JM70" s="65">
        <f>SUM(JM68:JM69)</f>
        <v>0</v>
      </c>
      <c r="JN70" s="64" t="e">
        <f t="shared" si="112"/>
        <v>#DIV/0!</v>
      </c>
      <c r="JO70" s="80">
        <f>SUM(JO68:JO69)</f>
        <v>0</v>
      </c>
      <c r="JP70" s="80">
        <f>SUM(JP68:JP69)</f>
        <v>0</v>
      </c>
      <c r="JQ70" s="80">
        <f>SUM(JQ68:JQ69)</f>
        <v>0</v>
      </c>
      <c r="JR70" s="65">
        <f>SUM(JR68:JR69)</f>
        <v>0</v>
      </c>
      <c r="JS70" s="64" t="e">
        <f t="shared" si="114"/>
        <v>#DIV/0!</v>
      </c>
      <c r="JT70" s="80">
        <f>SUM(JT68:JT69)</f>
        <v>0</v>
      </c>
      <c r="JU70" s="80">
        <f>SUM(JU68:JU69)</f>
        <v>0</v>
      </c>
      <c r="JV70" s="80">
        <f>SUM(JV68:JV69)</f>
        <v>0</v>
      </c>
      <c r="JW70" s="65">
        <f>SUM(JW68:JW69)</f>
        <v>0</v>
      </c>
      <c r="JX70" s="64" t="e">
        <f t="shared" si="116"/>
        <v>#DIV/0!</v>
      </c>
      <c r="JY70" s="80">
        <f>SUM(JY68:JY69)</f>
        <v>0</v>
      </c>
      <c r="JZ70" s="80">
        <f>SUM(JZ68:JZ69)</f>
        <v>0</v>
      </c>
      <c r="KA70" s="80">
        <f>SUM(KA68:KA69)</f>
        <v>0</v>
      </c>
      <c r="KB70" s="65">
        <f>SUM(KB68:KB69)</f>
        <v>0</v>
      </c>
      <c r="KC70" s="64" t="e">
        <f t="shared" si="118"/>
        <v>#DIV/0!</v>
      </c>
      <c r="KD70" s="80">
        <f>SUM(KD68:KD69)</f>
        <v>0</v>
      </c>
      <c r="KE70" s="80">
        <f>SUM(KE68:KE69)</f>
        <v>0</v>
      </c>
      <c r="KF70" s="80">
        <f>SUM(KF68:KF69)</f>
        <v>0</v>
      </c>
      <c r="KG70" s="65">
        <f>SUM(KG68:KG69)</f>
        <v>0</v>
      </c>
      <c r="KH70" s="64" t="e">
        <f t="shared" si="120"/>
        <v>#DIV/0!</v>
      </c>
      <c r="KI70" s="80">
        <f>SUM(KI68:KI69)</f>
        <v>0</v>
      </c>
      <c r="KJ70" s="80">
        <f>SUM(KJ68:KJ69)</f>
        <v>0</v>
      </c>
      <c r="KK70" s="80">
        <f>SUM(KK68:KK69)</f>
        <v>0</v>
      </c>
      <c r="KL70" s="65">
        <f>SUM(KL68:KL69)</f>
        <v>0</v>
      </c>
      <c r="KM70" s="64" t="e">
        <f t="shared" si="122"/>
        <v>#DIV/0!</v>
      </c>
      <c r="KN70" s="80">
        <f>SUM(KN68:KN69)</f>
        <v>0</v>
      </c>
      <c r="KO70" s="80">
        <f>SUM(KO68:KO69)</f>
        <v>0</v>
      </c>
      <c r="KP70" s="80">
        <f>SUM(KP68:KP69)</f>
        <v>0</v>
      </c>
      <c r="KQ70" s="65">
        <f>SUM(KQ68:KQ69)</f>
        <v>0</v>
      </c>
      <c r="KR70" s="64" t="e">
        <f t="shared" si="124"/>
        <v>#DIV/0!</v>
      </c>
      <c r="KS70" s="80">
        <f>SUM(KS68:KS69)</f>
        <v>0</v>
      </c>
      <c r="KT70" s="80">
        <f>SUM(KT68:KT69)</f>
        <v>0</v>
      </c>
      <c r="KU70" s="80">
        <f>SUM(KU68:KU69)</f>
        <v>0</v>
      </c>
      <c r="KV70" s="65">
        <f>SUM(KV68:KV69)</f>
        <v>0</v>
      </c>
      <c r="KW70" s="64" t="e">
        <f t="shared" si="126"/>
        <v>#DIV/0!</v>
      </c>
      <c r="KX70" s="80">
        <f>SUM(KX68:KX69)</f>
        <v>0</v>
      </c>
      <c r="KY70" s="80">
        <f>SUM(KY68:KY69)</f>
        <v>0</v>
      </c>
      <c r="KZ70" s="80">
        <f>SUM(KZ68:KZ69)</f>
        <v>0</v>
      </c>
      <c r="LA70" s="65">
        <f>SUM(LA68:LA69)</f>
        <v>0</v>
      </c>
      <c r="LB70" s="64" t="e">
        <f t="shared" si="128"/>
        <v>#DIV/0!</v>
      </c>
      <c r="LC70" s="80">
        <f>SUM(LC68:LC69)</f>
        <v>0</v>
      </c>
      <c r="LD70" s="80">
        <f>SUM(LD68:LD69)</f>
        <v>0</v>
      </c>
      <c r="LE70" s="80">
        <f>SUM(LE68:LE69)</f>
        <v>0</v>
      </c>
      <c r="LF70" s="65">
        <f>SUM(LF68:LF69)</f>
        <v>0</v>
      </c>
      <c r="LG70" s="64" t="e">
        <f t="shared" si="130"/>
        <v>#DIV/0!</v>
      </c>
      <c r="LH70" s="80">
        <f>SUM(LH68:LH69)</f>
        <v>0</v>
      </c>
      <c r="LI70" s="80">
        <f>SUM(LI68:LI69)</f>
        <v>0</v>
      </c>
      <c r="LJ70" s="80">
        <f>SUM(LJ68:LJ69)</f>
        <v>0</v>
      </c>
      <c r="LK70" s="65">
        <f>SUM(LK68:LK69)</f>
        <v>0</v>
      </c>
      <c r="LL70" s="64" t="e">
        <f t="shared" si="132"/>
        <v>#DIV/0!</v>
      </c>
      <c r="LM70" s="80">
        <f>SUM(LM68:LM69)</f>
        <v>0</v>
      </c>
      <c r="LN70" s="80">
        <f>SUM(LN68:LN69)</f>
        <v>0</v>
      </c>
      <c r="LO70" s="80">
        <f>SUM(LO68:LO69)</f>
        <v>0</v>
      </c>
      <c r="LP70" s="65">
        <f>SUM(LP68:LP69)</f>
        <v>0</v>
      </c>
      <c r="LQ70" s="64" t="e">
        <f t="shared" si="134"/>
        <v>#DIV/0!</v>
      </c>
      <c r="LR70" s="80">
        <f>SUM(LR68:LR69)</f>
        <v>0</v>
      </c>
      <c r="LS70" s="80">
        <f>SUM(LS68:LS69)</f>
        <v>0</v>
      </c>
      <c r="LT70" s="80">
        <f>SUM(LT68:LT69)</f>
        <v>0</v>
      </c>
      <c r="LU70" s="65">
        <f>SUM(LU68:LU69)</f>
        <v>0</v>
      </c>
      <c r="LV70" s="64" t="e">
        <f t="shared" si="136"/>
        <v>#DIV/0!</v>
      </c>
      <c r="LW70" s="80">
        <f>SUM(LW68:LW69)</f>
        <v>0</v>
      </c>
      <c r="LX70" s="80">
        <f>SUM(LX68:LX69)</f>
        <v>0</v>
      </c>
      <c r="LY70" s="80">
        <f>SUM(LY68:LY69)</f>
        <v>0</v>
      </c>
      <c r="LZ70" s="65">
        <f>SUM(LZ68:LZ69)</f>
        <v>0</v>
      </c>
      <c r="MA70" s="64" t="e">
        <f t="shared" si="138"/>
        <v>#DIV/0!</v>
      </c>
      <c r="MB70" s="80">
        <f>SUM(MB68:MB69)</f>
        <v>0</v>
      </c>
      <c r="MC70" s="80">
        <f>SUM(MC68:MC69)</f>
        <v>0</v>
      </c>
      <c r="MD70" s="80">
        <f>SUM(MD68:MD69)</f>
        <v>0</v>
      </c>
      <c r="ME70" s="65">
        <f>SUM(ME68:ME69)</f>
        <v>0</v>
      </c>
      <c r="MF70" s="64" t="e">
        <f t="shared" si="140"/>
        <v>#DIV/0!</v>
      </c>
      <c r="MG70" s="80">
        <f>SUM(MG68:MG69)</f>
        <v>0</v>
      </c>
      <c r="MH70" s="80">
        <f>SUM(MH68:MH69)</f>
        <v>0</v>
      </c>
      <c r="MI70" s="80">
        <f>SUM(MI68:MI69)</f>
        <v>0</v>
      </c>
      <c r="MJ70" s="65">
        <f>SUM(MJ68:MJ69)</f>
        <v>0</v>
      </c>
      <c r="MK70" s="64" t="e">
        <f t="shared" si="142"/>
        <v>#DIV/0!</v>
      </c>
      <c r="ML70" s="80">
        <f>SUM(ML68:ML69)</f>
        <v>0</v>
      </c>
      <c r="MM70" s="80">
        <f>SUM(MM68:MM69)</f>
        <v>0</v>
      </c>
      <c r="MN70" s="80">
        <f>SUM(MN68:MN69)</f>
        <v>0</v>
      </c>
      <c r="MO70" s="65">
        <f>SUM(MO68:MO69)</f>
        <v>0</v>
      </c>
      <c r="MP70" s="64" t="e">
        <f t="shared" si="144"/>
        <v>#DIV/0!</v>
      </c>
      <c r="MQ70" s="80">
        <f>SUM(MQ68:MQ69)</f>
        <v>0</v>
      </c>
      <c r="MR70" s="80">
        <f>SUM(MR68:MR69)</f>
        <v>0</v>
      </c>
      <c r="MS70" s="80">
        <f>SUM(MS68:MS69)</f>
        <v>0</v>
      </c>
      <c r="MT70" s="65">
        <f>SUM(MT68:MT69)</f>
        <v>0</v>
      </c>
      <c r="MU70" s="64" t="e">
        <f t="shared" si="146"/>
        <v>#DIV/0!</v>
      </c>
      <c r="MV70" s="80">
        <f>SUM(MV68:MV69)</f>
        <v>0</v>
      </c>
      <c r="MW70" s="80">
        <f>SUM(MW68:MW69)</f>
        <v>0</v>
      </c>
      <c r="MX70" s="65">
        <f t="shared" si="148"/>
        <v>0</v>
      </c>
      <c r="MY70" s="65">
        <f t="shared" si="9"/>
        <v>0</v>
      </c>
      <c r="MZ70" s="95"/>
      <c r="NA70" s="87">
        <f t="shared" si="149"/>
        <v>0</v>
      </c>
      <c r="NB70" s="87">
        <f t="shared" si="150"/>
        <v>0</v>
      </c>
      <c r="NC70" s="80">
        <f>SUM(NC68:NC69)</f>
        <v>0</v>
      </c>
      <c r="ND70" s="65">
        <f>SUM(ND68:ND69)</f>
        <v>0</v>
      </c>
      <c r="NE70" s="64" t="e">
        <f t="shared" si="151"/>
        <v>#DIV/0!</v>
      </c>
      <c r="NF70" s="80">
        <f>SUM(NF68:NF69)</f>
        <v>0</v>
      </c>
      <c r="NG70" s="80">
        <f>SUM(NG68:NG69)</f>
        <v>0</v>
      </c>
      <c r="NH70" s="80">
        <f>SUM(NH68:NH69)</f>
        <v>0</v>
      </c>
      <c r="NI70" s="65">
        <f>SUM(NI68:NI69)</f>
        <v>0</v>
      </c>
      <c r="NJ70" s="64" t="e">
        <f t="shared" si="153"/>
        <v>#DIV/0!</v>
      </c>
      <c r="NK70" s="80">
        <f>SUM(NK68:NK69)</f>
        <v>0</v>
      </c>
      <c r="NL70" s="80">
        <f>SUM(NL68:NL69)</f>
        <v>0</v>
      </c>
      <c r="NM70" s="80">
        <f>SUM(NM68:NM69)</f>
        <v>0</v>
      </c>
      <c r="NN70" s="65">
        <f>SUM(NN68:NN69)</f>
        <v>0</v>
      </c>
      <c r="NO70" s="64" t="e">
        <f t="shared" si="155"/>
        <v>#DIV/0!</v>
      </c>
      <c r="NP70" s="80">
        <f>SUM(NP68:NP69)</f>
        <v>0</v>
      </c>
      <c r="NQ70" s="80">
        <f>SUM(NQ68:NQ69)</f>
        <v>0</v>
      </c>
      <c r="NR70" s="80">
        <f>SUM(NR68:NR69)</f>
        <v>0</v>
      </c>
      <c r="NS70" s="65">
        <f>SUM(NS68:NS69)</f>
        <v>0</v>
      </c>
      <c r="NT70" s="64" t="e">
        <f t="shared" si="157"/>
        <v>#DIV/0!</v>
      </c>
      <c r="NU70" s="80">
        <f>SUM(NU68:NU69)</f>
        <v>0</v>
      </c>
      <c r="NV70" s="80">
        <f>SUM(NV68:NV69)</f>
        <v>0</v>
      </c>
      <c r="NW70" s="80">
        <f>SUM(NW68:NW69)</f>
        <v>0</v>
      </c>
      <c r="NX70" s="65">
        <f>SUM(NX68:NX69)</f>
        <v>0</v>
      </c>
      <c r="NY70" s="64" t="e">
        <f t="shared" si="159"/>
        <v>#DIV/0!</v>
      </c>
      <c r="NZ70" s="80">
        <f>SUM(NZ68:NZ69)</f>
        <v>0</v>
      </c>
      <c r="OA70" s="80">
        <f>SUM(OA68:OA69)</f>
        <v>0</v>
      </c>
      <c r="OB70" s="80">
        <f>SUM(OB68:OB69)</f>
        <v>0</v>
      </c>
      <c r="OC70" s="65">
        <f>SUM(OC68:OC69)</f>
        <v>0</v>
      </c>
      <c r="OD70" s="64" t="e">
        <f t="shared" si="161"/>
        <v>#DIV/0!</v>
      </c>
      <c r="OE70" s="80">
        <f>SUM(OE68:OE69)</f>
        <v>0</v>
      </c>
      <c r="OF70" s="80">
        <f>SUM(OF68:OF69)</f>
        <v>0</v>
      </c>
      <c r="OG70" s="80">
        <f>SUM(OG68:OG69)</f>
        <v>0</v>
      </c>
      <c r="OH70" s="65">
        <f>SUM(OH68:OH69)</f>
        <v>0</v>
      </c>
      <c r="OI70" s="64" t="e">
        <f t="shared" si="163"/>
        <v>#DIV/0!</v>
      </c>
      <c r="OJ70" s="80">
        <f>SUM(OJ68:OJ69)</f>
        <v>0</v>
      </c>
      <c r="OK70" s="80">
        <f>SUM(OK68:OK69)</f>
        <v>0</v>
      </c>
      <c r="OL70" s="80">
        <f>SUM(OL68:OL69)</f>
        <v>0</v>
      </c>
      <c r="OM70" s="65">
        <f>SUM(OM68:OM69)</f>
        <v>0</v>
      </c>
      <c r="ON70" s="64" t="e">
        <f t="shared" si="165"/>
        <v>#DIV/0!</v>
      </c>
      <c r="OO70" s="80">
        <f>SUM(OO68:OO69)</f>
        <v>0</v>
      </c>
      <c r="OP70" s="80">
        <f>SUM(OP68:OP69)</f>
        <v>0</v>
      </c>
      <c r="OQ70" s="80">
        <f>SUM(OQ68:OQ69)</f>
        <v>0</v>
      </c>
      <c r="OR70" s="65">
        <f>SUM(OR68:OR69)</f>
        <v>0</v>
      </c>
      <c r="OS70" s="64" t="e">
        <f t="shared" si="167"/>
        <v>#DIV/0!</v>
      </c>
      <c r="OT70" s="80">
        <f>SUM(OT68:OT69)</f>
        <v>0</v>
      </c>
      <c r="OU70" s="80">
        <f>SUM(OU68:OU69)</f>
        <v>0</v>
      </c>
      <c r="OV70" s="80">
        <f>SUM(OV68:OV69)</f>
        <v>0</v>
      </c>
      <c r="OW70" s="65">
        <f>SUM(OW68:OW69)</f>
        <v>0</v>
      </c>
      <c r="OX70" s="64" t="e">
        <f t="shared" si="169"/>
        <v>#DIV/0!</v>
      </c>
      <c r="OY70" s="80">
        <f>SUM(OY68:OY69)</f>
        <v>0</v>
      </c>
      <c r="OZ70" s="80">
        <f>SUM(OZ68:OZ69)</f>
        <v>0</v>
      </c>
      <c r="PA70" s="80">
        <f>SUM(PA68:PA69)</f>
        <v>0</v>
      </c>
      <c r="PB70" s="65">
        <f>SUM(PB68:PB69)</f>
        <v>0</v>
      </c>
      <c r="PC70" s="64" t="e">
        <f t="shared" si="171"/>
        <v>#DIV/0!</v>
      </c>
      <c r="PD70" s="80">
        <f>SUM(PD68:PD69)</f>
        <v>0</v>
      </c>
      <c r="PE70" s="80">
        <f>SUM(PE68:PE69)</f>
        <v>0</v>
      </c>
      <c r="PF70" s="80">
        <f>SUM(PF68:PF69)</f>
        <v>0</v>
      </c>
      <c r="PG70" s="65">
        <f>SUM(PG68:PG69)</f>
        <v>0</v>
      </c>
      <c r="PH70" s="64" t="e">
        <f t="shared" si="173"/>
        <v>#DIV/0!</v>
      </c>
      <c r="PI70" s="80">
        <f>SUM(PI68:PI69)</f>
        <v>0</v>
      </c>
      <c r="PJ70" s="80">
        <f>SUM(PJ68:PJ69)</f>
        <v>0</v>
      </c>
      <c r="PK70" s="80">
        <f>SUM(PK68:PK69)</f>
        <v>0</v>
      </c>
      <c r="PL70" s="65">
        <f>SUM(PL68:PL69)</f>
        <v>0</v>
      </c>
      <c r="PM70" s="64" t="e">
        <f t="shared" si="175"/>
        <v>#DIV/0!</v>
      </c>
      <c r="PN70" s="80">
        <f>SUM(PN68:PN69)</f>
        <v>0</v>
      </c>
      <c r="PO70" s="80">
        <f>SUM(PO68:PO69)</f>
        <v>0</v>
      </c>
      <c r="PP70" s="80">
        <f>SUM(PP68:PP69)</f>
        <v>0</v>
      </c>
      <c r="PQ70" s="65">
        <f>SUM(PQ68:PQ69)</f>
        <v>0</v>
      </c>
      <c r="PR70" s="64" t="e">
        <f t="shared" si="177"/>
        <v>#DIV/0!</v>
      </c>
      <c r="PS70" s="80">
        <f>SUM(PS68:PS69)</f>
        <v>0</v>
      </c>
      <c r="PT70" s="80">
        <f>SUM(PT68:PT69)</f>
        <v>0</v>
      </c>
      <c r="PU70" s="80">
        <f>SUM(PU68:PU69)</f>
        <v>0</v>
      </c>
      <c r="PV70" s="65">
        <f>SUM(PV68:PV69)</f>
        <v>0</v>
      </c>
      <c r="PW70" s="64" t="e">
        <f t="shared" si="179"/>
        <v>#DIV/0!</v>
      </c>
      <c r="PX70" s="80">
        <f>SUM(PX68:PX69)</f>
        <v>0</v>
      </c>
      <c r="PY70" s="80">
        <f>SUM(PY68:PY69)</f>
        <v>0</v>
      </c>
      <c r="PZ70" s="80">
        <f>SUM(PZ68:PZ69)</f>
        <v>0</v>
      </c>
      <c r="QA70" s="65">
        <f>SUM(QA68:QA69)</f>
        <v>0</v>
      </c>
      <c r="QB70" s="64" t="e">
        <f t="shared" si="181"/>
        <v>#DIV/0!</v>
      </c>
      <c r="QC70" s="80">
        <f>SUM(QC68:QC69)</f>
        <v>0</v>
      </c>
      <c r="QD70" s="80">
        <f>SUM(QD68:QD69)</f>
        <v>0</v>
      </c>
      <c r="QE70" s="80">
        <f>SUM(QE68:QE69)</f>
        <v>0</v>
      </c>
      <c r="QF70" s="65">
        <f>SUM(QF68:QF69)</f>
        <v>0</v>
      </c>
      <c r="QG70" s="64" t="e">
        <f t="shared" si="183"/>
        <v>#DIV/0!</v>
      </c>
      <c r="QH70" s="80">
        <f>SUM(QH68:QH69)</f>
        <v>0</v>
      </c>
      <c r="QI70" s="80">
        <f>SUM(QI68:QI69)</f>
        <v>0</v>
      </c>
      <c r="QJ70" s="80">
        <f>SUM(QJ68:QJ69)</f>
        <v>0</v>
      </c>
      <c r="QK70" s="65">
        <f>SUM(QK68:QK69)</f>
        <v>0</v>
      </c>
      <c r="QL70" s="64" t="e">
        <f t="shared" si="185"/>
        <v>#DIV/0!</v>
      </c>
      <c r="QM70" s="80">
        <f>SUM(QM68:QM69)</f>
        <v>0</v>
      </c>
      <c r="QN70" s="80">
        <f>SUM(QN68:QN69)</f>
        <v>0</v>
      </c>
      <c r="QO70" s="65">
        <f t="shared" si="187"/>
        <v>0</v>
      </c>
      <c r="QP70" s="65">
        <f t="shared" si="187"/>
        <v>0</v>
      </c>
      <c r="QQ70" s="95"/>
      <c r="QR70" s="87">
        <f t="shared" si="959"/>
        <v>0</v>
      </c>
      <c r="QS70" s="87">
        <f t="shared" si="959"/>
        <v>0</v>
      </c>
      <c r="QT70" s="80">
        <f>SUM(QT68:QT69)</f>
        <v>0</v>
      </c>
      <c r="QU70" s="65">
        <f>SUM(QU68:QU69)</f>
        <v>0</v>
      </c>
      <c r="QV70" s="64" t="e">
        <f t="shared" si="188"/>
        <v>#DIV/0!</v>
      </c>
      <c r="QW70" s="80">
        <f>SUM(QW68:QW69)</f>
        <v>0</v>
      </c>
      <c r="QX70" s="80">
        <f>SUM(QX68:QX69)</f>
        <v>0</v>
      </c>
      <c r="QY70" s="80">
        <f>SUM(QY68:QY69)</f>
        <v>0</v>
      </c>
      <c r="QZ70" s="65">
        <f>SUM(QZ68:QZ69)</f>
        <v>0</v>
      </c>
      <c r="RA70" s="64" t="e">
        <f t="shared" si="190"/>
        <v>#DIV/0!</v>
      </c>
      <c r="RB70" s="80">
        <f>SUM(RB68:RB69)</f>
        <v>0</v>
      </c>
      <c r="RC70" s="80">
        <f>SUM(RC68:RC69)</f>
        <v>0</v>
      </c>
      <c r="RD70" s="80">
        <f>SUM(RD68:RD69)</f>
        <v>0</v>
      </c>
      <c r="RE70" s="65">
        <f>SUM(RE68:RE69)</f>
        <v>0</v>
      </c>
      <c r="RF70" s="64" t="e">
        <f t="shared" si="192"/>
        <v>#DIV/0!</v>
      </c>
      <c r="RG70" s="80">
        <f>SUM(RG68:RG69)</f>
        <v>0</v>
      </c>
      <c r="RH70" s="80">
        <f>SUM(RH68:RH69)</f>
        <v>0</v>
      </c>
      <c r="RI70" s="80">
        <f>SUM(RI68:RI69)</f>
        <v>0</v>
      </c>
      <c r="RJ70" s="65">
        <f>SUM(RJ68:RJ69)</f>
        <v>0</v>
      </c>
      <c r="RK70" s="64" t="e">
        <f t="shared" si="194"/>
        <v>#DIV/0!</v>
      </c>
      <c r="RL70" s="80">
        <f>SUM(RL68:RL69)</f>
        <v>0</v>
      </c>
      <c r="RM70" s="80">
        <f>SUM(RM68:RM69)</f>
        <v>0</v>
      </c>
      <c r="RN70" s="65">
        <f t="shared" si="196"/>
        <v>0</v>
      </c>
      <c r="RO70" s="65">
        <f t="shared" si="11"/>
        <v>0</v>
      </c>
      <c r="RP70" s="95"/>
      <c r="RQ70" s="87">
        <f t="shared" si="12"/>
        <v>0</v>
      </c>
      <c r="RR70" s="87">
        <f t="shared" si="12"/>
        <v>0</v>
      </c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</row>
    <row r="71" spans="1:540" s="3" customFormat="1" ht="24.95" customHeight="1" x14ac:dyDescent="0.25">
      <c r="A71" s="23">
        <v>41</v>
      </c>
      <c r="B71" s="24" t="s">
        <v>109</v>
      </c>
      <c r="C71" s="43">
        <f t="shared" si="2912"/>
        <v>56.625057999999996</v>
      </c>
      <c r="D71" s="43">
        <f t="shared" si="2912"/>
        <v>23207830.309999999</v>
      </c>
      <c r="E71" s="42">
        <f t="shared" si="2912"/>
        <v>25700000</v>
      </c>
      <c r="F71" s="43">
        <f t="shared" si="2912"/>
        <v>1099943.374942</v>
      </c>
      <c r="G71" s="67">
        <f t="shared" si="2910"/>
        <v>1100500</v>
      </c>
      <c r="H71" s="67">
        <f t="shared" si="2911"/>
        <v>372615.89</v>
      </c>
      <c r="I71" s="67">
        <f t="shared" si="14"/>
        <v>33.858781462971379</v>
      </c>
      <c r="J71" s="84">
        <f t="shared" si="1305"/>
        <v>1000500</v>
      </c>
      <c r="K71" s="84">
        <f t="shared" si="1306"/>
        <v>-100000</v>
      </c>
      <c r="L71" s="80">
        <f t="shared" ref="L71:M71" si="2917">SUM(L70)</f>
        <v>0</v>
      </c>
      <c r="M71" s="65">
        <f t="shared" si="2917"/>
        <v>0</v>
      </c>
      <c r="N71" s="64" t="e">
        <f t="shared" si="1870"/>
        <v>#DIV/0!</v>
      </c>
      <c r="O71" s="80">
        <f t="shared" ref="O71:R71" si="2918">SUM(O70)</f>
        <v>0</v>
      </c>
      <c r="P71" s="80">
        <f t="shared" si="2918"/>
        <v>0</v>
      </c>
      <c r="Q71" s="65">
        <f t="shared" si="2918"/>
        <v>0</v>
      </c>
      <c r="R71" s="65">
        <f t="shared" si="2918"/>
        <v>0</v>
      </c>
      <c r="S71" s="64" t="e">
        <f t="shared" si="1872"/>
        <v>#DIV/0!</v>
      </c>
      <c r="T71" s="80">
        <f t="shared" ref="T71:W71" si="2919">SUM(T70)</f>
        <v>0</v>
      </c>
      <c r="U71" s="80">
        <f t="shared" si="2919"/>
        <v>0</v>
      </c>
      <c r="V71" s="80">
        <f t="shared" si="2919"/>
        <v>0</v>
      </c>
      <c r="W71" s="65">
        <f t="shared" si="2919"/>
        <v>0</v>
      </c>
      <c r="X71" s="64" t="e">
        <f t="shared" si="1874"/>
        <v>#DIV/0!</v>
      </c>
      <c r="Y71" s="80">
        <f t="shared" ref="Y71:AB71" si="2920">SUM(Y70)</f>
        <v>0</v>
      </c>
      <c r="Z71" s="80">
        <f t="shared" si="2920"/>
        <v>0</v>
      </c>
      <c r="AA71" s="80">
        <f t="shared" si="2920"/>
        <v>0</v>
      </c>
      <c r="AB71" s="65">
        <f t="shared" si="2920"/>
        <v>0</v>
      </c>
      <c r="AC71" s="64" t="e">
        <f t="shared" si="1876"/>
        <v>#DIV/0!</v>
      </c>
      <c r="AD71" s="80">
        <f t="shared" ref="AD71:AG71" si="2921">SUM(AD70)</f>
        <v>0</v>
      </c>
      <c r="AE71" s="80">
        <f t="shared" si="2921"/>
        <v>0</v>
      </c>
      <c r="AF71" s="65">
        <f t="shared" si="2921"/>
        <v>0</v>
      </c>
      <c r="AG71" s="65">
        <f t="shared" si="2921"/>
        <v>0</v>
      </c>
      <c r="AH71" s="64" t="e">
        <f t="shared" si="1878"/>
        <v>#DIV/0!</v>
      </c>
      <c r="AI71" s="80">
        <f t="shared" ref="AI71:AL71" si="2922">SUM(AI70)</f>
        <v>0</v>
      </c>
      <c r="AJ71" s="80">
        <f t="shared" si="2922"/>
        <v>0</v>
      </c>
      <c r="AK71" s="80">
        <f t="shared" si="2922"/>
        <v>0</v>
      </c>
      <c r="AL71" s="65">
        <f t="shared" si="2922"/>
        <v>0</v>
      </c>
      <c r="AM71" s="64" t="e">
        <f t="shared" si="678"/>
        <v>#DIV/0!</v>
      </c>
      <c r="AN71" s="80">
        <f t="shared" ref="AN71:AO71" si="2923">SUM(AN70)</f>
        <v>0</v>
      </c>
      <c r="AO71" s="80">
        <f t="shared" si="2923"/>
        <v>0</v>
      </c>
      <c r="AP71" s="65">
        <f t="shared" si="2913"/>
        <v>0</v>
      </c>
      <c r="AQ71" s="65">
        <f t="shared" si="2913"/>
        <v>0</v>
      </c>
      <c r="AR71" s="95"/>
      <c r="AS71" s="87">
        <f t="shared" si="957"/>
        <v>0</v>
      </c>
      <c r="AT71" s="87">
        <f t="shared" si="957"/>
        <v>0</v>
      </c>
      <c r="AU71" s="80">
        <f t="shared" ref="AU71:AV71" si="2924">SUM(AU70)</f>
        <v>0</v>
      </c>
      <c r="AV71" s="65">
        <f t="shared" si="2924"/>
        <v>0</v>
      </c>
      <c r="AW71" s="64" t="e">
        <f t="shared" si="23"/>
        <v>#DIV/0!</v>
      </c>
      <c r="AX71" s="80">
        <f t="shared" ref="AX71:BA71" si="2925">SUM(AX70)</f>
        <v>0</v>
      </c>
      <c r="AY71" s="80">
        <f t="shared" si="2925"/>
        <v>0</v>
      </c>
      <c r="AZ71" s="80">
        <f t="shared" si="2925"/>
        <v>0</v>
      </c>
      <c r="BA71" s="65">
        <f t="shared" si="2925"/>
        <v>0</v>
      </c>
      <c r="BB71" s="64" t="e">
        <f t="shared" si="25"/>
        <v>#DIV/0!</v>
      </c>
      <c r="BC71" s="80">
        <f t="shared" ref="BC71:BF71" si="2926">SUM(BC70)</f>
        <v>0</v>
      </c>
      <c r="BD71" s="80">
        <f t="shared" si="2926"/>
        <v>0</v>
      </c>
      <c r="BE71" s="80">
        <f t="shared" si="2926"/>
        <v>0</v>
      </c>
      <c r="BF71" s="65">
        <f t="shared" si="2926"/>
        <v>0</v>
      </c>
      <c r="BG71" s="64" t="e">
        <f t="shared" si="27"/>
        <v>#DIV/0!</v>
      </c>
      <c r="BH71" s="80">
        <f t="shared" ref="BH71:BK71" si="2927">SUM(BH70)</f>
        <v>0</v>
      </c>
      <c r="BI71" s="80">
        <f t="shared" si="2927"/>
        <v>0</v>
      </c>
      <c r="BJ71" s="80">
        <f t="shared" si="2927"/>
        <v>0</v>
      </c>
      <c r="BK71" s="65">
        <f t="shared" si="2927"/>
        <v>0</v>
      </c>
      <c r="BL71" s="64" t="e">
        <f t="shared" si="29"/>
        <v>#DIV/0!</v>
      </c>
      <c r="BM71" s="80">
        <f t="shared" ref="BM71:BP71" si="2928">SUM(BM70)</f>
        <v>0</v>
      </c>
      <c r="BN71" s="80">
        <f t="shared" si="2928"/>
        <v>0</v>
      </c>
      <c r="BO71" s="80">
        <f t="shared" si="2928"/>
        <v>0</v>
      </c>
      <c r="BP71" s="65">
        <f t="shared" si="2928"/>
        <v>0</v>
      </c>
      <c r="BQ71" s="64" t="e">
        <f t="shared" si="31"/>
        <v>#DIV/0!</v>
      </c>
      <c r="BR71" s="80">
        <f t="shared" ref="BR71:BU71" si="2929">SUM(BR70)</f>
        <v>0</v>
      </c>
      <c r="BS71" s="80">
        <f t="shared" si="2929"/>
        <v>0</v>
      </c>
      <c r="BT71" s="80">
        <f t="shared" si="2929"/>
        <v>0</v>
      </c>
      <c r="BU71" s="65">
        <f t="shared" si="2929"/>
        <v>0</v>
      </c>
      <c r="BV71" s="64" t="e">
        <f t="shared" si="33"/>
        <v>#DIV/0!</v>
      </c>
      <c r="BW71" s="80">
        <f t="shared" ref="BW71" si="2930">SUM(BW70)</f>
        <v>0</v>
      </c>
      <c r="BX71" s="78">
        <f t="shared" si="34"/>
        <v>0</v>
      </c>
      <c r="BY71" s="80">
        <f t="shared" ref="BY71:BZ71" si="2931">SUM(BY70)</f>
        <v>0</v>
      </c>
      <c r="BZ71" s="65">
        <f t="shared" si="2931"/>
        <v>0</v>
      </c>
      <c r="CA71" s="64" t="e">
        <f t="shared" si="35"/>
        <v>#DIV/0!</v>
      </c>
      <c r="CB71" s="80">
        <f t="shared" ref="CB71:CE71" si="2932">SUM(CB70)</f>
        <v>0</v>
      </c>
      <c r="CC71" s="80">
        <f t="shared" si="2932"/>
        <v>0</v>
      </c>
      <c r="CD71" s="80">
        <f t="shared" si="2932"/>
        <v>0</v>
      </c>
      <c r="CE71" s="65">
        <f t="shared" si="2932"/>
        <v>0</v>
      </c>
      <c r="CF71" s="64" t="e">
        <f t="shared" si="37"/>
        <v>#DIV/0!</v>
      </c>
      <c r="CG71" s="80">
        <f t="shared" ref="CG71:CJ71" si="2933">SUM(CG70)</f>
        <v>0</v>
      </c>
      <c r="CH71" s="80">
        <f t="shared" si="2933"/>
        <v>0</v>
      </c>
      <c r="CI71" s="80">
        <f t="shared" si="2933"/>
        <v>0</v>
      </c>
      <c r="CJ71" s="65">
        <f t="shared" si="2933"/>
        <v>0</v>
      </c>
      <c r="CK71" s="64" t="e">
        <f t="shared" si="39"/>
        <v>#DIV/0!</v>
      </c>
      <c r="CL71" s="80">
        <f t="shared" ref="CL71:CO71" si="2934">SUM(CL70)</f>
        <v>0</v>
      </c>
      <c r="CM71" s="80">
        <f t="shared" si="2934"/>
        <v>0</v>
      </c>
      <c r="CN71" s="80">
        <f t="shared" si="2934"/>
        <v>0</v>
      </c>
      <c r="CO71" s="65">
        <f t="shared" si="2934"/>
        <v>0</v>
      </c>
      <c r="CP71" s="64" t="e">
        <f t="shared" si="41"/>
        <v>#DIV/0!</v>
      </c>
      <c r="CQ71" s="80">
        <f t="shared" ref="CQ71:CT71" si="2935">SUM(CQ70)</f>
        <v>0</v>
      </c>
      <c r="CR71" s="80">
        <f t="shared" si="2935"/>
        <v>0</v>
      </c>
      <c r="CS71" s="80">
        <f t="shared" si="2935"/>
        <v>0</v>
      </c>
      <c r="CT71" s="65">
        <f t="shared" si="2935"/>
        <v>0</v>
      </c>
      <c r="CU71" s="64" t="e">
        <f t="shared" si="43"/>
        <v>#DIV/0!</v>
      </c>
      <c r="CV71" s="80">
        <f t="shared" ref="CV71:CY71" si="2936">SUM(CV70)</f>
        <v>0</v>
      </c>
      <c r="CW71" s="80">
        <f t="shared" si="2936"/>
        <v>0</v>
      </c>
      <c r="CX71" s="80">
        <f t="shared" si="2936"/>
        <v>500</v>
      </c>
      <c r="CY71" s="65">
        <f t="shared" si="2936"/>
        <v>0</v>
      </c>
      <c r="CZ71" s="64">
        <f t="shared" si="45"/>
        <v>0</v>
      </c>
      <c r="DA71" s="80">
        <f t="shared" ref="DA71:DD71" si="2937">SUM(DA70)</f>
        <v>500</v>
      </c>
      <c r="DB71" s="80">
        <f t="shared" si="2937"/>
        <v>0</v>
      </c>
      <c r="DC71" s="80">
        <f t="shared" si="2937"/>
        <v>0</v>
      </c>
      <c r="DD71" s="65">
        <f t="shared" si="2937"/>
        <v>0</v>
      </c>
      <c r="DE71" s="64" t="e">
        <f t="shared" si="47"/>
        <v>#DIV/0!</v>
      </c>
      <c r="DF71" s="80">
        <f t="shared" ref="DF71:DI71" si="2938">SUM(DF70)</f>
        <v>0</v>
      </c>
      <c r="DG71" s="80">
        <f t="shared" si="2938"/>
        <v>0</v>
      </c>
      <c r="DH71" s="80">
        <f t="shared" si="2938"/>
        <v>0</v>
      </c>
      <c r="DI71" s="65">
        <f t="shared" si="2938"/>
        <v>0</v>
      </c>
      <c r="DJ71" s="64" t="e">
        <f t="shared" si="49"/>
        <v>#DIV/0!</v>
      </c>
      <c r="DK71" s="80">
        <f t="shared" ref="DK71:DN71" si="2939">SUM(DK70)</f>
        <v>0</v>
      </c>
      <c r="DL71" s="80">
        <f t="shared" si="2939"/>
        <v>0</v>
      </c>
      <c r="DM71" s="80">
        <f t="shared" si="2939"/>
        <v>0</v>
      </c>
      <c r="DN71" s="65">
        <f t="shared" si="2939"/>
        <v>0</v>
      </c>
      <c r="DO71" s="64" t="e">
        <f t="shared" si="51"/>
        <v>#DIV/0!</v>
      </c>
      <c r="DP71" s="80">
        <f t="shared" ref="DP71:DS71" si="2940">SUM(DP70)</f>
        <v>0</v>
      </c>
      <c r="DQ71" s="80">
        <f t="shared" si="2940"/>
        <v>0</v>
      </c>
      <c r="DR71" s="80">
        <f t="shared" si="2940"/>
        <v>0</v>
      </c>
      <c r="DS71" s="65">
        <f t="shared" si="2940"/>
        <v>0</v>
      </c>
      <c r="DT71" s="64" t="e">
        <f t="shared" si="53"/>
        <v>#DIV/0!</v>
      </c>
      <c r="DU71" s="80">
        <f t="shared" ref="DU71:DX71" si="2941">SUM(DU70)</f>
        <v>0</v>
      </c>
      <c r="DV71" s="80">
        <f t="shared" si="2941"/>
        <v>0</v>
      </c>
      <c r="DW71" s="80">
        <f t="shared" si="2941"/>
        <v>0</v>
      </c>
      <c r="DX71" s="65">
        <f t="shared" si="2941"/>
        <v>0</v>
      </c>
      <c r="DY71" s="64" t="e">
        <f t="shared" si="55"/>
        <v>#DIV/0!</v>
      </c>
      <c r="DZ71" s="80">
        <f t="shared" ref="DZ71:EC71" si="2942">SUM(DZ70)</f>
        <v>0</v>
      </c>
      <c r="EA71" s="80">
        <f t="shared" si="2942"/>
        <v>0</v>
      </c>
      <c r="EB71" s="80">
        <f t="shared" si="2942"/>
        <v>0</v>
      </c>
      <c r="EC71" s="65">
        <f t="shared" si="2942"/>
        <v>0</v>
      </c>
      <c r="ED71" s="64" t="e">
        <f t="shared" si="57"/>
        <v>#DIV/0!</v>
      </c>
      <c r="EE71" s="80">
        <f t="shared" ref="EE71:EH71" si="2943">SUM(EE70)</f>
        <v>0</v>
      </c>
      <c r="EF71" s="80">
        <f t="shared" si="2943"/>
        <v>0</v>
      </c>
      <c r="EG71" s="80">
        <f t="shared" si="2943"/>
        <v>0</v>
      </c>
      <c r="EH71" s="65">
        <f t="shared" si="2943"/>
        <v>0</v>
      </c>
      <c r="EI71" s="64" t="e">
        <f t="shared" si="59"/>
        <v>#DIV/0!</v>
      </c>
      <c r="EJ71" s="80">
        <f t="shared" ref="EJ71:EM71" si="2944">SUM(EJ70)</f>
        <v>0</v>
      </c>
      <c r="EK71" s="80">
        <f t="shared" si="2944"/>
        <v>0</v>
      </c>
      <c r="EL71" s="80">
        <f t="shared" si="2944"/>
        <v>0</v>
      </c>
      <c r="EM71" s="65">
        <f t="shared" si="2944"/>
        <v>0</v>
      </c>
      <c r="EN71" s="64" t="e">
        <f t="shared" si="60"/>
        <v>#DIV/0!</v>
      </c>
      <c r="EO71" s="80">
        <f t="shared" ref="EO71:ER71" si="2945">SUM(EO70)</f>
        <v>0</v>
      </c>
      <c r="EP71" s="80">
        <f t="shared" si="2945"/>
        <v>0</v>
      </c>
      <c r="EQ71" s="80">
        <f t="shared" si="2945"/>
        <v>0</v>
      </c>
      <c r="ER71" s="65">
        <f t="shared" si="2945"/>
        <v>0</v>
      </c>
      <c r="ES71" s="64" t="e">
        <f t="shared" si="62"/>
        <v>#DIV/0!</v>
      </c>
      <c r="ET71" s="80">
        <f t="shared" ref="ET71:EW71" si="2946">SUM(ET70)</f>
        <v>0</v>
      </c>
      <c r="EU71" s="80">
        <f t="shared" si="2946"/>
        <v>0</v>
      </c>
      <c r="EV71" s="80">
        <f t="shared" si="2946"/>
        <v>0</v>
      </c>
      <c r="EW71" s="65">
        <f t="shared" si="2946"/>
        <v>0</v>
      </c>
      <c r="EX71" s="64" t="e">
        <f t="shared" si="64"/>
        <v>#DIV/0!</v>
      </c>
      <c r="EY71" s="80">
        <f t="shared" ref="EY71:FB71" si="2947">SUM(EY70)</f>
        <v>0</v>
      </c>
      <c r="EZ71" s="80">
        <f t="shared" si="2947"/>
        <v>0</v>
      </c>
      <c r="FA71" s="80">
        <f t="shared" si="2947"/>
        <v>0</v>
      </c>
      <c r="FB71" s="65">
        <f t="shared" si="2947"/>
        <v>0</v>
      </c>
      <c r="FC71" s="64" t="e">
        <f t="shared" si="66"/>
        <v>#DIV/0!</v>
      </c>
      <c r="FD71" s="80">
        <f t="shared" ref="FD71:FG71" si="2948">SUM(FD70)</f>
        <v>0</v>
      </c>
      <c r="FE71" s="80">
        <f t="shared" si="2948"/>
        <v>0</v>
      </c>
      <c r="FF71" s="80">
        <f t="shared" si="2948"/>
        <v>0</v>
      </c>
      <c r="FG71" s="65">
        <f t="shared" si="2948"/>
        <v>0</v>
      </c>
      <c r="FH71" s="64" t="e">
        <f t="shared" si="68"/>
        <v>#DIV/0!</v>
      </c>
      <c r="FI71" s="80">
        <f t="shared" ref="FI71:FL71" si="2949">SUM(FI70)</f>
        <v>0</v>
      </c>
      <c r="FJ71" s="80">
        <f t="shared" si="2949"/>
        <v>0</v>
      </c>
      <c r="FK71" s="80">
        <f t="shared" si="2949"/>
        <v>0</v>
      </c>
      <c r="FL71" s="65">
        <f t="shared" si="2949"/>
        <v>0</v>
      </c>
      <c r="FM71" s="64" t="e">
        <f t="shared" si="70"/>
        <v>#DIV/0!</v>
      </c>
      <c r="FN71" s="80">
        <f t="shared" ref="FN71:FQ71" si="2950">SUM(FN70)</f>
        <v>0</v>
      </c>
      <c r="FO71" s="80">
        <f t="shared" si="2950"/>
        <v>0</v>
      </c>
      <c r="FP71" s="80">
        <f t="shared" si="2950"/>
        <v>0</v>
      </c>
      <c r="FQ71" s="65">
        <f t="shared" si="2950"/>
        <v>0</v>
      </c>
      <c r="FR71" s="64" t="e">
        <f t="shared" si="72"/>
        <v>#DIV/0!</v>
      </c>
      <c r="FS71" s="80">
        <f t="shared" ref="FS71:FV71" si="2951">SUM(FS70)</f>
        <v>0</v>
      </c>
      <c r="FT71" s="80">
        <f t="shared" si="2951"/>
        <v>0</v>
      </c>
      <c r="FU71" s="80">
        <f t="shared" si="2951"/>
        <v>0</v>
      </c>
      <c r="FV71" s="65">
        <f t="shared" si="2951"/>
        <v>0</v>
      </c>
      <c r="FW71" s="64" t="e">
        <f t="shared" si="74"/>
        <v>#DIV/0!</v>
      </c>
      <c r="FX71" s="80">
        <f t="shared" ref="FX71:GA71" si="2952">SUM(FX70)</f>
        <v>0</v>
      </c>
      <c r="FY71" s="80">
        <f t="shared" si="2952"/>
        <v>0</v>
      </c>
      <c r="FZ71" s="80">
        <f t="shared" si="2952"/>
        <v>0</v>
      </c>
      <c r="GA71" s="65">
        <f t="shared" si="2952"/>
        <v>0</v>
      </c>
      <c r="GB71" s="64" t="e">
        <f t="shared" si="76"/>
        <v>#DIV/0!</v>
      </c>
      <c r="GC71" s="80">
        <f t="shared" ref="GC71:GF71" si="2953">SUM(GC70)</f>
        <v>0</v>
      </c>
      <c r="GD71" s="80">
        <f t="shared" si="2953"/>
        <v>0</v>
      </c>
      <c r="GE71" s="80">
        <f t="shared" si="2953"/>
        <v>0</v>
      </c>
      <c r="GF71" s="65">
        <f t="shared" si="2953"/>
        <v>0</v>
      </c>
      <c r="GG71" s="64" t="e">
        <f t="shared" si="78"/>
        <v>#DIV/0!</v>
      </c>
      <c r="GH71" s="80">
        <f t="shared" ref="GH71:GK71" si="2954">SUM(GH70)</f>
        <v>0</v>
      </c>
      <c r="GI71" s="80">
        <f t="shared" si="2954"/>
        <v>0</v>
      </c>
      <c r="GJ71" s="80">
        <f t="shared" si="2954"/>
        <v>600000</v>
      </c>
      <c r="GK71" s="65">
        <f t="shared" si="2954"/>
        <v>89490.6</v>
      </c>
      <c r="GL71" s="64">
        <f t="shared" si="80"/>
        <v>14.915100000000001</v>
      </c>
      <c r="GM71" s="80">
        <f t="shared" ref="GM71:GN71" si="2955">SUM(GM70)</f>
        <v>660000</v>
      </c>
      <c r="GN71" s="80">
        <f t="shared" si="2955"/>
        <v>60000</v>
      </c>
      <c r="GO71" s="65">
        <f t="shared" si="82"/>
        <v>600500</v>
      </c>
      <c r="GP71" s="65">
        <f t="shared" si="82"/>
        <v>89490.6</v>
      </c>
      <c r="GQ71" s="95"/>
      <c r="GR71" s="87">
        <f t="shared" si="958"/>
        <v>660500</v>
      </c>
      <c r="GS71" s="87">
        <f t="shared" si="958"/>
        <v>60000</v>
      </c>
      <c r="GT71" s="80">
        <f t="shared" ref="GT71:GU71" si="2956">SUM(GT70)</f>
        <v>500000</v>
      </c>
      <c r="GU71" s="65">
        <f t="shared" si="2956"/>
        <v>283125.28999999998</v>
      </c>
      <c r="GV71" s="64">
        <f t="shared" si="84"/>
        <v>56.625057999999996</v>
      </c>
      <c r="GW71" s="80">
        <f t="shared" ref="GW71:GX71" si="2957">SUM(GW70)</f>
        <v>340000</v>
      </c>
      <c r="GX71" s="80">
        <f t="shared" si="2957"/>
        <v>-160000</v>
      </c>
      <c r="GY71" s="65">
        <f t="shared" si="2915"/>
        <v>500000</v>
      </c>
      <c r="GZ71" s="65">
        <f t="shared" si="2916"/>
        <v>283125.28999999998</v>
      </c>
      <c r="HA71" s="95">
        <f t="shared" si="710"/>
        <v>56.625057999999996</v>
      </c>
      <c r="HB71" s="87">
        <f t="shared" ref="HB71:HE71" si="2958">SUM(HB70)</f>
        <v>340000</v>
      </c>
      <c r="HC71" s="87">
        <f t="shared" si="2958"/>
        <v>-160000</v>
      </c>
      <c r="HD71" s="80">
        <f t="shared" si="2958"/>
        <v>0</v>
      </c>
      <c r="HE71" s="65">
        <f t="shared" si="2958"/>
        <v>0</v>
      </c>
      <c r="HF71" s="64" t="e">
        <f t="shared" si="88"/>
        <v>#DIV/0!</v>
      </c>
      <c r="HG71" s="80">
        <f t="shared" ref="HG71:HJ71" si="2959">SUM(HG70)</f>
        <v>0</v>
      </c>
      <c r="HH71" s="80">
        <f t="shared" si="2959"/>
        <v>0</v>
      </c>
      <c r="HI71" s="80">
        <f t="shared" si="2959"/>
        <v>0</v>
      </c>
      <c r="HJ71" s="65">
        <f t="shared" si="2959"/>
        <v>0</v>
      </c>
      <c r="HK71" s="64" t="e">
        <f t="shared" si="90"/>
        <v>#DIV/0!</v>
      </c>
      <c r="HL71" s="80">
        <f t="shared" ref="HL71:HO71" si="2960">SUM(HL70)</f>
        <v>0</v>
      </c>
      <c r="HM71" s="80">
        <f t="shared" si="2960"/>
        <v>0</v>
      </c>
      <c r="HN71" s="80">
        <f t="shared" si="2960"/>
        <v>0</v>
      </c>
      <c r="HO71" s="65">
        <f t="shared" si="2960"/>
        <v>0</v>
      </c>
      <c r="HP71" s="64" t="e">
        <f t="shared" si="92"/>
        <v>#DIV/0!</v>
      </c>
      <c r="HQ71" s="80">
        <f t="shared" ref="HQ71:HT71" si="2961">SUM(HQ70)</f>
        <v>0</v>
      </c>
      <c r="HR71" s="80">
        <f t="shared" si="2961"/>
        <v>0</v>
      </c>
      <c r="HS71" s="80">
        <f t="shared" si="2961"/>
        <v>0</v>
      </c>
      <c r="HT71" s="65">
        <f t="shared" si="2961"/>
        <v>0</v>
      </c>
      <c r="HU71" s="64" t="e">
        <f t="shared" si="94"/>
        <v>#DIV/0!</v>
      </c>
      <c r="HV71" s="80">
        <f t="shared" ref="HV71:HY71" si="2962">SUM(HV70)</f>
        <v>0</v>
      </c>
      <c r="HW71" s="80">
        <f t="shared" si="2962"/>
        <v>0</v>
      </c>
      <c r="HX71" s="80">
        <f t="shared" si="2962"/>
        <v>0</v>
      </c>
      <c r="HY71" s="65">
        <f t="shared" si="2962"/>
        <v>0</v>
      </c>
      <c r="HZ71" s="64" t="e">
        <f t="shared" si="96"/>
        <v>#DIV/0!</v>
      </c>
      <c r="IA71" s="80">
        <f t="shared" ref="IA71:ID71" si="2963">SUM(IA70)</f>
        <v>0</v>
      </c>
      <c r="IB71" s="80">
        <f t="shared" si="2963"/>
        <v>0</v>
      </c>
      <c r="IC71" s="80">
        <f t="shared" si="2963"/>
        <v>0</v>
      </c>
      <c r="ID71" s="65">
        <f t="shared" si="2963"/>
        <v>0</v>
      </c>
      <c r="IE71" s="64" t="e">
        <f t="shared" si="98"/>
        <v>#DIV/0!</v>
      </c>
      <c r="IF71" s="80">
        <f t="shared" ref="IF71:II71" si="2964">SUM(IF70)</f>
        <v>0</v>
      </c>
      <c r="IG71" s="80">
        <f t="shared" si="2964"/>
        <v>0</v>
      </c>
      <c r="IH71" s="80">
        <f t="shared" si="2964"/>
        <v>0</v>
      </c>
      <c r="II71" s="65">
        <f t="shared" si="2964"/>
        <v>0</v>
      </c>
      <c r="IJ71" s="64" t="e">
        <f t="shared" si="100"/>
        <v>#DIV/0!</v>
      </c>
      <c r="IK71" s="80">
        <f t="shared" ref="IK71:IN71" si="2965">SUM(IK70)</f>
        <v>0</v>
      </c>
      <c r="IL71" s="80">
        <f t="shared" si="2965"/>
        <v>0</v>
      </c>
      <c r="IM71" s="80">
        <f t="shared" si="2965"/>
        <v>0</v>
      </c>
      <c r="IN71" s="65">
        <f t="shared" si="2965"/>
        <v>0</v>
      </c>
      <c r="IO71" s="64" t="e">
        <f t="shared" si="102"/>
        <v>#DIV/0!</v>
      </c>
      <c r="IP71" s="80">
        <f t="shared" ref="IP71:IS71" si="2966">SUM(IP70)</f>
        <v>0</v>
      </c>
      <c r="IQ71" s="80">
        <f t="shared" si="2966"/>
        <v>0</v>
      </c>
      <c r="IR71" s="80">
        <f t="shared" si="2966"/>
        <v>0</v>
      </c>
      <c r="IS71" s="65">
        <f t="shared" si="2966"/>
        <v>0</v>
      </c>
      <c r="IT71" s="64" t="e">
        <f t="shared" si="104"/>
        <v>#DIV/0!</v>
      </c>
      <c r="IU71" s="80">
        <f t="shared" ref="IU71:IX71" si="2967">SUM(IU70)</f>
        <v>0</v>
      </c>
      <c r="IV71" s="80">
        <f t="shared" si="2967"/>
        <v>0</v>
      </c>
      <c r="IW71" s="80">
        <f t="shared" si="2967"/>
        <v>0</v>
      </c>
      <c r="IX71" s="65">
        <f t="shared" si="2967"/>
        <v>0</v>
      </c>
      <c r="IY71" s="64" t="e">
        <f t="shared" si="106"/>
        <v>#DIV/0!</v>
      </c>
      <c r="IZ71" s="80">
        <f t="shared" ref="IZ71:JC71" si="2968">SUM(IZ70)</f>
        <v>0</v>
      </c>
      <c r="JA71" s="80">
        <f t="shared" si="2968"/>
        <v>0</v>
      </c>
      <c r="JB71" s="80">
        <f t="shared" si="2968"/>
        <v>0</v>
      </c>
      <c r="JC71" s="65">
        <f t="shared" si="2968"/>
        <v>0</v>
      </c>
      <c r="JD71" s="64" t="e">
        <f t="shared" si="108"/>
        <v>#DIV/0!</v>
      </c>
      <c r="JE71" s="80">
        <f t="shared" ref="JE71:JH71" si="2969">SUM(JE70)</f>
        <v>0</v>
      </c>
      <c r="JF71" s="80">
        <f t="shared" si="2969"/>
        <v>0</v>
      </c>
      <c r="JG71" s="80">
        <f t="shared" si="2969"/>
        <v>0</v>
      </c>
      <c r="JH71" s="65">
        <f t="shared" si="2969"/>
        <v>0</v>
      </c>
      <c r="JI71" s="64" t="e">
        <f t="shared" si="110"/>
        <v>#DIV/0!</v>
      </c>
      <c r="JJ71" s="80">
        <f t="shared" ref="JJ71:JM71" si="2970">SUM(JJ70)</f>
        <v>0</v>
      </c>
      <c r="JK71" s="80">
        <f t="shared" si="2970"/>
        <v>0</v>
      </c>
      <c r="JL71" s="80">
        <f t="shared" si="2970"/>
        <v>0</v>
      </c>
      <c r="JM71" s="65">
        <f t="shared" si="2970"/>
        <v>0</v>
      </c>
      <c r="JN71" s="64" t="e">
        <f t="shared" si="112"/>
        <v>#DIV/0!</v>
      </c>
      <c r="JO71" s="80">
        <f t="shared" ref="JO71:JR71" si="2971">SUM(JO70)</f>
        <v>0</v>
      </c>
      <c r="JP71" s="80">
        <f t="shared" si="2971"/>
        <v>0</v>
      </c>
      <c r="JQ71" s="80">
        <f t="shared" si="2971"/>
        <v>0</v>
      </c>
      <c r="JR71" s="65">
        <f t="shared" si="2971"/>
        <v>0</v>
      </c>
      <c r="JS71" s="64" t="e">
        <f t="shared" si="114"/>
        <v>#DIV/0!</v>
      </c>
      <c r="JT71" s="80">
        <f t="shared" ref="JT71:JW71" si="2972">SUM(JT70)</f>
        <v>0</v>
      </c>
      <c r="JU71" s="80">
        <f t="shared" si="2972"/>
        <v>0</v>
      </c>
      <c r="JV71" s="80">
        <f t="shared" si="2972"/>
        <v>0</v>
      </c>
      <c r="JW71" s="65">
        <f t="shared" si="2972"/>
        <v>0</v>
      </c>
      <c r="JX71" s="64" t="e">
        <f t="shared" si="116"/>
        <v>#DIV/0!</v>
      </c>
      <c r="JY71" s="80">
        <f t="shared" ref="JY71:KB71" si="2973">SUM(JY70)</f>
        <v>0</v>
      </c>
      <c r="JZ71" s="80">
        <f t="shared" si="2973"/>
        <v>0</v>
      </c>
      <c r="KA71" s="80">
        <f t="shared" si="2973"/>
        <v>0</v>
      </c>
      <c r="KB71" s="65">
        <f t="shared" si="2973"/>
        <v>0</v>
      </c>
      <c r="KC71" s="64" t="e">
        <f t="shared" si="118"/>
        <v>#DIV/0!</v>
      </c>
      <c r="KD71" s="80">
        <f t="shared" ref="KD71:KG71" si="2974">SUM(KD70)</f>
        <v>0</v>
      </c>
      <c r="KE71" s="80">
        <f t="shared" si="2974"/>
        <v>0</v>
      </c>
      <c r="KF71" s="80">
        <f t="shared" si="2974"/>
        <v>0</v>
      </c>
      <c r="KG71" s="65">
        <f t="shared" si="2974"/>
        <v>0</v>
      </c>
      <c r="KH71" s="64" t="e">
        <f t="shared" si="120"/>
        <v>#DIV/0!</v>
      </c>
      <c r="KI71" s="80">
        <f t="shared" ref="KI71:KL71" si="2975">SUM(KI70)</f>
        <v>0</v>
      </c>
      <c r="KJ71" s="80">
        <f t="shared" si="2975"/>
        <v>0</v>
      </c>
      <c r="KK71" s="80">
        <f t="shared" si="2975"/>
        <v>0</v>
      </c>
      <c r="KL71" s="65">
        <f t="shared" si="2975"/>
        <v>0</v>
      </c>
      <c r="KM71" s="64" t="e">
        <f t="shared" si="122"/>
        <v>#DIV/0!</v>
      </c>
      <c r="KN71" s="80">
        <f t="shared" ref="KN71:KQ71" si="2976">SUM(KN70)</f>
        <v>0</v>
      </c>
      <c r="KO71" s="80">
        <f t="shared" si="2976"/>
        <v>0</v>
      </c>
      <c r="KP71" s="80">
        <f t="shared" si="2976"/>
        <v>0</v>
      </c>
      <c r="KQ71" s="65">
        <f t="shared" si="2976"/>
        <v>0</v>
      </c>
      <c r="KR71" s="64" t="e">
        <f t="shared" si="124"/>
        <v>#DIV/0!</v>
      </c>
      <c r="KS71" s="80">
        <f t="shared" ref="KS71:KV71" si="2977">SUM(KS70)</f>
        <v>0</v>
      </c>
      <c r="KT71" s="80">
        <f t="shared" si="2977"/>
        <v>0</v>
      </c>
      <c r="KU71" s="80">
        <f t="shared" si="2977"/>
        <v>0</v>
      </c>
      <c r="KV71" s="65">
        <f t="shared" si="2977"/>
        <v>0</v>
      </c>
      <c r="KW71" s="64" t="e">
        <f t="shared" si="126"/>
        <v>#DIV/0!</v>
      </c>
      <c r="KX71" s="80">
        <f t="shared" ref="KX71:LA71" si="2978">SUM(KX70)</f>
        <v>0</v>
      </c>
      <c r="KY71" s="80">
        <f t="shared" si="2978"/>
        <v>0</v>
      </c>
      <c r="KZ71" s="80">
        <f t="shared" si="2978"/>
        <v>0</v>
      </c>
      <c r="LA71" s="65">
        <f t="shared" si="2978"/>
        <v>0</v>
      </c>
      <c r="LB71" s="64" t="e">
        <f t="shared" si="128"/>
        <v>#DIV/0!</v>
      </c>
      <c r="LC71" s="80">
        <f t="shared" ref="LC71:LF71" si="2979">SUM(LC70)</f>
        <v>0</v>
      </c>
      <c r="LD71" s="80">
        <f t="shared" si="2979"/>
        <v>0</v>
      </c>
      <c r="LE71" s="80">
        <f t="shared" si="2979"/>
        <v>0</v>
      </c>
      <c r="LF71" s="65">
        <f t="shared" si="2979"/>
        <v>0</v>
      </c>
      <c r="LG71" s="64" t="e">
        <f t="shared" si="130"/>
        <v>#DIV/0!</v>
      </c>
      <c r="LH71" s="80">
        <f t="shared" ref="LH71:LK71" si="2980">SUM(LH70)</f>
        <v>0</v>
      </c>
      <c r="LI71" s="80">
        <f t="shared" si="2980"/>
        <v>0</v>
      </c>
      <c r="LJ71" s="80">
        <f t="shared" si="2980"/>
        <v>0</v>
      </c>
      <c r="LK71" s="65">
        <f t="shared" si="2980"/>
        <v>0</v>
      </c>
      <c r="LL71" s="64" t="e">
        <f t="shared" si="132"/>
        <v>#DIV/0!</v>
      </c>
      <c r="LM71" s="80">
        <f t="shared" ref="LM71:LP71" si="2981">SUM(LM70)</f>
        <v>0</v>
      </c>
      <c r="LN71" s="80">
        <f t="shared" si="2981"/>
        <v>0</v>
      </c>
      <c r="LO71" s="80">
        <f t="shared" si="2981"/>
        <v>0</v>
      </c>
      <c r="LP71" s="65">
        <f t="shared" si="2981"/>
        <v>0</v>
      </c>
      <c r="LQ71" s="64" t="e">
        <f t="shared" si="134"/>
        <v>#DIV/0!</v>
      </c>
      <c r="LR71" s="80">
        <f t="shared" ref="LR71:LU71" si="2982">SUM(LR70)</f>
        <v>0</v>
      </c>
      <c r="LS71" s="80">
        <f t="shared" si="2982"/>
        <v>0</v>
      </c>
      <c r="LT71" s="80">
        <f t="shared" si="2982"/>
        <v>0</v>
      </c>
      <c r="LU71" s="65">
        <f t="shared" si="2982"/>
        <v>0</v>
      </c>
      <c r="LV71" s="64" t="e">
        <f t="shared" si="136"/>
        <v>#DIV/0!</v>
      </c>
      <c r="LW71" s="80">
        <f t="shared" ref="LW71:LZ71" si="2983">SUM(LW70)</f>
        <v>0</v>
      </c>
      <c r="LX71" s="80">
        <f t="shared" si="2983"/>
        <v>0</v>
      </c>
      <c r="LY71" s="80">
        <f t="shared" si="2983"/>
        <v>0</v>
      </c>
      <c r="LZ71" s="65">
        <f t="shared" si="2983"/>
        <v>0</v>
      </c>
      <c r="MA71" s="64" t="e">
        <f t="shared" si="138"/>
        <v>#DIV/0!</v>
      </c>
      <c r="MB71" s="80">
        <f t="shared" ref="MB71:ME71" si="2984">SUM(MB70)</f>
        <v>0</v>
      </c>
      <c r="MC71" s="80">
        <f t="shared" si="2984"/>
        <v>0</v>
      </c>
      <c r="MD71" s="80">
        <f t="shared" si="2984"/>
        <v>0</v>
      </c>
      <c r="ME71" s="65">
        <f t="shared" si="2984"/>
        <v>0</v>
      </c>
      <c r="MF71" s="64" t="e">
        <f t="shared" si="140"/>
        <v>#DIV/0!</v>
      </c>
      <c r="MG71" s="80">
        <f t="shared" ref="MG71:MJ71" si="2985">SUM(MG70)</f>
        <v>0</v>
      </c>
      <c r="MH71" s="80">
        <f t="shared" si="2985"/>
        <v>0</v>
      </c>
      <c r="MI71" s="80">
        <f t="shared" si="2985"/>
        <v>0</v>
      </c>
      <c r="MJ71" s="65">
        <f t="shared" si="2985"/>
        <v>0</v>
      </c>
      <c r="MK71" s="64" t="e">
        <f t="shared" si="142"/>
        <v>#DIV/0!</v>
      </c>
      <c r="ML71" s="80">
        <f t="shared" ref="ML71:MO71" si="2986">SUM(ML70)</f>
        <v>0</v>
      </c>
      <c r="MM71" s="80">
        <f t="shared" si="2986"/>
        <v>0</v>
      </c>
      <c r="MN71" s="80">
        <f t="shared" si="2986"/>
        <v>0</v>
      </c>
      <c r="MO71" s="65">
        <f t="shared" si="2986"/>
        <v>0</v>
      </c>
      <c r="MP71" s="64" t="e">
        <f t="shared" si="144"/>
        <v>#DIV/0!</v>
      </c>
      <c r="MQ71" s="80">
        <f t="shared" ref="MQ71:MT71" si="2987">SUM(MQ70)</f>
        <v>0</v>
      </c>
      <c r="MR71" s="80">
        <f t="shared" si="2987"/>
        <v>0</v>
      </c>
      <c r="MS71" s="80">
        <f t="shared" si="2987"/>
        <v>0</v>
      </c>
      <c r="MT71" s="65">
        <f t="shared" si="2987"/>
        <v>0</v>
      </c>
      <c r="MU71" s="64" t="e">
        <f t="shared" si="146"/>
        <v>#DIV/0!</v>
      </c>
      <c r="MV71" s="80">
        <f t="shared" ref="MV71:MW71" si="2988">SUM(MV70)</f>
        <v>0</v>
      </c>
      <c r="MW71" s="80">
        <f t="shared" si="2988"/>
        <v>0</v>
      </c>
      <c r="MX71" s="65">
        <f t="shared" si="148"/>
        <v>0</v>
      </c>
      <c r="MY71" s="65">
        <f t="shared" si="9"/>
        <v>0</v>
      </c>
      <c r="MZ71" s="95"/>
      <c r="NA71" s="87">
        <f t="shared" si="149"/>
        <v>0</v>
      </c>
      <c r="NB71" s="87">
        <f t="shared" si="150"/>
        <v>0</v>
      </c>
      <c r="NC71" s="80">
        <f t="shared" ref="NC71:ND71" si="2989">SUM(NC70)</f>
        <v>0</v>
      </c>
      <c r="ND71" s="65">
        <f t="shared" si="2989"/>
        <v>0</v>
      </c>
      <c r="NE71" s="64" t="e">
        <f t="shared" si="151"/>
        <v>#DIV/0!</v>
      </c>
      <c r="NF71" s="80">
        <f t="shared" ref="NF71:NI71" si="2990">SUM(NF70)</f>
        <v>0</v>
      </c>
      <c r="NG71" s="80">
        <f t="shared" si="2990"/>
        <v>0</v>
      </c>
      <c r="NH71" s="80">
        <f t="shared" si="2990"/>
        <v>0</v>
      </c>
      <c r="NI71" s="65">
        <f t="shared" si="2990"/>
        <v>0</v>
      </c>
      <c r="NJ71" s="64" t="e">
        <f t="shared" si="153"/>
        <v>#DIV/0!</v>
      </c>
      <c r="NK71" s="80">
        <f t="shared" ref="NK71:NN71" si="2991">SUM(NK70)</f>
        <v>0</v>
      </c>
      <c r="NL71" s="80">
        <f t="shared" si="2991"/>
        <v>0</v>
      </c>
      <c r="NM71" s="80">
        <f t="shared" si="2991"/>
        <v>0</v>
      </c>
      <c r="NN71" s="65">
        <f t="shared" si="2991"/>
        <v>0</v>
      </c>
      <c r="NO71" s="64" t="e">
        <f t="shared" si="155"/>
        <v>#DIV/0!</v>
      </c>
      <c r="NP71" s="80">
        <f t="shared" ref="NP71:NS71" si="2992">SUM(NP70)</f>
        <v>0</v>
      </c>
      <c r="NQ71" s="80">
        <f t="shared" si="2992"/>
        <v>0</v>
      </c>
      <c r="NR71" s="80">
        <f t="shared" si="2992"/>
        <v>0</v>
      </c>
      <c r="NS71" s="65">
        <f t="shared" si="2992"/>
        <v>0</v>
      </c>
      <c r="NT71" s="64" t="e">
        <f t="shared" si="157"/>
        <v>#DIV/0!</v>
      </c>
      <c r="NU71" s="80">
        <f t="shared" ref="NU71:NX71" si="2993">SUM(NU70)</f>
        <v>0</v>
      </c>
      <c r="NV71" s="80">
        <f t="shared" si="2993"/>
        <v>0</v>
      </c>
      <c r="NW71" s="80">
        <f t="shared" si="2993"/>
        <v>0</v>
      </c>
      <c r="NX71" s="65">
        <f t="shared" si="2993"/>
        <v>0</v>
      </c>
      <c r="NY71" s="64" t="e">
        <f t="shared" si="159"/>
        <v>#DIV/0!</v>
      </c>
      <c r="NZ71" s="80">
        <f t="shared" ref="NZ71:OC71" si="2994">SUM(NZ70)</f>
        <v>0</v>
      </c>
      <c r="OA71" s="80">
        <f t="shared" si="2994"/>
        <v>0</v>
      </c>
      <c r="OB71" s="80">
        <f t="shared" si="2994"/>
        <v>0</v>
      </c>
      <c r="OC71" s="65">
        <f t="shared" si="2994"/>
        <v>0</v>
      </c>
      <c r="OD71" s="64" t="e">
        <f t="shared" si="161"/>
        <v>#DIV/0!</v>
      </c>
      <c r="OE71" s="80">
        <f t="shared" ref="OE71:OH71" si="2995">SUM(OE70)</f>
        <v>0</v>
      </c>
      <c r="OF71" s="80">
        <f t="shared" si="2995"/>
        <v>0</v>
      </c>
      <c r="OG71" s="80">
        <f t="shared" si="2995"/>
        <v>0</v>
      </c>
      <c r="OH71" s="65">
        <f t="shared" si="2995"/>
        <v>0</v>
      </c>
      <c r="OI71" s="64" t="e">
        <f t="shared" si="163"/>
        <v>#DIV/0!</v>
      </c>
      <c r="OJ71" s="80">
        <f t="shared" ref="OJ71:OM71" si="2996">SUM(OJ70)</f>
        <v>0</v>
      </c>
      <c r="OK71" s="80">
        <f t="shared" si="2996"/>
        <v>0</v>
      </c>
      <c r="OL71" s="80">
        <f t="shared" si="2996"/>
        <v>0</v>
      </c>
      <c r="OM71" s="65">
        <f t="shared" si="2996"/>
        <v>0</v>
      </c>
      <c r="ON71" s="64" t="e">
        <f t="shared" si="165"/>
        <v>#DIV/0!</v>
      </c>
      <c r="OO71" s="80">
        <f t="shared" ref="OO71:OR71" si="2997">SUM(OO70)</f>
        <v>0</v>
      </c>
      <c r="OP71" s="80">
        <f t="shared" si="2997"/>
        <v>0</v>
      </c>
      <c r="OQ71" s="80">
        <f t="shared" si="2997"/>
        <v>0</v>
      </c>
      <c r="OR71" s="65">
        <f t="shared" si="2997"/>
        <v>0</v>
      </c>
      <c r="OS71" s="64" t="e">
        <f t="shared" si="167"/>
        <v>#DIV/0!</v>
      </c>
      <c r="OT71" s="80">
        <f t="shared" ref="OT71:OW71" si="2998">SUM(OT70)</f>
        <v>0</v>
      </c>
      <c r="OU71" s="80">
        <f t="shared" si="2998"/>
        <v>0</v>
      </c>
      <c r="OV71" s="80">
        <f t="shared" si="2998"/>
        <v>0</v>
      </c>
      <c r="OW71" s="65">
        <f t="shared" si="2998"/>
        <v>0</v>
      </c>
      <c r="OX71" s="64" t="e">
        <f t="shared" si="169"/>
        <v>#DIV/0!</v>
      </c>
      <c r="OY71" s="80">
        <f t="shared" ref="OY71:PB71" si="2999">SUM(OY70)</f>
        <v>0</v>
      </c>
      <c r="OZ71" s="80">
        <f t="shared" si="2999"/>
        <v>0</v>
      </c>
      <c r="PA71" s="80">
        <f t="shared" si="2999"/>
        <v>0</v>
      </c>
      <c r="PB71" s="65">
        <f t="shared" si="2999"/>
        <v>0</v>
      </c>
      <c r="PC71" s="64" t="e">
        <f t="shared" si="171"/>
        <v>#DIV/0!</v>
      </c>
      <c r="PD71" s="80">
        <f t="shared" ref="PD71:PG71" si="3000">SUM(PD70)</f>
        <v>0</v>
      </c>
      <c r="PE71" s="80">
        <f t="shared" si="3000"/>
        <v>0</v>
      </c>
      <c r="PF71" s="80">
        <f t="shared" si="3000"/>
        <v>0</v>
      </c>
      <c r="PG71" s="65">
        <f t="shared" si="3000"/>
        <v>0</v>
      </c>
      <c r="PH71" s="64" t="e">
        <f t="shared" si="173"/>
        <v>#DIV/0!</v>
      </c>
      <c r="PI71" s="80">
        <f t="shared" ref="PI71:PL71" si="3001">SUM(PI70)</f>
        <v>0</v>
      </c>
      <c r="PJ71" s="80">
        <f t="shared" si="3001"/>
        <v>0</v>
      </c>
      <c r="PK71" s="80">
        <f t="shared" si="3001"/>
        <v>0</v>
      </c>
      <c r="PL71" s="65">
        <f t="shared" si="3001"/>
        <v>0</v>
      </c>
      <c r="PM71" s="64" t="e">
        <f t="shared" si="175"/>
        <v>#DIV/0!</v>
      </c>
      <c r="PN71" s="80">
        <f t="shared" ref="PN71:PQ71" si="3002">SUM(PN70)</f>
        <v>0</v>
      </c>
      <c r="PO71" s="80">
        <f t="shared" si="3002"/>
        <v>0</v>
      </c>
      <c r="PP71" s="80">
        <f t="shared" si="3002"/>
        <v>0</v>
      </c>
      <c r="PQ71" s="65">
        <f t="shared" si="3002"/>
        <v>0</v>
      </c>
      <c r="PR71" s="64" t="e">
        <f t="shared" si="177"/>
        <v>#DIV/0!</v>
      </c>
      <c r="PS71" s="80">
        <f t="shared" ref="PS71:PV71" si="3003">SUM(PS70)</f>
        <v>0</v>
      </c>
      <c r="PT71" s="80">
        <f t="shared" si="3003"/>
        <v>0</v>
      </c>
      <c r="PU71" s="80">
        <f t="shared" si="3003"/>
        <v>0</v>
      </c>
      <c r="PV71" s="65">
        <f t="shared" si="3003"/>
        <v>0</v>
      </c>
      <c r="PW71" s="64" t="e">
        <f t="shared" si="179"/>
        <v>#DIV/0!</v>
      </c>
      <c r="PX71" s="80">
        <f t="shared" ref="PX71:QA71" si="3004">SUM(PX70)</f>
        <v>0</v>
      </c>
      <c r="PY71" s="80">
        <f t="shared" si="3004"/>
        <v>0</v>
      </c>
      <c r="PZ71" s="80">
        <f t="shared" si="3004"/>
        <v>0</v>
      </c>
      <c r="QA71" s="65">
        <f t="shared" si="3004"/>
        <v>0</v>
      </c>
      <c r="QB71" s="64" t="e">
        <f t="shared" si="181"/>
        <v>#DIV/0!</v>
      </c>
      <c r="QC71" s="80">
        <f t="shared" ref="QC71:QF71" si="3005">SUM(QC70)</f>
        <v>0</v>
      </c>
      <c r="QD71" s="80">
        <f t="shared" si="3005"/>
        <v>0</v>
      </c>
      <c r="QE71" s="80">
        <f t="shared" si="3005"/>
        <v>0</v>
      </c>
      <c r="QF71" s="65">
        <f t="shared" si="3005"/>
        <v>0</v>
      </c>
      <c r="QG71" s="64" t="e">
        <f t="shared" si="183"/>
        <v>#DIV/0!</v>
      </c>
      <c r="QH71" s="80">
        <f t="shared" ref="QH71:QK71" si="3006">SUM(QH70)</f>
        <v>0</v>
      </c>
      <c r="QI71" s="80">
        <f t="shared" si="3006"/>
        <v>0</v>
      </c>
      <c r="QJ71" s="80">
        <f t="shared" si="3006"/>
        <v>0</v>
      </c>
      <c r="QK71" s="65">
        <f t="shared" si="3006"/>
        <v>0</v>
      </c>
      <c r="QL71" s="64" t="e">
        <f t="shared" si="185"/>
        <v>#DIV/0!</v>
      </c>
      <c r="QM71" s="80">
        <f t="shared" ref="QM71:QN71" si="3007">SUM(QM70)</f>
        <v>0</v>
      </c>
      <c r="QN71" s="80">
        <f t="shared" si="3007"/>
        <v>0</v>
      </c>
      <c r="QO71" s="65">
        <f t="shared" si="187"/>
        <v>0</v>
      </c>
      <c r="QP71" s="65">
        <f t="shared" si="187"/>
        <v>0</v>
      </c>
      <c r="QQ71" s="95"/>
      <c r="QR71" s="87">
        <f t="shared" si="959"/>
        <v>0</v>
      </c>
      <c r="QS71" s="87">
        <f t="shared" si="959"/>
        <v>0</v>
      </c>
      <c r="QT71" s="80">
        <f t="shared" ref="QT71:QU71" si="3008">SUM(QT70)</f>
        <v>0</v>
      </c>
      <c r="QU71" s="65">
        <f t="shared" si="3008"/>
        <v>0</v>
      </c>
      <c r="QV71" s="64" t="e">
        <f t="shared" si="188"/>
        <v>#DIV/0!</v>
      </c>
      <c r="QW71" s="80">
        <f t="shared" ref="QW71:QZ71" si="3009">SUM(QW70)</f>
        <v>0</v>
      </c>
      <c r="QX71" s="80">
        <f t="shared" si="3009"/>
        <v>0</v>
      </c>
      <c r="QY71" s="80">
        <f t="shared" si="3009"/>
        <v>0</v>
      </c>
      <c r="QZ71" s="65">
        <f t="shared" si="3009"/>
        <v>0</v>
      </c>
      <c r="RA71" s="64" t="e">
        <f t="shared" si="190"/>
        <v>#DIV/0!</v>
      </c>
      <c r="RB71" s="80">
        <f t="shared" ref="RB71:RE71" si="3010">SUM(RB70)</f>
        <v>0</v>
      </c>
      <c r="RC71" s="80">
        <f t="shared" si="3010"/>
        <v>0</v>
      </c>
      <c r="RD71" s="80">
        <f t="shared" si="3010"/>
        <v>0</v>
      </c>
      <c r="RE71" s="65">
        <f t="shared" si="3010"/>
        <v>0</v>
      </c>
      <c r="RF71" s="64" t="e">
        <f t="shared" si="192"/>
        <v>#DIV/0!</v>
      </c>
      <c r="RG71" s="80">
        <f t="shared" ref="RG71:RJ71" si="3011">SUM(RG70)</f>
        <v>0</v>
      </c>
      <c r="RH71" s="80">
        <f t="shared" si="3011"/>
        <v>0</v>
      </c>
      <c r="RI71" s="80">
        <f t="shared" si="3011"/>
        <v>0</v>
      </c>
      <c r="RJ71" s="65">
        <f t="shared" si="3011"/>
        <v>0</v>
      </c>
      <c r="RK71" s="64" t="e">
        <f t="shared" si="194"/>
        <v>#DIV/0!</v>
      </c>
      <c r="RL71" s="80">
        <f t="shared" ref="RL71:RM71" si="3012">SUM(RL70)</f>
        <v>0</v>
      </c>
      <c r="RM71" s="80">
        <f t="shared" si="3012"/>
        <v>0</v>
      </c>
      <c r="RN71" s="65">
        <f t="shared" si="196"/>
        <v>0</v>
      </c>
      <c r="RO71" s="65">
        <f t="shared" si="11"/>
        <v>0</v>
      </c>
      <c r="RP71" s="95"/>
      <c r="RQ71" s="87">
        <f t="shared" si="12"/>
        <v>0</v>
      </c>
      <c r="RR71" s="87">
        <f t="shared" si="12"/>
        <v>0</v>
      </c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</row>
    <row r="72" spans="1:540" s="2" customFormat="1" ht="24.95" customHeight="1" x14ac:dyDescent="0.25">
      <c r="A72" s="21">
        <v>4212</v>
      </c>
      <c r="B72" s="22" t="s">
        <v>33</v>
      </c>
      <c r="C72" s="41">
        <f>SUM(AR72,GQ72,HA72,QQ72,RP72)</f>
        <v>0</v>
      </c>
      <c r="D72" s="41">
        <v>23207830.309999999</v>
      </c>
      <c r="E72" s="42">
        <v>25700000</v>
      </c>
      <c r="F72" s="41">
        <f t="shared" ref="F72" si="3013">G72-C72</f>
        <v>0</v>
      </c>
      <c r="G72" s="67">
        <f t="shared" si="2910"/>
        <v>0</v>
      </c>
      <c r="H72" s="67">
        <f t="shared" si="2911"/>
        <v>0</v>
      </c>
      <c r="I72" s="67"/>
      <c r="J72" s="84">
        <f t="shared" si="1305"/>
        <v>0</v>
      </c>
      <c r="K72" s="84">
        <f t="shared" si="1306"/>
        <v>0</v>
      </c>
      <c r="L72" s="78"/>
      <c r="M72" s="64"/>
      <c r="N72" s="64" t="e">
        <f t="shared" si="1870"/>
        <v>#DIV/0!</v>
      </c>
      <c r="O72" s="78"/>
      <c r="P72" s="78">
        <f t="shared" ref="P72" si="3014">O72-L72</f>
        <v>0</v>
      </c>
      <c r="Q72" s="64"/>
      <c r="R72" s="64"/>
      <c r="S72" s="64" t="e">
        <f t="shared" si="1872"/>
        <v>#DIV/0!</v>
      </c>
      <c r="T72" s="78"/>
      <c r="U72" s="78">
        <f t="shared" ref="U72" si="3015">T72-Q72</f>
        <v>0</v>
      </c>
      <c r="V72" s="78"/>
      <c r="W72" s="64"/>
      <c r="X72" s="64" t="e">
        <f t="shared" si="1874"/>
        <v>#DIV/0!</v>
      </c>
      <c r="Y72" s="78"/>
      <c r="Z72" s="78">
        <f t="shared" ref="Z72" si="3016">Y72-V72</f>
        <v>0</v>
      </c>
      <c r="AA72" s="78"/>
      <c r="AB72" s="64"/>
      <c r="AC72" s="64" t="e">
        <f t="shared" si="1876"/>
        <v>#DIV/0!</v>
      </c>
      <c r="AD72" s="78"/>
      <c r="AE72" s="78">
        <f t="shared" ref="AE72" si="3017">AD72-AA72</f>
        <v>0</v>
      </c>
      <c r="AF72" s="64"/>
      <c r="AG72" s="64"/>
      <c r="AH72" s="64" t="e">
        <f t="shared" si="1878"/>
        <v>#DIV/0!</v>
      </c>
      <c r="AI72" s="78"/>
      <c r="AJ72" s="78">
        <f t="shared" ref="AJ72" si="3018">AI72-AF72</f>
        <v>0</v>
      </c>
      <c r="AK72" s="78"/>
      <c r="AL72" s="64"/>
      <c r="AM72" s="64" t="e">
        <f t="shared" si="678"/>
        <v>#DIV/0!</v>
      </c>
      <c r="AN72" s="78"/>
      <c r="AO72" s="78">
        <f t="shared" ref="AO72" si="3019">AN72-AK72</f>
        <v>0</v>
      </c>
      <c r="AP72" s="65">
        <f t="shared" si="2913"/>
        <v>0</v>
      </c>
      <c r="AQ72" s="65">
        <f t="shared" si="2913"/>
        <v>0</v>
      </c>
      <c r="AR72" s="95"/>
      <c r="AS72" s="87">
        <f t="shared" si="957"/>
        <v>0</v>
      </c>
      <c r="AT72" s="87">
        <f t="shared" si="957"/>
        <v>0</v>
      </c>
      <c r="AU72" s="78"/>
      <c r="AV72" s="64"/>
      <c r="AW72" s="64" t="e">
        <f t="shared" si="23"/>
        <v>#DIV/0!</v>
      </c>
      <c r="AX72" s="78"/>
      <c r="AY72" s="78">
        <f t="shared" ref="AY72" si="3020">AX72-AU72</f>
        <v>0</v>
      </c>
      <c r="AZ72" s="78"/>
      <c r="BA72" s="64"/>
      <c r="BB72" s="64" t="e">
        <f t="shared" si="25"/>
        <v>#DIV/0!</v>
      </c>
      <c r="BC72" s="78"/>
      <c r="BD72" s="78">
        <f t="shared" ref="BD72" si="3021">BC72-AZ72</f>
        <v>0</v>
      </c>
      <c r="BE72" s="78"/>
      <c r="BF72" s="64"/>
      <c r="BG72" s="64" t="e">
        <f t="shared" si="27"/>
        <v>#DIV/0!</v>
      </c>
      <c r="BH72" s="78"/>
      <c r="BI72" s="78">
        <f t="shared" ref="BI72" si="3022">BH72-BE72</f>
        <v>0</v>
      </c>
      <c r="BJ72" s="78"/>
      <c r="BK72" s="64"/>
      <c r="BL72" s="64" t="e">
        <f t="shared" si="29"/>
        <v>#DIV/0!</v>
      </c>
      <c r="BM72" s="78"/>
      <c r="BN72" s="78">
        <f t="shared" ref="BN72" si="3023">BM72-BJ72</f>
        <v>0</v>
      </c>
      <c r="BO72" s="78"/>
      <c r="BP72" s="64"/>
      <c r="BQ72" s="64" t="e">
        <f t="shared" si="31"/>
        <v>#DIV/0!</v>
      </c>
      <c r="BR72" s="78"/>
      <c r="BS72" s="78">
        <f t="shared" ref="BS72" si="3024">BR72-BO72</f>
        <v>0</v>
      </c>
      <c r="BT72" s="78"/>
      <c r="BU72" s="64"/>
      <c r="BV72" s="64" t="e">
        <f t="shared" si="33"/>
        <v>#DIV/0!</v>
      </c>
      <c r="BW72" s="78"/>
      <c r="BX72" s="78">
        <f t="shared" si="34"/>
        <v>0</v>
      </c>
      <c r="BY72" s="78"/>
      <c r="BZ72" s="64"/>
      <c r="CA72" s="64" t="e">
        <f t="shared" si="35"/>
        <v>#DIV/0!</v>
      </c>
      <c r="CB72" s="78"/>
      <c r="CC72" s="78">
        <f t="shared" ref="CC72" si="3025">CB72-BY72</f>
        <v>0</v>
      </c>
      <c r="CD72" s="78"/>
      <c r="CE72" s="64"/>
      <c r="CF72" s="64" t="e">
        <f t="shared" si="37"/>
        <v>#DIV/0!</v>
      </c>
      <c r="CG72" s="78"/>
      <c r="CH72" s="78">
        <f t="shared" ref="CH72" si="3026">CG72-CD72</f>
        <v>0</v>
      </c>
      <c r="CI72" s="78"/>
      <c r="CJ72" s="64"/>
      <c r="CK72" s="64" t="e">
        <f t="shared" si="39"/>
        <v>#DIV/0!</v>
      </c>
      <c r="CL72" s="78"/>
      <c r="CM72" s="78">
        <f t="shared" ref="CM72" si="3027">CL72-CI72</f>
        <v>0</v>
      </c>
      <c r="CN72" s="78"/>
      <c r="CO72" s="64"/>
      <c r="CP72" s="64" t="e">
        <f t="shared" si="41"/>
        <v>#DIV/0!</v>
      </c>
      <c r="CQ72" s="78"/>
      <c r="CR72" s="78">
        <f t="shared" ref="CR72" si="3028">CQ72-CN72</f>
        <v>0</v>
      </c>
      <c r="CS72" s="78"/>
      <c r="CT72" s="64"/>
      <c r="CU72" s="64" t="e">
        <f t="shared" si="43"/>
        <v>#DIV/0!</v>
      </c>
      <c r="CV72" s="78"/>
      <c r="CW72" s="78">
        <f t="shared" ref="CW72" si="3029">CV72-CS72</f>
        <v>0</v>
      </c>
      <c r="CX72" s="78"/>
      <c r="CY72" s="64"/>
      <c r="CZ72" s="64" t="e">
        <f t="shared" si="45"/>
        <v>#DIV/0!</v>
      </c>
      <c r="DA72" s="78"/>
      <c r="DB72" s="78">
        <f t="shared" ref="DB72" si="3030">DA72-CX72</f>
        <v>0</v>
      </c>
      <c r="DC72" s="78"/>
      <c r="DD72" s="64"/>
      <c r="DE72" s="64" t="e">
        <f t="shared" si="47"/>
        <v>#DIV/0!</v>
      </c>
      <c r="DF72" s="78"/>
      <c r="DG72" s="78">
        <f t="shared" ref="DG72" si="3031">DF72-DC72</f>
        <v>0</v>
      </c>
      <c r="DH72" s="78"/>
      <c r="DI72" s="64"/>
      <c r="DJ72" s="64" t="e">
        <f t="shared" si="49"/>
        <v>#DIV/0!</v>
      </c>
      <c r="DK72" s="78"/>
      <c r="DL72" s="78">
        <f t="shared" ref="DL72" si="3032">DK72-DH72</f>
        <v>0</v>
      </c>
      <c r="DM72" s="78"/>
      <c r="DN72" s="64"/>
      <c r="DO72" s="64" t="e">
        <f t="shared" si="51"/>
        <v>#DIV/0!</v>
      </c>
      <c r="DP72" s="78"/>
      <c r="DQ72" s="78">
        <f t="shared" ref="DQ72" si="3033">DP72-DM72</f>
        <v>0</v>
      </c>
      <c r="DR72" s="78"/>
      <c r="DS72" s="64"/>
      <c r="DT72" s="64" t="e">
        <f t="shared" si="53"/>
        <v>#DIV/0!</v>
      </c>
      <c r="DU72" s="78"/>
      <c r="DV72" s="78">
        <f t="shared" ref="DV72" si="3034">DU72-DR72</f>
        <v>0</v>
      </c>
      <c r="DW72" s="78"/>
      <c r="DX72" s="64"/>
      <c r="DY72" s="64" t="e">
        <f t="shared" si="55"/>
        <v>#DIV/0!</v>
      </c>
      <c r="DZ72" s="78"/>
      <c r="EA72" s="78">
        <f t="shared" ref="EA72" si="3035">DZ72-DW72</f>
        <v>0</v>
      </c>
      <c r="EB72" s="78"/>
      <c r="EC72" s="64"/>
      <c r="ED72" s="64" t="e">
        <f t="shared" si="57"/>
        <v>#DIV/0!</v>
      </c>
      <c r="EE72" s="78"/>
      <c r="EF72" s="78">
        <f t="shared" ref="EF72" si="3036">EE72-EB72</f>
        <v>0</v>
      </c>
      <c r="EG72" s="78"/>
      <c r="EH72" s="64"/>
      <c r="EI72" s="64" t="e">
        <f t="shared" si="59"/>
        <v>#DIV/0!</v>
      </c>
      <c r="EJ72" s="78"/>
      <c r="EK72" s="78">
        <f t="shared" ref="EK72" si="3037">EJ72-EG72</f>
        <v>0</v>
      </c>
      <c r="EL72" s="78"/>
      <c r="EM72" s="64"/>
      <c r="EN72" s="64" t="e">
        <f t="shared" si="60"/>
        <v>#DIV/0!</v>
      </c>
      <c r="EO72" s="78"/>
      <c r="EP72" s="78">
        <f t="shared" ref="EP72" si="3038">EO72-EL72</f>
        <v>0</v>
      </c>
      <c r="EQ72" s="78"/>
      <c r="ER72" s="64"/>
      <c r="ES72" s="64" t="e">
        <f t="shared" si="62"/>
        <v>#DIV/0!</v>
      </c>
      <c r="ET72" s="78"/>
      <c r="EU72" s="78">
        <f t="shared" ref="EU72" si="3039">ET72-EQ72</f>
        <v>0</v>
      </c>
      <c r="EV72" s="78"/>
      <c r="EW72" s="64"/>
      <c r="EX72" s="64" t="e">
        <f t="shared" si="64"/>
        <v>#DIV/0!</v>
      </c>
      <c r="EY72" s="78"/>
      <c r="EZ72" s="78">
        <f t="shared" ref="EZ72" si="3040">EY72-EV72</f>
        <v>0</v>
      </c>
      <c r="FA72" s="78"/>
      <c r="FB72" s="64"/>
      <c r="FC72" s="64" t="e">
        <f t="shared" si="66"/>
        <v>#DIV/0!</v>
      </c>
      <c r="FD72" s="78"/>
      <c r="FE72" s="78">
        <f t="shared" ref="FE72" si="3041">FD72-FA72</f>
        <v>0</v>
      </c>
      <c r="FF72" s="78"/>
      <c r="FG72" s="64"/>
      <c r="FH72" s="64" t="e">
        <f t="shared" si="68"/>
        <v>#DIV/0!</v>
      </c>
      <c r="FI72" s="78"/>
      <c r="FJ72" s="78">
        <f t="shared" ref="FJ72" si="3042">FI72-FF72</f>
        <v>0</v>
      </c>
      <c r="FK72" s="78"/>
      <c r="FL72" s="64"/>
      <c r="FM72" s="64" t="e">
        <f t="shared" si="70"/>
        <v>#DIV/0!</v>
      </c>
      <c r="FN72" s="78"/>
      <c r="FO72" s="78">
        <f t="shared" ref="FO72" si="3043">FN72-FK72</f>
        <v>0</v>
      </c>
      <c r="FP72" s="78"/>
      <c r="FQ72" s="64"/>
      <c r="FR72" s="64" t="e">
        <f t="shared" si="72"/>
        <v>#DIV/0!</v>
      </c>
      <c r="FS72" s="78"/>
      <c r="FT72" s="78">
        <f t="shared" ref="FT72" si="3044">FS72-FP72</f>
        <v>0</v>
      </c>
      <c r="FU72" s="78"/>
      <c r="FV72" s="64"/>
      <c r="FW72" s="64" t="e">
        <f t="shared" si="74"/>
        <v>#DIV/0!</v>
      </c>
      <c r="FX72" s="78"/>
      <c r="FY72" s="78">
        <f t="shared" ref="FY72" si="3045">FX72-FU72</f>
        <v>0</v>
      </c>
      <c r="FZ72" s="78"/>
      <c r="GA72" s="64"/>
      <c r="GB72" s="64" t="e">
        <f t="shared" si="76"/>
        <v>#DIV/0!</v>
      </c>
      <c r="GC72" s="78"/>
      <c r="GD72" s="78">
        <f t="shared" ref="GD72" si="3046">GC72-FZ72</f>
        <v>0</v>
      </c>
      <c r="GE72" s="78"/>
      <c r="GF72" s="64"/>
      <c r="GG72" s="64" t="e">
        <f t="shared" si="78"/>
        <v>#DIV/0!</v>
      </c>
      <c r="GH72" s="78"/>
      <c r="GI72" s="78">
        <f t="shared" ref="GI72" si="3047">GH72-GE72</f>
        <v>0</v>
      </c>
      <c r="GJ72" s="78"/>
      <c r="GK72" s="64"/>
      <c r="GL72" s="64" t="e">
        <f t="shared" si="80"/>
        <v>#DIV/0!</v>
      </c>
      <c r="GM72" s="78"/>
      <c r="GN72" s="78">
        <f t="shared" ref="GN72" si="3048">GM72-GJ72</f>
        <v>0</v>
      </c>
      <c r="GO72" s="65">
        <f t="shared" si="82"/>
        <v>0</v>
      </c>
      <c r="GP72" s="65">
        <f t="shared" si="82"/>
        <v>0</v>
      </c>
      <c r="GQ72" s="95"/>
      <c r="GR72" s="87">
        <f t="shared" si="958"/>
        <v>0</v>
      </c>
      <c r="GS72" s="87">
        <f t="shared" si="958"/>
        <v>0</v>
      </c>
      <c r="GT72" s="78"/>
      <c r="GU72" s="64"/>
      <c r="GV72" s="64" t="e">
        <f t="shared" si="84"/>
        <v>#DIV/0!</v>
      </c>
      <c r="GW72" s="78"/>
      <c r="GX72" s="78">
        <f t="shared" ref="GX72" si="3049">GW72-GT72</f>
        <v>0</v>
      </c>
      <c r="GY72" s="65">
        <f t="shared" si="2915"/>
        <v>0</v>
      </c>
      <c r="GZ72" s="65">
        <f t="shared" si="2916"/>
        <v>0</v>
      </c>
      <c r="HA72" s="95"/>
      <c r="HB72" s="93">
        <f>SUM(GW72)</f>
        <v>0</v>
      </c>
      <c r="HC72" s="93">
        <f t="shared" ref="HC72" si="3050">HB72-GY72</f>
        <v>0</v>
      </c>
      <c r="HD72" s="78"/>
      <c r="HE72" s="64"/>
      <c r="HF72" s="64" t="e">
        <f t="shared" si="88"/>
        <v>#DIV/0!</v>
      </c>
      <c r="HG72" s="78"/>
      <c r="HH72" s="78">
        <f t="shared" ref="HH72" si="3051">HG72-HD72</f>
        <v>0</v>
      </c>
      <c r="HI72" s="78"/>
      <c r="HJ72" s="64"/>
      <c r="HK72" s="64" t="e">
        <f t="shared" si="90"/>
        <v>#DIV/0!</v>
      </c>
      <c r="HL72" s="78"/>
      <c r="HM72" s="78">
        <f t="shared" ref="HM72" si="3052">HL72-HI72</f>
        <v>0</v>
      </c>
      <c r="HN72" s="78"/>
      <c r="HO72" s="64"/>
      <c r="HP72" s="64" t="e">
        <f t="shared" si="92"/>
        <v>#DIV/0!</v>
      </c>
      <c r="HQ72" s="78"/>
      <c r="HR72" s="78">
        <f t="shared" ref="HR72" si="3053">HQ72-HN72</f>
        <v>0</v>
      </c>
      <c r="HS72" s="78"/>
      <c r="HT72" s="64"/>
      <c r="HU72" s="64" t="e">
        <f t="shared" si="94"/>
        <v>#DIV/0!</v>
      </c>
      <c r="HV72" s="78"/>
      <c r="HW72" s="78">
        <f t="shared" ref="HW72" si="3054">HV72-HS72</f>
        <v>0</v>
      </c>
      <c r="HX72" s="78"/>
      <c r="HY72" s="64"/>
      <c r="HZ72" s="64" t="e">
        <f t="shared" si="96"/>
        <v>#DIV/0!</v>
      </c>
      <c r="IA72" s="78"/>
      <c r="IB72" s="78">
        <f t="shared" ref="IB72" si="3055">IA72-HX72</f>
        <v>0</v>
      </c>
      <c r="IC72" s="78"/>
      <c r="ID72" s="64"/>
      <c r="IE72" s="64" t="e">
        <f t="shared" si="98"/>
        <v>#DIV/0!</v>
      </c>
      <c r="IF72" s="78"/>
      <c r="IG72" s="78">
        <f t="shared" ref="IG72" si="3056">IF72-IC72</f>
        <v>0</v>
      </c>
      <c r="IH72" s="78"/>
      <c r="II72" s="64"/>
      <c r="IJ72" s="64" t="e">
        <f t="shared" si="100"/>
        <v>#DIV/0!</v>
      </c>
      <c r="IK72" s="78"/>
      <c r="IL72" s="78">
        <f t="shared" ref="IL72" si="3057">IK72-IH72</f>
        <v>0</v>
      </c>
      <c r="IM72" s="78"/>
      <c r="IN72" s="64"/>
      <c r="IO72" s="64" t="e">
        <f t="shared" si="102"/>
        <v>#DIV/0!</v>
      </c>
      <c r="IP72" s="78"/>
      <c r="IQ72" s="78">
        <f t="shared" ref="IQ72" si="3058">IP72-IM72</f>
        <v>0</v>
      </c>
      <c r="IR72" s="78"/>
      <c r="IS72" s="64"/>
      <c r="IT72" s="64" t="e">
        <f t="shared" si="104"/>
        <v>#DIV/0!</v>
      </c>
      <c r="IU72" s="78"/>
      <c r="IV72" s="78">
        <f t="shared" ref="IV72" si="3059">IU72-IR72</f>
        <v>0</v>
      </c>
      <c r="IW72" s="78"/>
      <c r="IX72" s="64"/>
      <c r="IY72" s="64" t="e">
        <f t="shared" si="106"/>
        <v>#DIV/0!</v>
      </c>
      <c r="IZ72" s="78"/>
      <c r="JA72" s="78">
        <f t="shared" ref="JA72" si="3060">IZ72-IW72</f>
        <v>0</v>
      </c>
      <c r="JB72" s="78"/>
      <c r="JC72" s="64"/>
      <c r="JD72" s="64" t="e">
        <f t="shared" si="108"/>
        <v>#DIV/0!</v>
      </c>
      <c r="JE72" s="78"/>
      <c r="JF72" s="78">
        <f t="shared" ref="JF72" si="3061">JE72-JB72</f>
        <v>0</v>
      </c>
      <c r="JG72" s="78"/>
      <c r="JH72" s="64"/>
      <c r="JI72" s="64" t="e">
        <f t="shared" si="110"/>
        <v>#DIV/0!</v>
      </c>
      <c r="JJ72" s="78"/>
      <c r="JK72" s="78">
        <f t="shared" ref="JK72" si="3062">JJ72-JG72</f>
        <v>0</v>
      </c>
      <c r="JL72" s="78"/>
      <c r="JM72" s="64"/>
      <c r="JN72" s="64" t="e">
        <f t="shared" si="112"/>
        <v>#DIV/0!</v>
      </c>
      <c r="JO72" s="78"/>
      <c r="JP72" s="78">
        <f t="shared" ref="JP72" si="3063">JO72-JL72</f>
        <v>0</v>
      </c>
      <c r="JQ72" s="78"/>
      <c r="JR72" s="64"/>
      <c r="JS72" s="64" t="e">
        <f t="shared" si="114"/>
        <v>#DIV/0!</v>
      </c>
      <c r="JT72" s="78"/>
      <c r="JU72" s="78">
        <f t="shared" ref="JU72" si="3064">JT72-JQ72</f>
        <v>0</v>
      </c>
      <c r="JV72" s="78"/>
      <c r="JW72" s="64"/>
      <c r="JX72" s="64" t="e">
        <f t="shared" si="116"/>
        <v>#DIV/0!</v>
      </c>
      <c r="JY72" s="78"/>
      <c r="JZ72" s="78">
        <f t="shared" ref="JZ72" si="3065">JY72-JV72</f>
        <v>0</v>
      </c>
      <c r="KA72" s="78"/>
      <c r="KB72" s="64"/>
      <c r="KC72" s="64" t="e">
        <f t="shared" si="118"/>
        <v>#DIV/0!</v>
      </c>
      <c r="KD72" s="78"/>
      <c r="KE72" s="78">
        <f t="shared" ref="KE72" si="3066">KD72-KA72</f>
        <v>0</v>
      </c>
      <c r="KF72" s="78"/>
      <c r="KG72" s="64"/>
      <c r="KH72" s="64" t="e">
        <f t="shared" si="120"/>
        <v>#DIV/0!</v>
      </c>
      <c r="KI72" s="78"/>
      <c r="KJ72" s="78">
        <f t="shared" ref="KJ72" si="3067">KI72-KF72</f>
        <v>0</v>
      </c>
      <c r="KK72" s="78"/>
      <c r="KL72" s="64"/>
      <c r="KM72" s="64" t="e">
        <f t="shared" si="122"/>
        <v>#DIV/0!</v>
      </c>
      <c r="KN72" s="78"/>
      <c r="KO72" s="78">
        <f t="shared" ref="KO72" si="3068">KN72-KK72</f>
        <v>0</v>
      </c>
      <c r="KP72" s="78"/>
      <c r="KQ72" s="64"/>
      <c r="KR72" s="64" t="e">
        <f t="shared" si="124"/>
        <v>#DIV/0!</v>
      </c>
      <c r="KS72" s="78"/>
      <c r="KT72" s="78">
        <f t="shared" ref="KT72" si="3069">KS72-KP72</f>
        <v>0</v>
      </c>
      <c r="KU72" s="78"/>
      <c r="KV72" s="64"/>
      <c r="KW72" s="64" t="e">
        <f t="shared" si="126"/>
        <v>#DIV/0!</v>
      </c>
      <c r="KX72" s="78"/>
      <c r="KY72" s="78">
        <f t="shared" ref="KY72" si="3070">KX72-KU72</f>
        <v>0</v>
      </c>
      <c r="KZ72" s="78"/>
      <c r="LA72" s="64"/>
      <c r="LB72" s="64" t="e">
        <f t="shared" si="128"/>
        <v>#DIV/0!</v>
      </c>
      <c r="LC72" s="78"/>
      <c r="LD72" s="78">
        <f t="shared" ref="LD72" si="3071">LC72-KZ72</f>
        <v>0</v>
      </c>
      <c r="LE72" s="78"/>
      <c r="LF72" s="64"/>
      <c r="LG72" s="64" t="e">
        <f t="shared" si="130"/>
        <v>#DIV/0!</v>
      </c>
      <c r="LH72" s="78"/>
      <c r="LI72" s="78">
        <f t="shared" ref="LI72" si="3072">LH72-LE72</f>
        <v>0</v>
      </c>
      <c r="LJ72" s="78"/>
      <c r="LK72" s="64"/>
      <c r="LL72" s="64" t="e">
        <f t="shared" si="132"/>
        <v>#DIV/0!</v>
      </c>
      <c r="LM72" s="78"/>
      <c r="LN72" s="78">
        <f t="shared" ref="LN72" si="3073">LM72-LJ72</f>
        <v>0</v>
      </c>
      <c r="LO72" s="78"/>
      <c r="LP72" s="64"/>
      <c r="LQ72" s="64" t="e">
        <f t="shared" si="134"/>
        <v>#DIV/0!</v>
      </c>
      <c r="LR72" s="78"/>
      <c r="LS72" s="78">
        <f t="shared" ref="LS72" si="3074">LR72-LO72</f>
        <v>0</v>
      </c>
      <c r="LT72" s="78"/>
      <c r="LU72" s="64"/>
      <c r="LV72" s="64" t="e">
        <f t="shared" si="136"/>
        <v>#DIV/0!</v>
      </c>
      <c r="LW72" s="78"/>
      <c r="LX72" s="78">
        <f t="shared" ref="LX72" si="3075">LW72-LT72</f>
        <v>0</v>
      </c>
      <c r="LY72" s="78"/>
      <c r="LZ72" s="64"/>
      <c r="MA72" s="64" t="e">
        <f t="shared" si="138"/>
        <v>#DIV/0!</v>
      </c>
      <c r="MB72" s="78"/>
      <c r="MC72" s="78">
        <f t="shared" ref="MC72" si="3076">MB72-LY72</f>
        <v>0</v>
      </c>
      <c r="MD72" s="78"/>
      <c r="ME72" s="64"/>
      <c r="MF72" s="64" t="e">
        <f t="shared" si="140"/>
        <v>#DIV/0!</v>
      </c>
      <c r="MG72" s="78"/>
      <c r="MH72" s="78">
        <f t="shared" ref="MH72" si="3077">MG72-MD72</f>
        <v>0</v>
      </c>
      <c r="MI72" s="78"/>
      <c r="MJ72" s="64"/>
      <c r="MK72" s="64" t="e">
        <f t="shared" si="142"/>
        <v>#DIV/0!</v>
      </c>
      <c r="ML72" s="78"/>
      <c r="MM72" s="78">
        <f t="shared" ref="MM72" si="3078">ML72-MI72</f>
        <v>0</v>
      </c>
      <c r="MN72" s="78"/>
      <c r="MO72" s="64"/>
      <c r="MP72" s="64" t="e">
        <f t="shared" si="144"/>
        <v>#DIV/0!</v>
      </c>
      <c r="MQ72" s="78"/>
      <c r="MR72" s="78">
        <f t="shared" ref="MR72" si="3079">MQ72-MN72</f>
        <v>0</v>
      </c>
      <c r="MS72" s="78"/>
      <c r="MT72" s="64"/>
      <c r="MU72" s="64" t="e">
        <f t="shared" si="146"/>
        <v>#DIV/0!</v>
      </c>
      <c r="MV72" s="78"/>
      <c r="MW72" s="78">
        <f t="shared" ref="MW72" si="3080">MV72-MS72</f>
        <v>0</v>
      </c>
      <c r="MX72" s="65">
        <f t="shared" si="148"/>
        <v>0</v>
      </c>
      <c r="MY72" s="65">
        <f t="shared" si="9"/>
        <v>0</v>
      </c>
      <c r="MZ72" s="95"/>
      <c r="NA72" s="87">
        <f t="shared" si="149"/>
        <v>0</v>
      </c>
      <c r="NB72" s="87">
        <f t="shared" si="150"/>
        <v>0</v>
      </c>
      <c r="NC72" s="78"/>
      <c r="ND72" s="64"/>
      <c r="NE72" s="64" t="e">
        <f t="shared" si="151"/>
        <v>#DIV/0!</v>
      </c>
      <c r="NF72" s="78"/>
      <c r="NG72" s="78">
        <f t="shared" ref="NG72" si="3081">NF72-NC72</f>
        <v>0</v>
      </c>
      <c r="NH72" s="78"/>
      <c r="NI72" s="64"/>
      <c r="NJ72" s="64" t="e">
        <f t="shared" si="153"/>
        <v>#DIV/0!</v>
      </c>
      <c r="NK72" s="78"/>
      <c r="NL72" s="78">
        <f t="shared" ref="NL72" si="3082">NK72-NH72</f>
        <v>0</v>
      </c>
      <c r="NM72" s="78"/>
      <c r="NN72" s="64"/>
      <c r="NO72" s="64" t="e">
        <f t="shared" si="155"/>
        <v>#DIV/0!</v>
      </c>
      <c r="NP72" s="78"/>
      <c r="NQ72" s="78">
        <f t="shared" ref="NQ72" si="3083">NP72-NM72</f>
        <v>0</v>
      </c>
      <c r="NR72" s="78"/>
      <c r="NS72" s="64"/>
      <c r="NT72" s="64" t="e">
        <f t="shared" si="157"/>
        <v>#DIV/0!</v>
      </c>
      <c r="NU72" s="78"/>
      <c r="NV72" s="78">
        <f t="shared" ref="NV72" si="3084">NU72-NR72</f>
        <v>0</v>
      </c>
      <c r="NW72" s="78"/>
      <c r="NX72" s="64"/>
      <c r="NY72" s="64" t="e">
        <f t="shared" si="159"/>
        <v>#DIV/0!</v>
      </c>
      <c r="NZ72" s="78"/>
      <c r="OA72" s="78">
        <f t="shared" ref="OA72" si="3085">NZ72-NW72</f>
        <v>0</v>
      </c>
      <c r="OB72" s="78"/>
      <c r="OC72" s="64"/>
      <c r="OD72" s="64" t="e">
        <f t="shared" si="161"/>
        <v>#DIV/0!</v>
      </c>
      <c r="OE72" s="78"/>
      <c r="OF72" s="78">
        <f t="shared" ref="OF72" si="3086">OE72-OB72</f>
        <v>0</v>
      </c>
      <c r="OG72" s="78"/>
      <c r="OH72" s="64"/>
      <c r="OI72" s="64" t="e">
        <f t="shared" si="163"/>
        <v>#DIV/0!</v>
      </c>
      <c r="OJ72" s="78"/>
      <c r="OK72" s="78">
        <f t="shared" ref="OK72" si="3087">OJ72-OG72</f>
        <v>0</v>
      </c>
      <c r="OL72" s="78"/>
      <c r="OM72" s="64"/>
      <c r="ON72" s="64" t="e">
        <f t="shared" si="165"/>
        <v>#DIV/0!</v>
      </c>
      <c r="OO72" s="78"/>
      <c r="OP72" s="78">
        <f t="shared" ref="OP72" si="3088">OO72-OL72</f>
        <v>0</v>
      </c>
      <c r="OQ72" s="78"/>
      <c r="OR72" s="64"/>
      <c r="OS72" s="64" t="e">
        <f t="shared" si="167"/>
        <v>#DIV/0!</v>
      </c>
      <c r="OT72" s="78"/>
      <c r="OU72" s="78">
        <f t="shared" ref="OU72" si="3089">OT72-OQ72</f>
        <v>0</v>
      </c>
      <c r="OV72" s="78"/>
      <c r="OW72" s="64"/>
      <c r="OX72" s="64" t="e">
        <f t="shared" si="169"/>
        <v>#DIV/0!</v>
      </c>
      <c r="OY72" s="78"/>
      <c r="OZ72" s="78">
        <f t="shared" ref="OZ72" si="3090">OY72-OV72</f>
        <v>0</v>
      </c>
      <c r="PA72" s="78"/>
      <c r="PB72" s="64"/>
      <c r="PC72" s="64" t="e">
        <f t="shared" si="171"/>
        <v>#DIV/0!</v>
      </c>
      <c r="PD72" s="78"/>
      <c r="PE72" s="78">
        <f t="shared" ref="PE72" si="3091">PD72-PA72</f>
        <v>0</v>
      </c>
      <c r="PF72" s="78"/>
      <c r="PG72" s="64"/>
      <c r="PH72" s="64" t="e">
        <f t="shared" si="173"/>
        <v>#DIV/0!</v>
      </c>
      <c r="PI72" s="78"/>
      <c r="PJ72" s="78">
        <f t="shared" ref="PJ72" si="3092">PI72-PF72</f>
        <v>0</v>
      </c>
      <c r="PK72" s="78"/>
      <c r="PL72" s="64"/>
      <c r="PM72" s="64" t="e">
        <f t="shared" si="175"/>
        <v>#DIV/0!</v>
      </c>
      <c r="PN72" s="78"/>
      <c r="PO72" s="78">
        <f t="shared" ref="PO72" si="3093">PN72-PK72</f>
        <v>0</v>
      </c>
      <c r="PP72" s="78"/>
      <c r="PQ72" s="64"/>
      <c r="PR72" s="64" t="e">
        <f t="shared" si="177"/>
        <v>#DIV/0!</v>
      </c>
      <c r="PS72" s="78"/>
      <c r="PT72" s="78">
        <f t="shared" ref="PT72" si="3094">PS72-PP72</f>
        <v>0</v>
      </c>
      <c r="PU72" s="78"/>
      <c r="PV72" s="64"/>
      <c r="PW72" s="64" t="e">
        <f t="shared" si="179"/>
        <v>#DIV/0!</v>
      </c>
      <c r="PX72" s="78"/>
      <c r="PY72" s="78">
        <f t="shared" ref="PY72" si="3095">PX72-PU72</f>
        <v>0</v>
      </c>
      <c r="PZ72" s="78"/>
      <c r="QA72" s="64"/>
      <c r="QB72" s="64" t="e">
        <f t="shared" si="181"/>
        <v>#DIV/0!</v>
      </c>
      <c r="QC72" s="78"/>
      <c r="QD72" s="78">
        <f t="shared" ref="QD72" si="3096">QC72-PZ72</f>
        <v>0</v>
      </c>
      <c r="QE72" s="78"/>
      <c r="QF72" s="64"/>
      <c r="QG72" s="64" t="e">
        <f t="shared" si="183"/>
        <v>#DIV/0!</v>
      </c>
      <c r="QH72" s="78"/>
      <c r="QI72" s="78">
        <f t="shared" ref="QI72" si="3097">QH72-QE72</f>
        <v>0</v>
      </c>
      <c r="QJ72" s="78"/>
      <c r="QK72" s="64"/>
      <c r="QL72" s="64" t="e">
        <f t="shared" si="185"/>
        <v>#DIV/0!</v>
      </c>
      <c r="QM72" s="78"/>
      <c r="QN72" s="78">
        <f t="shared" ref="QN72" si="3098">QM72-QJ72</f>
        <v>0</v>
      </c>
      <c r="QO72" s="65">
        <f t="shared" si="187"/>
        <v>0</v>
      </c>
      <c r="QP72" s="65">
        <f t="shared" si="187"/>
        <v>0</v>
      </c>
      <c r="QQ72" s="95"/>
      <c r="QR72" s="87">
        <f t="shared" si="959"/>
        <v>0</v>
      </c>
      <c r="QS72" s="87">
        <f t="shared" si="959"/>
        <v>0</v>
      </c>
      <c r="QT72" s="78"/>
      <c r="QU72" s="64"/>
      <c r="QV72" s="64" t="e">
        <f t="shared" si="188"/>
        <v>#DIV/0!</v>
      </c>
      <c r="QW72" s="78"/>
      <c r="QX72" s="78">
        <f t="shared" ref="QX72" si="3099">QW72-QT72</f>
        <v>0</v>
      </c>
      <c r="QY72" s="78"/>
      <c r="QZ72" s="64"/>
      <c r="RA72" s="64" t="e">
        <f t="shared" si="190"/>
        <v>#DIV/0!</v>
      </c>
      <c r="RB72" s="78"/>
      <c r="RC72" s="78">
        <f t="shared" ref="RC72" si="3100">RB72-QY72</f>
        <v>0</v>
      </c>
      <c r="RD72" s="78"/>
      <c r="RE72" s="64"/>
      <c r="RF72" s="64" t="e">
        <f t="shared" si="192"/>
        <v>#DIV/0!</v>
      </c>
      <c r="RG72" s="78"/>
      <c r="RH72" s="78">
        <f t="shared" ref="RH72" si="3101">RG72-RD72</f>
        <v>0</v>
      </c>
      <c r="RI72" s="78"/>
      <c r="RJ72" s="64"/>
      <c r="RK72" s="64" t="e">
        <f t="shared" si="194"/>
        <v>#DIV/0!</v>
      </c>
      <c r="RL72" s="78"/>
      <c r="RM72" s="78">
        <f t="shared" ref="RM72" si="3102">RL72-RI72</f>
        <v>0</v>
      </c>
      <c r="RN72" s="65">
        <f t="shared" si="196"/>
        <v>0</v>
      </c>
      <c r="RO72" s="65">
        <f t="shared" si="11"/>
        <v>0</v>
      </c>
      <c r="RP72" s="95"/>
      <c r="RQ72" s="87">
        <f t="shared" si="12"/>
        <v>0</v>
      </c>
      <c r="RR72" s="87">
        <f t="shared" si="12"/>
        <v>0</v>
      </c>
    </row>
    <row r="73" spans="1:540" s="3" customFormat="1" ht="24.95" customHeight="1" x14ac:dyDescent="0.25">
      <c r="A73" s="23">
        <v>421</v>
      </c>
      <c r="B73" s="24" t="s">
        <v>34</v>
      </c>
      <c r="C73" s="43">
        <f>SUM(C72)</f>
        <v>0</v>
      </c>
      <c r="D73" s="43">
        <f>SUM(D72)</f>
        <v>23207830.309999999</v>
      </c>
      <c r="E73" s="42">
        <f>SUM(E72)</f>
        <v>25700000</v>
      </c>
      <c r="F73" s="43">
        <f>SUM(F72)</f>
        <v>0</v>
      </c>
      <c r="G73" s="67">
        <f t="shared" si="2910"/>
        <v>0</v>
      </c>
      <c r="H73" s="67">
        <f t="shared" si="2911"/>
        <v>0</v>
      </c>
      <c r="I73" s="67"/>
      <c r="J73" s="84">
        <f t="shared" si="1305"/>
        <v>0</v>
      </c>
      <c r="K73" s="84">
        <f t="shared" si="1306"/>
        <v>0</v>
      </c>
      <c r="L73" s="80">
        <f t="shared" ref="L73:M73" si="3103">SUM(L72)</f>
        <v>0</v>
      </c>
      <c r="M73" s="65">
        <f t="shared" si="3103"/>
        <v>0</v>
      </c>
      <c r="N73" s="64" t="e">
        <f t="shared" si="1870"/>
        <v>#DIV/0!</v>
      </c>
      <c r="O73" s="80">
        <f t="shared" ref="O73:R73" si="3104">SUM(O72)</f>
        <v>0</v>
      </c>
      <c r="P73" s="80">
        <f t="shared" si="3104"/>
        <v>0</v>
      </c>
      <c r="Q73" s="65">
        <f t="shared" si="3104"/>
        <v>0</v>
      </c>
      <c r="R73" s="65">
        <f t="shared" si="3104"/>
        <v>0</v>
      </c>
      <c r="S73" s="64" t="e">
        <f t="shared" si="1872"/>
        <v>#DIV/0!</v>
      </c>
      <c r="T73" s="80">
        <f t="shared" ref="T73:W73" si="3105">SUM(T72)</f>
        <v>0</v>
      </c>
      <c r="U73" s="80">
        <f t="shared" si="3105"/>
        <v>0</v>
      </c>
      <c r="V73" s="80">
        <f t="shared" si="3105"/>
        <v>0</v>
      </c>
      <c r="W73" s="65">
        <f t="shared" si="3105"/>
        <v>0</v>
      </c>
      <c r="X73" s="64" t="e">
        <f t="shared" si="1874"/>
        <v>#DIV/0!</v>
      </c>
      <c r="Y73" s="80">
        <f t="shared" ref="Y73:AB73" si="3106">SUM(Y72)</f>
        <v>0</v>
      </c>
      <c r="Z73" s="80">
        <f t="shared" si="3106"/>
        <v>0</v>
      </c>
      <c r="AA73" s="80">
        <f t="shared" si="3106"/>
        <v>0</v>
      </c>
      <c r="AB73" s="65">
        <f t="shared" si="3106"/>
        <v>0</v>
      </c>
      <c r="AC73" s="64" t="e">
        <f t="shared" si="1876"/>
        <v>#DIV/0!</v>
      </c>
      <c r="AD73" s="80">
        <f t="shared" ref="AD73:AG73" si="3107">SUM(AD72)</f>
        <v>0</v>
      </c>
      <c r="AE73" s="80">
        <f t="shared" si="3107"/>
        <v>0</v>
      </c>
      <c r="AF73" s="65">
        <f t="shared" si="3107"/>
        <v>0</v>
      </c>
      <c r="AG73" s="65">
        <f t="shared" si="3107"/>
        <v>0</v>
      </c>
      <c r="AH73" s="64" t="e">
        <f t="shared" si="1878"/>
        <v>#DIV/0!</v>
      </c>
      <c r="AI73" s="80">
        <f t="shared" ref="AI73:AL73" si="3108">SUM(AI72)</f>
        <v>0</v>
      </c>
      <c r="AJ73" s="80">
        <f t="shared" si="3108"/>
        <v>0</v>
      </c>
      <c r="AK73" s="80">
        <f t="shared" si="3108"/>
        <v>0</v>
      </c>
      <c r="AL73" s="65">
        <f t="shared" si="3108"/>
        <v>0</v>
      </c>
      <c r="AM73" s="64" t="e">
        <f t="shared" si="678"/>
        <v>#DIV/0!</v>
      </c>
      <c r="AN73" s="80">
        <f t="shared" ref="AN73:AO73" si="3109">SUM(AN72)</f>
        <v>0</v>
      </c>
      <c r="AO73" s="80">
        <f t="shared" si="3109"/>
        <v>0</v>
      </c>
      <c r="AP73" s="65">
        <f t="shared" si="2913"/>
        <v>0</v>
      </c>
      <c r="AQ73" s="65">
        <f t="shared" si="2913"/>
        <v>0</v>
      </c>
      <c r="AR73" s="95"/>
      <c r="AS73" s="87">
        <f t="shared" si="957"/>
        <v>0</v>
      </c>
      <c r="AT73" s="87">
        <f t="shared" si="957"/>
        <v>0</v>
      </c>
      <c r="AU73" s="80">
        <f t="shared" ref="AU73:AV73" si="3110">SUM(AU72)</f>
        <v>0</v>
      </c>
      <c r="AV73" s="65">
        <f t="shared" si="3110"/>
        <v>0</v>
      </c>
      <c r="AW73" s="64" t="e">
        <f t="shared" si="23"/>
        <v>#DIV/0!</v>
      </c>
      <c r="AX73" s="80">
        <f t="shared" ref="AX73:BA73" si="3111">SUM(AX72)</f>
        <v>0</v>
      </c>
      <c r="AY73" s="80">
        <f t="shared" si="3111"/>
        <v>0</v>
      </c>
      <c r="AZ73" s="80">
        <f t="shared" si="3111"/>
        <v>0</v>
      </c>
      <c r="BA73" s="65">
        <f t="shared" si="3111"/>
        <v>0</v>
      </c>
      <c r="BB73" s="64" t="e">
        <f t="shared" si="25"/>
        <v>#DIV/0!</v>
      </c>
      <c r="BC73" s="80">
        <f t="shared" ref="BC73:BF73" si="3112">SUM(BC72)</f>
        <v>0</v>
      </c>
      <c r="BD73" s="80">
        <f t="shared" si="3112"/>
        <v>0</v>
      </c>
      <c r="BE73" s="80">
        <f t="shared" si="3112"/>
        <v>0</v>
      </c>
      <c r="BF73" s="65">
        <f t="shared" si="3112"/>
        <v>0</v>
      </c>
      <c r="BG73" s="64" t="e">
        <f t="shared" si="27"/>
        <v>#DIV/0!</v>
      </c>
      <c r="BH73" s="80">
        <f t="shared" ref="BH73:BK73" si="3113">SUM(BH72)</f>
        <v>0</v>
      </c>
      <c r="BI73" s="80">
        <f t="shared" si="3113"/>
        <v>0</v>
      </c>
      <c r="BJ73" s="80">
        <f t="shared" si="3113"/>
        <v>0</v>
      </c>
      <c r="BK73" s="65">
        <f t="shared" si="3113"/>
        <v>0</v>
      </c>
      <c r="BL73" s="64" t="e">
        <f t="shared" si="29"/>
        <v>#DIV/0!</v>
      </c>
      <c r="BM73" s="80">
        <f t="shared" ref="BM73:BP73" si="3114">SUM(BM72)</f>
        <v>0</v>
      </c>
      <c r="BN73" s="80">
        <f t="shared" si="3114"/>
        <v>0</v>
      </c>
      <c r="BO73" s="80">
        <f t="shared" si="3114"/>
        <v>0</v>
      </c>
      <c r="BP73" s="65">
        <f t="shared" si="3114"/>
        <v>0</v>
      </c>
      <c r="BQ73" s="64" t="e">
        <f t="shared" si="31"/>
        <v>#DIV/0!</v>
      </c>
      <c r="BR73" s="80">
        <f t="shared" ref="BR73:BU73" si="3115">SUM(BR72)</f>
        <v>0</v>
      </c>
      <c r="BS73" s="80">
        <f t="shared" si="3115"/>
        <v>0</v>
      </c>
      <c r="BT73" s="80">
        <f t="shared" si="3115"/>
        <v>0</v>
      </c>
      <c r="BU73" s="65">
        <f t="shared" si="3115"/>
        <v>0</v>
      </c>
      <c r="BV73" s="64" t="e">
        <f t="shared" si="33"/>
        <v>#DIV/0!</v>
      </c>
      <c r="BW73" s="80">
        <f t="shared" ref="BW73" si="3116">SUM(BW72)</f>
        <v>0</v>
      </c>
      <c r="BX73" s="78">
        <f t="shared" si="34"/>
        <v>0</v>
      </c>
      <c r="BY73" s="80">
        <f t="shared" ref="BY73:BZ73" si="3117">SUM(BY72)</f>
        <v>0</v>
      </c>
      <c r="BZ73" s="65">
        <f t="shared" si="3117"/>
        <v>0</v>
      </c>
      <c r="CA73" s="64" t="e">
        <f t="shared" si="35"/>
        <v>#DIV/0!</v>
      </c>
      <c r="CB73" s="80">
        <f t="shared" ref="CB73:CE73" si="3118">SUM(CB72)</f>
        <v>0</v>
      </c>
      <c r="CC73" s="80">
        <f t="shared" si="3118"/>
        <v>0</v>
      </c>
      <c r="CD73" s="80">
        <f t="shared" si="3118"/>
        <v>0</v>
      </c>
      <c r="CE73" s="65">
        <f t="shared" si="3118"/>
        <v>0</v>
      </c>
      <c r="CF73" s="64" t="e">
        <f t="shared" si="37"/>
        <v>#DIV/0!</v>
      </c>
      <c r="CG73" s="80">
        <f t="shared" ref="CG73:CJ73" si="3119">SUM(CG72)</f>
        <v>0</v>
      </c>
      <c r="CH73" s="80">
        <f t="shared" si="3119"/>
        <v>0</v>
      </c>
      <c r="CI73" s="80">
        <f t="shared" si="3119"/>
        <v>0</v>
      </c>
      <c r="CJ73" s="65">
        <f t="shared" si="3119"/>
        <v>0</v>
      </c>
      <c r="CK73" s="64" t="e">
        <f t="shared" si="39"/>
        <v>#DIV/0!</v>
      </c>
      <c r="CL73" s="80">
        <f t="shared" ref="CL73:CO73" si="3120">SUM(CL72)</f>
        <v>0</v>
      </c>
      <c r="CM73" s="80">
        <f t="shared" si="3120"/>
        <v>0</v>
      </c>
      <c r="CN73" s="80">
        <f t="shared" si="3120"/>
        <v>0</v>
      </c>
      <c r="CO73" s="65">
        <f t="shared" si="3120"/>
        <v>0</v>
      </c>
      <c r="CP73" s="64" t="e">
        <f t="shared" si="41"/>
        <v>#DIV/0!</v>
      </c>
      <c r="CQ73" s="80">
        <f t="shared" ref="CQ73:CT73" si="3121">SUM(CQ72)</f>
        <v>0</v>
      </c>
      <c r="CR73" s="80">
        <f t="shared" si="3121"/>
        <v>0</v>
      </c>
      <c r="CS73" s="80">
        <f t="shared" si="3121"/>
        <v>0</v>
      </c>
      <c r="CT73" s="65">
        <f t="shared" si="3121"/>
        <v>0</v>
      </c>
      <c r="CU73" s="64" t="e">
        <f t="shared" si="43"/>
        <v>#DIV/0!</v>
      </c>
      <c r="CV73" s="80">
        <f t="shared" ref="CV73:CY73" si="3122">SUM(CV72)</f>
        <v>0</v>
      </c>
      <c r="CW73" s="80">
        <f t="shared" si="3122"/>
        <v>0</v>
      </c>
      <c r="CX73" s="80">
        <f t="shared" si="3122"/>
        <v>0</v>
      </c>
      <c r="CY73" s="65">
        <f t="shared" si="3122"/>
        <v>0</v>
      </c>
      <c r="CZ73" s="64" t="e">
        <f t="shared" si="45"/>
        <v>#DIV/0!</v>
      </c>
      <c r="DA73" s="80">
        <f t="shared" ref="DA73:DD73" si="3123">SUM(DA72)</f>
        <v>0</v>
      </c>
      <c r="DB73" s="80">
        <f t="shared" si="3123"/>
        <v>0</v>
      </c>
      <c r="DC73" s="80">
        <f t="shared" si="3123"/>
        <v>0</v>
      </c>
      <c r="DD73" s="65">
        <f t="shared" si="3123"/>
        <v>0</v>
      </c>
      <c r="DE73" s="64" t="e">
        <f t="shared" si="47"/>
        <v>#DIV/0!</v>
      </c>
      <c r="DF73" s="80">
        <f t="shared" ref="DF73:DI73" si="3124">SUM(DF72)</f>
        <v>0</v>
      </c>
      <c r="DG73" s="80">
        <f t="shared" si="3124"/>
        <v>0</v>
      </c>
      <c r="DH73" s="80">
        <f t="shared" si="3124"/>
        <v>0</v>
      </c>
      <c r="DI73" s="65">
        <f t="shared" si="3124"/>
        <v>0</v>
      </c>
      <c r="DJ73" s="64" t="e">
        <f t="shared" si="49"/>
        <v>#DIV/0!</v>
      </c>
      <c r="DK73" s="80">
        <f t="shared" ref="DK73:DN73" si="3125">SUM(DK72)</f>
        <v>0</v>
      </c>
      <c r="DL73" s="80">
        <f t="shared" si="3125"/>
        <v>0</v>
      </c>
      <c r="DM73" s="80">
        <f t="shared" si="3125"/>
        <v>0</v>
      </c>
      <c r="DN73" s="65">
        <f t="shared" si="3125"/>
        <v>0</v>
      </c>
      <c r="DO73" s="64" t="e">
        <f t="shared" si="51"/>
        <v>#DIV/0!</v>
      </c>
      <c r="DP73" s="80">
        <f t="shared" ref="DP73:DS73" si="3126">SUM(DP72)</f>
        <v>0</v>
      </c>
      <c r="DQ73" s="80">
        <f t="shared" si="3126"/>
        <v>0</v>
      </c>
      <c r="DR73" s="80">
        <f t="shared" si="3126"/>
        <v>0</v>
      </c>
      <c r="DS73" s="65">
        <f t="shared" si="3126"/>
        <v>0</v>
      </c>
      <c r="DT73" s="64" t="e">
        <f t="shared" si="53"/>
        <v>#DIV/0!</v>
      </c>
      <c r="DU73" s="80">
        <f t="shared" ref="DU73:DX73" si="3127">SUM(DU72)</f>
        <v>0</v>
      </c>
      <c r="DV73" s="80">
        <f t="shared" si="3127"/>
        <v>0</v>
      </c>
      <c r="DW73" s="80">
        <f t="shared" si="3127"/>
        <v>0</v>
      </c>
      <c r="DX73" s="65">
        <f t="shared" si="3127"/>
        <v>0</v>
      </c>
      <c r="DY73" s="64" t="e">
        <f t="shared" si="55"/>
        <v>#DIV/0!</v>
      </c>
      <c r="DZ73" s="80">
        <f t="shared" ref="DZ73:EC73" si="3128">SUM(DZ72)</f>
        <v>0</v>
      </c>
      <c r="EA73" s="80">
        <f t="shared" si="3128"/>
        <v>0</v>
      </c>
      <c r="EB73" s="80">
        <f t="shared" si="3128"/>
        <v>0</v>
      </c>
      <c r="EC73" s="65">
        <f t="shared" si="3128"/>
        <v>0</v>
      </c>
      <c r="ED73" s="64" t="e">
        <f t="shared" si="57"/>
        <v>#DIV/0!</v>
      </c>
      <c r="EE73" s="80">
        <f t="shared" ref="EE73:EH73" si="3129">SUM(EE72)</f>
        <v>0</v>
      </c>
      <c r="EF73" s="80">
        <f t="shared" si="3129"/>
        <v>0</v>
      </c>
      <c r="EG73" s="80">
        <f t="shared" si="3129"/>
        <v>0</v>
      </c>
      <c r="EH73" s="65">
        <f t="shared" si="3129"/>
        <v>0</v>
      </c>
      <c r="EI73" s="64" t="e">
        <f t="shared" si="59"/>
        <v>#DIV/0!</v>
      </c>
      <c r="EJ73" s="80">
        <f t="shared" ref="EJ73:EM73" si="3130">SUM(EJ72)</f>
        <v>0</v>
      </c>
      <c r="EK73" s="80">
        <f t="shared" si="3130"/>
        <v>0</v>
      </c>
      <c r="EL73" s="80">
        <f t="shared" si="3130"/>
        <v>0</v>
      </c>
      <c r="EM73" s="65">
        <f t="shared" si="3130"/>
        <v>0</v>
      </c>
      <c r="EN73" s="64" t="e">
        <f t="shared" si="60"/>
        <v>#DIV/0!</v>
      </c>
      <c r="EO73" s="80">
        <f t="shared" ref="EO73:ER73" si="3131">SUM(EO72)</f>
        <v>0</v>
      </c>
      <c r="EP73" s="80">
        <f t="shared" si="3131"/>
        <v>0</v>
      </c>
      <c r="EQ73" s="80">
        <f t="shared" si="3131"/>
        <v>0</v>
      </c>
      <c r="ER73" s="65">
        <f t="shared" si="3131"/>
        <v>0</v>
      </c>
      <c r="ES73" s="64" t="e">
        <f t="shared" si="62"/>
        <v>#DIV/0!</v>
      </c>
      <c r="ET73" s="80">
        <f t="shared" ref="ET73:EW73" si="3132">SUM(ET72)</f>
        <v>0</v>
      </c>
      <c r="EU73" s="80">
        <f t="shared" si="3132"/>
        <v>0</v>
      </c>
      <c r="EV73" s="80">
        <f t="shared" si="3132"/>
        <v>0</v>
      </c>
      <c r="EW73" s="65">
        <f t="shared" si="3132"/>
        <v>0</v>
      </c>
      <c r="EX73" s="64" t="e">
        <f t="shared" si="64"/>
        <v>#DIV/0!</v>
      </c>
      <c r="EY73" s="80">
        <f t="shared" ref="EY73:FB73" si="3133">SUM(EY72)</f>
        <v>0</v>
      </c>
      <c r="EZ73" s="80">
        <f t="shared" si="3133"/>
        <v>0</v>
      </c>
      <c r="FA73" s="80">
        <f t="shared" si="3133"/>
        <v>0</v>
      </c>
      <c r="FB73" s="65">
        <f t="shared" si="3133"/>
        <v>0</v>
      </c>
      <c r="FC73" s="64" t="e">
        <f t="shared" si="66"/>
        <v>#DIV/0!</v>
      </c>
      <c r="FD73" s="80">
        <f t="shared" ref="FD73:FG73" si="3134">SUM(FD72)</f>
        <v>0</v>
      </c>
      <c r="FE73" s="80">
        <f t="shared" si="3134"/>
        <v>0</v>
      </c>
      <c r="FF73" s="80">
        <f t="shared" si="3134"/>
        <v>0</v>
      </c>
      <c r="FG73" s="65">
        <f t="shared" si="3134"/>
        <v>0</v>
      </c>
      <c r="FH73" s="64" t="e">
        <f t="shared" si="68"/>
        <v>#DIV/0!</v>
      </c>
      <c r="FI73" s="80">
        <f t="shared" ref="FI73:FL73" si="3135">SUM(FI72)</f>
        <v>0</v>
      </c>
      <c r="FJ73" s="80">
        <f t="shared" si="3135"/>
        <v>0</v>
      </c>
      <c r="FK73" s="80">
        <f t="shared" si="3135"/>
        <v>0</v>
      </c>
      <c r="FL73" s="65">
        <f t="shared" si="3135"/>
        <v>0</v>
      </c>
      <c r="FM73" s="64" t="e">
        <f t="shared" si="70"/>
        <v>#DIV/0!</v>
      </c>
      <c r="FN73" s="80">
        <f t="shared" ref="FN73:FQ73" si="3136">SUM(FN72)</f>
        <v>0</v>
      </c>
      <c r="FO73" s="80">
        <f t="shared" si="3136"/>
        <v>0</v>
      </c>
      <c r="FP73" s="80">
        <f t="shared" si="3136"/>
        <v>0</v>
      </c>
      <c r="FQ73" s="65">
        <f t="shared" si="3136"/>
        <v>0</v>
      </c>
      <c r="FR73" s="64" t="e">
        <f t="shared" si="72"/>
        <v>#DIV/0!</v>
      </c>
      <c r="FS73" s="80">
        <f t="shared" ref="FS73:FV73" si="3137">SUM(FS72)</f>
        <v>0</v>
      </c>
      <c r="FT73" s="80">
        <f t="shared" si="3137"/>
        <v>0</v>
      </c>
      <c r="FU73" s="80">
        <f t="shared" si="3137"/>
        <v>0</v>
      </c>
      <c r="FV73" s="65">
        <f t="shared" si="3137"/>
        <v>0</v>
      </c>
      <c r="FW73" s="64" t="e">
        <f t="shared" si="74"/>
        <v>#DIV/0!</v>
      </c>
      <c r="FX73" s="80">
        <f t="shared" ref="FX73:GA73" si="3138">SUM(FX72)</f>
        <v>0</v>
      </c>
      <c r="FY73" s="80">
        <f t="shared" si="3138"/>
        <v>0</v>
      </c>
      <c r="FZ73" s="80">
        <f t="shared" si="3138"/>
        <v>0</v>
      </c>
      <c r="GA73" s="65">
        <f t="shared" si="3138"/>
        <v>0</v>
      </c>
      <c r="GB73" s="64" t="e">
        <f t="shared" si="76"/>
        <v>#DIV/0!</v>
      </c>
      <c r="GC73" s="80">
        <f t="shared" ref="GC73:GF73" si="3139">SUM(GC72)</f>
        <v>0</v>
      </c>
      <c r="GD73" s="80">
        <f t="shared" si="3139"/>
        <v>0</v>
      </c>
      <c r="GE73" s="80">
        <f t="shared" si="3139"/>
        <v>0</v>
      </c>
      <c r="GF73" s="65">
        <f t="shared" si="3139"/>
        <v>0</v>
      </c>
      <c r="GG73" s="64" t="e">
        <f t="shared" si="78"/>
        <v>#DIV/0!</v>
      </c>
      <c r="GH73" s="80">
        <f t="shared" ref="GH73:GK73" si="3140">SUM(GH72)</f>
        <v>0</v>
      </c>
      <c r="GI73" s="80">
        <f t="shared" si="3140"/>
        <v>0</v>
      </c>
      <c r="GJ73" s="80">
        <f t="shared" si="3140"/>
        <v>0</v>
      </c>
      <c r="GK73" s="65">
        <f t="shared" si="3140"/>
        <v>0</v>
      </c>
      <c r="GL73" s="64" t="e">
        <f t="shared" si="80"/>
        <v>#DIV/0!</v>
      </c>
      <c r="GM73" s="80">
        <f t="shared" ref="GM73:GN73" si="3141">SUM(GM72)</f>
        <v>0</v>
      </c>
      <c r="GN73" s="80">
        <f t="shared" si="3141"/>
        <v>0</v>
      </c>
      <c r="GO73" s="65">
        <f t="shared" si="82"/>
        <v>0</v>
      </c>
      <c r="GP73" s="65">
        <f t="shared" si="82"/>
        <v>0</v>
      </c>
      <c r="GQ73" s="95"/>
      <c r="GR73" s="87">
        <f t="shared" si="958"/>
        <v>0</v>
      </c>
      <c r="GS73" s="87">
        <f t="shared" si="958"/>
        <v>0</v>
      </c>
      <c r="GT73" s="80">
        <f t="shared" ref="GT73:GU73" si="3142">SUM(GT72)</f>
        <v>0</v>
      </c>
      <c r="GU73" s="65">
        <f t="shared" si="3142"/>
        <v>0</v>
      </c>
      <c r="GV73" s="64" t="e">
        <f t="shared" si="84"/>
        <v>#DIV/0!</v>
      </c>
      <c r="GW73" s="80">
        <f t="shared" ref="GW73:GX73" si="3143">SUM(GW72)</f>
        <v>0</v>
      </c>
      <c r="GX73" s="80">
        <f t="shared" si="3143"/>
        <v>0</v>
      </c>
      <c r="GY73" s="65">
        <f t="shared" si="2915"/>
        <v>0</v>
      </c>
      <c r="GZ73" s="65">
        <f t="shared" si="2916"/>
        <v>0</v>
      </c>
      <c r="HA73" s="95"/>
      <c r="HB73" s="87">
        <f t="shared" ref="HB73:HE73" si="3144">SUM(HB72)</f>
        <v>0</v>
      </c>
      <c r="HC73" s="87">
        <f t="shared" si="3144"/>
        <v>0</v>
      </c>
      <c r="HD73" s="80">
        <f t="shared" si="3144"/>
        <v>0</v>
      </c>
      <c r="HE73" s="65">
        <f t="shared" si="3144"/>
        <v>0</v>
      </c>
      <c r="HF73" s="64" t="e">
        <f t="shared" si="88"/>
        <v>#DIV/0!</v>
      </c>
      <c r="HG73" s="80">
        <f t="shared" ref="HG73:HJ73" si="3145">SUM(HG72)</f>
        <v>0</v>
      </c>
      <c r="HH73" s="80">
        <f t="shared" si="3145"/>
        <v>0</v>
      </c>
      <c r="HI73" s="80">
        <f t="shared" si="3145"/>
        <v>0</v>
      </c>
      <c r="HJ73" s="65">
        <f t="shared" si="3145"/>
        <v>0</v>
      </c>
      <c r="HK73" s="64" t="e">
        <f t="shared" si="90"/>
        <v>#DIV/0!</v>
      </c>
      <c r="HL73" s="80">
        <f t="shared" ref="HL73:HO73" si="3146">SUM(HL72)</f>
        <v>0</v>
      </c>
      <c r="HM73" s="80">
        <f t="shared" si="3146"/>
        <v>0</v>
      </c>
      <c r="HN73" s="80">
        <f t="shared" si="3146"/>
        <v>0</v>
      </c>
      <c r="HO73" s="65">
        <f t="shared" si="3146"/>
        <v>0</v>
      </c>
      <c r="HP73" s="64" t="e">
        <f t="shared" si="92"/>
        <v>#DIV/0!</v>
      </c>
      <c r="HQ73" s="80">
        <f t="shared" ref="HQ73:HT73" si="3147">SUM(HQ72)</f>
        <v>0</v>
      </c>
      <c r="HR73" s="80">
        <f t="shared" si="3147"/>
        <v>0</v>
      </c>
      <c r="HS73" s="80">
        <f t="shared" si="3147"/>
        <v>0</v>
      </c>
      <c r="HT73" s="65">
        <f t="shared" si="3147"/>
        <v>0</v>
      </c>
      <c r="HU73" s="64" t="e">
        <f t="shared" si="94"/>
        <v>#DIV/0!</v>
      </c>
      <c r="HV73" s="80">
        <f t="shared" ref="HV73:HY73" si="3148">SUM(HV72)</f>
        <v>0</v>
      </c>
      <c r="HW73" s="80">
        <f t="shared" si="3148"/>
        <v>0</v>
      </c>
      <c r="HX73" s="80">
        <f t="shared" si="3148"/>
        <v>0</v>
      </c>
      <c r="HY73" s="65">
        <f t="shared" si="3148"/>
        <v>0</v>
      </c>
      <c r="HZ73" s="64" t="e">
        <f t="shared" si="96"/>
        <v>#DIV/0!</v>
      </c>
      <c r="IA73" s="80">
        <f t="shared" ref="IA73:ID73" si="3149">SUM(IA72)</f>
        <v>0</v>
      </c>
      <c r="IB73" s="80">
        <f t="shared" si="3149"/>
        <v>0</v>
      </c>
      <c r="IC73" s="80">
        <f t="shared" si="3149"/>
        <v>0</v>
      </c>
      <c r="ID73" s="65">
        <f t="shared" si="3149"/>
        <v>0</v>
      </c>
      <c r="IE73" s="64" t="e">
        <f t="shared" si="98"/>
        <v>#DIV/0!</v>
      </c>
      <c r="IF73" s="80">
        <f t="shared" ref="IF73:II73" si="3150">SUM(IF72)</f>
        <v>0</v>
      </c>
      <c r="IG73" s="80">
        <f t="shared" si="3150"/>
        <v>0</v>
      </c>
      <c r="IH73" s="80">
        <f t="shared" si="3150"/>
        <v>0</v>
      </c>
      <c r="II73" s="65">
        <f t="shared" si="3150"/>
        <v>0</v>
      </c>
      <c r="IJ73" s="64" t="e">
        <f t="shared" si="100"/>
        <v>#DIV/0!</v>
      </c>
      <c r="IK73" s="80">
        <f t="shared" ref="IK73:IN73" si="3151">SUM(IK72)</f>
        <v>0</v>
      </c>
      <c r="IL73" s="80">
        <f t="shared" si="3151"/>
        <v>0</v>
      </c>
      <c r="IM73" s="80">
        <f t="shared" si="3151"/>
        <v>0</v>
      </c>
      <c r="IN73" s="65">
        <f t="shared" si="3151"/>
        <v>0</v>
      </c>
      <c r="IO73" s="64" t="e">
        <f t="shared" si="102"/>
        <v>#DIV/0!</v>
      </c>
      <c r="IP73" s="80">
        <f t="shared" ref="IP73:IS73" si="3152">SUM(IP72)</f>
        <v>0</v>
      </c>
      <c r="IQ73" s="80">
        <f t="shared" si="3152"/>
        <v>0</v>
      </c>
      <c r="IR73" s="80">
        <f t="shared" si="3152"/>
        <v>0</v>
      </c>
      <c r="IS73" s="65">
        <f t="shared" si="3152"/>
        <v>0</v>
      </c>
      <c r="IT73" s="64" t="e">
        <f t="shared" si="104"/>
        <v>#DIV/0!</v>
      </c>
      <c r="IU73" s="80">
        <f t="shared" ref="IU73:IX73" si="3153">SUM(IU72)</f>
        <v>0</v>
      </c>
      <c r="IV73" s="80">
        <f t="shared" si="3153"/>
        <v>0</v>
      </c>
      <c r="IW73" s="80">
        <f t="shared" si="3153"/>
        <v>0</v>
      </c>
      <c r="IX73" s="65">
        <f t="shared" si="3153"/>
        <v>0</v>
      </c>
      <c r="IY73" s="64" t="e">
        <f t="shared" si="106"/>
        <v>#DIV/0!</v>
      </c>
      <c r="IZ73" s="80">
        <f t="shared" ref="IZ73:JC73" si="3154">SUM(IZ72)</f>
        <v>0</v>
      </c>
      <c r="JA73" s="80">
        <f t="shared" si="3154"/>
        <v>0</v>
      </c>
      <c r="JB73" s="80">
        <f t="shared" si="3154"/>
        <v>0</v>
      </c>
      <c r="JC73" s="65">
        <f t="shared" si="3154"/>
        <v>0</v>
      </c>
      <c r="JD73" s="64" t="e">
        <f t="shared" si="108"/>
        <v>#DIV/0!</v>
      </c>
      <c r="JE73" s="80">
        <f t="shared" ref="JE73:JH73" si="3155">SUM(JE72)</f>
        <v>0</v>
      </c>
      <c r="JF73" s="80">
        <f t="shared" si="3155"/>
        <v>0</v>
      </c>
      <c r="JG73" s="80">
        <f t="shared" si="3155"/>
        <v>0</v>
      </c>
      <c r="JH73" s="65">
        <f t="shared" si="3155"/>
        <v>0</v>
      </c>
      <c r="JI73" s="64" t="e">
        <f t="shared" si="110"/>
        <v>#DIV/0!</v>
      </c>
      <c r="JJ73" s="80">
        <f t="shared" ref="JJ73:JM73" si="3156">SUM(JJ72)</f>
        <v>0</v>
      </c>
      <c r="JK73" s="80">
        <f t="shared" si="3156"/>
        <v>0</v>
      </c>
      <c r="JL73" s="80">
        <f t="shared" si="3156"/>
        <v>0</v>
      </c>
      <c r="JM73" s="65">
        <f t="shared" si="3156"/>
        <v>0</v>
      </c>
      <c r="JN73" s="64" t="e">
        <f t="shared" si="112"/>
        <v>#DIV/0!</v>
      </c>
      <c r="JO73" s="80">
        <f t="shared" ref="JO73:JR73" si="3157">SUM(JO72)</f>
        <v>0</v>
      </c>
      <c r="JP73" s="80">
        <f t="shared" si="3157"/>
        <v>0</v>
      </c>
      <c r="JQ73" s="80">
        <f t="shared" si="3157"/>
        <v>0</v>
      </c>
      <c r="JR73" s="65">
        <f t="shared" si="3157"/>
        <v>0</v>
      </c>
      <c r="JS73" s="64" t="e">
        <f t="shared" si="114"/>
        <v>#DIV/0!</v>
      </c>
      <c r="JT73" s="80">
        <f t="shared" ref="JT73:JW73" si="3158">SUM(JT72)</f>
        <v>0</v>
      </c>
      <c r="JU73" s="80">
        <f t="shared" si="3158"/>
        <v>0</v>
      </c>
      <c r="JV73" s="80">
        <f t="shared" si="3158"/>
        <v>0</v>
      </c>
      <c r="JW73" s="65">
        <f t="shared" si="3158"/>
        <v>0</v>
      </c>
      <c r="JX73" s="64" t="e">
        <f t="shared" si="116"/>
        <v>#DIV/0!</v>
      </c>
      <c r="JY73" s="80">
        <f t="shared" ref="JY73:KB73" si="3159">SUM(JY72)</f>
        <v>0</v>
      </c>
      <c r="JZ73" s="80">
        <f t="shared" si="3159"/>
        <v>0</v>
      </c>
      <c r="KA73" s="80">
        <f t="shared" si="3159"/>
        <v>0</v>
      </c>
      <c r="KB73" s="65">
        <f t="shared" si="3159"/>
        <v>0</v>
      </c>
      <c r="KC73" s="64" t="e">
        <f t="shared" si="118"/>
        <v>#DIV/0!</v>
      </c>
      <c r="KD73" s="80">
        <f t="shared" ref="KD73:KG73" si="3160">SUM(KD72)</f>
        <v>0</v>
      </c>
      <c r="KE73" s="80">
        <f t="shared" si="3160"/>
        <v>0</v>
      </c>
      <c r="KF73" s="80">
        <f t="shared" si="3160"/>
        <v>0</v>
      </c>
      <c r="KG73" s="65">
        <f t="shared" si="3160"/>
        <v>0</v>
      </c>
      <c r="KH73" s="64" t="e">
        <f t="shared" si="120"/>
        <v>#DIV/0!</v>
      </c>
      <c r="KI73" s="80">
        <f t="shared" ref="KI73:KL73" si="3161">SUM(KI72)</f>
        <v>0</v>
      </c>
      <c r="KJ73" s="80">
        <f t="shared" si="3161"/>
        <v>0</v>
      </c>
      <c r="KK73" s="80">
        <f t="shared" si="3161"/>
        <v>0</v>
      </c>
      <c r="KL73" s="65">
        <f t="shared" si="3161"/>
        <v>0</v>
      </c>
      <c r="KM73" s="64" t="e">
        <f t="shared" si="122"/>
        <v>#DIV/0!</v>
      </c>
      <c r="KN73" s="80">
        <f t="shared" ref="KN73:KQ73" si="3162">SUM(KN72)</f>
        <v>0</v>
      </c>
      <c r="KO73" s="80">
        <f t="shared" si="3162"/>
        <v>0</v>
      </c>
      <c r="KP73" s="80">
        <f t="shared" si="3162"/>
        <v>0</v>
      </c>
      <c r="KQ73" s="65">
        <f t="shared" si="3162"/>
        <v>0</v>
      </c>
      <c r="KR73" s="64" t="e">
        <f t="shared" si="124"/>
        <v>#DIV/0!</v>
      </c>
      <c r="KS73" s="80">
        <f t="shared" ref="KS73:KV73" si="3163">SUM(KS72)</f>
        <v>0</v>
      </c>
      <c r="KT73" s="80">
        <f t="shared" si="3163"/>
        <v>0</v>
      </c>
      <c r="KU73" s="80">
        <f t="shared" si="3163"/>
        <v>0</v>
      </c>
      <c r="KV73" s="65">
        <f t="shared" si="3163"/>
        <v>0</v>
      </c>
      <c r="KW73" s="64" t="e">
        <f t="shared" si="126"/>
        <v>#DIV/0!</v>
      </c>
      <c r="KX73" s="80">
        <f t="shared" ref="KX73:LA73" si="3164">SUM(KX72)</f>
        <v>0</v>
      </c>
      <c r="KY73" s="80">
        <f t="shared" si="3164"/>
        <v>0</v>
      </c>
      <c r="KZ73" s="80">
        <f t="shared" si="3164"/>
        <v>0</v>
      </c>
      <c r="LA73" s="65">
        <f t="shared" si="3164"/>
        <v>0</v>
      </c>
      <c r="LB73" s="64" t="e">
        <f t="shared" si="128"/>
        <v>#DIV/0!</v>
      </c>
      <c r="LC73" s="80">
        <f t="shared" ref="LC73:LF73" si="3165">SUM(LC72)</f>
        <v>0</v>
      </c>
      <c r="LD73" s="80">
        <f t="shared" si="3165"/>
        <v>0</v>
      </c>
      <c r="LE73" s="80">
        <f t="shared" si="3165"/>
        <v>0</v>
      </c>
      <c r="LF73" s="65">
        <f t="shared" si="3165"/>
        <v>0</v>
      </c>
      <c r="LG73" s="64" t="e">
        <f t="shared" si="130"/>
        <v>#DIV/0!</v>
      </c>
      <c r="LH73" s="80">
        <f t="shared" ref="LH73:LK73" si="3166">SUM(LH72)</f>
        <v>0</v>
      </c>
      <c r="LI73" s="80">
        <f t="shared" si="3166"/>
        <v>0</v>
      </c>
      <c r="LJ73" s="80">
        <f t="shared" si="3166"/>
        <v>0</v>
      </c>
      <c r="LK73" s="65">
        <f t="shared" si="3166"/>
        <v>0</v>
      </c>
      <c r="LL73" s="64" t="e">
        <f t="shared" si="132"/>
        <v>#DIV/0!</v>
      </c>
      <c r="LM73" s="80">
        <f t="shared" ref="LM73:LP73" si="3167">SUM(LM72)</f>
        <v>0</v>
      </c>
      <c r="LN73" s="80">
        <f t="shared" si="3167"/>
        <v>0</v>
      </c>
      <c r="LO73" s="80">
        <f t="shared" si="3167"/>
        <v>0</v>
      </c>
      <c r="LP73" s="65">
        <f t="shared" si="3167"/>
        <v>0</v>
      </c>
      <c r="LQ73" s="64" t="e">
        <f t="shared" si="134"/>
        <v>#DIV/0!</v>
      </c>
      <c r="LR73" s="80">
        <f t="shared" ref="LR73:LU73" si="3168">SUM(LR72)</f>
        <v>0</v>
      </c>
      <c r="LS73" s="80">
        <f t="shared" si="3168"/>
        <v>0</v>
      </c>
      <c r="LT73" s="80">
        <f t="shared" si="3168"/>
        <v>0</v>
      </c>
      <c r="LU73" s="65">
        <f t="shared" si="3168"/>
        <v>0</v>
      </c>
      <c r="LV73" s="64" t="e">
        <f t="shared" si="136"/>
        <v>#DIV/0!</v>
      </c>
      <c r="LW73" s="80">
        <f t="shared" ref="LW73:LZ73" si="3169">SUM(LW72)</f>
        <v>0</v>
      </c>
      <c r="LX73" s="80">
        <f t="shared" si="3169"/>
        <v>0</v>
      </c>
      <c r="LY73" s="80">
        <f t="shared" si="3169"/>
        <v>0</v>
      </c>
      <c r="LZ73" s="65">
        <f t="shared" si="3169"/>
        <v>0</v>
      </c>
      <c r="MA73" s="64" t="e">
        <f t="shared" si="138"/>
        <v>#DIV/0!</v>
      </c>
      <c r="MB73" s="80">
        <f t="shared" ref="MB73:ME73" si="3170">SUM(MB72)</f>
        <v>0</v>
      </c>
      <c r="MC73" s="80">
        <f t="shared" si="3170"/>
        <v>0</v>
      </c>
      <c r="MD73" s="80">
        <f t="shared" si="3170"/>
        <v>0</v>
      </c>
      <c r="ME73" s="65">
        <f t="shared" si="3170"/>
        <v>0</v>
      </c>
      <c r="MF73" s="64" t="e">
        <f t="shared" si="140"/>
        <v>#DIV/0!</v>
      </c>
      <c r="MG73" s="80">
        <f t="shared" ref="MG73:MJ73" si="3171">SUM(MG72)</f>
        <v>0</v>
      </c>
      <c r="MH73" s="80">
        <f t="shared" si="3171"/>
        <v>0</v>
      </c>
      <c r="MI73" s="80">
        <f t="shared" si="3171"/>
        <v>0</v>
      </c>
      <c r="MJ73" s="65">
        <f t="shared" si="3171"/>
        <v>0</v>
      </c>
      <c r="MK73" s="64" t="e">
        <f t="shared" si="142"/>
        <v>#DIV/0!</v>
      </c>
      <c r="ML73" s="80">
        <f t="shared" ref="ML73:MO73" si="3172">SUM(ML72)</f>
        <v>0</v>
      </c>
      <c r="MM73" s="80">
        <f t="shared" si="3172"/>
        <v>0</v>
      </c>
      <c r="MN73" s="80">
        <f t="shared" si="3172"/>
        <v>0</v>
      </c>
      <c r="MO73" s="65">
        <f t="shared" si="3172"/>
        <v>0</v>
      </c>
      <c r="MP73" s="64" t="e">
        <f t="shared" si="144"/>
        <v>#DIV/0!</v>
      </c>
      <c r="MQ73" s="80">
        <f t="shared" ref="MQ73:MT73" si="3173">SUM(MQ72)</f>
        <v>0</v>
      </c>
      <c r="MR73" s="80">
        <f t="shared" si="3173"/>
        <v>0</v>
      </c>
      <c r="MS73" s="80">
        <f t="shared" si="3173"/>
        <v>0</v>
      </c>
      <c r="MT73" s="65">
        <f t="shared" si="3173"/>
        <v>0</v>
      </c>
      <c r="MU73" s="64" t="e">
        <f t="shared" si="146"/>
        <v>#DIV/0!</v>
      </c>
      <c r="MV73" s="80">
        <f t="shared" ref="MV73:MW73" si="3174">SUM(MV72)</f>
        <v>0</v>
      </c>
      <c r="MW73" s="80">
        <f t="shared" si="3174"/>
        <v>0</v>
      </c>
      <c r="MX73" s="65">
        <f t="shared" si="148"/>
        <v>0</v>
      </c>
      <c r="MY73" s="65">
        <f t="shared" si="9"/>
        <v>0</v>
      </c>
      <c r="MZ73" s="95"/>
      <c r="NA73" s="87">
        <f t="shared" si="149"/>
        <v>0</v>
      </c>
      <c r="NB73" s="87">
        <f t="shared" si="150"/>
        <v>0</v>
      </c>
      <c r="NC73" s="80">
        <f t="shared" ref="NC73:ND73" si="3175">SUM(NC72)</f>
        <v>0</v>
      </c>
      <c r="ND73" s="65">
        <f t="shared" si="3175"/>
        <v>0</v>
      </c>
      <c r="NE73" s="64" t="e">
        <f t="shared" si="151"/>
        <v>#DIV/0!</v>
      </c>
      <c r="NF73" s="80">
        <f t="shared" ref="NF73:NI73" si="3176">SUM(NF72)</f>
        <v>0</v>
      </c>
      <c r="NG73" s="80">
        <f t="shared" si="3176"/>
        <v>0</v>
      </c>
      <c r="NH73" s="80">
        <f t="shared" si="3176"/>
        <v>0</v>
      </c>
      <c r="NI73" s="65">
        <f t="shared" si="3176"/>
        <v>0</v>
      </c>
      <c r="NJ73" s="64" t="e">
        <f t="shared" si="153"/>
        <v>#DIV/0!</v>
      </c>
      <c r="NK73" s="80">
        <f t="shared" ref="NK73:NN73" si="3177">SUM(NK72)</f>
        <v>0</v>
      </c>
      <c r="NL73" s="80">
        <f t="shared" si="3177"/>
        <v>0</v>
      </c>
      <c r="NM73" s="80">
        <f t="shared" si="3177"/>
        <v>0</v>
      </c>
      <c r="NN73" s="65">
        <f t="shared" si="3177"/>
        <v>0</v>
      </c>
      <c r="NO73" s="64" t="e">
        <f t="shared" si="155"/>
        <v>#DIV/0!</v>
      </c>
      <c r="NP73" s="80">
        <f t="shared" ref="NP73:NS73" si="3178">SUM(NP72)</f>
        <v>0</v>
      </c>
      <c r="NQ73" s="80">
        <f t="shared" si="3178"/>
        <v>0</v>
      </c>
      <c r="NR73" s="80">
        <f t="shared" si="3178"/>
        <v>0</v>
      </c>
      <c r="NS73" s="65">
        <f t="shared" si="3178"/>
        <v>0</v>
      </c>
      <c r="NT73" s="64" t="e">
        <f t="shared" si="157"/>
        <v>#DIV/0!</v>
      </c>
      <c r="NU73" s="80">
        <f t="shared" ref="NU73:NX73" si="3179">SUM(NU72)</f>
        <v>0</v>
      </c>
      <c r="NV73" s="80">
        <f t="shared" si="3179"/>
        <v>0</v>
      </c>
      <c r="NW73" s="80">
        <f t="shared" si="3179"/>
        <v>0</v>
      </c>
      <c r="NX73" s="65">
        <f t="shared" si="3179"/>
        <v>0</v>
      </c>
      <c r="NY73" s="64" t="e">
        <f t="shared" si="159"/>
        <v>#DIV/0!</v>
      </c>
      <c r="NZ73" s="80">
        <f t="shared" ref="NZ73:OC73" si="3180">SUM(NZ72)</f>
        <v>0</v>
      </c>
      <c r="OA73" s="80">
        <f t="shared" si="3180"/>
        <v>0</v>
      </c>
      <c r="OB73" s="80">
        <f t="shared" si="3180"/>
        <v>0</v>
      </c>
      <c r="OC73" s="65">
        <f t="shared" si="3180"/>
        <v>0</v>
      </c>
      <c r="OD73" s="64" t="e">
        <f t="shared" si="161"/>
        <v>#DIV/0!</v>
      </c>
      <c r="OE73" s="80">
        <f t="shared" ref="OE73:OH73" si="3181">SUM(OE72)</f>
        <v>0</v>
      </c>
      <c r="OF73" s="80">
        <f t="shared" si="3181"/>
        <v>0</v>
      </c>
      <c r="OG73" s="80">
        <f t="shared" si="3181"/>
        <v>0</v>
      </c>
      <c r="OH73" s="65">
        <f t="shared" si="3181"/>
        <v>0</v>
      </c>
      <c r="OI73" s="64" t="e">
        <f t="shared" si="163"/>
        <v>#DIV/0!</v>
      </c>
      <c r="OJ73" s="80">
        <f t="shared" ref="OJ73:OM73" si="3182">SUM(OJ72)</f>
        <v>0</v>
      </c>
      <c r="OK73" s="80">
        <f t="shared" si="3182"/>
        <v>0</v>
      </c>
      <c r="OL73" s="80">
        <f t="shared" si="3182"/>
        <v>0</v>
      </c>
      <c r="OM73" s="65">
        <f t="shared" si="3182"/>
        <v>0</v>
      </c>
      <c r="ON73" s="64" t="e">
        <f t="shared" si="165"/>
        <v>#DIV/0!</v>
      </c>
      <c r="OO73" s="80">
        <f t="shared" ref="OO73:OR73" si="3183">SUM(OO72)</f>
        <v>0</v>
      </c>
      <c r="OP73" s="80">
        <f t="shared" si="3183"/>
        <v>0</v>
      </c>
      <c r="OQ73" s="80">
        <f t="shared" si="3183"/>
        <v>0</v>
      </c>
      <c r="OR73" s="65">
        <f t="shared" si="3183"/>
        <v>0</v>
      </c>
      <c r="OS73" s="64" t="e">
        <f t="shared" si="167"/>
        <v>#DIV/0!</v>
      </c>
      <c r="OT73" s="80">
        <f t="shared" ref="OT73:OW73" si="3184">SUM(OT72)</f>
        <v>0</v>
      </c>
      <c r="OU73" s="80">
        <f t="shared" si="3184"/>
        <v>0</v>
      </c>
      <c r="OV73" s="80">
        <f t="shared" si="3184"/>
        <v>0</v>
      </c>
      <c r="OW73" s="65">
        <f t="shared" si="3184"/>
        <v>0</v>
      </c>
      <c r="OX73" s="64" t="e">
        <f t="shared" si="169"/>
        <v>#DIV/0!</v>
      </c>
      <c r="OY73" s="80">
        <f t="shared" ref="OY73:PB73" si="3185">SUM(OY72)</f>
        <v>0</v>
      </c>
      <c r="OZ73" s="80">
        <f t="shared" si="3185"/>
        <v>0</v>
      </c>
      <c r="PA73" s="80">
        <f t="shared" si="3185"/>
        <v>0</v>
      </c>
      <c r="PB73" s="65">
        <f t="shared" si="3185"/>
        <v>0</v>
      </c>
      <c r="PC73" s="64" t="e">
        <f t="shared" si="171"/>
        <v>#DIV/0!</v>
      </c>
      <c r="PD73" s="80">
        <f t="shared" ref="PD73:PG73" si="3186">SUM(PD72)</f>
        <v>0</v>
      </c>
      <c r="PE73" s="80">
        <f t="shared" si="3186"/>
        <v>0</v>
      </c>
      <c r="PF73" s="80">
        <f t="shared" si="3186"/>
        <v>0</v>
      </c>
      <c r="PG73" s="65">
        <f t="shared" si="3186"/>
        <v>0</v>
      </c>
      <c r="PH73" s="64" t="e">
        <f t="shared" si="173"/>
        <v>#DIV/0!</v>
      </c>
      <c r="PI73" s="80">
        <f t="shared" ref="PI73:PL73" si="3187">SUM(PI72)</f>
        <v>0</v>
      </c>
      <c r="PJ73" s="80">
        <f t="shared" si="3187"/>
        <v>0</v>
      </c>
      <c r="PK73" s="80">
        <f t="shared" si="3187"/>
        <v>0</v>
      </c>
      <c r="PL73" s="65">
        <f t="shared" si="3187"/>
        <v>0</v>
      </c>
      <c r="PM73" s="64" t="e">
        <f t="shared" si="175"/>
        <v>#DIV/0!</v>
      </c>
      <c r="PN73" s="80">
        <f t="shared" ref="PN73:PQ73" si="3188">SUM(PN72)</f>
        <v>0</v>
      </c>
      <c r="PO73" s="80">
        <f t="shared" si="3188"/>
        <v>0</v>
      </c>
      <c r="PP73" s="80">
        <f t="shared" si="3188"/>
        <v>0</v>
      </c>
      <c r="PQ73" s="65">
        <f t="shared" si="3188"/>
        <v>0</v>
      </c>
      <c r="PR73" s="64" t="e">
        <f t="shared" si="177"/>
        <v>#DIV/0!</v>
      </c>
      <c r="PS73" s="80">
        <f t="shared" ref="PS73:PV73" si="3189">SUM(PS72)</f>
        <v>0</v>
      </c>
      <c r="PT73" s="80">
        <f t="shared" si="3189"/>
        <v>0</v>
      </c>
      <c r="PU73" s="80">
        <f t="shared" si="3189"/>
        <v>0</v>
      </c>
      <c r="PV73" s="65">
        <f t="shared" si="3189"/>
        <v>0</v>
      </c>
      <c r="PW73" s="64" t="e">
        <f t="shared" si="179"/>
        <v>#DIV/0!</v>
      </c>
      <c r="PX73" s="80">
        <f t="shared" ref="PX73:QA73" si="3190">SUM(PX72)</f>
        <v>0</v>
      </c>
      <c r="PY73" s="80">
        <f t="shared" si="3190"/>
        <v>0</v>
      </c>
      <c r="PZ73" s="80">
        <f t="shared" si="3190"/>
        <v>0</v>
      </c>
      <c r="QA73" s="65">
        <f t="shared" si="3190"/>
        <v>0</v>
      </c>
      <c r="QB73" s="64" t="e">
        <f t="shared" si="181"/>
        <v>#DIV/0!</v>
      </c>
      <c r="QC73" s="80">
        <f t="shared" ref="QC73:QF73" si="3191">SUM(QC72)</f>
        <v>0</v>
      </c>
      <c r="QD73" s="80">
        <f t="shared" si="3191"/>
        <v>0</v>
      </c>
      <c r="QE73" s="80">
        <f t="shared" si="3191"/>
        <v>0</v>
      </c>
      <c r="QF73" s="65">
        <f t="shared" si="3191"/>
        <v>0</v>
      </c>
      <c r="QG73" s="64" t="e">
        <f t="shared" si="183"/>
        <v>#DIV/0!</v>
      </c>
      <c r="QH73" s="80">
        <f t="shared" ref="QH73:QK73" si="3192">SUM(QH72)</f>
        <v>0</v>
      </c>
      <c r="QI73" s="80">
        <f t="shared" si="3192"/>
        <v>0</v>
      </c>
      <c r="QJ73" s="80">
        <f t="shared" si="3192"/>
        <v>0</v>
      </c>
      <c r="QK73" s="65">
        <f t="shared" si="3192"/>
        <v>0</v>
      </c>
      <c r="QL73" s="64" t="e">
        <f t="shared" si="185"/>
        <v>#DIV/0!</v>
      </c>
      <c r="QM73" s="80">
        <f t="shared" ref="QM73:QN73" si="3193">SUM(QM72)</f>
        <v>0</v>
      </c>
      <c r="QN73" s="80">
        <f t="shared" si="3193"/>
        <v>0</v>
      </c>
      <c r="QO73" s="65">
        <f t="shared" si="187"/>
        <v>0</v>
      </c>
      <c r="QP73" s="65">
        <f t="shared" si="187"/>
        <v>0</v>
      </c>
      <c r="QQ73" s="95"/>
      <c r="QR73" s="87">
        <f t="shared" si="959"/>
        <v>0</v>
      </c>
      <c r="QS73" s="87">
        <f t="shared" si="959"/>
        <v>0</v>
      </c>
      <c r="QT73" s="80">
        <f t="shared" ref="QT73:QU73" si="3194">SUM(QT72)</f>
        <v>0</v>
      </c>
      <c r="QU73" s="65">
        <f t="shared" si="3194"/>
        <v>0</v>
      </c>
      <c r="QV73" s="64" t="e">
        <f t="shared" si="188"/>
        <v>#DIV/0!</v>
      </c>
      <c r="QW73" s="80">
        <f t="shared" ref="QW73:QZ73" si="3195">SUM(QW72)</f>
        <v>0</v>
      </c>
      <c r="QX73" s="80">
        <f t="shared" si="3195"/>
        <v>0</v>
      </c>
      <c r="QY73" s="80">
        <f t="shared" si="3195"/>
        <v>0</v>
      </c>
      <c r="QZ73" s="65">
        <f t="shared" si="3195"/>
        <v>0</v>
      </c>
      <c r="RA73" s="64" t="e">
        <f t="shared" si="190"/>
        <v>#DIV/0!</v>
      </c>
      <c r="RB73" s="80">
        <f t="shared" ref="RB73:RE73" si="3196">SUM(RB72)</f>
        <v>0</v>
      </c>
      <c r="RC73" s="80">
        <f t="shared" si="3196"/>
        <v>0</v>
      </c>
      <c r="RD73" s="80">
        <f t="shared" si="3196"/>
        <v>0</v>
      </c>
      <c r="RE73" s="65">
        <f t="shared" si="3196"/>
        <v>0</v>
      </c>
      <c r="RF73" s="64" t="e">
        <f t="shared" si="192"/>
        <v>#DIV/0!</v>
      </c>
      <c r="RG73" s="80">
        <f t="shared" ref="RG73:RJ73" si="3197">SUM(RG72)</f>
        <v>0</v>
      </c>
      <c r="RH73" s="80">
        <f t="shared" si="3197"/>
        <v>0</v>
      </c>
      <c r="RI73" s="80">
        <f t="shared" si="3197"/>
        <v>0</v>
      </c>
      <c r="RJ73" s="65">
        <f t="shared" si="3197"/>
        <v>0</v>
      </c>
      <c r="RK73" s="64" t="e">
        <f t="shared" si="194"/>
        <v>#DIV/0!</v>
      </c>
      <c r="RL73" s="80">
        <f t="shared" ref="RL73:RM73" si="3198">SUM(RL72)</f>
        <v>0</v>
      </c>
      <c r="RM73" s="80">
        <f t="shared" si="3198"/>
        <v>0</v>
      </c>
      <c r="RN73" s="65">
        <f t="shared" si="196"/>
        <v>0</v>
      </c>
      <c r="RO73" s="65">
        <f t="shared" si="11"/>
        <v>0</v>
      </c>
      <c r="RP73" s="95"/>
      <c r="RQ73" s="87">
        <f t="shared" si="12"/>
        <v>0</v>
      </c>
      <c r="RR73" s="87">
        <f t="shared" si="12"/>
        <v>0</v>
      </c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</row>
    <row r="74" spans="1:540" s="2" customFormat="1" ht="24.95" customHeight="1" x14ac:dyDescent="0.25">
      <c r="A74" s="21">
        <v>4221</v>
      </c>
      <c r="B74" s="22" t="s">
        <v>35</v>
      </c>
      <c r="C74" s="41">
        <f>SUM(AR74,GQ74,HA74,QQ74,RP74)</f>
        <v>629.62446584564861</v>
      </c>
      <c r="D74" s="41">
        <v>23207830.309999999</v>
      </c>
      <c r="E74" s="42">
        <v>25700000</v>
      </c>
      <c r="F74" s="41">
        <f t="shared" ref="F74:F80" si="3199">G74-C74</f>
        <v>77590.375534154358</v>
      </c>
      <c r="G74" s="67">
        <f t="shared" si="2910"/>
        <v>78220</v>
      </c>
      <c r="H74" s="67">
        <f t="shared" si="2911"/>
        <v>56004.62999999999</v>
      </c>
      <c r="I74" s="67">
        <f t="shared" si="14"/>
        <v>71.598862183584743</v>
      </c>
      <c r="J74" s="84">
        <f t="shared" si="1305"/>
        <v>85011</v>
      </c>
      <c r="K74" s="84">
        <f t="shared" si="1306"/>
        <v>6791</v>
      </c>
      <c r="L74" s="78"/>
      <c r="M74" s="64"/>
      <c r="N74" s="64" t="e">
        <f t="shared" si="1870"/>
        <v>#DIV/0!</v>
      </c>
      <c r="O74" s="78"/>
      <c r="P74" s="78">
        <f t="shared" ref="P74:P80" si="3200">O74-L74</f>
        <v>0</v>
      </c>
      <c r="Q74" s="64"/>
      <c r="R74" s="64">
        <f>118.75+448</f>
        <v>566.75</v>
      </c>
      <c r="S74" s="64" t="e">
        <f t="shared" si="1872"/>
        <v>#DIV/0!</v>
      </c>
      <c r="T74" s="78">
        <v>567</v>
      </c>
      <c r="U74" s="78">
        <f t="shared" ref="U74:U80" si="3201">T74-Q74</f>
        <v>567</v>
      </c>
      <c r="V74" s="78"/>
      <c r="W74" s="64"/>
      <c r="X74" s="64" t="e">
        <f t="shared" si="1874"/>
        <v>#DIV/0!</v>
      </c>
      <c r="Y74" s="78"/>
      <c r="Z74" s="78">
        <f t="shared" ref="Z74:Z80" si="3202">Y74-V74</f>
        <v>0</v>
      </c>
      <c r="AA74" s="78"/>
      <c r="AB74" s="64"/>
      <c r="AC74" s="64" t="e">
        <f t="shared" si="1876"/>
        <v>#DIV/0!</v>
      </c>
      <c r="AD74" s="78"/>
      <c r="AE74" s="78">
        <f t="shared" ref="AE74:AE80" si="3203">AD74-AA74</f>
        <v>0</v>
      </c>
      <c r="AF74" s="64"/>
      <c r="AG74" s="64"/>
      <c r="AH74" s="64" t="e">
        <f t="shared" si="1878"/>
        <v>#DIV/0!</v>
      </c>
      <c r="AI74" s="78"/>
      <c r="AJ74" s="78">
        <f t="shared" ref="AJ74:AJ80" si="3204">AI74-AF74</f>
        <v>0</v>
      </c>
      <c r="AK74" s="78">
        <v>10000</v>
      </c>
      <c r="AL74" s="64">
        <f>1213.31+4027.22</f>
        <v>5240.53</v>
      </c>
      <c r="AM74" s="64">
        <f t="shared" si="678"/>
        <v>52.405299999999997</v>
      </c>
      <c r="AN74" s="78">
        <v>10000</v>
      </c>
      <c r="AO74" s="78">
        <f t="shared" ref="AO74:AO80" si="3205">AN74-AK74</f>
        <v>0</v>
      </c>
      <c r="AP74" s="65">
        <f t="shared" si="2913"/>
        <v>10000</v>
      </c>
      <c r="AQ74" s="65">
        <f t="shared" si="2913"/>
        <v>5807.28</v>
      </c>
      <c r="AR74" s="95">
        <f t="shared" si="22"/>
        <v>58.072800000000001</v>
      </c>
      <c r="AS74" s="87">
        <f t="shared" si="957"/>
        <v>10567</v>
      </c>
      <c r="AT74" s="87">
        <f t="shared" si="957"/>
        <v>567</v>
      </c>
      <c r="AU74" s="78"/>
      <c r="AV74" s="64"/>
      <c r="AW74" s="64" t="e">
        <f t="shared" si="23"/>
        <v>#DIV/0!</v>
      </c>
      <c r="AX74" s="78"/>
      <c r="AY74" s="78">
        <f t="shared" ref="AY74:AY80" si="3206">AX74-AU74</f>
        <v>0</v>
      </c>
      <c r="AZ74" s="78"/>
      <c r="BA74" s="64"/>
      <c r="BB74" s="64" t="e">
        <f t="shared" si="25"/>
        <v>#DIV/0!</v>
      </c>
      <c r="BC74" s="78"/>
      <c r="BD74" s="78">
        <f t="shared" ref="BD74:BD80" si="3207">BC74-AZ74</f>
        <v>0</v>
      </c>
      <c r="BE74" s="78"/>
      <c r="BF74" s="64"/>
      <c r="BG74" s="64" t="e">
        <f t="shared" si="27"/>
        <v>#DIV/0!</v>
      </c>
      <c r="BH74" s="78"/>
      <c r="BI74" s="78">
        <f t="shared" ref="BI74:BI80" si="3208">BH74-BE74</f>
        <v>0</v>
      </c>
      <c r="BJ74" s="78"/>
      <c r="BK74" s="64"/>
      <c r="BL74" s="64" t="e">
        <f t="shared" si="29"/>
        <v>#DIV/0!</v>
      </c>
      <c r="BM74" s="78"/>
      <c r="BN74" s="78">
        <f t="shared" ref="BN74:BN80" si="3209">BM74-BJ74</f>
        <v>0</v>
      </c>
      <c r="BO74" s="78">
        <v>2000</v>
      </c>
      <c r="BP74" s="64"/>
      <c r="BQ74" s="64">
        <f t="shared" si="31"/>
        <v>0</v>
      </c>
      <c r="BR74" s="78">
        <v>0</v>
      </c>
      <c r="BS74" s="78">
        <f t="shared" ref="BS74:BS80" si="3210">BR74-BO74</f>
        <v>-2000</v>
      </c>
      <c r="BT74" s="78"/>
      <c r="BU74" s="64"/>
      <c r="BV74" s="64" t="e">
        <f t="shared" si="33"/>
        <v>#DIV/0!</v>
      </c>
      <c r="BW74" s="78"/>
      <c r="BX74" s="78">
        <f t="shared" si="34"/>
        <v>0</v>
      </c>
      <c r="BY74" s="78"/>
      <c r="BZ74" s="64"/>
      <c r="CA74" s="64" t="e">
        <f t="shared" si="35"/>
        <v>#DIV/0!</v>
      </c>
      <c r="CB74" s="78"/>
      <c r="CC74" s="78">
        <f t="shared" ref="CC74:CC80" si="3211">CB74-BY74</f>
        <v>0</v>
      </c>
      <c r="CD74" s="78"/>
      <c r="CE74" s="64"/>
      <c r="CF74" s="64" t="e">
        <f t="shared" si="37"/>
        <v>#DIV/0!</v>
      </c>
      <c r="CG74" s="78"/>
      <c r="CH74" s="78">
        <f t="shared" ref="CH74:CH80" si="3212">CG74-CD74</f>
        <v>0</v>
      </c>
      <c r="CI74" s="78"/>
      <c r="CJ74" s="64"/>
      <c r="CK74" s="64" t="e">
        <f t="shared" si="39"/>
        <v>#DIV/0!</v>
      </c>
      <c r="CL74" s="78"/>
      <c r="CM74" s="78">
        <f t="shared" ref="CM74:CM80" si="3213">CL74-CI74</f>
        <v>0</v>
      </c>
      <c r="CN74" s="78"/>
      <c r="CO74" s="64"/>
      <c r="CP74" s="64" t="e">
        <f t="shared" si="41"/>
        <v>#DIV/0!</v>
      </c>
      <c r="CQ74" s="78"/>
      <c r="CR74" s="78">
        <f t="shared" ref="CR74:CR80" si="3214">CQ74-CN74</f>
        <v>0</v>
      </c>
      <c r="CS74" s="78"/>
      <c r="CT74" s="64"/>
      <c r="CU74" s="64" t="e">
        <f t="shared" si="43"/>
        <v>#DIV/0!</v>
      </c>
      <c r="CV74" s="78"/>
      <c r="CW74" s="78">
        <f t="shared" ref="CW74:CW80" si="3215">CV74-CS74</f>
        <v>0</v>
      </c>
      <c r="CX74" s="78"/>
      <c r="CY74" s="64"/>
      <c r="CZ74" s="64" t="e">
        <f t="shared" si="45"/>
        <v>#DIV/0!</v>
      </c>
      <c r="DA74" s="78"/>
      <c r="DB74" s="78">
        <f t="shared" ref="DB74:DB80" si="3216">DA74-CX74</f>
        <v>0</v>
      </c>
      <c r="DC74" s="78"/>
      <c r="DD74" s="64"/>
      <c r="DE74" s="64" t="e">
        <f t="shared" si="47"/>
        <v>#DIV/0!</v>
      </c>
      <c r="DF74" s="78"/>
      <c r="DG74" s="78">
        <f t="shared" ref="DG74:DG80" si="3217">DF74-DC74</f>
        <v>0</v>
      </c>
      <c r="DH74" s="78"/>
      <c r="DI74" s="64"/>
      <c r="DJ74" s="64" t="e">
        <f t="shared" si="49"/>
        <v>#DIV/0!</v>
      </c>
      <c r="DK74" s="78"/>
      <c r="DL74" s="78">
        <f t="shared" ref="DL74:DL80" si="3218">DK74-DH74</f>
        <v>0</v>
      </c>
      <c r="DM74" s="78"/>
      <c r="DN74" s="64"/>
      <c r="DO74" s="64" t="e">
        <f t="shared" si="51"/>
        <v>#DIV/0!</v>
      </c>
      <c r="DP74" s="78"/>
      <c r="DQ74" s="78">
        <f t="shared" ref="DQ74:DQ80" si="3219">DP74-DM74</f>
        <v>0</v>
      </c>
      <c r="DR74" s="78"/>
      <c r="DS74" s="64"/>
      <c r="DT74" s="64" t="e">
        <f t="shared" si="53"/>
        <v>#DIV/0!</v>
      </c>
      <c r="DU74" s="78"/>
      <c r="DV74" s="78">
        <f t="shared" ref="DV74:DV80" si="3220">DU74-DR74</f>
        <v>0</v>
      </c>
      <c r="DW74" s="78"/>
      <c r="DX74" s="64"/>
      <c r="DY74" s="64" t="e">
        <f t="shared" si="55"/>
        <v>#DIV/0!</v>
      </c>
      <c r="DZ74" s="78"/>
      <c r="EA74" s="78">
        <f t="shared" ref="EA74:EA80" si="3221">DZ74-DW74</f>
        <v>0</v>
      </c>
      <c r="EB74" s="78"/>
      <c r="EC74" s="64"/>
      <c r="ED74" s="64" t="e">
        <f t="shared" si="57"/>
        <v>#DIV/0!</v>
      </c>
      <c r="EE74" s="78"/>
      <c r="EF74" s="78">
        <f t="shared" ref="EF74:EF80" si="3222">EE74-EB74</f>
        <v>0</v>
      </c>
      <c r="EG74" s="78"/>
      <c r="EH74" s="64"/>
      <c r="EI74" s="64" t="e">
        <f t="shared" si="59"/>
        <v>#DIV/0!</v>
      </c>
      <c r="EJ74" s="78"/>
      <c r="EK74" s="78">
        <f t="shared" ref="EK74:EK80" si="3223">EJ74-EG74</f>
        <v>0</v>
      </c>
      <c r="EL74" s="78"/>
      <c r="EM74" s="64"/>
      <c r="EN74" s="64" t="e">
        <f t="shared" si="60"/>
        <v>#DIV/0!</v>
      </c>
      <c r="EO74" s="78"/>
      <c r="EP74" s="78">
        <f t="shared" ref="EP74:EP80" si="3224">EO74-EL74</f>
        <v>0</v>
      </c>
      <c r="EQ74" s="78"/>
      <c r="ER74" s="64"/>
      <c r="ES74" s="64" t="e">
        <f t="shared" si="62"/>
        <v>#DIV/0!</v>
      </c>
      <c r="ET74" s="78"/>
      <c r="EU74" s="78">
        <f t="shared" ref="EU74:EU80" si="3225">ET74-EQ74</f>
        <v>0</v>
      </c>
      <c r="EV74" s="78"/>
      <c r="EW74" s="64"/>
      <c r="EX74" s="64" t="e">
        <f t="shared" si="64"/>
        <v>#DIV/0!</v>
      </c>
      <c r="EY74" s="78"/>
      <c r="EZ74" s="78">
        <f t="shared" ref="EZ74:EZ80" si="3226">EY74-EV74</f>
        <v>0</v>
      </c>
      <c r="FA74" s="78"/>
      <c r="FB74" s="64"/>
      <c r="FC74" s="64" t="e">
        <f t="shared" si="66"/>
        <v>#DIV/0!</v>
      </c>
      <c r="FD74" s="78"/>
      <c r="FE74" s="78">
        <f t="shared" ref="FE74:FE80" si="3227">FD74-FA74</f>
        <v>0</v>
      </c>
      <c r="FF74" s="78"/>
      <c r="FG74" s="64"/>
      <c r="FH74" s="64" t="e">
        <f t="shared" si="68"/>
        <v>#DIV/0!</v>
      </c>
      <c r="FI74" s="78"/>
      <c r="FJ74" s="78">
        <f t="shared" ref="FJ74:FJ80" si="3228">FI74-FF74</f>
        <v>0</v>
      </c>
      <c r="FK74" s="78"/>
      <c r="FL74" s="64"/>
      <c r="FM74" s="64" t="e">
        <f t="shared" si="70"/>
        <v>#DIV/0!</v>
      </c>
      <c r="FN74" s="78"/>
      <c r="FO74" s="78">
        <f t="shared" ref="FO74:FO80" si="3229">FN74-FK74</f>
        <v>0</v>
      </c>
      <c r="FP74" s="78"/>
      <c r="FQ74" s="64"/>
      <c r="FR74" s="64" t="e">
        <f t="shared" si="72"/>
        <v>#DIV/0!</v>
      </c>
      <c r="FS74" s="78"/>
      <c r="FT74" s="78">
        <f t="shared" ref="FT74:FT80" si="3230">FS74-FP74</f>
        <v>0</v>
      </c>
      <c r="FU74" s="78"/>
      <c r="FV74" s="64"/>
      <c r="FW74" s="64" t="e">
        <f t="shared" si="74"/>
        <v>#DIV/0!</v>
      </c>
      <c r="FX74" s="78"/>
      <c r="FY74" s="78">
        <f t="shared" ref="FY74:FY80" si="3231">FX74-FU74</f>
        <v>0</v>
      </c>
      <c r="FZ74" s="78"/>
      <c r="GA74" s="64"/>
      <c r="GB74" s="64" t="e">
        <f t="shared" si="76"/>
        <v>#DIV/0!</v>
      </c>
      <c r="GC74" s="78"/>
      <c r="GD74" s="78">
        <f t="shared" ref="GD74:GD80" si="3232">GC74-FZ74</f>
        <v>0</v>
      </c>
      <c r="GE74" s="78"/>
      <c r="GF74" s="64"/>
      <c r="GG74" s="64" t="e">
        <f t="shared" si="78"/>
        <v>#DIV/0!</v>
      </c>
      <c r="GH74" s="78"/>
      <c r="GI74" s="78">
        <f t="shared" ref="GI74:GI80" si="3233">GH74-GE74</f>
        <v>0</v>
      </c>
      <c r="GJ74" s="78">
        <v>5000</v>
      </c>
      <c r="GK74" s="64"/>
      <c r="GL74" s="64">
        <f t="shared" si="80"/>
        <v>0</v>
      </c>
      <c r="GM74" s="78">
        <v>2000</v>
      </c>
      <c r="GN74" s="78">
        <f t="shared" ref="GN74:GN80" si="3234">GM74-GJ74</f>
        <v>-3000</v>
      </c>
      <c r="GO74" s="65">
        <f t="shared" si="82"/>
        <v>7000</v>
      </c>
      <c r="GP74" s="65">
        <f t="shared" si="82"/>
        <v>0</v>
      </c>
      <c r="GQ74" s="95">
        <f t="shared" si="83"/>
        <v>0</v>
      </c>
      <c r="GR74" s="87">
        <f t="shared" si="958"/>
        <v>2000</v>
      </c>
      <c r="GS74" s="87">
        <f t="shared" si="958"/>
        <v>-5000</v>
      </c>
      <c r="GT74" s="78">
        <v>58000</v>
      </c>
      <c r="GU74" s="64">
        <v>38327.089999999997</v>
      </c>
      <c r="GV74" s="64">
        <f t="shared" si="84"/>
        <v>66.081189655172409</v>
      </c>
      <c r="GW74" s="78">
        <v>58000</v>
      </c>
      <c r="GX74" s="78">
        <f t="shared" ref="GX74:GX80" si="3235">GW74-GT74</f>
        <v>0</v>
      </c>
      <c r="GY74" s="65">
        <f t="shared" si="2915"/>
        <v>58000</v>
      </c>
      <c r="GZ74" s="65">
        <f t="shared" si="2916"/>
        <v>38327.089999999997</v>
      </c>
      <c r="HA74" s="95">
        <f t="shared" si="710"/>
        <v>66.081189655172409</v>
      </c>
      <c r="HB74" s="93">
        <f t="shared" ref="HB74:HB80" si="3236">SUM(GW74)</f>
        <v>58000</v>
      </c>
      <c r="HC74" s="93">
        <f t="shared" ref="HC74:HC80" si="3237">HB74-GY74</f>
        <v>0</v>
      </c>
      <c r="HD74" s="78"/>
      <c r="HE74" s="64"/>
      <c r="HF74" s="64" t="e">
        <f t="shared" si="88"/>
        <v>#DIV/0!</v>
      </c>
      <c r="HG74" s="78"/>
      <c r="HH74" s="78">
        <f t="shared" ref="HH74:HH80" si="3238">HG74-HD74</f>
        <v>0</v>
      </c>
      <c r="HI74" s="78"/>
      <c r="HJ74" s="64"/>
      <c r="HK74" s="64" t="e">
        <f t="shared" si="90"/>
        <v>#DIV/0!</v>
      </c>
      <c r="HL74" s="78"/>
      <c r="HM74" s="78">
        <f t="shared" ref="HM74:HM80" si="3239">HL74-HI74</f>
        <v>0</v>
      </c>
      <c r="HN74" s="78"/>
      <c r="HO74" s="64"/>
      <c r="HP74" s="64" t="e">
        <f t="shared" si="92"/>
        <v>#DIV/0!</v>
      </c>
      <c r="HQ74" s="78"/>
      <c r="HR74" s="78">
        <f t="shared" ref="HR74:HR80" si="3240">HQ74-HN74</f>
        <v>0</v>
      </c>
      <c r="HS74" s="78"/>
      <c r="HT74" s="64"/>
      <c r="HU74" s="64" t="e">
        <f t="shared" si="94"/>
        <v>#DIV/0!</v>
      </c>
      <c r="HV74" s="78"/>
      <c r="HW74" s="78">
        <f t="shared" ref="HW74:HW80" si="3241">HV74-HS74</f>
        <v>0</v>
      </c>
      <c r="HX74" s="78"/>
      <c r="HY74" s="64"/>
      <c r="HZ74" s="64" t="e">
        <f t="shared" si="96"/>
        <v>#DIV/0!</v>
      </c>
      <c r="IA74" s="78"/>
      <c r="IB74" s="78">
        <f t="shared" ref="IB74:IB80" si="3242">IA74-HX74</f>
        <v>0</v>
      </c>
      <c r="IC74" s="78"/>
      <c r="ID74" s="64"/>
      <c r="IE74" s="64" t="e">
        <f t="shared" si="98"/>
        <v>#DIV/0!</v>
      </c>
      <c r="IF74" s="78"/>
      <c r="IG74" s="78">
        <f t="shared" ref="IG74:IG80" si="3243">IF74-IC74</f>
        <v>0</v>
      </c>
      <c r="IH74" s="78"/>
      <c r="II74" s="64"/>
      <c r="IJ74" s="64" t="e">
        <f t="shared" si="100"/>
        <v>#DIV/0!</v>
      </c>
      <c r="IK74" s="78"/>
      <c r="IL74" s="78">
        <f t="shared" ref="IL74:IL80" si="3244">IK74-IH74</f>
        <v>0</v>
      </c>
      <c r="IM74" s="78"/>
      <c r="IN74" s="64"/>
      <c r="IO74" s="64" t="e">
        <f t="shared" si="102"/>
        <v>#DIV/0!</v>
      </c>
      <c r="IP74" s="78"/>
      <c r="IQ74" s="78">
        <f t="shared" ref="IQ74:IQ80" si="3245">IP74-IM74</f>
        <v>0</v>
      </c>
      <c r="IR74" s="78"/>
      <c r="IS74" s="64"/>
      <c r="IT74" s="64" t="e">
        <f t="shared" si="104"/>
        <v>#DIV/0!</v>
      </c>
      <c r="IU74" s="78"/>
      <c r="IV74" s="78">
        <f t="shared" ref="IV74:IV80" si="3246">IU74-IR74</f>
        <v>0</v>
      </c>
      <c r="IW74" s="78"/>
      <c r="IX74" s="64"/>
      <c r="IY74" s="64" t="e">
        <f t="shared" si="106"/>
        <v>#DIV/0!</v>
      </c>
      <c r="IZ74" s="78"/>
      <c r="JA74" s="78">
        <f t="shared" ref="JA74:JA80" si="3247">IZ74-IW74</f>
        <v>0</v>
      </c>
      <c r="JB74" s="78"/>
      <c r="JC74" s="64"/>
      <c r="JD74" s="64" t="e">
        <f t="shared" si="108"/>
        <v>#DIV/0!</v>
      </c>
      <c r="JE74" s="78"/>
      <c r="JF74" s="78">
        <f t="shared" ref="JF74:JF80" si="3248">JE74-JB74</f>
        <v>0</v>
      </c>
      <c r="JG74" s="78"/>
      <c r="JH74" s="64"/>
      <c r="JI74" s="64" t="e">
        <f t="shared" si="110"/>
        <v>#DIV/0!</v>
      </c>
      <c r="JJ74" s="78"/>
      <c r="JK74" s="78">
        <f t="shared" ref="JK74:JK80" si="3249">JJ74-JG74</f>
        <v>0</v>
      </c>
      <c r="JL74" s="78"/>
      <c r="JM74" s="64"/>
      <c r="JN74" s="64" t="e">
        <f t="shared" si="112"/>
        <v>#DIV/0!</v>
      </c>
      <c r="JO74" s="78"/>
      <c r="JP74" s="78">
        <f t="shared" ref="JP74:JP80" si="3250">JO74-JL74</f>
        <v>0</v>
      </c>
      <c r="JQ74" s="78"/>
      <c r="JR74" s="64"/>
      <c r="JS74" s="64" t="e">
        <f t="shared" si="114"/>
        <v>#DIV/0!</v>
      </c>
      <c r="JT74" s="78"/>
      <c r="JU74" s="78">
        <f t="shared" ref="JU74:JU80" si="3251">JT74-JQ74</f>
        <v>0</v>
      </c>
      <c r="JV74" s="78"/>
      <c r="JW74" s="64"/>
      <c r="JX74" s="64" t="e">
        <f t="shared" si="116"/>
        <v>#DIV/0!</v>
      </c>
      <c r="JY74" s="78"/>
      <c r="JZ74" s="78">
        <f t="shared" ref="JZ74:JZ80" si="3252">JY74-JV74</f>
        <v>0</v>
      </c>
      <c r="KA74" s="78"/>
      <c r="KB74" s="64"/>
      <c r="KC74" s="64" t="e">
        <f t="shared" si="118"/>
        <v>#DIV/0!</v>
      </c>
      <c r="KD74" s="78"/>
      <c r="KE74" s="78">
        <f t="shared" ref="KE74:KE80" si="3253">KD74-KA74</f>
        <v>0</v>
      </c>
      <c r="KF74" s="78"/>
      <c r="KG74" s="64"/>
      <c r="KH74" s="64" t="e">
        <f t="shared" si="120"/>
        <v>#DIV/0!</v>
      </c>
      <c r="KI74" s="78"/>
      <c r="KJ74" s="78">
        <f t="shared" ref="KJ74:KJ80" si="3254">KI74-KF74</f>
        <v>0</v>
      </c>
      <c r="KK74" s="78"/>
      <c r="KL74" s="64"/>
      <c r="KM74" s="64" t="e">
        <f t="shared" si="122"/>
        <v>#DIV/0!</v>
      </c>
      <c r="KN74" s="78"/>
      <c r="KO74" s="78">
        <f t="shared" ref="KO74:KO80" si="3255">KN74-KK74</f>
        <v>0</v>
      </c>
      <c r="KP74" s="78"/>
      <c r="KQ74" s="64"/>
      <c r="KR74" s="64" t="e">
        <f t="shared" si="124"/>
        <v>#DIV/0!</v>
      </c>
      <c r="KS74" s="78"/>
      <c r="KT74" s="78">
        <f t="shared" ref="KT74:KT80" si="3256">KS74-KP74</f>
        <v>0</v>
      </c>
      <c r="KU74" s="78"/>
      <c r="KV74" s="64"/>
      <c r="KW74" s="64" t="e">
        <f t="shared" si="126"/>
        <v>#DIV/0!</v>
      </c>
      <c r="KX74" s="78"/>
      <c r="KY74" s="78">
        <f t="shared" ref="KY74:KY80" si="3257">KX74-KU74</f>
        <v>0</v>
      </c>
      <c r="KZ74" s="78"/>
      <c r="LA74" s="64"/>
      <c r="LB74" s="64" t="e">
        <f t="shared" si="128"/>
        <v>#DIV/0!</v>
      </c>
      <c r="LC74" s="78"/>
      <c r="LD74" s="78">
        <f t="shared" ref="LD74:LD80" si="3258">LC74-KZ74</f>
        <v>0</v>
      </c>
      <c r="LE74" s="78"/>
      <c r="LF74" s="64"/>
      <c r="LG74" s="64" t="e">
        <f t="shared" si="130"/>
        <v>#DIV/0!</v>
      </c>
      <c r="LH74" s="78"/>
      <c r="LI74" s="78">
        <f t="shared" ref="LI74:LI80" si="3259">LH74-LE74</f>
        <v>0</v>
      </c>
      <c r="LJ74" s="78"/>
      <c r="LK74" s="64"/>
      <c r="LL74" s="64" t="e">
        <f t="shared" si="132"/>
        <v>#DIV/0!</v>
      </c>
      <c r="LM74" s="78"/>
      <c r="LN74" s="78">
        <f t="shared" ref="LN74:LN80" si="3260">LM74-LJ74</f>
        <v>0</v>
      </c>
      <c r="LO74" s="78">
        <v>1120</v>
      </c>
      <c r="LP74" s="64">
        <v>1255.3800000000001</v>
      </c>
      <c r="LQ74" s="64">
        <f t="shared" si="134"/>
        <v>112.08750000000002</v>
      </c>
      <c r="LR74" s="78">
        <v>1300</v>
      </c>
      <c r="LS74" s="78">
        <f t="shared" ref="LS74:LS80" si="3261">LR74-LO74</f>
        <v>180</v>
      </c>
      <c r="LT74" s="78"/>
      <c r="LU74" s="64"/>
      <c r="LV74" s="64" t="e">
        <f t="shared" si="136"/>
        <v>#DIV/0!</v>
      </c>
      <c r="LW74" s="78"/>
      <c r="LX74" s="78">
        <f t="shared" ref="LX74:LX80" si="3262">LW74-LT74</f>
        <v>0</v>
      </c>
      <c r="LY74" s="78"/>
      <c r="LZ74" s="64"/>
      <c r="MA74" s="64" t="e">
        <f t="shared" si="138"/>
        <v>#DIV/0!</v>
      </c>
      <c r="MB74" s="78"/>
      <c r="MC74" s="78">
        <f t="shared" ref="MC74:MC80" si="3263">MB74-LY74</f>
        <v>0</v>
      </c>
      <c r="MD74" s="78"/>
      <c r="ME74" s="64"/>
      <c r="MF74" s="64" t="e">
        <f t="shared" si="140"/>
        <v>#DIV/0!</v>
      </c>
      <c r="MG74" s="78"/>
      <c r="MH74" s="78">
        <f t="shared" ref="MH74:MH80" si="3264">MG74-MD74</f>
        <v>0</v>
      </c>
      <c r="MI74" s="78"/>
      <c r="MJ74" s="64"/>
      <c r="MK74" s="64" t="e">
        <f t="shared" si="142"/>
        <v>#DIV/0!</v>
      </c>
      <c r="ML74" s="78"/>
      <c r="MM74" s="78">
        <f t="shared" ref="MM74:MM80" si="3265">ML74-MI74</f>
        <v>0</v>
      </c>
      <c r="MN74" s="78"/>
      <c r="MO74" s="64"/>
      <c r="MP74" s="64" t="e">
        <f t="shared" si="144"/>
        <v>#DIV/0!</v>
      </c>
      <c r="MQ74" s="78"/>
      <c r="MR74" s="78">
        <f t="shared" ref="MR74:MR80" si="3266">MQ74-MN74</f>
        <v>0</v>
      </c>
      <c r="MS74" s="78"/>
      <c r="MT74" s="64"/>
      <c r="MU74" s="64" t="e">
        <f t="shared" si="146"/>
        <v>#DIV/0!</v>
      </c>
      <c r="MV74" s="78"/>
      <c r="MW74" s="78">
        <f t="shared" ref="MW74:MW80" si="3267">MV74-MS74</f>
        <v>0</v>
      </c>
      <c r="MX74" s="65">
        <f t="shared" si="148"/>
        <v>1120</v>
      </c>
      <c r="MY74" s="65">
        <f t="shared" si="9"/>
        <v>1255.3800000000001</v>
      </c>
      <c r="MZ74" s="95">
        <f t="shared" si="199"/>
        <v>112.08750000000002</v>
      </c>
      <c r="NA74" s="87">
        <f t="shared" si="149"/>
        <v>1300</v>
      </c>
      <c r="NB74" s="87">
        <f t="shared" si="150"/>
        <v>180</v>
      </c>
      <c r="NC74" s="78"/>
      <c r="ND74" s="64"/>
      <c r="NE74" s="64" t="e">
        <f t="shared" si="151"/>
        <v>#DIV/0!</v>
      </c>
      <c r="NF74" s="78"/>
      <c r="NG74" s="78">
        <f t="shared" ref="NG74:NG80" si="3268">NF74-NC74</f>
        <v>0</v>
      </c>
      <c r="NH74" s="78"/>
      <c r="NI74" s="64"/>
      <c r="NJ74" s="64" t="e">
        <f t="shared" si="153"/>
        <v>#DIV/0!</v>
      </c>
      <c r="NK74" s="78"/>
      <c r="NL74" s="78">
        <f t="shared" ref="NL74:NL80" si="3269">NK74-NH74</f>
        <v>0</v>
      </c>
      <c r="NM74" s="78"/>
      <c r="NN74" s="64"/>
      <c r="NO74" s="64" t="e">
        <f t="shared" si="155"/>
        <v>#DIV/0!</v>
      </c>
      <c r="NP74" s="78"/>
      <c r="NQ74" s="78">
        <f t="shared" ref="NQ74:NQ80" si="3270">NP74-NM74</f>
        <v>0</v>
      </c>
      <c r="NR74" s="78"/>
      <c r="NS74" s="64"/>
      <c r="NT74" s="64" t="e">
        <f t="shared" si="157"/>
        <v>#DIV/0!</v>
      </c>
      <c r="NU74" s="78"/>
      <c r="NV74" s="78">
        <f t="shared" ref="NV74:NV80" si="3271">NU74-NR74</f>
        <v>0</v>
      </c>
      <c r="NW74" s="78"/>
      <c r="NX74" s="64"/>
      <c r="NY74" s="64" t="e">
        <f t="shared" si="159"/>
        <v>#DIV/0!</v>
      </c>
      <c r="NZ74" s="78"/>
      <c r="OA74" s="78">
        <f t="shared" ref="OA74:OA80" si="3272">NZ74-NW74</f>
        <v>0</v>
      </c>
      <c r="OB74" s="78"/>
      <c r="OC74" s="64"/>
      <c r="OD74" s="64" t="e">
        <f t="shared" si="161"/>
        <v>#DIV/0!</v>
      </c>
      <c r="OE74" s="78"/>
      <c r="OF74" s="78">
        <f t="shared" ref="OF74:OF80" si="3273">OE74-OB74</f>
        <v>0</v>
      </c>
      <c r="OG74" s="78"/>
      <c r="OH74" s="64"/>
      <c r="OI74" s="64" t="e">
        <f t="shared" si="163"/>
        <v>#DIV/0!</v>
      </c>
      <c r="OJ74" s="78"/>
      <c r="OK74" s="78">
        <f t="shared" ref="OK74:OK80" si="3274">OJ74-OG74</f>
        <v>0</v>
      </c>
      <c r="OL74" s="78"/>
      <c r="OM74" s="64"/>
      <c r="ON74" s="64" t="e">
        <f t="shared" si="165"/>
        <v>#DIV/0!</v>
      </c>
      <c r="OO74" s="78"/>
      <c r="OP74" s="78">
        <f t="shared" ref="OP74:OP80" si="3275">OO74-OL74</f>
        <v>0</v>
      </c>
      <c r="OQ74" s="78"/>
      <c r="OR74" s="64"/>
      <c r="OS74" s="64" t="e">
        <f t="shared" si="167"/>
        <v>#DIV/0!</v>
      </c>
      <c r="OT74" s="78"/>
      <c r="OU74" s="78">
        <f t="shared" ref="OU74:OU80" si="3276">OT74-OQ74</f>
        <v>0</v>
      </c>
      <c r="OV74" s="78"/>
      <c r="OW74" s="64"/>
      <c r="OX74" s="64" t="e">
        <f t="shared" si="169"/>
        <v>#DIV/0!</v>
      </c>
      <c r="OY74" s="78"/>
      <c r="OZ74" s="78">
        <f t="shared" ref="OZ74:OZ80" si="3277">OY74-OV74</f>
        <v>0</v>
      </c>
      <c r="PA74" s="78"/>
      <c r="PB74" s="64"/>
      <c r="PC74" s="64" t="e">
        <f t="shared" si="171"/>
        <v>#DIV/0!</v>
      </c>
      <c r="PD74" s="78"/>
      <c r="PE74" s="78">
        <f t="shared" ref="PE74:PE80" si="3278">PD74-PA74</f>
        <v>0</v>
      </c>
      <c r="PF74" s="78"/>
      <c r="PG74" s="64"/>
      <c r="PH74" s="64" t="e">
        <f t="shared" si="173"/>
        <v>#DIV/0!</v>
      </c>
      <c r="PI74" s="78"/>
      <c r="PJ74" s="78">
        <f t="shared" ref="PJ74:PJ80" si="3279">PI74-PF74</f>
        <v>0</v>
      </c>
      <c r="PK74" s="78">
        <v>2100</v>
      </c>
      <c r="PL74" s="64"/>
      <c r="PM74" s="64">
        <f t="shared" si="175"/>
        <v>0</v>
      </c>
      <c r="PN74" s="78">
        <v>2100</v>
      </c>
      <c r="PO74" s="78">
        <f t="shared" ref="PO74:PO80" si="3280">PN74-PK74</f>
        <v>0</v>
      </c>
      <c r="PP74" s="78"/>
      <c r="PQ74" s="64"/>
      <c r="PR74" s="64" t="e">
        <f t="shared" si="177"/>
        <v>#DIV/0!</v>
      </c>
      <c r="PS74" s="78"/>
      <c r="PT74" s="78">
        <f t="shared" ref="PT74:PT80" si="3281">PS74-PP74</f>
        <v>0</v>
      </c>
      <c r="PU74" s="78"/>
      <c r="PV74" s="64">
        <v>3355.97</v>
      </c>
      <c r="PW74" s="64" t="e">
        <f t="shared" si="179"/>
        <v>#DIV/0!</v>
      </c>
      <c r="PX74" s="78">
        <v>3500</v>
      </c>
      <c r="PY74" s="78">
        <f t="shared" ref="PY74:PY80" si="3282">PX74-PU74</f>
        <v>3500</v>
      </c>
      <c r="PZ74" s="78"/>
      <c r="QA74" s="64">
        <v>287.37</v>
      </c>
      <c r="QB74" s="64" t="e">
        <f t="shared" si="181"/>
        <v>#DIV/0!</v>
      </c>
      <c r="QC74" s="78">
        <v>288</v>
      </c>
      <c r="QD74" s="78">
        <f t="shared" ref="QD74:QD80" si="3283">QC74-PZ74</f>
        <v>288</v>
      </c>
      <c r="QE74" s="78"/>
      <c r="QF74" s="64">
        <v>4755.29</v>
      </c>
      <c r="QG74" s="64" t="e">
        <f t="shared" si="183"/>
        <v>#DIV/0!</v>
      </c>
      <c r="QH74" s="78">
        <v>4756</v>
      </c>
      <c r="QI74" s="78">
        <f t="shared" ref="QI74:QI80" si="3284">QH74-QE74</f>
        <v>4756</v>
      </c>
      <c r="QJ74" s="78"/>
      <c r="QK74" s="64">
        <v>2216.25</v>
      </c>
      <c r="QL74" s="64" t="e">
        <f t="shared" si="185"/>
        <v>#DIV/0!</v>
      </c>
      <c r="QM74" s="78">
        <v>2500</v>
      </c>
      <c r="QN74" s="78">
        <f t="shared" ref="QN74:QN80" si="3285">QM74-QJ74</f>
        <v>2500</v>
      </c>
      <c r="QO74" s="65">
        <f t="shared" si="187"/>
        <v>2100</v>
      </c>
      <c r="QP74" s="65">
        <f t="shared" si="187"/>
        <v>10614.88</v>
      </c>
      <c r="QQ74" s="95">
        <f t="shared" si="761"/>
        <v>505.47047619047618</v>
      </c>
      <c r="QR74" s="87">
        <f t="shared" si="959"/>
        <v>13144</v>
      </c>
      <c r="QS74" s="87">
        <f t="shared" si="959"/>
        <v>11044</v>
      </c>
      <c r="QT74" s="78"/>
      <c r="QU74" s="64"/>
      <c r="QV74" s="64" t="e">
        <f t="shared" si="188"/>
        <v>#DIV/0!</v>
      </c>
      <c r="QW74" s="78"/>
      <c r="QX74" s="78">
        <f t="shared" ref="QX74:QX80" si="3286">QW74-QT74</f>
        <v>0</v>
      </c>
      <c r="QY74" s="78"/>
      <c r="QZ74" s="64"/>
      <c r="RA74" s="64" t="e">
        <f t="shared" si="190"/>
        <v>#DIV/0!</v>
      </c>
      <c r="RB74" s="78"/>
      <c r="RC74" s="78">
        <f t="shared" ref="RC74:RC80" si="3287">RB74-QY74</f>
        <v>0</v>
      </c>
      <c r="RD74" s="78"/>
      <c r="RE74" s="64"/>
      <c r="RF74" s="64" t="e">
        <f t="shared" si="192"/>
        <v>#DIV/0!</v>
      </c>
      <c r="RG74" s="78"/>
      <c r="RH74" s="78">
        <f t="shared" ref="RH74:RH80" si="3288">RG74-RD74</f>
        <v>0</v>
      </c>
      <c r="RI74" s="78"/>
      <c r="RJ74" s="64"/>
      <c r="RK74" s="64" t="e">
        <f t="shared" si="194"/>
        <v>#DIV/0!</v>
      </c>
      <c r="RL74" s="78"/>
      <c r="RM74" s="78">
        <f t="shared" ref="RM74:RM80" si="3289">RL74-RI74</f>
        <v>0</v>
      </c>
      <c r="RN74" s="65">
        <f t="shared" si="196"/>
        <v>0</v>
      </c>
      <c r="RO74" s="65">
        <f t="shared" si="11"/>
        <v>0</v>
      </c>
      <c r="RP74" s="95"/>
      <c r="RQ74" s="87">
        <f t="shared" ref="RQ74:RR88" si="3290">SUM(QW74,RB74,RG74,RL74)</f>
        <v>0</v>
      </c>
      <c r="RR74" s="87">
        <f t="shared" si="3290"/>
        <v>0</v>
      </c>
    </row>
    <row r="75" spans="1:540" s="2" customFormat="1" ht="24.95" customHeight="1" x14ac:dyDescent="0.25">
      <c r="A75" s="21">
        <v>4222</v>
      </c>
      <c r="B75" s="22" t="s">
        <v>84</v>
      </c>
      <c r="C75" s="41">
        <f>SUM(AR75,GQ75,HA75,QQ75,RP75)</f>
        <v>0</v>
      </c>
      <c r="D75" s="41">
        <v>23207830.309999999</v>
      </c>
      <c r="E75" s="42">
        <v>25700000</v>
      </c>
      <c r="F75" s="41">
        <f t="shared" si="3199"/>
        <v>5659</v>
      </c>
      <c r="G75" s="67">
        <f t="shared" si="2910"/>
        <v>5659</v>
      </c>
      <c r="H75" s="67">
        <f t="shared" si="2911"/>
        <v>658.05</v>
      </c>
      <c r="I75" s="67">
        <f t="shared" si="14"/>
        <v>11.628379572362606</v>
      </c>
      <c r="J75" s="84">
        <f t="shared" ref="J75:J88" si="3291">SUM(AS75,GR75,HB75,NA75,QR75,RQ75)</f>
        <v>2659</v>
      </c>
      <c r="K75" s="84">
        <f t="shared" ref="K75:K88" si="3292">SUM(AT75,GS75,HC75,NB75,QS75,RR75)</f>
        <v>-3000</v>
      </c>
      <c r="L75" s="78"/>
      <c r="M75" s="64"/>
      <c r="N75" s="64" t="e">
        <f t="shared" si="1870"/>
        <v>#DIV/0!</v>
      </c>
      <c r="O75" s="78"/>
      <c r="P75" s="78">
        <f t="shared" si="3200"/>
        <v>0</v>
      </c>
      <c r="Q75" s="64"/>
      <c r="R75" s="64"/>
      <c r="S75" s="64" t="e">
        <f t="shared" si="1872"/>
        <v>#DIV/0!</v>
      </c>
      <c r="T75" s="78"/>
      <c r="U75" s="78">
        <f t="shared" si="3201"/>
        <v>0</v>
      </c>
      <c r="V75" s="78"/>
      <c r="W75" s="64"/>
      <c r="X75" s="64" t="e">
        <f t="shared" si="1874"/>
        <v>#DIV/0!</v>
      </c>
      <c r="Y75" s="78"/>
      <c r="Z75" s="78">
        <f t="shared" si="3202"/>
        <v>0</v>
      </c>
      <c r="AA75" s="78"/>
      <c r="AB75" s="64"/>
      <c r="AC75" s="64" t="e">
        <f t="shared" si="1876"/>
        <v>#DIV/0!</v>
      </c>
      <c r="AD75" s="78"/>
      <c r="AE75" s="78">
        <f t="shared" si="3203"/>
        <v>0</v>
      </c>
      <c r="AF75" s="64"/>
      <c r="AG75" s="64"/>
      <c r="AH75" s="64" t="e">
        <f t="shared" si="1878"/>
        <v>#DIV/0!</v>
      </c>
      <c r="AI75" s="78"/>
      <c r="AJ75" s="78">
        <f t="shared" si="3204"/>
        <v>0</v>
      </c>
      <c r="AK75" s="78">
        <v>1000</v>
      </c>
      <c r="AL75" s="64"/>
      <c r="AM75" s="64">
        <f t="shared" si="678"/>
        <v>0</v>
      </c>
      <c r="AN75" s="78">
        <v>1000</v>
      </c>
      <c r="AO75" s="78">
        <f t="shared" si="3205"/>
        <v>0</v>
      </c>
      <c r="AP75" s="65">
        <f t="shared" si="2913"/>
        <v>1000</v>
      </c>
      <c r="AQ75" s="65">
        <f t="shared" si="2913"/>
        <v>0</v>
      </c>
      <c r="AR75" s="95">
        <f t="shared" si="22"/>
        <v>0</v>
      </c>
      <c r="AS75" s="87">
        <f t="shared" si="957"/>
        <v>1000</v>
      </c>
      <c r="AT75" s="87">
        <f t="shared" si="957"/>
        <v>0</v>
      </c>
      <c r="AU75" s="78"/>
      <c r="AV75" s="64"/>
      <c r="AW75" s="64" t="e">
        <f t="shared" si="23"/>
        <v>#DIV/0!</v>
      </c>
      <c r="AX75" s="78"/>
      <c r="AY75" s="78">
        <f t="shared" si="3206"/>
        <v>0</v>
      </c>
      <c r="AZ75" s="78"/>
      <c r="BA75" s="64"/>
      <c r="BB75" s="64" t="e">
        <f t="shared" si="25"/>
        <v>#DIV/0!</v>
      </c>
      <c r="BC75" s="78"/>
      <c r="BD75" s="78">
        <f t="shared" si="3207"/>
        <v>0</v>
      </c>
      <c r="BE75" s="78"/>
      <c r="BF75" s="64"/>
      <c r="BG75" s="64" t="e">
        <f t="shared" si="27"/>
        <v>#DIV/0!</v>
      </c>
      <c r="BH75" s="78"/>
      <c r="BI75" s="78">
        <f t="shared" si="3208"/>
        <v>0</v>
      </c>
      <c r="BJ75" s="78"/>
      <c r="BK75" s="64"/>
      <c r="BL75" s="64" t="e">
        <f t="shared" si="29"/>
        <v>#DIV/0!</v>
      </c>
      <c r="BM75" s="78"/>
      <c r="BN75" s="78">
        <f t="shared" si="3209"/>
        <v>0</v>
      </c>
      <c r="BO75" s="78"/>
      <c r="BP75" s="64"/>
      <c r="BQ75" s="64" t="e">
        <f t="shared" si="31"/>
        <v>#DIV/0!</v>
      </c>
      <c r="BR75" s="78"/>
      <c r="BS75" s="78">
        <f t="shared" si="3210"/>
        <v>0</v>
      </c>
      <c r="BT75" s="78"/>
      <c r="BU75" s="64"/>
      <c r="BV75" s="64" t="e">
        <f t="shared" si="33"/>
        <v>#DIV/0!</v>
      </c>
      <c r="BW75" s="78"/>
      <c r="BX75" s="78">
        <f t="shared" si="34"/>
        <v>0</v>
      </c>
      <c r="BY75" s="78"/>
      <c r="BZ75" s="64"/>
      <c r="CA75" s="64" t="e">
        <f t="shared" si="35"/>
        <v>#DIV/0!</v>
      </c>
      <c r="CB75" s="78"/>
      <c r="CC75" s="78">
        <f t="shared" si="3211"/>
        <v>0</v>
      </c>
      <c r="CD75" s="78"/>
      <c r="CE75" s="64"/>
      <c r="CF75" s="64" t="e">
        <f t="shared" si="37"/>
        <v>#DIV/0!</v>
      </c>
      <c r="CG75" s="78"/>
      <c r="CH75" s="78">
        <f t="shared" si="3212"/>
        <v>0</v>
      </c>
      <c r="CI75" s="78"/>
      <c r="CJ75" s="64"/>
      <c r="CK75" s="64" t="e">
        <f t="shared" si="39"/>
        <v>#DIV/0!</v>
      </c>
      <c r="CL75" s="78"/>
      <c r="CM75" s="78">
        <f t="shared" si="3213"/>
        <v>0</v>
      </c>
      <c r="CN75" s="78"/>
      <c r="CO75" s="64"/>
      <c r="CP75" s="64" t="e">
        <f t="shared" si="41"/>
        <v>#DIV/0!</v>
      </c>
      <c r="CQ75" s="78"/>
      <c r="CR75" s="78">
        <f t="shared" si="3214"/>
        <v>0</v>
      </c>
      <c r="CS75" s="78"/>
      <c r="CT75" s="64"/>
      <c r="CU75" s="64" t="e">
        <f t="shared" si="43"/>
        <v>#DIV/0!</v>
      </c>
      <c r="CV75" s="78"/>
      <c r="CW75" s="78">
        <f t="shared" si="3215"/>
        <v>0</v>
      </c>
      <c r="CX75" s="78"/>
      <c r="CY75" s="64"/>
      <c r="CZ75" s="64" t="e">
        <f t="shared" si="45"/>
        <v>#DIV/0!</v>
      </c>
      <c r="DA75" s="78"/>
      <c r="DB75" s="78">
        <f t="shared" si="3216"/>
        <v>0</v>
      </c>
      <c r="DC75" s="78"/>
      <c r="DD75" s="64"/>
      <c r="DE75" s="64" t="e">
        <f t="shared" si="47"/>
        <v>#DIV/0!</v>
      </c>
      <c r="DF75" s="78"/>
      <c r="DG75" s="78">
        <f t="shared" si="3217"/>
        <v>0</v>
      </c>
      <c r="DH75" s="78"/>
      <c r="DI75" s="64"/>
      <c r="DJ75" s="64" t="e">
        <f t="shared" si="49"/>
        <v>#DIV/0!</v>
      </c>
      <c r="DK75" s="78"/>
      <c r="DL75" s="78">
        <f t="shared" si="3218"/>
        <v>0</v>
      </c>
      <c r="DM75" s="78"/>
      <c r="DN75" s="64"/>
      <c r="DO75" s="64" t="e">
        <f t="shared" si="51"/>
        <v>#DIV/0!</v>
      </c>
      <c r="DP75" s="78"/>
      <c r="DQ75" s="78">
        <f t="shared" si="3219"/>
        <v>0</v>
      </c>
      <c r="DR75" s="78"/>
      <c r="DS75" s="64"/>
      <c r="DT75" s="64" t="e">
        <f t="shared" si="53"/>
        <v>#DIV/0!</v>
      </c>
      <c r="DU75" s="78"/>
      <c r="DV75" s="78">
        <f t="shared" si="3220"/>
        <v>0</v>
      </c>
      <c r="DW75" s="78"/>
      <c r="DX75" s="64"/>
      <c r="DY75" s="64" t="e">
        <f t="shared" si="55"/>
        <v>#DIV/0!</v>
      </c>
      <c r="DZ75" s="78"/>
      <c r="EA75" s="78">
        <f t="shared" si="3221"/>
        <v>0</v>
      </c>
      <c r="EB75" s="78"/>
      <c r="EC75" s="64"/>
      <c r="ED75" s="64" t="e">
        <f t="shared" si="57"/>
        <v>#DIV/0!</v>
      </c>
      <c r="EE75" s="78"/>
      <c r="EF75" s="78">
        <f t="shared" si="3222"/>
        <v>0</v>
      </c>
      <c r="EG75" s="78"/>
      <c r="EH75" s="64"/>
      <c r="EI75" s="64" t="e">
        <f t="shared" si="59"/>
        <v>#DIV/0!</v>
      </c>
      <c r="EJ75" s="78"/>
      <c r="EK75" s="78">
        <f t="shared" si="3223"/>
        <v>0</v>
      </c>
      <c r="EL75" s="78"/>
      <c r="EM75" s="64"/>
      <c r="EN75" s="64" t="e">
        <f t="shared" si="60"/>
        <v>#DIV/0!</v>
      </c>
      <c r="EO75" s="78"/>
      <c r="EP75" s="78">
        <f t="shared" si="3224"/>
        <v>0</v>
      </c>
      <c r="EQ75" s="78"/>
      <c r="ER75" s="64"/>
      <c r="ES75" s="64" t="e">
        <f t="shared" si="62"/>
        <v>#DIV/0!</v>
      </c>
      <c r="ET75" s="78"/>
      <c r="EU75" s="78">
        <f t="shared" si="3225"/>
        <v>0</v>
      </c>
      <c r="EV75" s="78"/>
      <c r="EW75" s="64"/>
      <c r="EX75" s="64" t="e">
        <f t="shared" si="64"/>
        <v>#DIV/0!</v>
      </c>
      <c r="EY75" s="78"/>
      <c r="EZ75" s="78">
        <f t="shared" si="3226"/>
        <v>0</v>
      </c>
      <c r="FA75" s="78"/>
      <c r="FB75" s="64"/>
      <c r="FC75" s="64" t="e">
        <f t="shared" si="66"/>
        <v>#DIV/0!</v>
      </c>
      <c r="FD75" s="78"/>
      <c r="FE75" s="78">
        <f t="shared" si="3227"/>
        <v>0</v>
      </c>
      <c r="FF75" s="78"/>
      <c r="FG75" s="64"/>
      <c r="FH75" s="64" t="e">
        <f t="shared" si="68"/>
        <v>#DIV/0!</v>
      </c>
      <c r="FI75" s="78"/>
      <c r="FJ75" s="78">
        <f t="shared" si="3228"/>
        <v>0</v>
      </c>
      <c r="FK75" s="78"/>
      <c r="FL75" s="64"/>
      <c r="FM75" s="64" t="e">
        <f t="shared" si="70"/>
        <v>#DIV/0!</v>
      </c>
      <c r="FN75" s="78"/>
      <c r="FO75" s="78">
        <f t="shared" si="3229"/>
        <v>0</v>
      </c>
      <c r="FP75" s="78"/>
      <c r="FQ75" s="64"/>
      <c r="FR75" s="64" t="e">
        <f t="shared" si="72"/>
        <v>#DIV/0!</v>
      </c>
      <c r="FS75" s="78"/>
      <c r="FT75" s="78">
        <f t="shared" si="3230"/>
        <v>0</v>
      </c>
      <c r="FU75" s="78"/>
      <c r="FV75" s="64"/>
      <c r="FW75" s="64" t="e">
        <f t="shared" si="74"/>
        <v>#DIV/0!</v>
      </c>
      <c r="FX75" s="78"/>
      <c r="FY75" s="78">
        <f t="shared" si="3231"/>
        <v>0</v>
      </c>
      <c r="FZ75" s="78"/>
      <c r="GA75" s="64"/>
      <c r="GB75" s="64" t="e">
        <f t="shared" si="76"/>
        <v>#DIV/0!</v>
      </c>
      <c r="GC75" s="78"/>
      <c r="GD75" s="78">
        <f t="shared" si="3232"/>
        <v>0</v>
      </c>
      <c r="GE75" s="78"/>
      <c r="GF75" s="64"/>
      <c r="GG75" s="64" t="e">
        <f t="shared" si="78"/>
        <v>#DIV/0!</v>
      </c>
      <c r="GH75" s="78"/>
      <c r="GI75" s="78">
        <f t="shared" si="3233"/>
        <v>0</v>
      </c>
      <c r="GJ75" s="78">
        <v>4000</v>
      </c>
      <c r="GK75" s="64"/>
      <c r="GL75" s="64">
        <f t="shared" si="80"/>
        <v>0</v>
      </c>
      <c r="GM75" s="78">
        <v>1000</v>
      </c>
      <c r="GN75" s="78">
        <f t="shared" si="3234"/>
        <v>-3000</v>
      </c>
      <c r="GO75" s="65">
        <f t="shared" si="82"/>
        <v>4000</v>
      </c>
      <c r="GP75" s="65">
        <f t="shared" si="82"/>
        <v>0</v>
      </c>
      <c r="GQ75" s="95">
        <f t="shared" si="83"/>
        <v>0</v>
      </c>
      <c r="GR75" s="87">
        <f t="shared" si="958"/>
        <v>1000</v>
      </c>
      <c r="GS75" s="87">
        <f t="shared" si="958"/>
        <v>-3000</v>
      </c>
      <c r="GT75" s="78"/>
      <c r="GU75" s="64"/>
      <c r="GV75" s="64" t="e">
        <f t="shared" si="84"/>
        <v>#DIV/0!</v>
      </c>
      <c r="GW75" s="78"/>
      <c r="GX75" s="78">
        <f t="shared" si="3235"/>
        <v>0</v>
      </c>
      <c r="GY75" s="65">
        <f t="shared" si="2915"/>
        <v>0</v>
      </c>
      <c r="GZ75" s="65">
        <f t="shared" si="2916"/>
        <v>0</v>
      </c>
      <c r="HA75" s="95"/>
      <c r="HB75" s="93">
        <f t="shared" si="3236"/>
        <v>0</v>
      </c>
      <c r="HC75" s="93">
        <f t="shared" si="3237"/>
        <v>0</v>
      </c>
      <c r="HD75" s="78"/>
      <c r="HE75" s="64"/>
      <c r="HF75" s="64" t="e">
        <f t="shared" si="88"/>
        <v>#DIV/0!</v>
      </c>
      <c r="HG75" s="78"/>
      <c r="HH75" s="78">
        <f t="shared" si="3238"/>
        <v>0</v>
      </c>
      <c r="HI75" s="78"/>
      <c r="HJ75" s="64"/>
      <c r="HK75" s="64" t="e">
        <f t="shared" si="90"/>
        <v>#DIV/0!</v>
      </c>
      <c r="HL75" s="78"/>
      <c r="HM75" s="78">
        <f t="shared" si="3239"/>
        <v>0</v>
      </c>
      <c r="HN75" s="78"/>
      <c r="HO75" s="64"/>
      <c r="HP75" s="64" t="e">
        <f t="shared" si="92"/>
        <v>#DIV/0!</v>
      </c>
      <c r="HQ75" s="78"/>
      <c r="HR75" s="78">
        <f t="shared" si="3240"/>
        <v>0</v>
      </c>
      <c r="HS75" s="78"/>
      <c r="HT75" s="64"/>
      <c r="HU75" s="64" t="e">
        <f t="shared" si="94"/>
        <v>#DIV/0!</v>
      </c>
      <c r="HV75" s="78"/>
      <c r="HW75" s="78">
        <f t="shared" si="3241"/>
        <v>0</v>
      </c>
      <c r="HX75" s="78"/>
      <c r="HY75" s="64"/>
      <c r="HZ75" s="64" t="e">
        <f t="shared" si="96"/>
        <v>#DIV/0!</v>
      </c>
      <c r="IA75" s="78"/>
      <c r="IB75" s="78">
        <f t="shared" si="3242"/>
        <v>0</v>
      </c>
      <c r="IC75" s="78"/>
      <c r="ID75" s="64"/>
      <c r="IE75" s="64" t="e">
        <f t="shared" si="98"/>
        <v>#DIV/0!</v>
      </c>
      <c r="IF75" s="78"/>
      <c r="IG75" s="78">
        <f t="shared" si="3243"/>
        <v>0</v>
      </c>
      <c r="IH75" s="78"/>
      <c r="II75" s="64"/>
      <c r="IJ75" s="64" t="e">
        <f t="shared" si="100"/>
        <v>#DIV/0!</v>
      </c>
      <c r="IK75" s="78"/>
      <c r="IL75" s="78">
        <f t="shared" si="3244"/>
        <v>0</v>
      </c>
      <c r="IM75" s="78"/>
      <c r="IN75" s="64"/>
      <c r="IO75" s="64" t="e">
        <f t="shared" si="102"/>
        <v>#DIV/0!</v>
      </c>
      <c r="IP75" s="78"/>
      <c r="IQ75" s="78">
        <f t="shared" si="3245"/>
        <v>0</v>
      </c>
      <c r="IR75" s="78"/>
      <c r="IS75" s="64"/>
      <c r="IT75" s="64" t="e">
        <f t="shared" si="104"/>
        <v>#DIV/0!</v>
      </c>
      <c r="IU75" s="78"/>
      <c r="IV75" s="78">
        <f t="shared" si="3246"/>
        <v>0</v>
      </c>
      <c r="IW75" s="78"/>
      <c r="IX75" s="64"/>
      <c r="IY75" s="64" t="e">
        <f t="shared" si="106"/>
        <v>#DIV/0!</v>
      </c>
      <c r="IZ75" s="78"/>
      <c r="JA75" s="78">
        <f t="shared" si="3247"/>
        <v>0</v>
      </c>
      <c r="JB75" s="78"/>
      <c r="JC75" s="64"/>
      <c r="JD75" s="64" t="e">
        <f t="shared" si="108"/>
        <v>#DIV/0!</v>
      </c>
      <c r="JE75" s="78"/>
      <c r="JF75" s="78">
        <f t="shared" si="3248"/>
        <v>0</v>
      </c>
      <c r="JG75" s="78"/>
      <c r="JH75" s="64"/>
      <c r="JI75" s="64" t="e">
        <f t="shared" si="110"/>
        <v>#DIV/0!</v>
      </c>
      <c r="JJ75" s="78"/>
      <c r="JK75" s="78">
        <f t="shared" si="3249"/>
        <v>0</v>
      </c>
      <c r="JL75" s="78"/>
      <c r="JM75" s="64"/>
      <c r="JN75" s="64" t="e">
        <f t="shared" si="112"/>
        <v>#DIV/0!</v>
      </c>
      <c r="JO75" s="78"/>
      <c r="JP75" s="78">
        <f t="shared" si="3250"/>
        <v>0</v>
      </c>
      <c r="JQ75" s="78"/>
      <c r="JR75" s="64"/>
      <c r="JS75" s="64" t="e">
        <f t="shared" si="114"/>
        <v>#DIV/0!</v>
      </c>
      <c r="JT75" s="78"/>
      <c r="JU75" s="78">
        <f t="shared" si="3251"/>
        <v>0</v>
      </c>
      <c r="JV75" s="78"/>
      <c r="JW75" s="64"/>
      <c r="JX75" s="64" t="e">
        <f t="shared" si="116"/>
        <v>#DIV/0!</v>
      </c>
      <c r="JY75" s="78"/>
      <c r="JZ75" s="78">
        <f t="shared" si="3252"/>
        <v>0</v>
      </c>
      <c r="KA75" s="78"/>
      <c r="KB75" s="64"/>
      <c r="KC75" s="64" t="e">
        <f t="shared" si="118"/>
        <v>#DIV/0!</v>
      </c>
      <c r="KD75" s="78"/>
      <c r="KE75" s="78">
        <f t="shared" si="3253"/>
        <v>0</v>
      </c>
      <c r="KF75" s="78"/>
      <c r="KG75" s="64"/>
      <c r="KH75" s="64" t="e">
        <f t="shared" si="120"/>
        <v>#DIV/0!</v>
      </c>
      <c r="KI75" s="78"/>
      <c r="KJ75" s="78">
        <f t="shared" si="3254"/>
        <v>0</v>
      </c>
      <c r="KK75" s="78"/>
      <c r="KL75" s="64"/>
      <c r="KM75" s="64" t="e">
        <f t="shared" si="122"/>
        <v>#DIV/0!</v>
      </c>
      <c r="KN75" s="78"/>
      <c r="KO75" s="78">
        <f t="shared" si="3255"/>
        <v>0</v>
      </c>
      <c r="KP75" s="78"/>
      <c r="KQ75" s="64"/>
      <c r="KR75" s="64" t="e">
        <f t="shared" si="124"/>
        <v>#DIV/0!</v>
      </c>
      <c r="KS75" s="78"/>
      <c r="KT75" s="78">
        <f t="shared" si="3256"/>
        <v>0</v>
      </c>
      <c r="KU75" s="78"/>
      <c r="KV75" s="64"/>
      <c r="KW75" s="64" t="e">
        <f t="shared" si="126"/>
        <v>#DIV/0!</v>
      </c>
      <c r="KX75" s="78"/>
      <c r="KY75" s="78">
        <f t="shared" si="3257"/>
        <v>0</v>
      </c>
      <c r="KZ75" s="78"/>
      <c r="LA75" s="64"/>
      <c r="LB75" s="64" t="e">
        <f t="shared" si="128"/>
        <v>#DIV/0!</v>
      </c>
      <c r="LC75" s="78"/>
      <c r="LD75" s="78">
        <f t="shared" si="3258"/>
        <v>0</v>
      </c>
      <c r="LE75" s="78"/>
      <c r="LF75" s="64"/>
      <c r="LG75" s="64" t="e">
        <f t="shared" si="130"/>
        <v>#DIV/0!</v>
      </c>
      <c r="LH75" s="78"/>
      <c r="LI75" s="78">
        <f t="shared" si="3259"/>
        <v>0</v>
      </c>
      <c r="LJ75" s="78">
        <v>659</v>
      </c>
      <c r="LK75" s="64">
        <v>658.05</v>
      </c>
      <c r="LL75" s="64">
        <f t="shared" si="132"/>
        <v>99.855842185128978</v>
      </c>
      <c r="LM75" s="78">
        <v>659</v>
      </c>
      <c r="LN75" s="78">
        <f t="shared" si="3260"/>
        <v>0</v>
      </c>
      <c r="LO75" s="78"/>
      <c r="LP75" s="64"/>
      <c r="LQ75" s="64" t="e">
        <f t="shared" si="134"/>
        <v>#DIV/0!</v>
      </c>
      <c r="LR75" s="78"/>
      <c r="LS75" s="78">
        <f t="shared" si="3261"/>
        <v>0</v>
      </c>
      <c r="LT75" s="78"/>
      <c r="LU75" s="64"/>
      <c r="LV75" s="64" t="e">
        <f t="shared" si="136"/>
        <v>#DIV/0!</v>
      </c>
      <c r="LW75" s="78"/>
      <c r="LX75" s="78">
        <f t="shared" si="3262"/>
        <v>0</v>
      </c>
      <c r="LY75" s="78"/>
      <c r="LZ75" s="64"/>
      <c r="MA75" s="64" t="e">
        <f t="shared" si="138"/>
        <v>#DIV/0!</v>
      </c>
      <c r="MB75" s="78"/>
      <c r="MC75" s="78">
        <f t="shared" si="3263"/>
        <v>0</v>
      </c>
      <c r="MD75" s="78"/>
      <c r="ME75" s="64"/>
      <c r="MF75" s="64" t="e">
        <f t="shared" si="140"/>
        <v>#DIV/0!</v>
      </c>
      <c r="MG75" s="78"/>
      <c r="MH75" s="78">
        <f t="shared" si="3264"/>
        <v>0</v>
      </c>
      <c r="MI75" s="78"/>
      <c r="MJ75" s="64"/>
      <c r="MK75" s="64" t="e">
        <f t="shared" si="142"/>
        <v>#DIV/0!</v>
      </c>
      <c r="ML75" s="78"/>
      <c r="MM75" s="78">
        <f t="shared" si="3265"/>
        <v>0</v>
      </c>
      <c r="MN75" s="78"/>
      <c r="MO75" s="64"/>
      <c r="MP75" s="64" t="e">
        <f t="shared" si="144"/>
        <v>#DIV/0!</v>
      </c>
      <c r="MQ75" s="78"/>
      <c r="MR75" s="78">
        <f t="shared" si="3266"/>
        <v>0</v>
      </c>
      <c r="MS75" s="78"/>
      <c r="MT75" s="64"/>
      <c r="MU75" s="64" t="e">
        <f t="shared" si="146"/>
        <v>#DIV/0!</v>
      </c>
      <c r="MV75" s="78"/>
      <c r="MW75" s="78">
        <f t="shared" si="3267"/>
        <v>0</v>
      </c>
      <c r="MX75" s="65">
        <f t="shared" si="148"/>
        <v>659</v>
      </c>
      <c r="MY75" s="65">
        <f t="shared" si="148"/>
        <v>658.05</v>
      </c>
      <c r="MZ75" s="95">
        <f t="shared" si="199"/>
        <v>99.855842185128978</v>
      </c>
      <c r="NA75" s="87">
        <f t="shared" si="149"/>
        <v>659</v>
      </c>
      <c r="NB75" s="87">
        <f t="shared" si="150"/>
        <v>0</v>
      </c>
      <c r="NC75" s="78"/>
      <c r="ND75" s="64"/>
      <c r="NE75" s="64" t="e">
        <f t="shared" si="151"/>
        <v>#DIV/0!</v>
      </c>
      <c r="NF75" s="78"/>
      <c r="NG75" s="78">
        <f t="shared" si="3268"/>
        <v>0</v>
      </c>
      <c r="NH75" s="78"/>
      <c r="NI75" s="64"/>
      <c r="NJ75" s="64" t="e">
        <f t="shared" si="153"/>
        <v>#DIV/0!</v>
      </c>
      <c r="NK75" s="78"/>
      <c r="NL75" s="78">
        <f t="shared" si="3269"/>
        <v>0</v>
      </c>
      <c r="NM75" s="78"/>
      <c r="NN75" s="64"/>
      <c r="NO75" s="64" t="e">
        <f t="shared" si="155"/>
        <v>#DIV/0!</v>
      </c>
      <c r="NP75" s="78"/>
      <c r="NQ75" s="78">
        <f t="shared" si="3270"/>
        <v>0</v>
      </c>
      <c r="NR75" s="78"/>
      <c r="NS75" s="64"/>
      <c r="NT75" s="64" t="e">
        <f t="shared" si="157"/>
        <v>#DIV/0!</v>
      </c>
      <c r="NU75" s="78"/>
      <c r="NV75" s="78">
        <f t="shared" si="3271"/>
        <v>0</v>
      </c>
      <c r="NW75" s="78"/>
      <c r="NX75" s="64"/>
      <c r="NY75" s="64" t="e">
        <f t="shared" si="159"/>
        <v>#DIV/0!</v>
      </c>
      <c r="NZ75" s="78"/>
      <c r="OA75" s="78">
        <f t="shared" si="3272"/>
        <v>0</v>
      </c>
      <c r="OB75" s="78"/>
      <c r="OC75" s="64"/>
      <c r="OD75" s="64" t="e">
        <f t="shared" si="161"/>
        <v>#DIV/0!</v>
      </c>
      <c r="OE75" s="78"/>
      <c r="OF75" s="78">
        <f t="shared" si="3273"/>
        <v>0</v>
      </c>
      <c r="OG75" s="78"/>
      <c r="OH75" s="64"/>
      <c r="OI75" s="64" t="e">
        <f t="shared" si="163"/>
        <v>#DIV/0!</v>
      </c>
      <c r="OJ75" s="78"/>
      <c r="OK75" s="78">
        <f t="shared" si="3274"/>
        <v>0</v>
      </c>
      <c r="OL75" s="78"/>
      <c r="OM75" s="64"/>
      <c r="ON75" s="64" t="e">
        <f t="shared" si="165"/>
        <v>#DIV/0!</v>
      </c>
      <c r="OO75" s="78"/>
      <c r="OP75" s="78">
        <f t="shared" si="3275"/>
        <v>0</v>
      </c>
      <c r="OQ75" s="78"/>
      <c r="OR75" s="64"/>
      <c r="OS75" s="64" t="e">
        <f t="shared" si="167"/>
        <v>#DIV/0!</v>
      </c>
      <c r="OT75" s="78"/>
      <c r="OU75" s="78">
        <f t="shared" si="3276"/>
        <v>0</v>
      </c>
      <c r="OV75" s="78"/>
      <c r="OW75" s="64"/>
      <c r="OX75" s="64" t="e">
        <f t="shared" si="169"/>
        <v>#DIV/0!</v>
      </c>
      <c r="OY75" s="78"/>
      <c r="OZ75" s="78">
        <f t="shared" si="3277"/>
        <v>0</v>
      </c>
      <c r="PA75" s="78"/>
      <c r="PB75" s="64"/>
      <c r="PC75" s="64" t="e">
        <f t="shared" si="171"/>
        <v>#DIV/0!</v>
      </c>
      <c r="PD75" s="78"/>
      <c r="PE75" s="78">
        <f t="shared" si="3278"/>
        <v>0</v>
      </c>
      <c r="PF75" s="78"/>
      <c r="PG75" s="64"/>
      <c r="PH75" s="64" t="e">
        <f t="shared" si="173"/>
        <v>#DIV/0!</v>
      </c>
      <c r="PI75" s="78"/>
      <c r="PJ75" s="78">
        <f t="shared" si="3279"/>
        <v>0</v>
      </c>
      <c r="PK75" s="78"/>
      <c r="PL75" s="64"/>
      <c r="PM75" s="64" t="e">
        <f t="shared" si="175"/>
        <v>#DIV/0!</v>
      </c>
      <c r="PN75" s="78"/>
      <c r="PO75" s="78">
        <f t="shared" si="3280"/>
        <v>0</v>
      </c>
      <c r="PP75" s="78"/>
      <c r="PQ75" s="64"/>
      <c r="PR75" s="64" t="e">
        <f t="shared" si="177"/>
        <v>#DIV/0!</v>
      </c>
      <c r="PS75" s="78"/>
      <c r="PT75" s="78">
        <f t="shared" si="3281"/>
        <v>0</v>
      </c>
      <c r="PU75" s="78"/>
      <c r="PV75" s="64"/>
      <c r="PW75" s="64" t="e">
        <f t="shared" si="179"/>
        <v>#DIV/0!</v>
      </c>
      <c r="PX75" s="78"/>
      <c r="PY75" s="78">
        <f t="shared" si="3282"/>
        <v>0</v>
      </c>
      <c r="PZ75" s="78"/>
      <c r="QA75" s="64"/>
      <c r="QB75" s="64" t="e">
        <f t="shared" si="181"/>
        <v>#DIV/0!</v>
      </c>
      <c r="QC75" s="78"/>
      <c r="QD75" s="78">
        <f t="shared" si="3283"/>
        <v>0</v>
      </c>
      <c r="QE75" s="78"/>
      <c r="QF75" s="64"/>
      <c r="QG75" s="64" t="e">
        <f t="shared" si="183"/>
        <v>#DIV/0!</v>
      </c>
      <c r="QH75" s="78"/>
      <c r="QI75" s="78">
        <f t="shared" si="3284"/>
        <v>0</v>
      </c>
      <c r="QJ75" s="78"/>
      <c r="QK75" s="64"/>
      <c r="QL75" s="64" t="e">
        <f t="shared" si="185"/>
        <v>#DIV/0!</v>
      </c>
      <c r="QM75" s="78"/>
      <c r="QN75" s="78">
        <f t="shared" si="3285"/>
        <v>0</v>
      </c>
      <c r="QO75" s="65">
        <f t="shared" si="187"/>
        <v>0</v>
      </c>
      <c r="QP75" s="65">
        <f t="shared" si="187"/>
        <v>0</v>
      </c>
      <c r="QQ75" s="95"/>
      <c r="QR75" s="87">
        <f t="shared" si="959"/>
        <v>0</v>
      </c>
      <c r="QS75" s="87">
        <f t="shared" si="959"/>
        <v>0</v>
      </c>
      <c r="QT75" s="78"/>
      <c r="QU75" s="64"/>
      <c r="QV75" s="64" t="e">
        <f t="shared" si="188"/>
        <v>#DIV/0!</v>
      </c>
      <c r="QW75" s="78"/>
      <c r="QX75" s="78">
        <f t="shared" si="3286"/>
        <v>0</v>
      </c>
      <c r="QY75" s="78"/>
      <c r="QZ75" s="64"/>
      <c r="RA75" s="64" t="e">
        <f t="shared" si="190"/>
        <v>#DIV/0!</v>
      </c>
      <c r="RB75" s="78"/>
      <c r="RC75" s="78">
        <f t="shared" si="3287"/>
        <v>0</v>
      </c>
      <c r="RD75" s="78"/>
      <c r="RE75" s="64"/>
      <c r="RF75" s="64" t="e">
        <f t="shared" si="192"/>
        <v>#DIV/0!</v>
      </c>
      <c r="RG75" s="78"/>
      <c r="RH75" s="78">
        <f t="shared" si="3288"/>
        <v>0</v>
      </c>
      <c r="RI75" s="78"/>
      <c r="RJ75" s="64"/>
      <c r="RK75" s="64" t="e">
        <f t="shared" si="194"/>
        <v>#DIV/0!</v>
      </c>
      <c r="RL75" s="78"/>
      <c r="RM75" s="78">
        <f t="shared" si="3289"/>
        <v>0</v>
      </c>
      <c r="RN75" s="65">
        <f t="shared" si="196"/>
        <v>0</v>
      </c>
      <c r="RO75" s="65">
        <f t="shared" si="196"/>
        <v>0</v>
      </c>
      <c r="RP75" s="95"/>
      <c r="RQ75" s="87">
        <f t="shared" si="3290"/>
        <v>0</v>
      </c>
      <c r="RR75" s="87">
        <f t="shared" si="3290"/>
        <v>0</v>
      </c>
    </row>
    <row r="76" spans="1:540" s="2" customFormat="1" ht="24.95" customHeight="1" x14ac:dyDescent="0.25">
      <c r="A76" s="21">
        <v>4223</v>
      </c>
      <c r="B76" s="22" t="s">
        <v>36</v>
      </c>
      <c r="C76" s="41">
        <f>SUM(AR76,GQ76,HA76,QQ76,RP76)</f>
        <v>0</v>
      </c>
      <c r="D76" s="41">
        <v>23207830.309999999</v>
      </c>
      <c r="E76" s="42">
        <v>25700000</v>
      </c>
      <c r="F76" s="41">
        <f t="shared" si="3199"/>
        <v>5000</v>
      </c>
      <c r="G76" s="67">
        <f t="shared" si="2910"/>
        <v>5000</v>
      </c>
      <c r="H76" s="67">
        <f t="shared" si="2911"/>
        <v>244.63</v>
      </c>
      <c r="I76" s="67">
        <f t="shared" ref="I76:I88" si="3293">H76/G76%</f>
        <v>4.8925999999999998</v>
      </c>
      <c r="J76" s="84">
        <f t="shared" si="3291"/>
        <v>1000</v>
      </c>
      <c r="K76" s="84">
        <f t="shared" si="3292"/>
        <v>-4000</v>
      </c>
      <c r="L76" s="78"/>
      <c r="M76" s="64"/>
      <c r="N76" s="64" t="e">
        <f t="shared" si="1870"/>
        <v>#DIV/0!</v>
      </c>
      <c r="O76" s="78"/>
      <c r="P76" s="78">
        <f t="shared" si="3200"/>
        <v>0</v>
      </c>
      <c r="Q76" s="64"/>
      <c r="R76" s="64"/>
      <c r="S76" s="64" t="e">
        <f t="shared" si="1872"/>
        <v>#DIV/0!</v>
      </c>
      <c r="T76" s="78"/>
      <c r="U76" s="78">
        <f t="shared" si="3201"/>
        <v>0</v>
      </c>
      <c r="V76" s="78"/>
      <c r="W76" s="64"/>
      <c r="X76" s="64" t="e">
        <f t="shared" si="1874"/>
        <v>#DIV/0!</v>
      </c>
      <c r="Y76" s="78"/>
      <c r="Z76" s="78">
        <f t="shared" si="3202"/>
        <v>0</v>
      </c>
      <c r="AA76" s="78"/>
      <c r="AB76" s="64"/>
      <c r="AC76" s="64" t="e">
        <f t="shared" si="1876"/>
        <v>#DIV/0!</v>
      </c>
      <c r="AD76" s="78"/>
      <c r="AE76" s="78">
        <f t="shared" si="3203"/>
        <v>0</v>
      </c>
      <c r="AF76" s="64"/>
      <c r="AG76" s="64"/>
      <c r="AH76" s="64" t="e">
        <f t="shared" si="1878"/>
        <v>#DIV/0!</v>
      </c>
      <c r="AI76" s="78"/>
      <c r="AJ76" s="78">
        <f t="shared" si="3204"/>
        <v>0</v>
      </c>
      <c r="AK76" s="78"/>
      <c r="AL76" s="64"/>
      <c r="AM76" s="64" t="e">
        <f t="shared" si="678"/>
        <v>#DIV/0!</v>
      </c>
      <c r="AN76" s="78"/>
      <c r="AO76" s="78">
        <f t="shared" si="3205"/>
        <v>0</v>
      </c>
      <c r="AP76" s="65">
        <f t="shared" si="2913"/>
        <v>0</v>
      </c>
      <c r="AQ76" s="65">
        <f t="shared" si="2913"/>
        <v>0</v>
      </c>
      <c r="AR76" s="95"/>
      <c r="AS76" s="87">
        <f t="shared" si="957"/>
        <v>0</v>
      </c>
      <c r="AT76" s="87">
        <f t="shared" si="957"/>
        <v>0</v>
      </c>
      <c r="AU76" s="78"/>
      <c r="AV76" s="64"/>
      <c r="AW76" s="64" t="e">
        <f t="shared" ref="AW76:AW88" si="3294">AV76/AU76%</f>
        <v>#DIV/0!</v>
      </c>
      <c r="AX76" s="78"/>
      <c r="AY76" s="78">
        <f t="shared" si="3206"/>
        <v>0</v>
      </c>
      <c r="AZ76" s="78"/>
      <c r="BA76" s="64"/>
      <c r="BB76" s="64" t="e">
        <f t="shared" ref="BB76:BB88" si="3295">BA76/AZ76%</f>
        <v>#DIV/0!</v>
      </c>
      <c r="BC76" s="78"/>
      <c r="BD76" s="78">
        <f t="shared" si="3207"/>
        <v>0</v>
      </c>
      <c r="BE76" s="78"/>
      <c r="BF76" s="64"/>
      <c r="BG76" s="64" t="e">
        <f t="shared" ref="BG76:BG88" si="3296">BF76/BE76%</f>
        <v>#DIV/0!</v>
      </c>
      <c r="BH76" s="78"/>
      <c r="BI76" s="78">
        <f t="shared" si="3208"/>
        <v>0</v>
      </c>
      <c r="BJ76" s="78"/>
      <c r="BK76" s="64"/>
      <c r="BL76" s="64" t="e">
        <f t="shared" ref="BL76:BL88" si="3297">BK76/BJ76%</f>
        <v>#DIV/0!</v>
      </c>
      <c r="BM76" s="78"/>
      <c r="BN76" s="78">
        <f t="shared" si="3209"/>
        <v>0</v>
      </c>
      <c r="BO76" s="78"/>
      <c r="BP76" s="64"/>
      <c r="BQ76" s="64" t="e">
        <f t="shared" ref="BQ76:BQ88" si="3298">BP76/BO76%</f>
        <v>#DIV/0!</v>
      </c>
      <c r="BR76" s="78"/>
      <c r="BS76" s="78">
        <f t="shared" si="3210"/>
        <v>0</v>
      </c>
      <c r="BT76" s="78"/>
      <c r="BU76" s="64"/>
      <c r="BV76" s="64" t="e">
        <f t="shared" ref="BV76:BV88" si="3299">BU76/BT76%</f>
        <v>#DIV/0!</v>
      </c>
      <c r="BW76" s="78"/>
      <c r="BX76" s="78">
        <f t="shared" ref="BX76:BX88" si="3300">BW76-BT76</f>
        <v>0</v>
      </c>
      <c r="BY76" s="78"/>
      <c r="BZ76" s="64"/>
      <c r="CA76" s="64" t="e">
        <f t="shared" ref="CA76:CA88" si="3301">BZ76/BY76%</f>
        <v>#DIV/0!</v>
      </c>
      <c r="CB76" s="78"/>
      <c r="CC76" s="78">
        <f t="shared" si="3211"/>
        <v>0</v>
      </c>
      <c r="CD76" s="78"/>
      <c r="CE76" s="64"/>
      <c r="CF76" s="64" t="e">
        <f t="shared" ref="CF76:CF88" si="3302">CE76/CD76%</f>
        <v>#DIV/0!</v>
      </c>
      <c r="CG76" s="78"/>
      <c r="CH76" s="78">
        <f t="shared" si="3212"/>
        <v>0</v>
      </c>
      <c r="CI76" s="78"/>
      <c r="CJ76" s="64"/>
      <c r="CK76" s="64" t="e">
        <f t="shared" ref="CK76:CK88" si="3303">CJ76/CI76%</f>
        <v>#DIV/0!</v>
      </c>
      <c r="CL76" s="78"/>
      <c r="CM76" s="78">
        <f t="shared" si="3213"/>
        <v>0</v>
      </c>
      <c r="CN76" s="78"/>
      <c r="CO76" s="64"/>
      <c r="CP76" s="64" t="e">
        <f t="shared" ref="CP76:CP88" si="3304">CO76/CN76%</f>
        <v>#DIV/0!</v>
      </c>
      <c r="CQ76" s="78"/>
      <c r="CR76" s="78">
        <f t="shared" si="3214"/>
        <v>0</v>
      </c>
      <c r="CS76" s="78"/>
      <c r="CT76" s="64"/>
      <c r="CU76" s="64" t="e">
        <f t="shared" ref="CU76:CU88" si="3305">CT76/CS76%</f>
        <v>#DIV/0!</v>
      </c>
      <c r="CV76" s="78"/>
      <c r="CW76" s="78">
        <f t="shared" si="3215"/>
        <v>0</v>
      </c>
      <c r="CX76" s="78"/>
      <c r="CY76" s="64"/>
      <c r="CZ76" s="64" t="e">
        <f t="shared" ref="CZ76:CZ88" si="3306">CY76/CX76%</f>
        <v>#DIV/0!</v>
      </c>
      <c r="DA76" s="78"/>
      <c r="DB76" s="78">
        <f t="shared" si="3216"/>
        <v>0</v>
      </c>
      <c r="DC76" s="78"/>
      <c r="DD76" s="64"/>
      <c r="DE76" s="64" t="e">
        <f t="shared" ref="DE76:DE88" si="3307">DD76/DC76%</f>
        <v>#DIV/0!</v>
      </c>
      <c r="DF76" s="78"/>
      <c r="DG76" s="78">
        <f t="shared" si="3217"/>
        <v>0</v>
      </c>
      <c r="DH76" s="78"/>
      <c r="DI76" s="64"/>
      <c r="DJ76" s="64" t="e">
        <f t="shared" ref="DJ76:DJ88" si="3308">DI76/DH76%</f>
        <v>#DIV/0!</v>
      </c>
      <c r="DK76" s="78"/>
      <c r="DL76" s="78">
        <f t="shared" si="3218"/>
        <v>0</v>
      </c>
      <c r="DM76" s="78"/>
      <c r="DN76" s="64"/>
      <c r="DO76" s="64" t="e">
        <f t="shared" ref="DO76:DO88" si="3309">DN76/DM76%</f>
        <v>#DIV/0!</v>
      </c>
      <c r="DP76" s="78"/>
      <c r="DQ76" s="78">
        <f t="shared" si="3219"/>
        <v>0</v>
      </c>
      <c r="DR76" s="78"/>
      <c r="DS76" s="64"/>
      <c r="DT76" s="64" t="e">
        <f t="shared" ref="DT76:DT88" si="3310">DS76/DR76%</f>
        <v>#DIV/0!</v>
      </c>
      <c r="DU76" s="78"/>
      <c r="DV76" s="78">
        <f t="shared" si="3220"/>
        <v>0</v>
      </c>
      <c r="DW76" s="78"/>
      <c r="DX76" s="64"/>
      <c r="DY76" s="64" t="e">
        <f t="shared" ref="DY76:DY88" si="3311">DX76/DW76%</f>
        <v>#DIV/0!</v>
      </c>
      <c r="DZ76" s="78"/>
      <c r="EA76" s="78">
        <f t="shared" si="3221"/>
        <v>0</v>
      </c>
      <c r="EB76" s="78"/>
      <c r="EC76" s="64"/>
      <c r="ED76" s="64" t="e">
        <f t="shared" ref="ED76:ED88" si="3312">EC76/EB76%</f>
        <v>#DIV/0!</v>
      </c>
      <c r="EE76" s="78"/>
      <c r="EF76" s="78">
        <f t="shared" si="3222"/>
        <v>0</v>
      </c>
      <c r="EG76" s="78"/>
      <c r="EH76" s="64"/>
      <c r="EI76" s="64" t="e">
        <f t="shared" ref="EI76:EI88" si="3313">EH76/EG76%</f>
        <v>#DIV/0!</v>
      </c>
      <c r="EJ76" s="78"/>
      <c r="EK76" s="78">
        <f t="shared" si="3223"/>
        <v>0</v>
      </c>
      <c r="EL76" s="78"/>
      <c r="EM76" s="64"/>
      <c r="EN76" s="64" t="e">
        <f t="shared" ref="EN76:EN88" si="3314">EM76/EL76%</f>
        <v>#DIV/0!</v>
      </c>
      <c r="EO76" s="78"/>
      <c r="EP76" s="78">
        <f t="shared" si="3224"/>
        <v>0</v>
      </c>
      <c r="EQ76" s="78"/>
      <c r="ER76" s="64"/>
      <c r="ES76" s="64" t="e">
        <f t="shared" ref="ES76:ES88" si="3315">ER76/EQ76%</f>
        <v>#DIV/0!</v>
      </c>
      <c r="ET76" s="78"/>
      <c r="EU76" s="78">
        <f t="shared" si="3225"/>
        <v>0</v>
      </c>
      <c r="EV76" s="78"/>
      <c r="EW76" s="64"/>
      <c r="EX76" s="64" t="e">
        <f t="shared" ref="EX76:EX88" si="3316">EW76/EV76%</f>
        <v>#DIV/0!</v>
      </c>
      <c r="EY76" s="78"/>
      <c r="EZ76" s="78">
        <f t="shared" si="3226"/>
        <v>0</v>
      </c>
      <c r="FA76" s="78"/>
      <c r="FB76" s="64"/>
      <c r="FC76" s="64" t="e">
        <f t="shared" ref="FC76:FC88" si="3317">FB76/FA76%</f>
        <v>#DIV/0!</v>
      </c>
      <c r="FD76" s="78"/>
      <c r="FE76" s="78">
        <f t="shared" si="3227"/>
        <v>0</v>
      </c>
      <c r="FF76" s="78"/>
      <c r="FG76" s="64"/>
      <c r="FH76" s="64" t="e">
        <f t="shared" ref="FH76:FH88" si="3318">FG76/FF76%</f>
        <v>#DIV/0!</v>
      </c>
      <c r="FI76" s="78"/>
      <c r="FJ76" s="78">
        <f t="shared" si="3228"/>
        <v>0</v>
      </c>
      <c r="FK76" s="78"/>
      <c r="FL76" s="64"/>
      <c r="FM76" s="64" t="e">
        <f t="shared" ref="FM76:FM88" si="3319">FL76/FK76%</f>
        <v>#DIV/0!</v>
      </c>
      <c r="FN76" s="78"/>
      <c r="FO76" s="78">
        <f t="shared" si="3229"/>
        <v>0</v>
      </c>
      <c r="FP76" s="78"/>
      <c r="FQ76" s="64"/>
      <c r="FR76" s="64" t="e">
        <f t="shared" ref="FR76:FR88" si="3320">FQ76/FP76%</f>
        <v>#DIV/0!</v>
      </c>
      <c r="FS76" s="78"/>
      <c r="FT76" s="78">
        <f t="shared" si="3230"/>
        <v>0</v>
      </c>
      <c r="FU76" s="78"/>
      <c r="FV76" s="64"/>
      <c r="FW76" s="64" t="e">
        <f t="shared" ref="FW76:FW88" si="3321">FV76/FU76%</f>
        <v>#DIV/0!</v>
      </c>
      <c r="FX76" s="78"/>
      <c r="FY76" s="78">
        <f t="shared" si="3231"/>
        <v>0</v>
      </c>
      <c r="FZ76" s="78"/>
      <c r="GA76" s="64"/>
      <c r="GB76" s="64" t="e">
        <f t="shared" ref="GB76:GB88" si="3322">GA76/FZ76%</f>
        <v>#DIV/0!</v>
      </c>
      <c r="GC76" s="78"/>
      <c r="GD76" s="78">
        <f t="shared" si="3232"/>
        <v>0</v>
      </c>
      <c r="GE76" s="78"/>
      <c r="GF76" s="64"/>
      <c r="GG76" s="64" t="e">
        <f t="shared" ref="GG76:GG88" si="3323">GF76/GE76%</f>
        <v>#DIV/0!</v>
      </c>
      <c r="GH76" s="78"/>
      <c r="GI76" s="78">
        <f t="shared" si="3233"/>
        <v>0</v>
      </c>
      <c r="GJ76" s="78">
        <v>5000</v>
      </c>
      <c r="GK76" s="64">
        <v>244.63</v>
      </c>
      <c r="GL76" s="64">
        <f t="shared" ref="GL76:GL88" si="3324">GK76/GJ76%</f>
        <v>4.8925999999999998</v>
      </c>
      <c r="GM76" s="78">
        <v>1000</v>
      </c>
      <c r="GN76" s="78">
        <f t="shared" si="3234"/>
        <v>-4000</v>
      </c>
      <c r="GO76" s="65">
        <f t="shared" ref="GO76:GP88" si="3325">SUM(AU76,AZ76,BE76,BJ76,BO76,BT76,BY76,CD76,CI76,CN76,CS76,CX76,DC76,DH76,DM76,DR76,DW76,EB76,EG76,EL76,FA76,FF76,FK76,FP76,EQ76,EV76,FU76,FZ76,GE76,GJ76,)</f>
        <v>5000</v>
      </c>
      <c r="GP76" s="65">
        <f t="shared" si="3325"/>
        <v>244.63</v>
      </c>
      <c r="GQ76" s="95"/>
      <c r="GR76" s="87">
        <f t="shared" si="958"/>
        <v>1000</v>
      </c>
      <c r="GS76" s="87">
        <f t="shared" si="958"/>
        <v>-4000</v>
      </c>
      <c r="GT76" s="78"/>
      <c r="GU76" s="64"/>
      <c r="GV76" s="64" t="e">
        <f t="shared" ref="GV76:GV88" si="3326">GU76/GT76%</f>
        <v>#DIV/0!</v>
      </c>
      <c r="GW76" s="78"/>
      <c r="GX76" s="78">
        <f t="shared" si="3235"/>
        <v>0</v>
      </c>
      <c r="GY76" s="65">
        <f t="shared" si="2915"/>
        <v>0</v>
      </c>
      <c r="GZ76" s="65">
        <f t="shared" si="2916"/>
        <v>0</v>
      </c>
      <c r="HA76" s="95"/>
      <c r="HB76" s="93">
        <f t="shared" si="3236"/>
        <v>0</v>
      </c>
      <c r="HC76" s="93">
        <f t="shared" si="3237"/>
        <v>0</v>
      </c>
      <c r="HD76" s="78"/>
      <c r="HE76" s="64"/>
      <c r="HF76" s="64" t="e">
        <f t="shared" ref="HF76:HF88" si="3327">HE76/HD76%</f>
        <v>#DIV/0!</v>
      </c>
      <c r="HG76" s="78"/>
      <c r="HH76" s="78">
        <f t="shared" si="3238"/>
        <v>0</v>
      </c>
      <c r="HI76" s="78"/>
      <c r="HJ76" s="64"/>
      <c r="HK76" s="64" t="e">
        <f t="shared" ref="HK76:HK88" si="3328">HJ76/HI76%</f>
        <v>#DIV/0!</v>
      </c>
      <c r="HL76" s="78"/>
      <c r="HM76" s="78">
        <f t="shared" si="3239"/>
        <v>0</v>
      </c>
      <c r="HN76" s="78"/>
      <c r="HO76" s="64"/>
      <c r="HP76" s="64" t="e">
        <f t="shared" ref="HP76:HP88" si="3329">HO76/HN76%</f>
        <v>#DIV/0!</v>
      </c>
      <c r="HQ76" s="78"/>
      <c r="HR76" s="78">
        <f t="shared" si="3240"/>
        <v>0</v>
      </c>
      <c r="HS76" s="78"/>
      <c r="HT76" s="64"/>
      <c r="HU76" s="64" t="e">
        <f t="shared" ref="HU76:HU88" si="3330">HT76/HS76%</f>
        <v>#DIV/0!</v>
      </c>
      <c r="HV76" s="78"/>
      <c r="HW76" s="78">
        <f t="shared" si="3241"/>
        <v>0</v>
      </c>
      <c r="HX76" s="78"/>
      <c r="HY76" s="64"/>
      <c r="HZ76" s="64" t="e">
        <f t="shared" ref="HZ76:HZ88" si="3331">HY76/HX76%</f>
        <v>#DIV/0!</v>
      </c>
      <c r="IA76" s="78"/>
      <c r="IB76" s="78">
        <f t="shared" si="3242"/>
        <v>0</v>
      </c>
      <c r="IC76" s="78"/>
      <c r="ID76" s="64"/>
      <c r="IE76" s="64" t="e">
        <f t="shared" ref="IE76:IE88" si="3332">ID76/IC76%</f>
        <v>#DIV/0!</v>
      </c>
      <c r="IF76" s="78"/>
      <c r="IG76" s="78">
        <f t="shared" si="3243"/>
        <v>0</v>
      </c>
      <c r="IH76" s="78"/>
      <c r="II76" s="64"/>
      <c r="IJ76" s="64" t="e">
        <f t="shared" ref="IJ76:IJ88" si="3333">II76/IH76%</f>
        <v>#DIV/0!</v>
      </c>
      <c r="IK76" s="78"/>
      <c r="IL76" s="78">
        <f t="shared" si="3244"/>
        <v>0</v>
      </c>
      <c r="IM76" s="78"/>
      <c r="IN76" s="64"/>
      <c r="IO76" s="64" t="e">
        <f t="shared" ref="IO76:IO88" si="3334">IN76/IM76%</f>
        <v>#DIV/0!</v>
      </c>
      <c r="IP76" s="78"/>
      <c r="IQ76" s="78">
        <f t="shared" si="3245"/>
        <v>0</v>
      </c>
      <c r="IR76" s="78"/>
      <c r="IS76" s="64"/>
      <c r="IT76" s="64" t="e">
        <f t="shared" ref="IT76:IT88" si="3335">IS76/IR76%</f>
        <v>#DIV/0!</v>
      </c>
      <c r="IU76" s="78"/>
      <c r="IV76" s="78">
        <f t="shared" si="3246"/>
        <v>0</v>
      </c>
      <c r="IW76" s="78"/>
      <c r="IX76" s="64"/>
      <c r="IY76" s="64" t="e">
        <f t="shared" ref="IY76:IY88" si="3336">IX76/IW76%</f>
        <v>#DIV/0!</v>
      </c>
      <c r="IZ76" s="78"/>
      <c r="JA76" s="78">
        <f t="shared" si="3247"/>
        <v>0</v>
      </c>
      <c r="JB76" s="78"/>
      <c r="JC76" s="64"/>
      <c r="JD76" s="64" t="e">
        <f t="shared" ref="JD76:JD88" si="3337">JC76/JB76%</f>
        <v>#DIV/0!</v>
      </c>
      <c r="JE76" s="78"/>
      <c r="JF76" s="78">
        <f t="shared" si="3248"/>
        <v>0</v>
      </c>
      <c r="JG76" s="78"/>
      <c r="JH76" s="64"/>
      <c r="JI76" s="64" t="e">
        <f t="shared" ref="JI76:JI88" si="3338">JH76/JG76%</f>
        <v>#DIV/0!</v>
      </c>
      <c r="JJ76" s="78"/>
      <c r="JK76" s="78">
        <f t="shared" si="3249"/>
        <v>0</v>
      </c>
      <c r="JL76" s="78"/>
      <c r="JM76" s="64"/>
      <c r="JN76" s="64" t="e">
        <f t="shared" ref="JN76:JN88" si="3339">JM76/JL76%</f>
        <v>#DIV/0!</v>
      </c>
      <c r="JO76" s="78"/>
      <c r="JP76" s="78">
        <f t="shared" si="3250"/>
        <v>0</v>
      </c>
      <c r="JQ76" s="78"/>
      <c r="JR76" s="64"/>
      <c r="JS76" s="64" t="e">
        <f t="shared" ref="JS76:JS88" si="3340">JR76/JQ76%</f>
        <v>#DIV/0!</v>
      </c>
      <c r="JT76" s="78"/>
      <c r="JU76" s="78">
        <f t="shared" si="3251"/>
        <v>0</v>
      </c>
      <c r="JV76" s="78"/>
      <c r="JW76" s="64"/>
      <c r="JX76" s="64" t="e">
        <f t="shared" ref="JX76:JX88" si="3341">JW76/JV76%</f>
        <v>#DIV/0!</v>
      </c>
      <c r="JY76" s="78"/>
      <c r="JZ76" s="78">
        <f t="shared" si="3252"/>
        <v>0</v>
      </c>
      <c r="KA76" s="78"/>
      <c r="KB76" s="64"/>
      <c r="KC76" s="64" t="e">
        <f t="shared" ref="KC76:KC88" si="3342">KB76/KA76%</f>
        <v>#DIV/0!</v>
      </c>
      <c r="KD76" s="78"/>
      <c r="KE76" s="78">
        <f t="shared" si="3253"/>
        <v>0</v>
      </c>
      <c r="KF76" s="78"/>
      <c r="KG76" s="64"/>
      <c r="KH76" s="64" t="e">
        <f t="shared" ref="KH76:KH88" si="3343">KG76/KF76%</f>
        <v>#DIV/0!</v>
      </c>
      <c r="KI76" s="78"/>
      <c r="KJ76" s="78">
        <f t="shared" si="3254"/>
        <v>0</v>
      </c>
      <c r="KK76" s="78"/>
      <c r="KL76" s="64"/>
      <c r="KM76" s="64" t="e">
        <f t="shared" ref="KM76:KM88" si="3344">KL76/KK76%</f>
        <v>#DIV/0!</v>
      </c>
      <c r="KN76" s="78"/>
      <c r="KO76" s="78">
        <f t="shared" si="3255"/>
        <v>0</v>
      </c>
      <c r="KP76" s="78"/>
      <c r="KQ76" s="64"/>
      <c r="KR76" s="64" t="e">
        <f t="shared" ref="KR76:KR88" si="3345">KQ76/KP76%</f>
        <v>#DIV/0!</v>
      </c>
      <c r="KS76" s="78"/>
      <c r="KT76" s="78">
        <f t="shared" si="3256"/>
        <v>0</v>
      </c>
      <c r="KU76" s="78"/>
      <c r="KV76" s="64"/>
      <c r="KW76" s="64" t="e">
        <f t="shared" ref="KW76:KW88" si="3346">KV76/KU76%</f>
        <v>#DIV/0!</v>
      </c>
      <c r="KX76" s="78"/>
      <c r="KY76" s="78">
        <f t="shared" si="3257"/>
        <v>0</v>
      </c>
      <c r="KZ76" s="78"/>
      <c r="LA76" s="64"/>
      <c r="LB76" s="64" t="e">
        <f t="shared" ref="LB76:LB88" si="3347">LA76/KZ76%</f>
        <v>#DIV/0!</v>
      </c>
      <c r="LC76" s="78"/>
      <c r="LD76" s="78">
        <f t="shared" si="3258"/>
        <v>0</v>
      </c>
      <c r="LE76" s="78"/>
      <c r="LF76" s="64"/>
      <c r="LG76" s="64" t="e">
        <f t="shared" ref="LG76:LG88" si="3348">LF76/LE76%</f>
        <v>#DIV/0!</v>
      </c>
      <c r="LH76" s="78"/>
      <c r="LI76" s="78">
        <f t="shared" si="3259"/>
        <v>0</v>
      </c>
      <c r="LJ76" s="78"/>
      <c r="LK76" s="64"/>
      <c r="LL76" s="64" t="e">
        <f t="shared" ref="LL76:LL88" si="3349">LK76/LJ76%</f>
        <v>#DIV/0!</v>
      </c>
      <c r="LM76" s="78"/>
      <c r="LN76" s="78">
        <f t="shared" si="3260"/>
        <v>0</v>
      </c>
      <c r="LO76" s="78"/>
      <c r="LP76" s="64"/>
      <c r="LQ76" s="64" t="e">
        <f t="shared" ref="LQ76:LQ128" si="3350">LP76/LO76%</f>
        <v>#DIV/0!</v>
      </c>
      <c r="LR76" s="78"/>
      <c r="LS76" s="78">
        <f t="shared" si="3261"/>
        <v>0</v>
      </c>
      <c r="LT76" s="78"/>
      <c r="LU76" s="64"/>
      <c r="LV76" s="64" t="e">
        <f t="shared" ref="LV76:LV88" si="3351">LU76/LT76%</f>
        <v>#DIV/0!</v>
      </c>
      <c r="LW76" s="78"/>
      <c r="LX76" s="78">
        <f t="shared" si="3262"/>
        <v>0</v>
      </c>
      <c r="LY76" s="78"/>
      <c r="LZ76" s="64"/>
      <c r="MA76" s="64" t="e">
        <f t="shared" ref="MA76:MA88" si="3352">LZ76/LY76%</f>
        <v>#DIV/0!</v>
      </c>
      <c r="MB76" s="78"/>
      <c r="MC76" s="78">
        <f t="shared" si="3263"/>
        <v>0</v>
      </c>
      <c r="MD76" s="78"/>
      <c r="ME76" s="64"/>
      <c r="MF76" s="64" t="e">
        <f t="shared" ref="MF76:MF88" si="3353">ME76/MD76%</f>
        <v>#DIV/0!</v>
      </c>
      <c r="MG76" s="78"/>
      <c r="MH76" s="78">
        <f t="shared" si="3264"/>
        <v>0</v>
      </c>
      <c r="MI76" s="78"/>
      <c r="MJ76" s="64"/>
      <c r="MK76" s="64" t="e">
        <f t="shared" ref="MK76:MK88" si="3354">MJ76/MI76%</f>
        <v>#DIV/0!</v>
      </c>
      <c r="ML76" s="78"/>
      <c r="MM76" s="78">
        <f t="shared" si="3265"/>
        <v>0</v>
      </c>
      <c r="MN76" s="78"/>
      <c r="MO76" s="64"/>
      <c r="MP76" s="64" t="e">
        <f t="shared" ref="MP76:MP88" si="3355">MO76/MN76%</f>
        <v>#DIV/0!</v>
      </c>
      <c r="MQ76" s="78"/>
      <c r="MR76" s="78">
        <f t="shared" si="3266"/>
        <v>0</v>
      </c>
      <c r="MS76" s="78"/>
      <c r="MT76" s="64"/>
      <c r="MU76" s="64" t="e">
        <f t="shared" ref="MU76:MU88" si="3356">MT76/MS76%</f>
        <v>#DIV/0!</v>
      </c>
      <c r="MV76" s="78"/>
      <c r="MW76" s="78">
        <f t="shared" si="3267"/>
        <v>0</v>
      </c>
      <c r="MX76" s="65">
        <f t="shared" ref="MX76:MY88" si="3357">SUM(HD76,HI76,HN76,HS76,HX76,IC76,IH76,IM76,IR76,IW76,JB76,JG76,JL76,JQ76,JV76,KA76,KF76,KK76,KP76,KU76,KZ76,LE76,LJ76,LO76,LT76,LY76,MD76,MI76,MN76,MS76)</f>
        <v>0</v>
      </c>
      <c r="MY76" s="65">
        <f t="shared" si="3357"/>
        <v>0</v>
      </c>
      <c r="MZ76" s="95"/>
      <c r="NA76" s="87">
        <f t="shared" ref="NA76:NA88" si="3358">SUM(HG76,HL76,HQ76,HV76,IA76,IF76,IK76,IP76,IU76,IZ76,JE76,JJ76,JO76,JT76,JY76,KD76,KI76,KN76,KS76,KX76,LC76,LH76,LM76,LR76,LW76,MB76,MG76,MI76,MQ76,MV76)</f>
        <v>0</v>
      </c>
      <c r="NB76" s="87">
        <f t="shared" ref="NB76:NB88" si="3359">SUM(HH76,HM76,HR76,HW76,IB76,IG76,IL76,IQ76,IV76,JA76,JF76,JK76,JP76,JU76,JZ76,KE76,KJ76,KO76,KT76,KY76,LD76,LI76,LN76,LS76,LX76,MC76,MH76,MI76,MR76,MW76)</f>
        <v>0</v>
      </c>
      <c r="NC76" s="78"/>
      <c r="ND76" s="64"/>
      <c r="NE76" s="64" t="e">
        <f t="shared" ref="NE76:NE88" si="3360">ND76/NC76%</f>
        <v>#DIV/0!</v>
      </c>
      <c r="NF76" s="78"/>
      <c r="NG76" s="78">
        <f t="shared" si="3268"/>
        <v>0</v>
      </c>
      <c r="NH76" s="78"/>
      <c r="NI76" s="64"/>
      <c r="NJ76" s="64" t="e">
        <f t="shared" ref="NJ76:NJ88" si="3361">NI76/NH76%</f>
        <v>#DIV/0!</v>
      </c>
      <c r="NK76" s="78"/>
      <c r="NL76" s="78">
        <f t="shared" si="3269"/>
        <v>0</v>
      </c>
      <c r="NM76" s="78"/>
      <c r="NN76" s="64"/>
      <c r="NO76" s="64" t="e">
        <f t="shared" ref="NO76:NO88" si="3362">NN76/NM76%</f>
        <v>#DIV/0!</v>
      </c>
      <c r="NP76" s="78"/>
      <c r="NQ76" s="78">
        <f t="shared" si="3270"/>
        <v>0</v>
      </c>
      <c r="NR76" s="78"/>
      <c r="NS76" s="64"/>
      <c r="NT76" s="64" t="e">
        <f t="shared" ref="NT76:NT88" si="3363">NS76/NR76%</f>
        <v>#DIV/0!</v>
      </c>
      <c r="NU76" s="78"/>
      <c r="NV76" s="78">
        <f t="shared" si="3271"/>
        <v>0</v>
      </c>
      <c r="NW76" s="78"/>
      <c r="NX76" s="64"/>
      <c r="NY76" s="64" t="e">
        <f t="shared" ref="NY76:NY88" si="3364">NX76/NW76%</f>
        <v>#DIV/0!</v>
      </c>
      <c r="NZ76" s="78"/>
      <c r="OA76" s="78">
        <f t="shared" si="3272"/>
        <v>0</v>
      </c>
      <c r="OB76" s="78"/>
      <c r="OC76" s="64"/>
      <c r="OD76" s="64" t="e">
        <f t="shared" ref="OD76:OD88" si="3365">OC76/OB76%</f>
        <v>#DIV/0!</v>
      </c>
      <c r="OE76" s="78"/>
      <c r="OF76" s="78">
        <f t="shared" si="3273"/>
        <v>0</v>
      </c>
      <c r="OG76" s="78"/>
      <c r="OH76" s="64"/>
      <c r="OI76" s="64" t="e">
        <f t="shared" ref="OI76:OI88" si="3366">OH76/OG76%</f>
        <v>#DIV/0!</v>
      </c>
      <c r="OJ76" s="78"/>
      <c r="OK76" s="78">
        <f t="shared" si="3274"/>
        <v>0</v>
      </c>
      <c r="OL76" s="78"/>
      <c r="OM76" s="64"/>
      <c r="ON76" s="64" t="e">
        <f t="shared" ref="ON76:ON88" si="3367">OM76/OL76%</f>
        <v>#DIV/0!</v>
      </c>
      <c r="OO76" s="78"/>
      <c r="OP76" s="78">
        <f t="shared" si="3275"/>
        <v>0</v>
      </c>
      <c r="OQ76" s="78"/>
      <c r="OR76" s="64"/>
      <c r="OS76" s="64" t="e">
        <f t="shared" ref="OS76:OS88" si="3368">OR76/OQ76%</f>
        <v>#DIV/0!</v>
      </c>
      <c r="OT76" s="78"/>
      <c r="OU76" s="78">
        <f t="shared" si="3276"/>
        <v>0</v>
      </c>
      <c r="OV76" s="78"/>
      <c r="OW76" s="64"/>
      <c r="OX76" s="64" t="e">
        <f t="shared" ref="OX76:OX88" si="3369">OW76/OV76%</f>
        <v>#DIV/0!</v>
      </c>
      <c r="OY76" s="78"/>
      <c r="OZ76" s="78">
        <f t="shared" si="3277"/>
        <v>0</v>
      </c>
      <c r="PA76" s="78"/>
      <c r="PB76" s="64"/>
      <c r="PC76" s="64" t="e">
        <f t="shared" ref="PC76:PC88" si="3370">PB76/PA76%</f>
        <v>#DIV/0!</v>
      </c>
      <c r="PD76" s="78"/>
      <c r="PE76" s="78">
        <f t="shared" si="3278"/>
        <v>0</v>
      </c>
      <c r="PF76" s="78"/>
      <c r="PG76" s="64"/>
      <c r="PH76" s="64" t="e">
        <f t="shared" ref="PH76:PH88" si="3371">PG76/PF76%</f>
        <v>#DIV/0!</v>
      </c>
      <c r="PI76" s="78"/>
      <c r="PJ76" s="78">
        <f t="shared" si="3279"/>
        <v>0</v>
      </c>
      <c r="PK76" s="78"/>
      <c r="PL76" s="64"/>
      <c r="PM76" s="64" t="e">
        <f t="shared" ref="PM76:PM88" si="3372">PL76/PK76%</f>
        <v>#DIV/0!</v>
      </c>
      <c r="PN76" s="78"/>
      <c r="PO76" s="78">
        <f t="shared" si="3280"/>
        <v>0</v>
      </c>
      <c r="PP76" s="78"/>
      <c r="PQ76" s="64"/>
      <c r="PR76" s="64" t="e">
        <f t="shared" ref="PR76:PR88" si="3373">PQ76/PP76%</f>
        <v>#DIV/0!</v>
      </c>
      <c r="PS76" s="78"/>
      <c r="PT76" s="78">
        <f t="shared" si="3281"/>
        <v>0</v>
      </c>
      <c r="PU76" s="78"/>
      <c r="PV76" s="64"/>
      <c r="PW76" s="64" t="e">
        <f t="shared" ref="PW76:PW88" si="3374">PV76/PU76%</f>
        <v>#DIV/0!</v>
      </c>
      <c r="PX76" s="78"/>
      <c r="PY76" s="78">
        <f t="shared" si="3282"/>
        <v>0</v>
      </c>
      <c r="PZ76" s="78"/>
      <c r="QA76" s="64"/>
      <c r="QB76" s="64" t="e">
        <f t="shared" ref="QB76:QB88" si="3375">QA76/PZ76%</f>
        <v>#DIV/0!</v>
      </c>
      <c r="QC76" s="78"/>
      <c r="QD76" s="78">
        <f t="shared" si="3283"/>
        <v>0</v>
      </c>
      <c r="QE76" s="78"/>
      <c r="QF76" s="64"/>
      <c r="QG76" s="64" t="e">
        <f t="shared" ref="QG76:QG88" si="3376">QF76/QE76%</f>
        <v>#DIV/0!</v>
      </c>
      <c r="QH76" s="78"/>
      <c r="QI76" s="78">
        <f t="shared" si="3284"/>
        <v>0</v>
      </c>
      <c r="QJ76" s="78"/>
      <c r="QK76" s="64"/>
      <c r="QL76" s="64" t="e">
        <f t="shared" ref="QL76:QL88" si="3377">QK76/QJ76%</f>
        <v>#DIV/0!</v>
      </c>
      <c r="QM76" s="78"/>
      <c r="QN76" s="78">
        <f t="shared" si="3285"/>
        <v>0</v>
      </c>
      <c r="QO76" s="65">
        <f t="shared" ref="QO76:QP88" si="3378">SUM(NC76,NH76,NM76,NR76,NW76,OB76,OG76,OL76,OQ76,OV76,PA76,PF76,PK76,PP76,PU76,PZ76,QE76,QJ76)</f>
        <v>0</v>
      </c>
      <c r="QP76" s="65">
        <f t="shared" si="3378"/>
        <v>0</v>
      </c>
      <c r="QQ76" s="95"/>
      <c r="QR76" s="87">
        <f t="shared" si="959"/>
        <v>0</v>
      </c>
      <c r="QS76" s="87">
        <f t="shared" si="959"/>
        <v>0</v>
      </c>
      <c r="QT76" s="78"/>
      <c r="QU76" s="64"/>
      <c r="QV76" s="64" t="e">
        <f t="shared" ref="QV76:QV88" si="3379">QU76/QT76%</f>
        <v>#DIV/0!</v>
      </c>
      <c r="QW76" s="78"/>
      <c r="QX76" s="78">
        <f t="shared" si="3286"/>
        <v>0</v>
      </c>
      <c r="QY76" s="78"/>
      <c r="QZ76" s="64"/>
      <c r="RA76" s="64" t="e">
        <f t="shared" ref="RA76:RA88" si="3380">QZ76/QY76%</f>
        <v>#DIV/0!</v>
      </c>
      <c r="RB76" s="78"/>
      <c r="RC76" s="78">
        <f t="shared" si="3287"/>
        <v>0</v>
      </c>
      <c r="RD76" s="78"/>
      <c r="RE76" s="64"/>
      <c r="RF76" s="64" t="e">
        <f t="shared" ref="RF76:RF88" si="3381">RE76/RD76%</f>
        <v>#DIV/0!</v>
      </c>
      <c r="RG76" s="78"/>
      <c r="RH76" s="78">
        <f t="shared" si="3288"/>
        <v>0</v>
      </c>
      <c r="RI76" s="78"/>
      <c r="RJ76" s="64"/>
      <c r="RK76" s="64" t="e">
        <f t="shared" ref="RK76:RK88" si="3382">RJ76/RI76%</f>
        <v>#DIV/0!</v>
      </c>
      <c r="RL76" s="78"/>
      <c r="RM76" s="78">
        <f t="shared" si="3289"/>
        <v>0</v>
      </c>
      <c r="RN76" s="65">
        <f t="shared" ref="RN76:RO88" si="3383">SUM(QT76,QY76,RD76,RI76)</f>
        <v>0</v>
      </c>
      <c r="RO76" s="65">
        <f t="shared" si="3383"/>
        <v>0</v>
      </c>
      <c r="RP76" s="95"/>
      <c r="RQ76" s="87">
        <f t="shared" si="3290"/>
        <v>0</v>
      </c>
      <c r="RR76" s="87">
        <f t="shared" si="3290"/>
        <v>0</v>
      </c>
    </row>
    <row r="77" spans="1:540" s="2" customFormat="1" ht="24.95" customHeight="1" x14ac:dyDescent="0.25">
      <c r="A77" s="21">
        <v>4224</v>
      </c>
      <c r="B77" s="22" t="s">
        <v>85</v>
      </c>
      <c r="C77" s="41">
        <f>SUM(AR77,GQ77,HA77,QQ77,RP77)</f>
        <v>0</v>
      </c>
      <c r="D77" s="41">
        <v>23207830.309999999</v>
      </c>
      <c r="E77" s="42">
        <v>25700000</v>
      </c>
      <c r="F77" s="41">
        <f t="shared" si="3199"/>
        <v>0</v>
      </c>
      <c r="G77" s="67">
        <f t="shared" si="2910"/>
        <v>0</v>
      </c>
      <c r="H77" s="67">
        <f t="shared" si="2911"/>
        <v>0</v>
      </c>
      <c r="I77" s="67"/>
      <c r="J77" s="84">
        <f t="shared" si="3291"/>
        <v>0</v>
      </c>
      <c r="K77" s="84">
        <f t="shared" si="3292"/>
        <v>0</v>
      </c>
      <c r="L77" s="78"/>
      <c r="M77" s="64"/>
      <c r="N77" s="64" t="e">
        <f t="shared" si="1870"/>
        <v>#DIV/0!</v>
      </c>
      <c r="O77" s="78"/>
      <c r="P77" s="78">
        <f t="shared" si="3200"/>
        <v>0</v>
      </c>
      <c r="Q77" s="64"/>
      <c r="R77" s="64"/>
      <c r="S77" s="64" t="e">
        <f t="shared" si="1872"/>
        <v>#DIV/0!</v>
      </c>
      <c r="T77" s="78"/>
      <c r="U77" s="78">
        <f t="shared" si="3201"/>
        <v>0</v>
      </c>
      <c r="V77" s="78"/>
      <c r="W77" s="64"/>
      <c r="X77" s="64" t="e">
        <f t="shared" si="1874"/>
        <v>#DIV/0!</v>
      </c>
      <c r="Y77" s="78"/>
      <c r="Z77" s="78">
        <f t="shared" si="3202"/>
        <v>0</v>
      </c>
      <c r="AA77" s="78"/>
      <c r="AB77" s="64"/>
      <c r="AC77" s="64" t="e">
        <f t="shared" si="1876"/>
        <v>#DIV/0!</v>
      </c>
      <c r="AD77" s="78"/>
      <c r="AE77" s="78">
        <f t="shared" si="3203"/>
        <v>0</v>
      </c>
      <c r="AF77" s="64"/>
      <c r="AG77" s="64"/>
      <c r="AH77" s="64" t="e">
        <f t="shared" si="1878"/>
        <v>#DIV/0!</v>
      </c>
      <c r="AI77" s="78"/>
      <c r="AJ77" s="78">
        <f t="shared" si="3204"/>
        <v>0</v>
      </c>
      <c r="AK77" s="78"/>
      <c r="AL77" s="64"/>
      <c r="AM77" s="64" t="e">
        <f t="shared" si="678"/>
        <v>#DIV/0!</v>
      </c>
      <c r="AN77" s="78"/>
      <c r="AO77" s="78">
        <f t="shared" si="3205"/>
        <v>0</v>
      </c>
      <c r="AP77" s="65">
        <f t="shared" si="2913"/>
        <v>0</v>
      </c>
      <c r="AQ77" s="65">
        <f t="shared" si="2913"/>
        <v>0</v>
      </c>
      <c r="AR77" s="95"/>
      <c r="AS77" s="87">
        <f t="shared" si="957"/>
        <v>0</v>
      </c>
      <c r="AT77" s="87">
        <f t="shared" si="957"/>
        <v>0</v>
      </c>
      <c r="AU77" s="78"/>
      <c r="AV77" s="64"/>
      <c r="AW77" s="64" t="e">
        <f t="shared" si="3294"/>
        <v>#DIV/0!</v>
      </c>
      <c r="AX77" s="78"/>
      <c r="AY77" s="78">
        <f t="shared" si="3206"/>
        <v>0</v>
      </c>
      <c r="AZ77" s="78"/>
      <c r="BA77" s="64"/>
      <c r="BB77" s="64" t="e">
        <f t="shared" si="3295"/>
        <v>#DIV/0!</v>
      </c>
      <c r="BC77" s="78"/>
      <c r="BD77" s="78">
        <f t="shared" si="3207"/>
        <v>0</v>
      </c>
      <c r="BE77" s="78"/>
      <c r="BF77" s="64"/>
      <c r="BG77" s="64" t="e">
        <f t="shared" si="3296"/>
        <v>#DIV/0!</v>
      </c>
      <c r="BH77" s="78"/>
      <c r="BI77" s="78">
        <f t="shared" si="3208"/>
        <v>0</v>
      </c>
      <c r="BJ77" s="78"/>
      <c r="BK77" s="64"/>
      <c r="BL77" s="64" t="e">
        <f t="shared" si="3297"/>
        <v>#DIV/0!</v>
      </c>
      <c r="BM77" s="78"/>
      <c r="BN77" s="78">
        <f t="shared" si="3209"/>
        <v>0</v>
      </c>
      <c r="BO77" s="78"/>
      <c r="BP77" s="64"/>
      <c r="BQ77" s="64" t="e">
        <f t="shared" si="3298"/>
        <v>#DIV/0!</v>
      </c>
      <c r="BR77" s="78"/>
      <c r="BS77" s="78">
        <f t="shared" si="3210"/>
        <v>0</v>
      </c>
      <c r="BT77" s="78"/>
      <c r="BU77" s="64"/>
      <c r="BV77" s="64" t="e">
        <f t="shared" si="3299"/>
        <v>#DIV/0!</v>
      </c>
      <c r="BW77" s="78"/>
      <c r="BX77" s="78">
        <f t="shared" si="3300"/>
        <v>0</v>
      </c>
      <c r="BY77" s="78"/>
      <c r="BZ77" s="64"/>
      <c r="CA77" s="64" t="e">
        <f t="shared" si="3301"/>
        <v>#DIV/0!</v>
      </c>
      <c r="CB77" s="78"/>
      <c r="CC77" s="78">
        <f t="shared" si="3211"/>
        <v>0</v>
      </c>
      <c r="CD77" s="78"/>
      <c r="CE77" s="64"/>
      <c r="CF77" s="64" t="e">
        <f t="shared" si="3302"/>
        <v>#DIV/0!</v>
      </c>
      <c r="CG77" s="78"/>
      <c r="CH77" s="78">
        <f t="shared" si="3212"/>
        <v>0</v>
      </c>
      <c r="CI77" s="78"/>
      <c r="CJ77" s="64"/>
      <c r="CK77" s="64" t="e">
        <f t="shared" si="3303"/>
        <v>#DIV/0!</v>
      </c>
      <c r="CL77" s="78"/>
      <c r="CM77" s="78">
        <f t="shared" si="3213"/>
        <v>0</v>
      </c>
      <c r="CN77" s="78"/>
      <c r="CO77" s="64"/>
      <c r="CP77" s="64" t="e">
        <f t="shared" si="3304"/>
        <v>#DIV/0!</v>
      </c>
      <c r="CQ77" s="78"/>
      <c r="CR77" s="78">
        <f t="shared" si="3214"/>
        <v>0</v>
      </c>
      <c r="CS77" s="78"/>
      <c r="CT77" s="64"/>
      <c r="CU77" s="64" t="e">
        <f t="shared" si="3305"/>
        <v>#DIV/0!</v>
      </c>
      <c r="CV77" s="78"/>
      <c r="CW77" s="78">
        <f t="shared" si="3215"/>
        <v>0</v>
      </c>
      <c r="CX77" s="78"/>
      <c r="CY77" s="64"/>
      <c r="CZ77" s="64" t="e">
        <f t="shared" si="3306"/>
        <v>#DIV/0!</v>
      </c>
      <c r="DA77" s="78"/>
      <c r="DB77" s="78">
        <f t="shared" si="3216"/>
        <v>0</v>
      </c>
      <c r="DC77" s="78"/>
      <c r="DD77" s="64"/>
      <c r="DE77" s="64" t="e">
        <f t="shared" si="3307"/>
        <v>#DIV/0!</v>
      </c>
      <c r="DF77" s="78"/>
      <c r="DG77" s="78">
        <f t="shared" si="3217"/>
        <v>0</v>
      </c>
      <c r="DH77" s="78"/>
      <c r="DI77" s="64"/>
      <c r="DJ77" s="64" t="e">
        <f t="shared" si="3308"/>
        <v>#DIV/0!</v>
      </c>
      <c r="DK77" s="78"/>
      <c r="DL77" s="78">
        <f t="shared" si="3218"/>
        <v>0</v>
      </c>
      <c r="DM77" s="78"/>
      <c r="DN77" s="64"/>
      <c r="DO77" s="64" t="e">
        <f t="shared" si="3309"/>
        <v>#DIV/0!</v>
      </c>
      <c r="DP77" s="78"/>
      <c r="DQ77" s="78">
        <f t="shared" si="3219"/>
        <v>0</v>
      </c>
      <c r="DR77" s="78"/>
      <c r="DS77" s="64"/>
      <c r="DT77" s="64" t="e">
        <f t="shared" si="3310"/>
        <v>#DIV/0!</v>
      </c>
      <c r="DU77" s="78"/>
      <c r="DV77" s="78">
        <f t="shared" si="3220"/>
        <v>0</v>
      </c>
      <c r="DW77" s="78"/>
      <c r="DX77" s="64"/>
      <c r="DY77" s="64" t="e">
        <f t="shared" si="3311"/>
        <v>#DIV/0!</v>
      </c>
      <c r="DZ77" s="78"/>
      <c r="EA77" s="78">
        <f t="shared" si="3221"/>
        <v>0</v>
      </c>
      <c r="EB77" s="78"/>
      <c r="EC77" s="64"/>
      <c r="ED77" s="64" t="e">
        <f t="shared" si="3312"/>
        <v>#DIV/0!</v>
      </c>
      <c r="EE77" s="78"/>
      <c r="EF77" s="78">
        <f t="shared" si="3222"/>
        <v>0</v>
      </c>
      <c r="EG77" s="78"/>
      <c r="EH77" s="64"/>
      <c r="EI77" s="64" t="e">
        <f t="shared" si="3313"/>
        <v>#DIV/0!</v>
      </c>
      <c r="EJ77" s="78"/>
      <c r="EK77" s="78">
        <f t="shared" si="3223"/>
        <v>0</v>
      </c>
      <c r="EL77" s="78"/>
      <c r="EM77" s="64"/>
      <c r="EN77" s="64" t="e">
        <f t="shared" si="3314"/>
        <v>#DIV/0!</v>
      </c>
      <c r="EO77" s="78"/>
      <c r="EP77" s="78">
        <f t="shared" si="3224"/>
        <v>0</v>
      </c>
      <c r="EQ77" s="78"/>
      <c r="ER77" s="64"/>
      <c r="ES77" s="64" t="e">
        <f t="shared" si="3315"/>
        <v>#DIV/0!</v>
      </c>
      <c r="ET77" s="78"/>
      <c r="EU77" s="78">
        <f t="shared" si="3225"/>
        <v>0</v>
      </c>
      <c r="EV77" s="78"/>
      <c r="EW77" s="64"/>
      <c r="EX77" s="64" t="e">
        <f t="shared" si="3316"/>
        <v>#DIV/0!</v>
      </c>
      <c r="EY77" s="78"/>
      <c r="EZ77" s="78">
        <f t="shared" si="3226"/>
        <v>0</v>
      </c>
      <c r="FA77" s="78"/>
      <c r="FB77" s="64"/>
      <c r="FC77" s="64" t="e">
        <f t="shared" si="3317"/>
        <v>#DIV/0!</v>
      </c>
      <c r="FD77" s="78"/>
      <c r="FE77" s="78">
        <f t="shared" si="3227"/>
        <v>0</v>
      </c>
      <c r="FF77" s="78"/>
      <c r="FG77" s="64"/>
      <c r="FH77" s="64" t="e">
        <f t="shared" si="3318"/>
        <v>#DIV/0!</v>
      </c>
      <c r="FI77" s="78"/>
      <c r="FJ77" s="78">
        <f t="shared" si="3228"/>
        <v>0</v>
      </c>
      <c r="FK77" s="78"/>
      <c r="FL77" s="64"/>
      <c r="FM77" s="64" t="e">
        <f t="shared" si="3319"/>
        <v>#DIV/0!</v>
      </c>
      <c r="FN77" s="78"/>
      <c r="FO77" s="78">
        <f t="shared" si="3229"/>
        <v>0</v>
      </c>
      <c r="FP77" s="78"/>
      <c r="FQ77" s="64"/>
      <c r="FR77" s="64" t="e">
        <f t="shared" si="3320"/>
        <v>#DIV/0!</v>
      </c>
      <c r="FS77" s="78"/>
      <c r="FT77" s="78">
        <f t="shared" si="3230"/>
        <v>0</v>
      </c>
      <c r="FU77" s="78"/>
      <c r="FV77" s="64"/>
      <c r="FW77" s="64" t="e">
        <f t="shared" si="3321"/>
        <v>#DIV/0!</v>
      </c>
      <c r="FX77" s="78"/>
      <c r="FY77" s="78">
        <f t="shared" si="3231"/>
        <v>0</v>
      </c>
      <c r="FZ77" s="78"/>
      <c r="GA77" s="64"/>
      <c r="GB77" s="64" t="e">
        <f t="shared" si="3322"/>
        <v>#DIV/0!</v>
      </c>
      <c r="GC77" s="78"/>
      <c r="GD77" s="78">
        <f t="shared" si="3232"/>
        <v>0</v>
      </c>
      <c r="GE77" s="78"/>
      <c r="GF77" s="64"/>
      <c r="GG77" s="64" t="e">
        <f t="shared" si="3323"/>
        <v>#DIV/0!</v>
      </c>
      <c r="GH77" s="78"/>
      <c r="GI77" s="78">
        <f t="shared" si="3233"/>
        <v>0</v>
      </c>
      <c r="GJ77" s="78"/>
      <c r="GK77" s="64"/>
      <c r="GL77" s="64" t="e">
        <f t="shared" si="3324"/>
        <v>#DIV/0!</v>
      </c>
      <c r="GM77" s="78"/>
      <c r="GN77" s="78">
        <f t="shared" si="3234"/>
        <v>0</v>
      </c>
      <c r="GO77" s="65">
        <f t="shared" si="3325"/>
        <v>0</v>
      </c>
      <c r="GP77" s="65">
        <f t="shared" si="3325"/>
        <v>0</v>
      </c>
      <c r="GQ77" s="95"/>
      <c r="GR77" s="87">
        <f t="shared" si="958"/>
        <v>0</v>
      </c>
      <c r="GS77" s="87">
        <f t="shared" si="958"/>
        <v>0</v>
      </c>
      <c r="GT77" s="78"/>
      <c r="GU77" s="64"/>
      <c r="GV77" s="64" t="e">
        <f t="shared" si="3326"/>
        <v>#DIV/0!</v>
      </c>
      <c r="GW77" s="78"/>
      <c r="GX77" s="78">
        <f t="shared" si="3235"/>
        <v>0</v>
      </c>
      <c r="GY77" s="65">
        <f t="shared" si="2915"/>
        <v>0</v>
      </c>
      <c r="GZ77" s="65">
        <f t="shared" si="2916"/>
        <v>0</v>
      </c>
      <c r="HA77" s="95"/>
      <c r="HB77" s="93">
        <f t="shared" si="3236"/>
        <v>0</v>
      </c>
      <c r="HC77" s="93">
        <f t="shared" si="3237"/>
        <v>0</v>
      </c>
      <c r="HD77" s="78"/>
      <c r="HE77" s="64"/>
      <c r="HF77" s="64" t="e">
        <f t="shared" si="3327"/>
        <v>#DIV/0!</v>
      </c>
      <c r="HG77" s="78"/>
      <c r="HH77" s="78">
        <f t="shared" si="3238"/>
        <v>0</v>
      </c>
      <c r="HI77" s="78"/>
      <c r="HJ77" s="64"/>
      <c r="HK77" s="64" t="e">
        <f t="shared" si="3328"/>
        <v>#DIV/0!</v>
      </c>
      <c r="HL77" s="78"/>
      <c r="HM77" s="78">
        <f t="shared" si="3239"/>
        <v>0</v>
      </c>
      <c r="HN77" s="78"/>
      <c r="HO77" s="64"/>
      <c r="HP77" s="64" t="e">
        <f t="shared" si="3329"/>
        <v>#DIV/0!</v>
      </c>
      <c r="HQ77" s="78"/>
      <c r="HR77" s="78">
        <f t="shared" si="3240"/>
        <v>0</v>
      </c>
      <c r="HS77" s="78"/>
      <c r="HT77" s="64"/>
      <c r="HU77" s="64" t="e">
        <f t="shared" si="3330"/>
        <v>#DIV/0!</v>
      </c>
      <c r="HV77" s="78"/>
      <c r="HW77" s="78">
        <f t="shared" si="3241"/>
        <v>0</v>
      </c>
      <c r="HX77" s="78"/>
      <c r="HY77" s="64"/>
      <c r="HZ77" s="64" t="e">
        <f t="shared" si="3331"/>
        <v>#DIV/0!</v>
      </c>
      <c r="IA77" s="78"/>
      <c r="IB77" s="78">
        <f t="shared" si="3242"/>
        <v>0</v>
      </c>
      <c r="IC77" s="78"/>
      <c r="ID77" s="64"/>
      <c r="IE77" s="64" t="e">
        <f t="shared" si="3332"/>
        <v>#DIV/0!</v>
      </c>
      <c r="IF77" s="78"/>
      <c r="IG77" s="78">
        <f t="shared" si="3243"/>
        <v>0</v>
      </c>
      <c r="IH77" s="78"/>
      <c r="II77" s="64"/>
      <c r="IJ77" s="64" t="e">
        <f t="shared" si="3333"/>
        <v>#DIV/0!</v>
      </c>
      <c r="IK77" s="78"/>
      <c r="IL77" s="78">
        <f t="shared" si="3244"/>
        <v>0</v>
      </c>
      <c r="IM77" s="78"/>
      <c r="IN77" s="64"/>
      <c r="IO77" s="64" t="e">
        <f t="shared" si="3334"/>
        <v>#DIV/0!</v>
      </c>
      <c r="IP77" s="78"/>
      <c r="IQ77" s="78">
        <f t="shared" si="3245"/>
        <v>0</v>
      </c>
      <c r="IR77" s="78"/>
      <c r="IS77" s="64"/>
      <c r="IT77" s="64" t="e">
        <f t="shared" si="3335"/>
        <v>#DIV/0!</v>
      </c>
      <c r="IU77" s="78"/>
      <c r="IV77" s="78">
        <f t="shared" si="3246"/>
        <v>0</v>
      </c>
      <c r="IW77" s="78"/>
      <c r="IX77" s="64"/>
      <c r="IY77" s="64" t="e">
        <f t="shared" si="3336"/>
        <v>#DIV/0!</v>
      </c>
      <c r="IZ77" s="78"/>
      <c r="JA77" s="78">
        <f t="shared" si="3247"/>
        <v>0</v>
      </c>
      <c r="JB77" s="78"/>
      <c r="JC77" s="64"/>
      <c r="JD77" s="64" t="e">
        <f t="shared" si="3337"/>
        <v>#DIV/0!</v>
      </c>
      <c r="JE77" s="78"/>
      <c r="JF77" s="78">
        <f t="shared" si="3248"/>
        <v>0</v>
      </c>
      <c r="JG77" s="78"/>
      <c r="JH77" s="64"/>
      <c r="JI77" s="64" t="e">
        <f t="shared" si="3338"/>
        <v>#DIV/0!</v>
      </c>
      <c r="JJ77" s="78"/>
      <c r="JK77" s="78">
        <f t="shared" si="3249"/>
        <v>0</v>
      </c>
      <c r="JL77" s="78"/>
      <c r="JM77" s="64"/>
      <c r="JN77" s="64" t="e">
        <f t="shared" si="3339"/>
        <v>#DIV/0!</v>
      </c>
      <c r="JO77" s="78"/>
      <c r="JP77" s="78">
        <f t="shared" si="3250"/>
        <v>0</v>
      </c>
      <c r="JQ77" s="78"/>
      <c r="JR77" s="64"/>
      <c r="JS77" s="64" t="e">
        <f t="shared" si="3340"/>
        <v>#DIV/0!</v>
      </c>
      <c r="JT77" s="78"/>
      <c r="JU77" s="78">
        <f t="shared" si="3251"/>
        <v>0</v>
      </c>
      <c r="JV77" s="78"/>
      <c r="JW77" s="64"/>
      <c r="JX77" s="64" t="e">
        <f t="shared" si="3341"/>
        <v>#DIV/0!</v>
      </c>
      <c r="JY77" s="78"/>
      <c r="JZ77" s="78">
        <f t="shared" si="3252"/>
        <v>0</v>
      </c>
      <c r="KA77" s="78"/>
      <c r="KB77" s="64"/>
      <c r="KC77" s="64" t="e">
        <f t="shared" si="3342"/>
        <v>#DIV/0!</v>
      </c>
      <c r="KD77" s="78"/>
      <c r="KE77" s="78">
        <f t="shared" si="3253"/>
        <v>0</v>
      </c>
      <c r="KF77" s="78"/>
      <c r="KG77" s="64"/>
      <c r="KH77" s="64" t="e">
        <f t="shared" si="3343"/>
        <v>#DIV/0!</v>
      </c>
      <c r="KI77" s="78"/>
      <c r="KJ77" s="78">
        <f t="shared" si="3254"/>
        <v>0</v>
      </c>
      <c r="KK77" s="78"/>
      <c r="KL77" s="64"/>
      <c r="KM77" s="64" t="e">
        <f t="shared" si="3344"/>
        <v>#DIV/0!</v>
      </c>
      <c r="KN77" s="78"/>
      <c r="KO77" s="78">
        <f t="shared" si="3255"/>
        <v>0</v>
      </c>
      <c r="KP77" s="78"/>
      <c r="KQ77" s="64"/>
      <c r="KR77" s="64" t="e">
        <f t="shared" si="3345"/>
        <v>#DIV/0!</v>
      </c>
      <c r="KS77" s="78"/>
      <c r="KT77" s="78">
        <f t="shared" si="3256"/>
        <v>0</v>
      </c>
      <c r="KU77" s="78"/>
      <c r="KV77" s="64"/>
      <c r="KW77" s="64" t="e">
        <f t="shared" si="3346"/>
        <v>#DIV/0!</v>
      </c>
      <c r="KX77" s="78"/>
      <c r="KY77" s="78">
        <f t="shared" si="3257"/>
        <v>0</v>
      </c>
      <c r="KZ77" s="78"/>
      <c r="LA77" s="64"/>
      <c r="LB77" s="64" t="e">
        <f t="shared" si="3347"/>
        <v>#DIV/0!</v>
      </c>
      <c r="LC77" s="78"/>
      <c r="LD77" s="78">
        <f t="shared" si="3258"/>
        <v>0</v>
      </c>
      <c r="LE77" s="78"/>
      <c r="LF77" s="64"/>
      <c r="LG77" s="64" t="e">
        <f t="shared" si="3348"/>
        <v>#DIV/0!</v>
      </c>
      <c r="LH77" s="78"/>
      <c r="LI77" s="78">
        <f t="shared" si="3259"/>
        <v>0</v>
      </c>
      <c r="LJ77" s="78"/>
      <c r="LK77" s="64"/>
      <c r="LL77" s="64" t="e">
        <f t="shared" si="3349"/>
        <v>#DIV/0!</v>
      </c>
      <c r="LM77" s="78"/>
      <c r="LN77" s="78">
        <f t="shared" si="3260"/>
        <v>0</v>
      </c>
      <c r="LO77" s="78"/>
      <c r="LP77" s="64"/>
      <c r="LQ77" s="64" t="e">
        <f t="shared" si="3350"/>
        <v>#DIV/0!</v>
      </c>
      <c r="LR77" s="78"/>
      <c r="LS77" s="78">
        <f t="shared" si="3261"/>
        <v>0</v>
      </c>
      <c r="LT77" s="78"/>
      <c r="LU77" s="64"/>
      <c r="LV77" s="64" t="e">
        <f t="shared" si="3351"/>
        <v>#DIV/0!</v>
      </c>
      <c r="LW77" s="78"/>
      <c r="LX77" s="78">
        <f t="shared" si="3262"/>
        <v>0</v>
      </c>
      <c r="LY77" s="78"/>
      <c r="LZ77" s="64"/>
      <c r="MA77" s="64" t="e">
        <f t="shared" si="3352"/>
        <v>#DIV/0!</v>
      </c>
      <c r="MB77" s="78"/>
      <c r="MC77" s="78">
        <f t="shared" si="3263"/>
        <v>0</v>
      </c>
      <c r="MD77" s="78"/>
      <c r="ME77" s="64"/>
      <c r="MF77" s="64" t="e">
        <f t="shared" si="3353"/>
        <v>#DIV/0!</v>
      </c>
      <c r="MG77" s="78"/>
      <c r="MH77" s="78">
        <f t="shared" si="3264"/>
        <v>0</v>
      </c>
      <c r="MI77" s="78"/>
      <c r="MJ77" s="64"/>
      <c r="MK77" s="64" t="e">
        <f t="shared" si="3354"/>
        <v>#DIV/0!</v>
      </c>
      <c r="ML77" s="78"/>
      <c r="MM77" s="78">
        <f t="shared" si="3265"/>
        <v>0</v>
      </c>
      <c r="MN77" s="78"/>
      <c r="MO77" s="64"/>
      <c r="MP77" s="64" t="e">
        <f t="shared" si="3355"/>
        <v>#DIV/0!</v>
      </c>
      <c r="MQ77" s="78"/>
      <c r="MR77" s="78">
        <f t="shared" si="3266"/>
        <v>0</v>
      </c>
      <c r="MS77" s="78"/>
      <c r="MT77" s="64"/>
      <c r="MU77" s="64" t="e">
        <f t="shared" si="3356"/>
        <v>#DIV/0!</v>
      </c>
      <c r="MV77" s="78"/>
      <c r="MW77" s="78">
        <f t="shared" si="3267"/>
        <v>0</v>
      </c>
      <c r="MX77" s="65">
        <f t="shared" si="3357"/>
        <v>0</v>
      </c>
      <c r="MY77" s="65">
        <f t="shared" si="3357"/>
        <v>0</v>
      </c>
      <c r="MZ77" s="95"/>
      <c r="NA77" s="87">
        <f t="shared" si="3358"/>
        <v>0</v>
      </c>
      <c r="NB77" s="87">
        <f t="shared" si="3359"/>
        <v>0</v>
      </c>
      <c r="NC77" s="78"/>
      <c r="ND77" s="64"/>
      <c r="NE77" s="64" t="e">
        <f t="shared" si="3360"/>
        <v>#DIV/0!</v>
      </c>
      <c r="NF77" s="78"/>
      <c r="NG77" s="78">
        <f t="shared" si="3268"/>
        <v>0</v>
      </c>
      <c r="NH77" s="78"/>
      <c r="NI77" s="64"/>
      <c r="NJ77" s="64" t="e">
        <f t="shared" si="3361"/>
        <v>#DIV/0!</v>
      </c>
      <c r="NK77" s="78"/>
      <c r="NL77" s="78">
        <f t="shared" si="3269"/>
        <v>0</v>
      </c>
      <c r="NM77" s="78"/>
      <c r="NN77" s="64"/>
      <c r="NO77" s="64" t="e">
        <f t="shared" si="3362"/>
        <v>#DIV/0!</v>
      </c>
      <c r="NP77" s="78"/>
      <c r="NQ77" s="78">
        <f t="shared" si="3270"/>
        <v>0</v>
      </c>
      <c r="NR77" s="78"/>
      <c r="NS77" s="64"/>
      <c r="NT77" s="64" t="e">
        <f t="shared" si="3363"/>
        <v>#DIV/0!</v>
      </c>
      <c r="NU77" s="78"/>
      <c r="NV77" s="78">
        <f t="shared" si="3271"/>
        <v>0</v>
      </c>
      <c r="NW77" s="78"/>
      <c r="NX77" s="64"/>
      <c r="NY77" s="64" t="e">
        <f t="shared" si="3364"/>
        <v>#DIV/0!</v>
      </c>
      <c r="NZ77" s="78"/>
      <c r="OA77" s="78">
        <f t="shared" si="3272"/>
        <v>0</v>
      </c>
      <c r="OB77" s="78"/>
      <c r="OC77" s="64"/>
      <c r="OD77" s="64" t="e">
        <f t="shared" si="3365"/>
        <v>#DIV/0!</v>
      </c>
      <c r="OE77" s="78"/>
      <c r="OF77" s="78">
        <f t="shared" si="3273"/>
        <v>0</v>
      </c>
      <c r="OG77" s="78"/>
      <c r="OH77" s="64"/>
      <c r="OI77" s="64" t="e">
        <f t="shared" si="3366"/>
        <v>#DIV/0!</v>
      </c>
      <c r="OJ77" s="78"/>
      <c r="OK77" s="78">
        <f t="shared" si="3274"/>
        <v>0</v>
      </c>
      <c r="OL77" s="78"/>
      <c r="OM77" s="64"/>
      <c r="ON77" s="64" t="e">
        <f t="shared" si="3367"/>
        <v>#DIV/0!</v>
      </c>
      <c r="OO77" s="78"/>
      <c r="OP77" s="78">
        <f t="shared" si="3275"/>
        <v>0</v>
      </c>
      <c r="OQ77" s="78"/>
      <c r="OR77" s="64"/>
      <c r="OS77" s="64" t="e">
        <f t="shared" si="3368"/>
        <v>#DIV/0!</v>
      </c>
      <c r="OT77" s="78"/>
      <c r="OU77" s="78">
        <f t="shared" si="3276"/>
        <v>0</v>
      </c>
      <c r="OV77" s="78"/>
      <c r="OW77" s="64"/>
      <c r="OX77" s="64" t="e">
        <f t="shared" si="3369"/>
        <v>#DIV/0!</v>
      </c>
      <c r="OY77" s="78"/>
      <c r="OZ77" s="78">
        <f t="shared" si="3277"/>
        <v>0</v>
      </c>
      <c r="PA77" s="78"/>
      <c r="PB77" s="64"/>
      <c r="PC77" s="64" t="e">
        <f t="shared" si="3370"/>
        <v>#DIV/0!</v>
      </c>
      <c r="PD77" s="78"/>
      <c r="PE77" s="78">
        <f t="shared" si="3278"/>
        <v>0</v>
      </c>
      <c r="PF77" s="78"/>
      <c r="PG77" s="64"/>
      <c r="PH77" s="64" t="e">
        <f t="shared" si="3371"/>
        <v>#DIV/0!</v>
      </c>
      <c r="PI77" s="78"/>
      <c r="PJ77" s="78">
        <f t="shared" si="3279"/>
        <v>0</v>
      </c>
      <c r="PK77" s="78"/>
      <c r="PL77" s="64"/>
      <c r="PM77" s="64" t="e">
        <f t="shared" si="3372"/>
        <v>#DIV/0!</v>
      </c>
      <c r="PN77" s="78"/>
      <c r="PO77" s="78">
        <f t="shared" si="3280"/>
        <v>0</v>
      </c>
      <c r="PP77" s="78"/>
      <c r="PQ77" s="64"/>
      <c r="PR77" s="64" t="e">
        <f t="shared" si="3373"/>
        <v>#DIV/0!</v>
      </c>
      <c r="PS77" s="78"/>
      <c r="PT77" s="78">
        <f t="shared" si="3281"/>
        <v>0</v>
      </c>
      <c r="PU77" s="78"/>
      <c r="PV77" s="64"/>
      <c r="PW77" s="64" t="e">
        <f t="shared" si="3374"/>
        <v>#DIV/0!</v>
      </c>
      <c r="PX77" s="78"/>
      <c r="PY77" s="78">
        <f t="shared" si="3282"/>
        <v>0</v>
      </c>
      <c r="PZ77" s="78"/>
      <c r="QA77" s="64"/>
      <c r="QB77" s="64" t="e">
        <f t="shared" si="3375"/>
        <v>#DIV/0!</v>
      </c>
      <c r="QC77" s="78"/>
      <c r="QD77" s="78">
        <f t="shared" si="3283"/>
        <v>0</v>
      </c>
      <c r="QE77" s="78"/>
      <c r="QF77" s="64"/>
      <c r="QG77" s="64" t="e">
        <f t="shared" si="3376"/>
        <v>#DIV/0!</v>
      </c>
      <c r="QH77" s="78"/>
      <c r="QI77" s="78">
        <f t="shared" si="3284"/>
        <v>0</v>
      </c>
      <c r="QJ77" s="78"/>
      <c r="QK77" s="64"/>
      <c r="QL77" s="64" t="e">
        <f t="shared" si="3377"/>
        <v>#DIV/0!</v>
      </c>
      <c r="QM77" s="78"/>
      <c r="QN77" s="78">
        <f t="shared" si="3285"/>
        <v>0</v>
      </c>
      <c r="QO77" s="65">
        <f t="shared" si="3378"/>
        <v>0</v>
      </c>
      <c r="QP77" s="65">
        <f t="shared" si="3378"/>
        <v>0</v>
      </c>
      <c r="QQ77" s="95"/>
      <c r="QR77" s="87">
        <f t="shared" si="959"/>
        <v>0</v>
      </c>
      <c r="QS77" s="87">
        <f t="shared" si="959"/>
        <v>0</v>
      </c>
      <c r="QT77" s="78"/>
      <c r="QU77" s="64"/>
      <c r="QV77" s="64" t="e">
        <f t="shared" si="3379"/>
        <v>#DIV/0!</v>
      </c>
      <c r="QW77" s="78"/>
      <c r="QX77" s="78">
        <f t="shared" si="3286"/>
        <v>0</v>
      </c>
      <c r="QY77" s="78"/>
      <c r="QZ77" s="64"/>
      <c r="RA77" s="64" t="e">
        <f t="shared" si="3380"/>
        <v>#DIV/0!</v>
      </c>
      <c r="RB77" s="78"/>
      <c r="RC77" s="78">
        <f t="shared" si="3287"/>
        <v>0</v>
      </c>
      <c r="RD77" s="78"/>
      <c r="RE77" s="64"/>
      <c r="RF77" s="64" t="e">
        <f t="shared" si="3381"/>
        <v>#DIV/0!</v>
      </c>
      <c r="RG77" s="78"/>
      <c r="RH77" s="78">
        <f t="shared" si="3288"/>
        <v>0</v>
      </c>
      <c r="RI77" s="78"/>
      <c r="RJ77" s="64"/>
      <c r="RK77" s="64" t="e">
        <f t="shared" si="3382"/>
        <v>#DIV/0!</v>
      </c>
      <c r="RL77" s="78"/>
      <c r="RM77" s="78">
        <f t="shared" si="3289"/>
        <v>0</v>
      </c>
      <c r="RN77" s="65">
        <f t="shared" si="3383"/>
        <v>0</v>
      </c>
      <c r="RO77" s="65">
        <f t="shared" si="3383"/>
        <v>0</v>
      </c>
      <c r="RP77" s="95"/>
      <c r="RQ77" s="87">
        <f t="shared" si="3290"/>
        <v>0</v>
      </c>
      <c r="RR77" s="87">
        <f t="shared" si="3290"/>
        <v>0</v>
      </c>
    </row>
    <row r="78" spans="1:540" s="2" customFormat="1" ht="24.95" customHeight="1" x14ac:dyDescent="0.25">
      <c r="A78" s="21">
        <v>4225</v>
      </c>
      <c r="B78" s="22" t="s">
        <v>37</v>
      </c>
      <c r="C78" s="41">
        <f>SUM(AR78,GQ78,HA78,QQ78,RP78)</f>
        <v>0</v>
      </c>
      <c r="D78" s="41">
        <v>23207830.309999999</v>
      </c>
      <c r="E78" s="42">
        <v>25700000</v>
      </c>
      <c r="F78" s="41">
        <f t="shared" si="3199"/>
        <v>0</v>
      </c>
      <c r="G78" s="67">
        <f t="shared" si="2910"/>
        <v>0</v>
      </c>
      <c r="H78" s="67">
        <f t="shared" si="2911"/>
        <v>0</v>
      </c>
      <c r="I78" s="67"/>
      <c r="J78" s="84">
        <f t="shared" si="3291"/>
        <v>0</v>
      </c>
      <c r="K78" s="84">
        <f t="shared" si="3292"/>
        <v>0</v>
      </c>
      <c r="L78" s="78"/>
      <c r="M78" s="64"/>
      <c r="N78" s="64" t="e">
        <f t="shared" si="1870"/>
        <v>#DIV/0!</v>
      </c>
      <c r="O78" s="78"/>
      <c r="P78" s="78">
        <f t="shared" si="3200"/>
        <v>0</v>
      </c>
      <c r="Q78" s="64"/>
      <c r="R78" s="64"/>
      <c r="S78" s="64" t="e">
        <f t="shared" si="1872"/>
        <v>#DIV/0!</v>
      </c>
      <c r="T78" s="78"/>
      <c r="U78" s="78">
        <f t="shared" si="3201"/>
        <v>0</v>
      </c>
      <c r="V78" s="78"/>
      <c r="W78" s="64"/>
      <c r="X78" s="64" t="e">
        <f t="shared" si="1874"/>
        <v>#DIV/0!</v>
      </c>
      <c r="Y78" s="78"/>
      <c r="Z78" s="78">
        <f t="shared" si="3202"/>
        <v>0</v>
      </c>
      <c r="AA78" s="78"/>
      <c r="AB78" s="64"/>
      <c r="AC78" s="64" t="e">
        <f t="shared" si="1876"/>
        <v>#DIV/0!</v>
      </c>
      <c r="AD78" s="78"/>
      <c r="AE78" s="78">
        <f t="shared" si="3203"/>
        <v>0</v>
      </c>
      <c r="AF78" s="64"/>
      <c r="AG78" s="64"/>
      <c r="AH78" s="64" t="e">
        <f t="shared" si="1878"/>
        <v>#DIV/0!</v>
      </c>
      <c r="AI78" s="78"/>
      <c r="AJ78" s="78">
        <f t="shared" si="3204"/>
        <v>0</v>
      </c>
      <c r="AK78" s="78"/>
      <c r="AL78" s="64"/>
      <c r="AM78" s="64" t="e">
        <f t="shared" si="678"/>
        <v>#DIV/0!</v>
      </c>
      <c r="AN78" s="78"/>
      <c r="AO78" s="78">
        <f t="shared" si="3205"/>
        <v>0</v>
      </c>
      <c r="AP78" s="65">
        <f t="shared" si="2913"/>
        <v>0</v>
      </c>
      <c r="AQ78" s="65">
        <f t="shared" si="2913"/>
        <v>0</v>
      </c>
      <c r="AR78" s="95"/>
      <c r="AS78" s="87">
        <f t="shared" si="957"/>
        <v>0</v>
      </c>
      <c r="AT78" s="87">
        <f t="shared" si="957"/>
        <v>0</v>
      </c>
      <c r="AU78" s="78"/>
      <c r="AV78" s="64"/>
      <c r="AW78" s="64" t="e">
        <f t="shared" si="3294"/>
        <v>#DIV/0!</v>
      </c>
      <c r="AX78" s="78"/>
      <c r="AY78" s="78">
        <f t="shared" si="3206"/>
        <v>0</v>
      </c>
      <c r="AZ78" s="78"/>
      <c r="BA78" s="64"/>
      <c r="BB78" s="64" t="e">
        <f t="shared" si="3295"/>
        <v>#DIV/0!</v>
      </c>
      <c r="BC78" s="78"/>
      <c r="BD78" s="78">
        <f t="shared" si="3207"/>
        <v>0</v>
      </c>
      <c r="BE78" s="78"/>
      <c r="BF78" s="64"/>
      <c r="BG78" s="64" t="e">
        <f t="shared" si="3296"/>
        <v>#DIV/0!</v>
      </c>
      <c r="BH78" s="78"/>
      <c r="BI78" s="78">
        <f t="shared" si="3208"/>
        <v>0</v>
      </c>
      <c r="BJ78" s="78"/>
      <c r="BK78" s="64"/>
      <c r="BL78" s="64" t="e">
        <f t="shared" si="3297"/>
        <v>#DIV/0!</v>
      </c>
      <c r="BM78" s="78"/>
      <c r="BN78" s="78">
        <f t="shared" si="3209"/>
        <v>0</v>
      </c>
      <c r="BO78" s="78"/>
      <c r="BP78" s="64"/>
      <c r="BQ78" s="64" t="e">
        <f t="shared" si="3298"/>
        <v>#DIV/0!</v>
      </c>
      <c r="BR78" s="78"/>
      <c r="BS78" s="78">
        <f t="shared" si="3210"/>
        <v>0</v>
      </c>
      <c r="BT78" s="78"/>
      <c r="BU78" s="64"/>
      <c r="BV78" s="64" t="e">
        <f t="shared" si="3299"/>
        <v>#DIV/0!</v>
      </c>
      <c r="BW78" s="78"/>
      <c r="BX78" s="78">
        <f t="shared" si="3300"/>
        <v>0</v>
      </c>
      <c r="BY78" s="78"/>
      <c r="BZ78" s="64"/>
      <c r="CA78" s="64" t="e">
        <f t="shared" si="3301"/>
        <v>#DIV/0!</v>
      </c>
      <c r="CB78" s="78"/>
      <c r="CC78" s="78">
        <f t="shared" si="3211"/>
        <v>0</v>
      </c>
      <c r="CD78" s="78"/>
      <c r="CE78" s="64"/>
      <c r="CF78" s="64" t="e">
        <f t="shared" si="3302"/>
        <v>#DIV/0!</v>
      </c>
      <c r="CG78" s="78"/>
      <c r="CH78" s="78">
        <f t="shared" si="3212"/>
        <v>0</v>
      </c>
      <c r="CI78" s="78"/>
      <c r="CJ78" s="64"/>
      <c r="CK78" s="64" t="e">
        <f t="shared" si="3303"/>
        <v>#DIV/0!</v>
      </c>
      <c r="CL78" s="78"/>
      <c r="CM78" s="78">
        <f t="shared" si="3213"/>
        <v>0</v>
      </c>
      <c r="CN78" s="78"/>
      <c r="CO78" s="64"/>
      <c r="CP78" s="64" t="e">
        <f t="shared" si="3304"/>
        <v>#DIV/0!</v>
      </c>
      <c r="CQ78" s="78"/>
      <c r="CR78" s="78">
        <f t="shared" si="3214"/>
        <v>0</v>
      </c>
      <c r="CS78" s="78"/>
      <c r="CT78" s="64"/>
      <c r="CU78" s="64" t="e">
        <f t="shared" si="3305"/>
        <v>#DIV/0!</v>
      </c>
      <c r="CV78" s="78"/>
      <c r="CW78" s="78">
        <f t="shared" si="3215"/>
        <v>0</v>
      </c>
      <c r="CX78" s="78"/>
      <c r="CY78" s="64"/>
      <c r="CZ78" s="64" t="e">
        <f t="shared" si="3306"/>
        <v>#DIV/0!</v>
      </c>
      <c r="DA78" s="78"/>
      <c r="DB78" s="78">
        <f t="shared" si="3216"/>
        <v>0</v>
      </c>
      <c r="DC78" s="78"/>
      <c r="DD78" s="64"/>
      <c r="DE78" s="64" t="e">
        <f t="shared" si="3307"/>
        <v>#DIV/0!</v>
      </c>
      <c r="DF78" s="78"/>
      <c r="DG78" s="78">
        <f t="shared" si="3217"/>
        <v>0</v>
      </c>
      <c r="DH78" s="78"/>
      <c r="DI78" s="64"/>
      <c r="DJ78" s="64" t="e">
        <f t="shared" si="3308"/>
        <v>#DIV/0!</v>
      </c>
      <c r="DK78" s="78"/>
      <c r="DL78" s="78">
        <f t="shared" si="3218"/>
        <v>0</v>
      </c>
      <c r="DM78" s="78"/>
      <c r="DN78" s="64"/>
      <c r="DO78" s="64" t="e">
        <f t="shared" si="3309"/>
        <v>#DIV/0!</v>
      </c>
      <c r="DP78" s="78"/>
      <c r="DQ78" s="78">
        <f t="shared" si="3219"/>
        <v>0</v>
      </c>
      <c r="DR78" s="78"/>
      <c r="DS78" s="64"/>
      <c r="DT78" s="64" t="e">
        <f t="shared" si="3310"/>
        <v>#DIV/0!</v>
      </c>
      <c r="DU78" s="78"/>
      <c r="DV78" s="78">
        <f t="shared" si="3220"/>
        <v>0</v>
      </c>
      <c r="DW78" s="78"/>
      <c r="DX78" s="64"/>
      <c r="DY78" s="64" t="e">
        <f t="shared" si="3311"/>
        <v>#DIV/0!</v>
      </c>
      <c r="DZ78" s="78"/>
      <c r="EA78" s="78">
        <f t="shared" si="3221"/>
        <v>0</v>
      </c>
      <c r="EB78" s="78"/>
      <c r="EC78" s="64"/>
      <c r="ED78" s="64" t="e">
        <f t="shared" si="3312"/>
        <v>#DIV/0!</v>
      </c>
      <c r="EE78" s="78"/>
      <c r="EF78" s="78">
        <f t="shared" si="3222"/>
        <v>0</v>
      </c>
      <c r="EG78" s="78"/>
      <c r="EH78" s="64"/>
      <c r="EI78" s="64" t="e">
        <f t="shared" si="3313"/>
        <v>#DIV/0!</v>
      </c>
      <c r="EJ78" s="78"/>
      <c r="EK78" s="78">
        <f t="shared" si="3223"/>
        <v>0</v>
      </c>
      <c r="EL78" s="78"/>
      <c r="EM78" s="64"/>
      <c r="EN78" s="64" t="e">
        <f t="shared" si="3314"/>
        <v>#DIV/0!</v>
      </c>
      <c r="EO78" s="78"/>
      <c r="EP78" s="78">
        <f t="shared" si="3224"/>
        <v>0</v>
      </c>
      <c r="EQ78" s="78"/>
      <c r="ER78" s="64"/>
      <c r="ES78" s="64" t="e">
        <f t="shared" si="3315"/>
        <v>#DIV/0!</v>
      </c>
      <c r="ET78" s="78"/>
      <c r="EU78" s="78">
        <f t="shared" si="3225"/>
        <v>0</v>
      </c>
      <c r="EV78" s="78"/>
      <c r="EW78" s="64"/>
      <c r="EX78" s="64" t="e">
        <f t="shared" si="3316"/>
        <v>#DIV/0!</v>
      </c>
      <c r="EY78" s="78"/>
      <c r="EZ78" s="78">
        <f t="shared" si="3226"/>
        <v>0</v>
      </c>
      <c r="FA78" s="78"/>
      <c r="FB78" s="64"/>
      <c r="FC78" s="64" t="e">
        <f t="shared" si="3317"/>
        <v>#DIV/0!</v>
      </c>
      <c r="FD78" s="78"/>
      <c r="FE78" s="78">
        <f t="shared" si="3227"/>
        <v>0</v>
      </c>
      <c r="FF78" s="78"/>
      <c r="FG78" s="64"/>
      <c r="FH78" s="64" t="e">
        <f t="shared" si="3318"/>
        <v>#DIV/0!</v>
      </c>
      <c r="FI78" s="78"/>
      <c r="FJ78" s="78">
        <f t="shared" si="3228"/>
        <v>0</v>
      </c>
      <c r="FK78" s="78"/>
      <c r="FL78" s="64"/>
      <c r="FM78" s="64" t="e">
        <f t="shared" si="3319"/>
        <v>#DIV/0!</v>
      </c>
      <c r="FN78" s="78"/>
      <c r="FO78" s="78">
        <f t="shared" si="3229"/>
        <v>0</v>
      </c>
      <c r="FP78" s="78"/>
      <c r="FQ78" s="64"/>
      <c r="FR78" s="64" t="e">
        <f t="shared" si="3320"/>
        <v>#DIV/0!</v>
      </c>
      <c r="FS78" s="78"/>
      <c r="FT78" s="78">
        <f t="shared" si="3230"/>
        <v>0</v>
      </c>
      <c r="FU78" s="78"/>
      <c r="FV78" s="64"/>
      <c r="FW78" s="64" t="e">
        <f t="shared" si="3321"/>
        <v>#DIV/0!</v>
      </c>
      <c r="FX78" s="78"/>
      <c r="FY78" s="78">
        <f t="shared" si="3231"/>
        <v>0</v>
      </c>
      <c r="FZ78" s="78"/>
      <c r="GA78" s="64"/>
      <c r="GB78" s="64" t="e">
        <f t="shared" si="3322"/>
        <v>#DIV/0!</v>
      </c>
      <c r="GC78" s="78"/>
      <c r="GD78" s="78">
        <f t="shared" si="3232"/>
        <v>0</v>
      </c>
      <c r="GE78" s="78"/>
      <c r="GF78" s="64"/>
      <c r="GG78" s="64" t="e">
        <f t="shared" si="3323"/>
        <v>#DIV/0!</v>
      </c>
      <c r="GH78" s="78"/>
      <c r="GI78" s="78">
        <f t="shared" si="3233"/>
        <v>0</v>
      </c>
      <c r="GJ78" s="78"/>
      <c r="GK78" s="64"/>
      <c r="GL78" s="64" t="e">
        <f t="shared" si="3324"/>
        <v>#DIV/0!</v>
      </c>
      <c r="GM78" s="78"/>
      <c r="GN78" s="78">
        <f t="shared" si="3234"/>
        <v>0</v>
      </c>
      <c r="GO78" s="65">
        <f t="shared" si="3325"/>
        <v>0</v>
      </c>
      <c r="GP78" s="65">
        <f t="shared" si="3325"/>
        <v>0</v>
      </c>
      <c r="GQ78" s="95"/>
      <c r="GR78" s="87">
        <f t="shared" si="958"/>
        <v>0</v>
      </c>
      <c r="GS78" s="87">
        <f t="shared" si="958"/>
        <v>0</v>
      </c>
      <c r="GT78" s="78"/>
      <c r="GU78" s="64"/>
      <c r="GV78" s="64" t="e">
        <f t="shared" si="3326"/>
        <v>#DIV/0!</v>
      </c>
      <c r="GW78" s="78"/>
      <c r="GX78" s="78">
        <f t="shared" si="3235"/>
        <v>0</v>
      </c>
      <c r="GY78" s="65">
        <f t="shared" si="2915"/>
        <v>0</v>
      </c>
      <c r="GZ78" s="65">
        <f t="shared" si="2916"/>
        <v>0</v>
      </c>
      <c r="HA78" s="95"/>
      <c r="HB78" s="93">
        <f t="shared" si="3236"/>
        <v>0</v>
      </c>
      <c r="HC78" s="93">
        <f t="shared" si="3237"/>
        <v>0</v>
      </c>
      <c r="HD78" s="78"/>
      <c r="HE78" s="64"/>
      <c r="HF78" s="64" t="e">
        <f t="shared" si="3327"/>
        <v>#DIV/0!</v>
      </c>
      <c r="HG78" s="78"/>
      <c r="HH78" s="78">
        <f t="shared" si="3238"/>
        <v>0</v>
      </c>
      <c r="HI78" s="78"/>
      <c r="HJ78" s="64"/>
      <c r="HK78" s="64" t="e">
        <f t="shared" si="3328"/>
        <v>#DIV/0!</v>
      </c>
      <c r="HL78" s="78"/>
      <c r="HM78" s="78">
        <f t="shared" si="3239"/>
        <v>0</v>
      </c>
      <c r="HN78" s="78"/>
      <c r="HO78" s="64"/>
      <c r="HP78" s="64" t="e">
        <f t="shared" si="3329"/>
        <v>#DIV/0!</v>
      </c>
      <c r="HQ78" s="78"/>
      <c r="HR78" s="78">
        <f t="shared" si="3240"/>
        <v>0</v>
      </c>
      <c r="HS78" s="78"/>
      <c r="HT78" s="64"/>
      <c r="HU78" s="64" t="e">
        <f t="shared" si="3330"/>
        <v>#DIV/0!</v>
      </c>
      <c r="HV78" s="78"/>
      <c r="HW78" s="78">
        <f t="shared" si="3241"/>
        <v>0</v>
      </c>
      <c r="HX78" s="78"/>
      <c r="HY78" s="64"/>
      <c r="HZ78" s="64" t="e">
        <f t="shared" si="3331"/>
        <v>#DIV/0!</v>
      </c>
      <c r="IA78" s="78"/>
      <c r="IB78" s="78">
        <f t="shared" si="3242"/>
        <v>0</v>
      </c>
      <c r="IC78" s="78"/>
      <c r="ID78" s="64"/>
      <c r="IE78" s="64" t="e">
        <f t="shared" si="3332"/>
        <v>#DIV/0!</v>
      </c>
      <c r="IF78" s="78"/>
      <c r="IG78" s="78">
        <f t="shared" si="3243"/>
        <v>0</v>
      </c>
      <c r="IH78" s="78"/>
      <c r="II78" s="64"/>
      <c r="IJ78" s="64" t="e">
        <f t="shared" si="3333"/>
        <v>#DIV/0!</v>
      </c>
      <c r="IK78" s="78"/>
      <c r="IL78" s="78">
        <f t="shared" si="3244"/>
        <v>0</v>
      </c>
      <c r="IM78" s="78"/>
      <c r="IN78" s="64"/>
      <c r="IO78" s="64" t="e">
        <f t="shared" si="3334"/>
        <v>#DIV/0!</v>
      </c>
      <c r="IP78" s="78"/>
      <c r="IQ78" s="78">
        <f t="shared" si="3245"/>
        <v>0</v>
      </c>
      <c r="IR78" s="78"/>
      <c r="IS78" s="64"/>
      <c r="IT78" s="64" t="e">
        <f t="shared" si="3335"/>
        <v>#DIV/0!</v>
      </c>
      <c r="IU78" s="78"/>
      <c r="IV78" s="78">
        <f t="shared" si="3246"/>
        <v>0</v>
      </c>
      <c r="IW78" s="78"/>
      <c r="IX78" s="64"/>
      <c r="IY78" s="64" t="e">
        <f t="shared" si="3336"/>
        <v>#DIV/0!</v>
      </c>
      <c r="IZ78" s="78"/>
      <c r="JA78" s="78">
        <f t="shared" si="3247"/>
        <v>0</v>
      </c>
      <c r="JB78" s="78"/>
      <c r="JC78" s="64"/>
      <c r="JD78" s="64" t="e">
        <f t="shared" si="3337"/>
        <v>#DIV/0!</v>
      </c>
      <c r="JE78" s="78"/>
      <c r="JF78" s="78">
        <f t="shared" si="3248"/>
        <v>0</v>
      </c>
      <c r="JG78" s="78"/>
      <c r="JH78" s="64"/>
      <c r="JI78" s="64" t="e">
        <f t="shared" si="3338"/>
        <v>#DIV/0!</v>
      </c>
      <c r="JJ78" s="78"/>
      <c r="JK78" s="78">
        <f t="shared" si="3249"/>
        <v>0</v>
      </c>
      <c r="JL78" s="78"/>
      <c r="JM78" s="64"/>
      <c r="JN78" s="64" t="e">
        <f t="shared" si="3339"/>
        <v>#DIV/0!</v>
      </c>
      <c r="JO78" s="78"/>
      <c r="JP78" s="78">
        <f t="shared" si="3250"/>
        <v>0</v>
      </c>
      <c r="JQ78" s="78"/>
      <c r="JR78" s="64"/>
      <c r="JS78" s="64" t="e">
        <f t="shared" si="3340"/>
        <v>#DIV/0!</v>
      </c>
      <c r="JT78" s="78"/>
      <c r="JU78" s="78">
        <f t="shared" si="3251"/>
        <v>0</v>
      </c>
      <c r="JV78" s="78"/>
      <c r="JW78" s="64"/>
      <c r="JX78" s="64" t="e">
        <f t="shared" si="3341"/>
        <v>#DIV/0!</v>
      </c>
      <c r="JY78" s="78"/>
      <c r="JZ78" s="78">
        <f t="shared" si="3252"/>
        <v>0</v>
      </c>
      <c r="KA78" s="78"/>
      <c r="KB78" s="64"/>
      <c r="KC78" s="64" t="e">
        <f t="shared" si="3342"/>
        <v>#DIV/0!</v>
      </c>
      <c r="KD78" s="78"/>
      <c r="KE78" s="78">
        <f t="shared" si="3253"/>
        <v>0</v>
      </c>
      <c r="KF78" s="78"/>
      <c r="KG78" s="64"/>
      <c r="KH78" s="64" t="e">
        <f t="shared" si="3343"/>
        <v>#DIV/0!</v>
      </c>
      <c r="KI78" s="78"/>
      <c r="KJ78" s="78">
        <f t="shared" si="3254"/>
        <v>0</v>
      </c>
      <c r="KK78" s="78"/>
      <c r="KL78" s="64"/>
      <c r="KM78" s="64" t="e">
        <f t="shared" si="3344"/>
        <v>#DIV/0!</v>
      </c>
      <c r="KN78" s="78"/>
      <c r="KO78" s="78">
        <f t="shared" si="3255"/>
        <v>0</v>
      </c>
      <c r="KP78" s="78"/>
      <c r="KQ78" s="64"/>
      <c r="KR78" s="64" t="e">
        <f t="shared" si="3345"/>
        <v>#DIV/0!</v>
      </c>
      <c r="KS78" s="78"/>
      <c r="KT78" s="78">
        <f t="shared" si="3256"/>
        <v>0</v>
      </c>
      <c r="KU78" s="78"/>
      <c r="KV78" s="64"/>
      <c r="KW78" s="64" t="e">
        <f t="shared" si="3346"/>
        <v>#DIV/0!</v>
      </c>
      <c r="KX78" s="78"/>
      <c r="KY78" s="78">
        <f t="shared" si="3257"/>
        <v>0</v>
      </c>
      <c r="KZ78" s="78"/>
      <c r="LA78" s="64"/>
      <c r="LB78" s="64" t="e">
        <f t="shared" si="3347"/>
        <v>#DIV/0!</v>
      </c>
      <c r="LC78" s="78"/>
      <c r="LD78" s="78">
        <f t="shared" si="3258"/>
        <v>0</v>
      </c>
      <c r="LE78" s="78"/>
      <c r="LF78" s="64"/>
      <c r="LG78" s="64" t="e">
        <f t="shared" si="3348"/>
        <v>#DIV/0!</v>
      </c>
      <c r="LH78" s="78"/>
      <c r="LI78" s="78">
        <f t="shared" si="3259"/>
        <v>0</v>
      </c>
      <c r="LJ78" s="78"/>
      <c r="LK78" s="64"/>
      <c r="LL78" s="64" t="e">
        <f t="shared" si="3349"/>
        <v>#DIV/0!</v>
      </c>
      <c r="LM78" s="78"/>
      <c r="LN78" s="78">
        <f t="shared" si="3260"/>
        <v>0</v>
      </c>
      <c r="LO78" s="78"/>
      <c r="LP78" s="64"/>
      <c r="LQ78" s="64" t="e">
        <f t="shared" si="3350"/>
        <v>#DIV/0!</v>
      </c>
      <c r="LR78" s="78"/>
      <c r="LS78" s="78">
        <f t="shared" si="3261"/>
        <v>0</v>
      </c>
      <c r="LT78" s="78"/>
      <c r="LU78" s="64"/>
      <c r="LV78" s="64" t="e">
        <f t="shared" si="3351"/>
        <v>#DIV/0!</v>
      </c>
      <c r="LW78" s="78"/>
      <c r="LX78" s="78">
        <f t="shared" si="3262"/>
        <v>0</v>
      </c>
      <c r="LY78" s="78"/>
      <c r="LZ78" s="64"/>
      <c r="MA78" s="64" t="e">
        <f t="shared" si="3352"/>
        <v>#DIV/0!</v>
      </c>
      <c r="MB78" s="78"/>
      <c r="MC78" s="78">
        <f t="shared" si="3263"/>
        <v>0</v>
      </c>
      <c r="MD78" s="78"/>
      <c r="ME78" s="64"/>
      <c r="MF78" s="64" t="e">
        <f t="shared" si="3353"/>
        <v>#DIV/0!</v>
      </c>
      <c r="MG78" s="78"/>
      <c r="MH78" s="78">
        <f t="shared" si="3264"/>
        <v>0</v>
      </c>
      <c r="MI78" s="78"/>
      <c r="MJ78" s="64"/>
      <c r="MK78" s="64" t="e">
        <f t="shared" si="3354"/>
        <v>#DIV/0!</v>
      </c>
      <c r="ML78" s="78"/>
      <c r="MM78" s="78">
        <f t="shared" si="3265"/>
        <v>0</v>
      </c>
      <c r="MN78" s="78"/>
      <c r="MO78" s="64"/>
      <c r="MP78" s="64" t="e">
        <f t="shared" si="3355"/>
        <v>#DIV/0!</v>
      </c>
      <c r="MQ78" s="78"/>
      <c r="MR78" s="78">
        <f t="shared" si="3266"/>
        <v>0</v>
      </c>
      <c r="MS78" s="78"/>
      <c r="MT78" s="64"/>
      <c r="MU78" s="64" t="e">
        <f t="shared" si="3356"/>
        <v>#DIV/0!</v>
      </c>
      <c r="MV78" s="78"/>
      <c r="MW78" s="78">
        <f t="shared" si="3267"/>
        <v>0</v>
      </c>
      <c r="MX78" s="65">
        <f t="shared" si="3357"/>
        <v>0</v>
      </c>
      <c r="MY78" s="65">
        <f t="shared" si="3357"/>
        <v>0</v>
      </c>
      <c r="MZ78" s="95"/>
      <c r="NA78" s="87">
        <f t="shared" si="3358"/>
        <v>0</v>
      </c>
      <c r="NB78" s="87">
        <f t="shared" si="3359"/>
        <v>0</v>
      </c>
      <c r="NC78" s="78"/>
      <c r="ND78" s="64"/>
      <c r="NE78" s="64" t="e">
        <f t="shared" si="3360"/>
        <v>#DIV/0!</v>
      </c>
      <c r="NF78" s="78"/>
      <c r="NG78" s="78">
        <f t="shared" si="3268"/>
        <v>0</v>
      </c>
      <c r="NH78" s="78"/>
      <c r="NI78" s="64"/>
      <c r="NJ78" s="64" t="e">
        <f t="shared" si="3361"/>
        <v>#DIV/0!</v>
      </c>
      <c r="NK78" s="78"/>
      <c r="NL78" s="78">
        <f t="shared" si="3269"/>
        <v>0</v>
      </c>
      <c r="NM78" s="78"/>
      <c r="NN78" s="64"/>
      <c r="NO78" s="64" t="e">
        <f t="shared" si="3362"/>
        <v>#DIV/0!</v>
      </c>
      <c r="NP78" s="78"/>
      <c r="NQ78" s="78">
        <f t="shared" si="3270"/>
        <v>0</v>
      </c>
      <c r="NR78" s="78"/>
      <c r="NS78" s="64"/>
      <c r="NT78" s="64" t="e">
        <f t="shared" si="3363"/>
        <v>#DIV/0!</v>
      </c>
      <c r="NU78" s="78"/>
      <c r="NV78" s="78">
        <f t="shared" si="3271"/>
        <v>0</v>
      </c>
      <c r="NW78" s="78"/>
      <c r="NX78" s="64"/>
      <c r="NY78" s="64" t="e">
        <f t="shared" si="3364"/>
        <v>#DIV/0!</v>
      </c>
      <c r="NZ78" s="78"/>
      <c r="OA78" s="78">
        <f t="shared" si="3272"/>
        <v>0</v>
      </c>
      <c r="OB78" s="78"/>
      <c r="OC78" s="64"/>
      <c r="OD78" s="64" t="e">
        <f t="shared" si="3365"/>
        <v>#DIV/0!</v>
      </c>
      <c r="OE78" s="78"/>
      <c r="OF78" s="78">
        <f t="shared" si="3273"/>
        <v>0</v>
      </c>
      <c r="OG78" s="78"/>
      <c r="OH78" s="64"/>
      <c r="OI78" s="64" t="e">
        <f t="shared" si="3366"/>
        <v>#DIV/0!</v>
      </c>
      <c r="OJ78" s="78"/>
      <c r="OK78" s="78">
        <f t="shared" si="3274"/>
        <v>0</v>
      </c>
      <c r="OL78" s="78"/>
      <c r="OM78" s="64"/>
      <c r="ON78" s="64" t="e">
        <f t="shared" si="3367"/>
        <v>#DIV/0!</v>
      </c>
      <c r="OO78" s="78"/>
      <c r="OP78" s="78">
        <f t="shared" si="3275"/>
        <v>0</v>
      </c>
      <c r="OQ78" s="78"/>
      <c r="OR78" s="64"/>
      <c r="OS78" s="64" t="e">
        <f t="shared" si="3368"/>
        <v>#DIV/0!</v>
      </c>
      <c r="OT78" s="78"/>
      <c r="OU78" s="78">
        <f t="shared" si="3276"/>
        <v>0</v>
      </c>
      <c r="OV78" s="78"/>
      <c r="OW78" s="64"/>
      <c r="OX78" s="64" t="e">
        <f t="shared" si="3369"/>
        <v>#DIV/0!</v>
      </c>
      <c r="OY78" s="78"/>
      <c r="OZ78" s="78">
        <f t="shared" si="3277"/>
        <v>0</v>
      </c>
      <c r="PA78" s="78"/>
      <c r="PB78" s="64"/>
      <c r="PC78" s="64" t="e">
        <f t="shared" si="3370"/>
        <v>#DIV/0!</v>
      </c>
      <c r="PD78" s="78"/>
      <c r="PE78" s="78">
        <f t="shared" si="3278"/>
        <v>0</v>
      </c>
      <c r="PF78" s="78"/>
      <c r="PG78" s="64"/>
      <c r="PH78" s="64" t="e">
        <f t="shared" si="3371"/>
        <v>#DIV/0!</v>
      </c>
      <c r="PI78" s="78"/>
      <c r="PJ78" s="78">
        <f t="shared" si="3279"/>
        <v>0</v>
      </c>
      <c r="PK78" s="78"/>
      <c r="PL78" s="64"/>
      <c r="PM78" s="64" t="e">
        <f t="shared" si="3372"/>
        <v>#DIV/0!</v>
      </c>
      <c r="PN78" s="78"/>
      <c r="PO78" s="78">
        <f t="shared" si="3280"/>
        <v>0</v>
      </c>
      <c r="PP78" s="78"/>
      <c r="PQ78" s="64"/>
      <c r="PR78" s="64" t="e">
        <f t="shared" si="3373"/>
        <v>#DIV/0!</v>
      </c>
      <c r="PS78" s="78"/>
      <c r="PT78" s="78">
        <f t="shared" si="3281"/>
        <v>0</v>
      </c>
      <c r="PU78" s="78"/>
      <c r="PV78" s="64"/>
      <c r="PW78" s="64" t="e">
        <f t="shared" si="3374"/>
        <v>#DIV/0!</v>
      </c>
      <c r="PX78" s="78"/>
      <c r="PY78" s="78">
        <f t="shared" si="3282"/>
        <v>0</v>
      </c>
      <c r="PZ78" s="78"/>
      <c r="QA78" s="64"/>
      <c r="QB78" s="64" t="e">
        <f t="shared" si="3375"/>
        <v>#DIV/0!</v>
      </c>
      <c r="QC78" s="78"/>
      <c r="QD78" s="78">
        <f t="shared" si="3283"/>
        <v>0</v>
      </c>
      <c r="QE78" s="78"/>
      <c r="QF78" s="64"/>
      <c r="QG78" s="64" t="e">
        <f t="shared" si="3376"/>
        <v>#DIV/0!</v>
      </c>
      <c r="QH78" s="78"/>
      <c r="QI78" s="78">
        <f t="shared" si="3284"/>
        <v>0</v>
      </c>
      <c r="QJ78" s="78"/>
      <c r="QK78" s="64"/>
      <c r="QL78" s="64" t="e">
        <f t="shared" si="3377"/>
        <v>#DIV/0!</v>
      </c>
      <c r="QM78" s="78"/>
      <c r="QN78" s="78">
        <f t="shared" si="3285"/>
        <v>0</v>
      </c>
      <c r="QO78" s="65">
        <f t="shared" si="3378"/>
        <v>0</v>
      </c>
      <c r="QP78" s="65">
        <f t="shared" si="3378"/>
        <v>0</v>
      </c>
      <c r="QQ78" s="95"/>
      <c r="QR78" s="87">
        <f t="shared" si="959"/>
        <v>0</v>
      </c>
      <c r="QS78" s="87">
        <f t="shared" si="959"/>
        <v>0</v>
      </c>
      <c r="QT78" s="78"/>
      <c r="QU78" s="64"/>
      <c r="QV78" s="64" t="e">
        <f t="shared" si="3379"/>
        <v>#DIV/0!</v>
      </c>
      <c r="QW78" s="78"/>
      <c r="QX78" s="78">
        <f t="shared" si="3286"/>
        <v>0</v>
      </c>
      <c r="QY78" s="78"/>
      <c r="QZ78" s="64"/>
      <c r="RA78" s="64" t="e">
        <f t="shared" si="3380"/>
        <v>#DIV/0!</v>
      </c>
      <c r="RB78" s="78"/>
      <c r="RC78" s="78">
        <f t="shared" si="3287"/>
        <v>0</v>
      </c>
      <c r="RD78" s="78"/>
      <c r="RE78" s="64"/>
      <c r="RF78" s="64" t="e">
        <f t="shared" si="3381"/>
        <v>#DIV/0!</v>
      </c>
      <c r="RG78" s="78"/>
      <c r="RH78" s="78">
        <f t="shared" si="3288"/>
        <v>0</v>
      </c>
      <c r="RI78" s="78"/>
      <c r="RJ78" s="64"/>
      <c r="RK78" s="64" t="e">
        <f t="shared" si="3382"/>
        <v>#DIV/0!</v>
      </c>
      <c r="RL78" s="78"/>
      <c r="RM78" s="78">
        <f t="shared" si="3289"/>
        <v>0</v>
      </c>
      <c r="RN78" s="65">
        <f t="shared" si="3383"/>
        <v>0</v>
      </c>
      <c r="RO78" s="65">
        <f t="shared" si="3383"/>
        <v>0</v>
      </c>
      <c r="RP78" s="95"/>
      <c r="RQ78" s="87">
        <f t="shared" si="3290"/>
        <v>0</v>
      </c>
      <c r="RR78" s="87">
        <f t="shared" si="3290"/>
        <v>0</v>
      </c>
    </row>
    <row r="79" spans="1:540" s="2" customFormat="1" ht="24.95" customHeight="1" x14ac:dyDescent="0.25">
      <c r="A79" s="21">
        <v>4226</v>
      </c>
      <c r="B79" s="22" t="s">
        <v>117</v>
      </c>
      <c r="C79" s="41"/>
      <c r="D79" s="41"/>
      <c r="E79" s="42"/>
      <c r="F79" s="41"/>
      <c r="G79" s="67">
        <f t="shared" si="2910"/>
        <v>2000</v>
      </c>
      <c r="H79" s="67">
        <f t="shared" si="2911"/>
        <v>1684.04</v>
      </c>
      <c r="I79" s="67">
        <f t="shared" si="3293"/>
        <v>84.201999999999998</v>
      </c>
      <c r="J79" s="84">
        <f t="shared" si="3291"/>
        <v>3700</v>
      </c>
      <c r="K79" s="84">
        <f t="shared" si="3292"/>
        <v>1700</v>
      </c>
      <c r="L79" s="78"/>
      <c r="M79" s="64"/>
      <c r="N79" s="64" t="e">
        <f t="shared" si="1870"/>
        <v>#DIV/0!</v>
      </c>
      <c r="O79" s="78"/>
      <c r="P79" s="78">
        <f t="shared" si="3200"/>
        <v>0</v>
      </c>
      <c r="Q79" s="64"/>
      <c r="R79" s="64"/>
      <c r="S79" s="64" t="e">
        <f t="shared" si="1872"/>
        <v>#DIV/0!</v>
      </c>
      <c r="T79" s="78"/>
      <c r="U79" s="78">
        <f t="shared" si="3201"/>
        <v>0</v>
      </c>
      <c r="V79" s="78"/>
      <c r="W79" s="64"/>
      <c r="X79" s="64" t="e">
        <f t="shared" si="1874"/>
        <v>#DIV/0!</v>
      </c>
      <c r="Y79" s="78"/>
      <c r="Z79" s="78">
        <f t="shared" si="3202"/>
        <v>0</v>
      </c>
      <c r="AA79" s="78"/>
      <c r="AB79" s="64"/>
      <c r="AC79" s="64" t="e">
        <f t="shared" si="1876"/>
        <v>#DIV/0!</v>
      </c>
      <c r="AD79" s="78"/>
      <c r="AE79" s="78">
        <f t="shared" si="3203"/>
        <v>0</v>
      </c>
      <c r="AF79" s="64"/>
      <c r="AG79" s="64"/>
      <c r="AH79" s="64" t="e">
        <f t="shared" si="1878"/>
        <v>#DIV/0!</v>
      </c>
      <c r="AI79" s="78"/>
      <c r="AJ79" s="78">
        <f t="shared" si="3204"/>
        <v>0</v>
      </c>
      <c r="AK79" s="78"/>
      <c r="AL79" s="64"/>
      <c r="AM79" s="64" t="e">
        <f t="shared" si="678"/>
        <v>#DIV/0!</v>
      </c>
      <c r="AN79" s="78"/>
      <c r="AO79" s="78">
        <f t="shared" si="3205"/>
        <v>0</v>
      </c>
      <c r="AP79" s="65">
        <f t="shared" si="2913"/>
        <v>0</v>
      </c>
      <c r="AQ79" s="65">
        <f t="shared" si="2913"/>
        <v>0</v>
      </c>
      <c r="AR79" s="95"/>
      <c r="AS79" s="87">
        <f t="shared" si="957"/>
        <v>0</v>
      </c>
      <c r="AT79" s="87">
        <f t="shared" si="957"/>
        <v>0</v>
      </c>
      <c r="AU79" s="78"/>
      <c r="AV79" s="64"/>
      <c r="AW79" s="64" t="e">
        <f t="shared" si="3294"/>
        <v>#DIV/0!</v>
      </c>
      <c r="AX79" s="78"/>
      <c r="AY79" s="78">
        <f t="shared" si="3206"/>
        <v>0</v>
      </c>
      <c r="AZ79" s="78"/>
      <c r="BA79" s="64"/>
      <c r="BB79" s="64" t="e">
        <f t="shared" si="3295"/>
        <v>#DIV/0!</v>
      </c>
      <c r="BC79" s="78"/>
      <c r="BD79" s="78">
        <f t="shared" si="3207"/>
        <v>0</v>
      </c>
      <c r="BE79" s="78"/>
      <c r="BF79" s="64"/>
      <c r="BG79" s="64" t="e">
        <f t="shared" si="3296"/>
        <v>#DIV/0!</v>
      </c>
      <c r="BH79" s="78"/>
      <c r="BI79" s="78">
        <f t="shared" si="3208"/>
        <v>0</v>
      </c>
      <c r="BJ79" s="78"/>
      <c r="BK79" s="64"/>
      <c r="BL79" s="64" t="e">
        <f t="shared" si="3297"/>
        <v>#DIV/0!</v>
      </c>
      <c r="BM79" s="78"/>
      <c r="BN79" s="78">
        <f t="shared" si="3209"/>
        <v>0</v>
      </c>
      <c r="BO79" s="78"/>
      <c r="BP79" s="64"/>
      <c r="BQ79" s="64" t="e">
        <f t="shared" si="3298"/>
        <v>#DIV/0!</v>
      </c>
      <c r="BR79" s="78"/>
      <c r="BS79" s="78">
        <f t="shared" si="3210"/>
        <v>0</v>
      </c>
      <c r="BT79" s="78"/>
      <c r="BU79" s="64"/>
      <c r="BV79" s="64" t="e">
        <f t="shared" si="3299"/>
        <v>#DIV/0!</v>
      </c>
      <c r="BW79" s="78"/>
      <c r="BX79" s="78">
        <f t="shared" si="3300"/>
        <v>0</v>
      </c>
      <c r="BY79" s="78"/>
      <c r="BZ79" s="64">
        <v>1684.04</v>
      </c>
      <c r="CA79" s="64" t="e">
        <f t="shared" si="3301"/>
        <v>#DIV/0!</v>
      </c>
      <c r="CB79" s="78">
        <v>1700</v>
      </c>
      <c r="CC79" s="78">
        <f t="shared" si="3211"/>
        <v>1700</v>
      </c>
      <c r="CD79" s="78"/>
      <c r="CE79" s="64"/>
      <c r="CF79" s="64" t="e">
        <f t="shared" si="3302"/>
        <v>#DIV/0!</v>
      </c>
      <c r="CG79" s="78"/>
      <c r="CH79" s="78">
        <f t="shared" si="3212"/>
        <v>0</v>
      </c>
      <c r="CI79" s="78"/>
      <c r="CJ79" s="64"/>
      <c r="CK79" s="64" t="e">
        <f t="shared" si="3303"/>
        <v>#DIV/0!</v>
      </c>
      <c r="CL79" s="78"/>
      <c r="CM79" s="78">
        <f t="shared" si="3213"/>
        <v>0</v>
      </c>
      <c r="CN79" s="78"/>
      <c r="CO79" s="64"/>
      <c r="CP79" s="64" t="e">
        <f t="shared" si="3304"/>
        <v>#DIV/0!</v>
      </c>
      <c r="CQ79" s="78"/>
      <c r="CR79" s="78">
        <f t="shared" si="3214"/>
        <v>0</v>
      </c>
      <c r="CS79" s="78"/>
      <c r="CT79" s="64"/>
      <c r="CU79" s="64" t="e">
        <f t="shared" si="3305"/>
        <v>#DIV/0!</v>
      </c>
      <c r="CV79" s="78"/>
      <c r="CW79" s="78">
        <f t="shared" si="3215"/>
        <v>0</v>
      </c>
      <c r="CX79" s="78"/>
      <c r="CY79" s="64"/>
      <c r="CZ79" s="64" t="e">
        <f t="shared" si="3306"/>
        <v>#DIV/0!</v>
      </c>
      <c r="DA79" s="78"/>
      <c r="DB79" s="78">
        <f t="shared" si="3216"/>
        <v>0</v>
      </c>
      <c r="DC79" s="78"/>
      <c r="DD79" s="64"/>
      <c r="DE79" s="64" t="e">
        <f t="shared" si="3307"/>
        <v>#DIV/0!</v>
      </c>
      <c r="DF79" s="78"/>
      <c r="DG79" s="78">
        <f t="shared" si="3217"/>
        <v>0</v>
      </c>
      <c r="DH79" s="78"/>
      <c r="DI79" s="64"/>
      <c r="DJ79" s="64" t="e">
        <f t="shared" si="3308"/>
        <v>#DIV/0!</v>
      </c>
      <c r="DK79" s="78"/>
      <c r="DL79" s="78">
        <f t="shared" si="3218"/>
        <v>0</v>
      </c>
      <c r="DM79" s="78"/>
      <c r="DN79" s="64"/>
      <c r="DO79" s="64" t="e">
        <f t="shared" si="3309"/>
        <v>#DIV/0!</v>
      </c>
      <c r="DP79" s="78"/>
      <c r="DQ79" s="78">
        <f t="shared" si="3219"/>
        <v>0</v>
      </c>
      <c r="DR79" s="78"/>
      <c r="DS79" s="64"/>
      <c r="DT79" s="64" t="e">
        <f t="shared" si="3310"/>
        <v>#DIV/0!</v>
      </c>
      <c r="DU79" s="78"/>
      <c r="DV79" s="78">
        <f t="shared" si="3220"/>
        <v>0</v>
      </c>
      <c r="DW79" s="78"/>
      <c r="DX79" s="64"/>
      <c r="DY79" s="64" t="e">
        <f t="shared" si="3311"/>
        <v>#DIV/0!</v>
      </c>
      <c r="DZ79" s="78"/>
      <c r="EA79" s="78">
        <f t="shared" si="3221"/>
        <v>0</v>
      </c>
      <c r="EB79" s="78"/>
      <c r="EC79" s="64"/>
      <c r="ED79" s="64" t="e">
        <f t="shared" si="3312"/>
        <v>#DIV/0!</v>
      </c>
      <c r="EE79" s="78"/>
      <c r="EF79" s="78">
        <f t="shared" si="3222"/>
        <v>0</v>
      </c>
      <c r="EG79" s="78"/>
      <c r="EH79" s="64"/>
      <c r="EI79" s="64" t="e">
        <f t="shared" si="3313"/>
        <v>#DIV/0!</v>
      </c>
      <c r="EJ79" s="78"/>
      <c r="EK79" s="78">
        <f t="shared" si="3223"/>
        <v>0</v>
      </c>
      <c r="EL79" s="78"/>
      <c r="EM79" s="64"/>
      <c r="EN79" s="64" t="e">
        <f t="shared" si="3314"/>
        <v>#DIV/0!</v>
      </c>
      <c r="EO79" s="78"/>
      <c r="EP79" s="78">
        <f t="shared" si="3224"/>
        <v>0</v>
      </c>
      <c r="EQ79" s="78"/>
      <c r="ER79" s="64"/>
      <c r="ES79" s="64" t="e">
        <f t="shared" si="3315"/>
        <v>#DIV/0!</v>
      </c>
      <c r="ET79" s="78"/>
      <c r="EU79" s="78">
        <f t="shared" si="3225"/>
        <v>0</v>
      </c>
      <c r="EV79" s="78"/>
      <c r="EW79" s="64"/>
      <c r="EX79" s="64" t="e">
        <f t="shared" si="3316"/>
        <v>#DIV/0!</v>
      </c>
      <c r="EY79" s="78"/>
      <c r="EZ79" s="78">
        <f t="shared" si="3226"/>
        <v>0</v>
      </c>
      <c r="FA79" s="78"/>
      <c r="FB79" s="64"/>
      <c r="FC79" s="64" t="e">
        <f t="shared" si="3317"/>
        <v>#DIV/0!</v>
      </c>
      <c r="FD79" s="78"/>
      <c r="FE79" s="78">
        <f t="shared" si="3227"/>
        <v>0</v>
      </c>
      <c r="FF79" s="78"/>
      <c r="FG79" s="64"/>
      <c r="FH79" s="64" t="e">
        <f t="shared" si="3318"/>
        <v>#DIV/0!</v>
      </c>
      <c r="FI79" s="78"/>
      <c r="FJ79" s="78">
        <f t="shared" si="3228"/>
        <v>0</v>
      </c>
      <c r="FK79" s="78"/>
      <c r="FL79" s="64"/>
      <c r="FM79" s="64" t="e">
        <f t="shared" si="3319"/>
        <v>#DIV/0!</v>
      </c>
      <c r="FN79" s="78"/>
      <c r="FO79" s="78">
        <f t="shared" si="3229"/>
        <v>0</v>
      </c>
      <c r="FP79" s="78"/>
      <c r="FQ79" s="64"/>
      <c r="FR79" s="64" t="e">
        <f t="shared" si="3320"/>
        <v>#DIV/0!</v>
      </c>
      <c r="FS79" s="78"/>
      <c r="FT79" s="78">
        <f t="shared" si="3230"/>
        <v>0</v>
      </c>
      <c r="FU79" s="78"/>
      <c r="FV79" s="64"/>
      <c r="FW79" s="64" t="e">
        <f t="shared" si="3321"/>
        <v>#DIV/0!</v>
      </c>
      <c r="FX79" s="78"/>
      <c r="FY79" s="78">
        <f t="shared" si="3231"/>
        <v>0</v>
      </c>
      <c r="FZ79" s="78"/>
      <c r="GA79" s="64"/>
      <c r="GB79" s="64" t="e">
        <f t="shared" si="3322"/>
        <v>#DIV/0!</v>
      </c>
      <c r="GC79" s="78"/>
      <c r="GD79" s="78">
        <f t="shared" si="3232"/>
        <v>0</v>
      </c>
      <c r="GE79" s="78"/>
      <c r="GF79" s="64"/>
      <c r="GG79" s="64" t="e">
        <f t="shared" si="3323"/>
        <v>#DIV/0!</v>
      </c>
      <c r="GH79" s="78"/>
      <c r="GI79" s="78">
        <f t="shared" si="3233"/>
        <v>0</v>
      </c>
      <c r="GJ79" s="78">
        <v>2000</v>
      </c>
      <c r="GK79" s="64"/>
      <c r="GL79" s="64">
        <f t="shared" si="3324"/>
        <v>0</v>
      </c>
      <c r="GM79" s="78">
        <v>2000</v>
      </c>
      <c r="GN79" s="78">
        <f t="shared" si="3234"/>
        <v>0</v>
      </c>
      <c r="GO79" s="65">
        <f t="shared" si="3325"/>
        <v>2000</v>
      </c>
      <c r="GP79" s="65">
        <f t="shared" si="3325"/>
        <v>1684.04</v>
      </c>
      <c r="GQ79" s="95"/>
      <c r="GR79" s="87">
        <f t="shared" si="958"/>
        <v>3700</v>
      </c>
      <c r="GS79" s="87">
        <f t="shared" si="958"/>
        <v>1700</v>
      </c>
      <c r="GT79" s="78"/>
      <c r="GU79" s="64"/>
      <c r="GV79" s="64" t="e">
        <f t="shared" si="3326"/>
        <v>#DIV/0!</v>
      </c>
      <c r="GW79" s="78"/>
      <c r="GX79" s="78">
        <f t="shared" si="3235"/>
        <v>0</v>
      </c>
      <c r="GY79" s="65">
        <f t="shared" si="2915"/>
        <v>0</v>
      </c>
      <c r="GZ79" s="65">
        <f t="shared" si="2916"/>
        <v>0</v>
      </c>
      <c r="HA79" s="95"/>
      <c r="HB79" s="93">
        <f t="shared" si="3236"/>
        <v>0</v>
      </c>
      <c r="HC79" s="93">
        <f t="shared" si="3237"/>
        <v>0</v>
      </c>
      <c r="HD79" s="78"/>
      <c r="HE79" s="64"/>
      <c r="HF79" s="64" t="e">
        <f t="shared" si="3327"/>
        <v>#DIV/0!</v>
      </c>
      <c r="HG79" s="78"/>
      <c r="HH79" s="78">
        <f t="shared" si="3238"/>
        <v>0</v>
      </c>
      <c r="HI79" s="78"/>
      <c r="HJ79" s="64"/>
      <c r="HK79" s="64" t="e">
        <f t="shared" si="3328"/>
        <v>#DIV/0!</v>
      </c>
      <c r="HL79" s="78"/>
      <c r="HM79" s="78">
        <f t="shared" si="3239"/>
        <v>0</v>
      </c>
      <c r="HN79" s="78"/>
      <c r="HO79" s="64"/>
      <c r="HP79" s="64" t="e">
        <f t="shared" si="3329"/>
        <v>#DIV/0!</v>
      </c>
      <c r="HQ79" s="78"/>
      <c r="HR79" s="78">
        <f t="shared" si="3240"/>
        <v>0</v>
      </c>
      <c r="HS79" s="78"/>
      <c r="HT79" s="64"/>
      <c r="HU79" s="64" t="e">
        <f t="shared" si="3330"/>
        <v>#DIV/0!</v>
      </c>
      <c r="HV79" s="78"/>
      <c r="HW79" s="78">
        <f t="shared" si="3241"/>
        <v>0</v>
      </c>
      <c r="HX79" s="78"/>
      <c r="HY79" s="64"/>
      <c r="HZ79" s="64" t="e">
        <f t="shared" si="3331"/>
        <v>#DIV/0!</v>
      </c>
      <c r="IA79" s="78"/>
      <c r="IB79" s="78">
        <f t="shared" si="3242"/>
        <v>0</v>
      </c>
      <c r="IC79" s="78"/>
      <c r="ID79" s="64"/>
      <c r="IE79" s="64" t="e">
        <f t="shared" si="3332"/>
        <v>#DIV/0!</v>
      </c>
      <c r="IF79" s="78"/>
      <c r="IG79" s="78">
        <f t="shared" si="3243"/>
        <v>0</v>
      </c>
      <c r="IH79" s="78"/>
      <c r="II79" s="64"/>
      <c r="IJ79" s="64" t="e">
        <f t="shared" si="3333"/>
        <v>#DIV/0!</v>
      </c>
      <c r="IK79" s="78"/>
      <c r="IL79" s="78">
        <f t="shared" si="3244"/>
        <v>0</v>
      </c>
      <c r="IM79" s="78"/>
      <c r="IN79" s="64"/>
      <c r="IO79" s="64" t="e">
        <f t="shared" si="3334"/>
        <v>#DIV/0!</v>
      </c>
      <c r="IP79" s="78"/>
      <c r="IQ79" s="78">
        <f t="shared" si="3245"/>
        <v>0</v>
      </c>
      <c r="IR79" s="78"/>
      <c r="IS79" s="64"/>
      <c r="IT79" s="64" t="e">
        <f t="shared" si="3335"/>
        <v>#DIV/0!</v>
      </c>
      <c r="IU79" s="78"/>
      <c r="IV79" s="78">
        <f t="shared" si="3246"/>
        <v>0</v>
      </c>
      <c r="IW79" s="78"/>
      <c r="IX79" s="64"/>
      <c r="IY79" s="64" t="e">
        <f t="shared" si="3336"/>
        <v>#DIV/0!</v>
      </c>
      <c r="IZ79" s="78"/>
      <c r="JA79" s="78">
        <f t="shared" si="3247"/>
        <v>0</v>
      </c>
      <c r="JB79" s="78"/>
      <c r="JC79" s="64"/>
      <c r="JD79" s="64" t="e">
        <f t="shared" si="3337"/>
        <v>#DIV/0!</v>
      </c>
      <c r="JE79" s="78"/>
      <c r="JF79" s="78">
        <f t="shared" si="3248"/>
        <v>0</v>
      </c>
      <c r="JG79" s="78"/>
      <c r="JH79" s="64"/>
      <c r="JI79" s="64" t="e">
        <f t="shared" si="3338"/>
        <v>#DIV/0!</v>
      </c>
      <c r="JJ79" s="78"/>
      <c r="JK79" s="78">
        <f t="shared" si="3249"/>
        <v>0</v>
      </c>
      <c r="JL79" s="78"/>
      <c r="JM79" s="64"/>
      <c r="JN79" s="64" t="e">
        <f t="shared" si="3339"/>
        <v>#DIV/0!</v>
      </c>
      <c r="JO79" s="78"/>
      <c r="JP79" s="78">
        <f t="shared" si="3250"/>
        <v>0</v>
      </c>
      <c r="JQ79" s="78"/>
      <c r="JR79" s="64"/>
      <c r="JS79" s="64" t="e">
        <f t="shared" si="3340"/>
        <v>#DIV/0!</v>
      </c>
      <c r="JT79" s="78"/>
      <c r="JU79" s="78">
        <f t="shared" si="3251"/>
        <v>0</v>
      </c>
      <c r="JV79" s="78"/>
      <c r="JW79" s="64"/>
      <c r="JX79" s="64" t="e">
        <f t="shared" si="3341"/>
        <v>#DIV/0!</v>
      </c>
      <c r="JY79" s="78"/>
      <c r="JZ79" s="78">
        <f t="shared" si="3252"/>
        <v>0</v>
      </c>
      <c r="KA79" s="78"/>
      <c r="KB79" s="64"/>
      <c r="KC79" s="64" t="e">
        <f t="shared" si="3342"/>
        <v>#DIV/0!</v>
      </c>
      <c r="KD79" s="78"/>
      <c r="KE79" s="78">
        <f t="shared" si="3253"/>
        <v>0</v>
      </c>
      <c r="KF79" s="78"/>
      <c r="KG79" s="64"/>
      <c r="KH79" s="64" t="e">
        <f t="shared" si="3343"/>
        <v>#DIV/0!</v>
      </c>
      <c r="KI79" s="78"/>
      <c r="KJ79" s="78">
        <f t="shared" si="3254"/>
        <v>0</v>
      </c>
      <c r="KK79" s="78"/>
      <c r="KL79" s="64"/>
      <c r="KM79" s="64" t="e">
        <f t="shared" si="3344"/>
        <v>#DIV/0!</v>
      </c>
      <c r="KN79" s="78"/>
      <c r="KO79" s="78">
        <f t="shared" si="3255"/>
        <v>0</v>
      </c>
      <c r="KP79" s="78"/>
      <c r="KQ79" s="64"/>
      <c r="KR79" s="64" t="e">
        <f t="shared" si="3345"/>
        <v>#DIV/0!</v>
      </c>
      <c r="KS79" s="78"/>
      <c r="KT79" s="78">
        <f t="shared" si="3256"/>
        <v>0</v>
      </c>
      <c r="KU79" s="78"/>
      <c r="KV79" s="64"/>
      <c r="KW79" s="64" t="e">
        <f t="shared" si="3346"/>
        <v>#DIV/0!</v>
      </c>
      <c r="KX79" s="78"/>
      <c r="KY79" s="78">
        <f t="shared" si="3257"/>
        <v>0</v>
      </c>
      <c r="KZ79" s="78"/>
      <c r="LA79" s="64"/>
      <c r="LB79" s="64" t="e">
        <f t="shared" si="3347"/>
        <v>#DIV/0!</v>
      </c>
      <c r="LC79" s="78"/>
      <c r="LD79" s="78">
        <f t="shared" si="3258"/>
        <v>0</v>
      </c>
      <c r="LE79" s="78"/>
      <c r="LF79" s="64"/>
      <c r="LG79" s="64" t="e">
        <f t="shared" si="3348"/>
        <v>#DIV/0!</v>
      </c>
      <c r="LH79" s="78"/>
      <c r="LI79" s="78">
        <f t="shared" si="3259"/>
        <v>0</v>
      </c>
      <c r="LJ79" s="78"/>
      <c r="LK79" s="64"/>
      <c r="LL79" s="64" t="e">
        <f t="shared" si="3349"/>
        <v>#DIV/0!</v>
      </c>
      <c r="LM79" s="78"/>
      <c r="LN79" s="78">
        <f t="shared" si="3260"/>
        <v>0</v>
      </c>
      <c r="LO79" s="78"/>
      <c r="LP79" s="64"/>
      <c r="LQ79" s="64" t="e">
        <f t="shared" si="3350"/>
        <v>#DIV/0!</v>
      </c>
      <c r="LR79" s="78"/>
      <c r="LS79" s="78">
        <f t="shared" si="3261"/>
        <v>0</v>
      </c>
      <c r="LT79" s="78"/>
      <c r="LU79" s="64"/>
      <c r="LV79" s="64" t="e">
        <f t="shared" si="3351"/>
        <v>#DIV/0!</v>
      </c>
      <c r="LW79" s="78"/>
      <c r="LX79" s="78">
        <f t="shared" si="3262"/>
        <v>0</v>
      </c>
      <c r="LY79" s="78"/>
      <c r="LZ79" s="64"/>
      <c r="MA79" s="64" t="e">
        <f t="shared" si="3352"/>
        <v>#DIV/0!</v>
      </c>
      <c r="MB79" s="78"/>
      <c r="MC79" s="78">
        <f t="shared" si="3263"/>
        <v>0</v>
      </c>
      <c r="MD79" s="78"/>
      <c r="ME79" s="64"/>
      <c r="MF79" s="64" t="e">
        <f t="shared" si="3353"/>
        <v>#DIV/0!</v>
      </c>
      <c r="MG79" s="78"/>
      <c r="MH79" s="78">
        <f t="shared" si="3264"/>
        <v>0</v>
      </c>
      <c r="MI79" s="78"/>
      <c r="MJ79" s="64"/>
      <c r="MK79" s="64" t="e">
        <f t="shared" si="3354"/>
        <v>#DIV/0!</v>
      </c>
      <c r="ML79" s="78"/>
      <c r="MM79" s="78">
        <f t="shared" si="3265"/>
        <v>0</v>
      </c>
      <c r="MN79" s="78"/>
      <c r="MO79" s="64"/>
      <c r="MP79" s="64" t="e">
        <f t="shared" si="3355"/>
        <v>#DIV/0!</v>
      </c>
      <c r="MQ79" s="78"/>
      <c r="MR79" s="78">
        <f t="shared" si="3266"/>
        <v>0</v>
      </c>
      <c r="MS79" s="78"/>
      <c r="MT79" s="64"/>
      <c r="MU79" s="64" t="e">
        <f t="shared" si="3356"/>
        <v>#DIV/0!</v>
      </c>
      <c r="MV79" s="78"/>
      <c r="MW79" s="78">
        <f t="shared" si="3267"/>
        <v>0</v>
      </c>
      <c r="MX79" s="65">
        <f t="shared" si="3357"/>
        <v>0</v>
      </c>
      <c r="MY79" s="65">
        <f t="shared" si="3357"/>
        <v>0</v>
      </c>
      <c r="MZ79" s="95"/>
      <c r="NA79" s="87">
        <f t="shared" si="3358"/>
        <v>0</v>
      </c>
      <c r="NB79" s="87">
        <f t="shared" si="3359"/>
        <v>0</v>
      </c>
      <c r="NC79" s="78"/>
      <c r="ND79" s="64"/>
      <c r="NE79" s="64" t="e">
        <f t="shared" si="3360"/>
        <v>#DIV/0!</v>
      </c>
      <c r="NF79" s="78"/>
      <c r="NG79" s="78">
        <f t="shared" si="3268"/>
        <v>0</v>
      </c>
      <c r="NH79" s="78"/>
      <c r="NI79" s="64"/>
      <c r="NJ79" s="64" t="e">
        <f t="shared" si="3361"/>
        <v>#DIV/0!</v>
      </c>
      <c r="NK79" s="78"/>
      <c r="NL79" s="78">
        <f t="shared" si="3269"/>
        <v>0</v>
      </c>
      <c r="NM79" s="78"/>
      <c r="NN79" s="64"/>
      <c r="NO79" s="64" t="e">
        <f t="shared" si="3362"/>
        <v>#DIV/0!</v>
      </c>
      <c r="NP79" s="78"/>
      <c r="NQ79" s="78">
        <f t="shared" si="3270"/>
        <v>0</v>
      </c>
      <c r="NR79" s="78"/>
      <c r="NS79" s="64"/>
      <c r="NT79" s="64" t="e">
        <f t="shared" si="3363"/>
        <v>#DIV/0!</v>
      </c>
      <c r="NU79" s="78"/>
      <c r="NV79" s="78">
        <f t="shared" si="3271"/>
        <v>0</v>
      </c>
      <c r="NW79" s="78"/>
      <c r="NX79" s="64"/>
      <c r="NY79" s="64" t="e">
        <f t="shared" si="3364"/>
        <v>#DIV/0!</v>
      </c>
      <c r="NZ79" s="78"/>
      <c r="OA79" s="78">
        <f t="shared" si="3272"/>
        <v>0</v>
      </c>
      <c r="OB79" s="78"/>
      <c r="OC79" s="64"/>
      <c r="OD79" s="64" t="e">
        <f t="shared" si="3365"/>
        <v>#DIV/0!</v>
      </c>
      <c r="OE79" s="78"/>
      <c r="OF79" s="78">
        <f t="shared" si="3273"/>
        <v>0</v>
      </c>
      <c r="OG79" s="78"/>
      <c r="OH79" s="64"/>
      <c r="OI79" s="64" t="e">
        <f t="shared" si="3366"/>
        <v>#DIV/0!</v>
      </c>
      <c r="OJ79" s="78"/>
      <c r="OK79" s="78">
        <f t="shared" si="3274"/>
        <v>0</v>
      </c>
      <c r="OL79" s="78"/>
      <c r="OM79" s="64"/>
      <c r="ON79" s="64" t="e">
        <f t="shared" si="3367"/>
        <v>#DIV/0!</v>
      </c>
      <c r="OO79" s="78"/>
      <c r="OP79" s="78">
        <f t="shared" si="3275"/>
        <v>0</v>
      </c>
      <c r="OQ79" s="78"/>
      <c r="OR79" s="64"/>
      <c r="OS79" s="64" t="e">
        <f t="shared" si="3368"/>
        <v>#DIV/0!</v>
      </c>
      <c r="OT79" s="78"/>
      <c r="OU79" s="78">
        <f t="shared" si="3276"/>
        <v>0</v>
      </c>
      <c r="OV79" s="78"/>
      <c r="OW79" s="64"/>
      <c r="OX79" s="64" t="e">
        <f t="shared" si="3369"/>
        <v>#DIV/0!</v>
      </c>
      <c r="OY79" s="78"/>
      <c r="OZ79" s="78">
        <f t="shared" si="3277"/>
        <v>0</v>
      </c>
      <c r="PA79" s="78"/>
      <c r="PB79" s="64"/>
      <c r="PC79" s="64" t="e">
        <f t="shared" si="3370"/>
        <v>#DIV/0!</v>
      </c>
      <c r="PD79" s="78"/>
      <c r="PE79" s="78">
        <f t="shared" si="3278"/>
        <v>0</v>
      </c>
      <c r="PF79" s="78"/>
      <c r="PG79" s="64"/>
      <c r="PH79" s="64" t="e">
        <f t="shared" si="3371"/>
        <v>#DIV/0!</v>
      </c>
      <c r="PI79" s="78"/>
      <c r="PJ79" s="78">
        <f t="shared" si="3279"/>
        <v>0</v>
      </c>
      <c r="PK79" s="78"/>
      <c r="PL79" s="64"/>
      <c r="PM79" s="64" t="e">
        <f t="shared" si="3372"/>
        <v>#DIV/0!</v>
      </c>
      <c r="PN79" s="78"/>
      <c r="PO79" s="78">
        <f t="shared" si="3280"/>
        <v>0</v>
      </c>
      <c r="PP79" s="78"/>
      <c r="PQ79" s="64"/>
      <c r="PR79" s="64" t="e">
        <f t="shared" si="3373"/>
        <v>#DIV/0!</v>
      </c>
      <c r="PS79" s="78"/>
      <c r="PT79" s="78">
        <f t="shared" si="3281"/>
        <v>0</v>
      </c>
      <c r="PU79" s="78"/>
      <c r="PV79" s="64"/>
      <c r="PW79" s="64" t="e">
        <f t="shared" si="3374"/>
        <v>#DIV/0!</v>
      </c>
      <c r="PX79" s="78"/>
      <c r="PY79" s="78">
        <f t="shared" si="3282"/>
        <v>0</v>
      </c>
      <c r="PZ79" s="78"/>
      <c r="QA79" s="64"/>
      <c r="QB79" s="64" t="e">
        <f t="shared" si="3375"/>
        <v>#DIV/0!</v>
      </c>
      <c r="QC79" s="78"/>
      <c r="QD79" s="78">
        <f t="shared" si="3283"/>
        <v>0</v>
      </c>
      <c r="QE79" s="78"/>
      <c r="QF79" s="64"/>
      <c r="QG79" s="64" t="e">
        <f t="shared" si="3376"/>
        <v>#DIV/0!</v>
      </c>
      <c r="QH79" s="78"/>
      <c r="QI79" s="78">
        <f t="shared" si="3284"/>
        <v>0</v>
      </c>
      <c r="QJ79" s="78"/>
      <c r="QK79" s="64"/>
      <c r="QL79" s="64" t="e">
        <f t="shared" si="3377"/>
        <v>#DIV/0!</v>
      </c>
      <c r="QM79" s="78"/>
      <c r="QN79" s="78">
        <f t="shared" si="3285"/>
        <v>0</v>
      </c>
      <c r="QO79" s="65">
        <f t="shared" si="3378"/>
        <v>0</v>
      </c>
      <c r="QP79" s="65">
        <f t="shared" si="3378"/>
        <v>0</v>
      </c>
      <c r="QQ79" s="95"/>
      <c r="QR79" s="87">
        <f t="shared" si="959"/>
        <v>0</v>
      </c>
      <c r="QS79" s="87">
        <f t="shared" si="959"/>
        <v>0</v>
      </c>
      <c r="QT79" s="78"/>
      <c r="QU79" s="64"/>
      <c r="QV79" s="64" t="e">
        <f t="shared" si="3379"/>
        <v>#DIV/0!</v>
      </c>
      <c r="QW79" s="78"/>
      <c r="QX79" s="78">
        <f t="shared" si="3286"/>
        <v>0</v>
      </c>
      <c r="QY79" s="78"/>
      <c r="QZ79" s="64"/>
      <c r="RA79" s="64" t="e">
        <f t="shared" si="3380"/>
        <v>#DIV/0!</v>
      </c>
      <c r="RB79" s="78"/>
      <c r="RC79" s="78">
        <f t="shared" si="3287"/>
        <v>0</v>
      </c>
      <c r="RD79" s="78"/>
      <c r="RE79" s="64"/>
      <c r="RF79" s="64" t="e">
        <f t="shared" si="3381"/>
        <v>#DIV/0!</v>
      </c>
      <c r="RG79" s="78"/>
      <c r="RH79" s="78">
        <f t="shared" si="3288"/>
        <v>0</v>
      </c>
      <c r="RI79" s="78"/>
      <c r="RJ79" s="64"/>
      <c r="RK79" s="64" t="e">
        <f t="shared" si="3382"/>
        <v>#DIV/0!</v>
      </c>
      <c r="RL79" s="78"/>
      <c r="RM79" s="78">
        <f t="shared" si="3289"/>
        <v>0</v>
      </c>
      <c r="RN79" s="65">
        <f t="shared" si="3383"/>
        <v>0</v>
      </c>
      <c r="RO79" s="65">
        <f t="shared" si="3383"/>
        <v>0</v>
      </c>
      <c r="RP79" s="95"/>
      <c r="RQ79" s="87">
        <f t="shared" si="3290"/>
        <v>0</v>
      </c>
      <c r="RR79" s="87">
        <f t="shared" si="3290"/>
        <v>0</v>
      </c>
    </row>
    <row r="80" spans="1:540" s="2" customFormat="1" ht="24.95" customHeight="1" x14ac:dyDescent="0.25">
      <c r="A80" s="21">
        <v>4227</v>
      </c>
      <c r="B80" s="30" t="s">
        <v>89</v>
      </c>
      <c r="C80" s="41">
        <f>SUM(AR80,GQ80,HA80,QQ80,RP80)</f>
        <v>0</v>
      </c>
      <c r="D80" s="41">
        <v>23207830.309999999</v>
      </c>
      <c r="E80" s="42">
        <v>25700000</v>
      </c>
      <c r="F80" s="41">
        <f t="shared" si="3199"/>
        <v>3000</v>
      </c>
      <c r="G80" s="67">
        <f t="shared" si="2910"/>
        <v>3000</v>
      </c>
      <c r="H80" s="67">
        <f t="shared" si="2911"/>
        <v>0</v>
      </c>
      <c r="I80" s="67">
        <f t="shared" si="3293"/>
        <v>0</v>
      </c>
      <c r="J80" s="84">
        <f t="shared" si="3291"/>
        <v>3000</v>
      </c>
      <c r="K80" s="84">
        <f t="shared" si="3292"/>
        <v>0</v>
      </c>
      <c r="L80" s="78"/>
      <c r="M80" s="64"/>
      <c r="N80" s="64" t="e">
        <f t="shared" si="1870"/>
        <v>#DIV/0!</v>
      </c>
      <c r="O80" s="78"/>
      <c r="P80" s="78">
        <f t="shared" si="3200"/>
        <v>0</v>
      </c>
      <c r="Q80" s="64"/>
      <c r="R80" s="64"/>
      <c r="S80" s="64" t="e">
        <f t="shared" si="1872"/>
        <v>#DIV/0!</v>
      </c>
      <c r="T80" s="78"/>
      <c r="U80" s="78">
        <f t="shared" si="3201"/>
        <v>0</v>
      </c>
      <c r="V80" s="78"/>
      <c r="W80" s="64"/>
      <c r="X80" s="64" t="e">
        <f t="shared" si="1874"/>
        <v>#DIV/0!</v>
      </c>
      <c r="Y80" s="78"/>
      <c r="Z80" s="78">
        <f t="shared" si="3202"/>
        <v>0</v>
      </c>
      <c r="AA80" s="78"/>
      <c r="AB80" s="64"/>
      <c r="AC80" s="64" t="e">
        <f t="shared" si="1876"/>
        <v>#DIV/0!</v>
      </c>
      <c r="AD80" s="78"/>
      <c r="AE80" s="78">
        <f t="shared" si="3203"/>
        <v>0</v>
      </c>
      <c r="AF80" s="64"/>
      <c r="AG80" s="64"/>
      <c r="AH80" s="64" t="e">
        <f t="shared" si="1878"/>
        <v>#DIV/0!</v>
      </c>
      <c r="AI80" s="78"/>
      <c r="AJ80" s="78">
        <f t="shared" si="3204"/>
        <v>0</v>
      </c>
      <c r="AK80" s="78"/>
      <c r="AL80" s="64"/>
      <c r="AM80" s="64" t="e">
        <f t="shared" si="678"/>
        <v>#DIV/0!</v>
      </c>
      <c r="AN80" s="78"/>
      <c r="AO80" s="78">
        <f t="shared" si="3205"/>
        <v>0</v>
      </c>
      <c r="AP80" s="65">
        <f t="shared" si="2913"/>
        <v>0</v>
      </c>
      <c r="AQ80" s="65">
        <f t="shared" si="2913"/>
        <v>0</v>
      </c>
      <c r="AR80" s="95"/>
      <c r="AS80" s="87">
        <f t="shared" si="957"/>
        <v>0</v>
      </c>
      <c r="AT80" s="87">
        <f t="shared" si="957"/>
        <v>0</v>
      </c>
      <c r="AU80" s="78"/>
      <c r="AV80" s="64"/>
      <c r="AW80" s="64" t="e">
        <f t="shared" si="3294"/>
        <v>#DIV/0!</v>
      </c>
      <c r="AX80" s="78"/>
      <c r="AY80" s="78">
        <f t="shared" si="3206"/>
        <v>0</v>
      </c>
      <c r="AZ80" s="78"/>
      <c r="BA80" s="64"/>
      <c r="BB80" s="64" t="e">
        <f t="shared" si="3295"/>
        <v>#DIV/0!</v>
      </c>
      <c r="BC80" s="78"/>
      <c r="BD80" s="78">
        <f t="shared" si="3207"/>
        <v>0</v>
      </c>
      <c r="BE80" s="78"/>
      <c r="BF80" s="64"/>
      <c r="BG80" s="64" t="e">
        <f t="shared" si="3296"/>
        <v>#DIV/0!</v>
      </c>
      <c r="BH80" s="78"/>
      <c r="BI80" s="78">
        <f t="shared" si="3208"/>
        <v>0</v>
      </c>
      <c r="BJ80" s="78"/>
      <c r="BK80" s="64"/>
      <c r="BL80" s="64" t="e">
        <f t="shared" si="3297"/>
        <v>#DIV/0!</v>
      </c>
      <c r="BM80" s="78"/>
      <c r="BN80" s="78">
        <f t="shared" si="3209"/>
        <v>0</v>
      </c>
      <c r="BO80" s="78"/>
      <c r="BP80" s="64"/>
      <c r="BQ80" s="64" t="e">
        <f t="shared" si="3298"/>
        <v>#DIV/0!</v>
      </c>
      <c r="BR80" s="78"/>
      <c r="BS80" s="78">
        <f t="shared" si="3210"/>
        <v>0</v>
      </c>
      <c r="BT80" s="78"/>
      <c r="BU80" s="64"/>
      <c r="BV80" s="64" t="e">
        <f t="shared" si="3299"/>
        <v>#DIV/0!</v>
      </c>
      <c r="BW80" s="78"/>
      <c r="BX80" s="78">
        <f t="shared" si="3300"/>
        <v>0</v>
      </c>
      <c r="BY80" s="78"/>
      <c r="BZ80" s="64"/>
      <c r="CA80" s="64" t="e">
        <f t="shared" si="3301"/>
        <v>#DIV/0!</v>
      </c>
      <c r="CB80" s="78"/>
      <c r="CC80" s="78">
        <f t="shared" si="3211"/>
        <v>0</v>
      </c>
      <c r="CD80" s="78"/>
      <c r="CE80" s="64"/>
      <c r="CF80" s="64" t="e">
        <f t="shared" si="3302"/>
        <v>#DIV/0!</v>
      </c>
      <c r="CG80" s="78"/>
      <c r="CH80" s="78">
        <f t="shared" si="3212"/>
        <v>0</v>
      </c>
      <c r="CI80" s="78"/>
      <c r="CJ80" s="64"/>
      <c r="CK80" s="64" t="e">
        <f t="shared" si="3303"/>
        <v>#DIV/0!</v>
      </c>
      <c r="CL80" s="78"/>
      <c r="CM80" s="78">
        <f t="shared" si="3213"/>
        <v>0</v>
      </c>
      <c r="CN80" s="78"/>
      <c r="CO80" s="64"/>
      <c r="CP80" s="64" t="e">
        <f t="shared" si="3304"/>
        <v>#DIV/0!</v>
      </c>
      <c r="CQ80" s="78"/>
      <c r="CR80" s="78">
        <f t="shared" si="3214"/>
        <v>0</v>
      </c>
      <c r="CS80" s="78"/>
      <c r="CT80" s="64"/>
      <c r="CU80" s="64" t="e">
        <f t="shared" si="3305"/>
        <v>#DIV/0!</v>
      </c>
      <c r="CV80" s="78"/>
      <c r="CW80" s="78">
        <f t="shared" si="3215"/>
        <v>0</v>
      </c>
      <c r="CX80" s="78"/>
      <c r="CY80" s="64"/>
      <c r="CZ80" s="64" t="e">
        <f t="shared" si="3306"/>
        <v>#DIV/0!</v>
      </c>
      <c r="DA80" s="78"/>
      <c r="DB80" s="78">
        <f t="shared" si="3216"/>
        <v>0</v>
      </c>
      <c r="DC80" s="78"/>
      <c r="DD80" s="64"/>
      <c r="DE80" s="64" t="e">
        <f t="shared" si="3307"/>
        <v>#DIV/0!</v>
      </c>
      <c r="DF80" s="78"/>
      <c r="DG80" s="78">
        <f t="shared" si="3217"/>
        <v>0</v>
      </c>
      <c r="DH80" s="78"/>
      <c r="DI80" s="64"/>
      <c r="DJ80" s="64" t="e">
        <f t="shared" si="3308"/>
        <v>#DIV/0!</v>
      </c>
      <c r="DK80" s="78"/>
      <c r="DL80" s="78">
        <f t="shared" si="3218"/>
        <v>0</v>
      </c>
      <c r="DM80" s="78"/>
      <c r="DN80" s="64"/>
      <c r="DO80" s="64" t="e">
        <f t="shared" si="3309"/>
        <v>#DIV/0!</v>
      </c>
      <c r="DP80" s="78"/>
      <c r="DQ80" s="78">
        <f t="shared" si="3219"/>
        <v>0</v>
      </c>
      <c r="DR80" s="78"/>
      <c r="DS80" s="64"/>
      <c r="DT80" s="64" t="e">
        <f t="shared" si="3310"/>
        <v>#DIV/0!</v>
      </c>
      <c r="DU80" s="78"/>
      <c r="DV80" s="78">
        <f t="shared" si="3220"/>
        <v>0</v>
      </c>
      <c r="DW80" s="78"/>
      <c r="DX80" s="64"/>
      <c r="DY80" s="64" t="e">
        <f t="shared" si="3311"/>
        <v>#DIV/0!</v>
      </c>
      <c r="DZ80" s="78"/>
      <c r="EA80" s="78">
        <f t="shared" si="3221"/>
        <v>0</v>
      </c>
      <c r="EB80" s="78"/>
      <c r="EC80" s="64"/>
      <c r="ED80" s="64" t="e">
        <f t="shared" si="3312"/>
        <v>#DIV/0!</v>
      </c>
      <c r="EE80" s="78"/>
      <c r="EF80" s="78">
        <f t="shared" si="3222"/>
        <v>0</v>
      </c>
      <c r="EG80" s="78"/>
      <c r="EH80" s="64"/>
      <c r="EI80" s="64" t="e">
        <f t="shared" si="3313"/>
        <v>#DIV/0!</v>
      </c>
      <c r="EJ80" s="78"/>
      <c r="EK80" s="78">
        <f t="shared" si="3223"/>
        <v>0</v>
      </c>
      <c r="EL80" s="78"/>
      <c r="EM80" s="64"/>
      <c r="EN80" s="64" t="e">
        <f t="shared" si="3314"/>
        <v>#DIV/0!</v>
      </c>
      <c r="EO80" s="78"/>
      <c r="EP80" s="78">
        <f t="shared" si="3224"/>
        <v>0</v>
      </c>
      <c r="EQ80" s="78"/>
      <c r="ER80" s="64"/>
      <c r="ES80" s="64" t="e">
        <f t="shared" si="3315"/>
        <v>#DIV/0!</v>
      </c>
      <c r="ET80" s="78"/>
      <c r="EU80" s="78">
        <f t="shared" si="3225"/>
        <v>0</v>
      </c>
      <c r="EV80" s="78"/>
      <c r="EW80" s="64"/>
      <c r="EX80" s="64" t="e">
        <f t="shared" si="3316"/>
        <v>#DIV/0!</v>
      </c>
      <c r="EY80" s="78"/>
      <c r="EZ80" s="78">
        <f t="shared" si="3226"/>
        <v>0</v>
      </c>
      <c r="FA80" s="78"/>
      <c r="FB80" s="64"/>
      <c r="FC80" s="64" t="e">
        <f t="shared" si="3317"/>
        <v>#DIV/0!</v>
      </c>
      <c r="FD80" s="78"/>
      <c r="FE80" s="78">
        <f t="shared" si="3227"/>
        <v>0</v>
      </c>
      <c r="FF80" s="78"/>
      <c r="FG80" s="64"/>
      <c r="FH80" s="64" t="e">
        <f t="shared" si="3318"/>
        <v>#DIV/0!</v>
      </c>
      <c r="FI80" s="78"/>
      <c r="FJ80" s="78">
        <f t="shared" si="3228"/>
        <v>0</v>
      </c>
      <c r="FK80" s="78"/>
      <c r="FL80" s="64"/>
      <c r="FM80" s="64" t="e">
        <f t="shared" si="3319"/>
        <v>#DIV/0!</v>
      </c>
      <c r="FN80" s="78"/>
      <c r="FO80" s="78">
        <f t="shared" si="3229"/>
        <v>0</v>
      </c>
      <c r="FP80" s="78"/>
      <c r="FQ80" s="64"/>
      <c r="FR80" s="64" t="e">
        <f t="shared" si="3320"/>
        <v>#DIV/0!</v>
      </c>
      <c r="FS80" s="78"/>
      <c r="FT80" s="78">
        <f t="shared" si="3230"/>
        <v>0</v>
      </c>
      <c r="FU80" s="78"/>
      <c r="FV80" s="64"/>
      <c r="FW80" s="64" t="e">
        <f t="shared" si="3321"/>
        <v>#DIV/0!</v>
      </c>
      <c r="FX80" s="78"/>
      <c r="FY80" s="78">
        <f t="shared" si="3231"/>
        <v>0</v>
      </c>
      <c r="FZ80" s="78"/>
      <c r="GA80" s="64"/>
      <c r="GB80" s="64" t="e">
        <f t="shared" si="3322"/>
        <v>#DIV/0!</v>
      </c>
      <c r="GC80" s="78"/>
      <c r="GD80" s="78">
        <f t="shared" si="3232"/>
        <v>0</v>
      </c>
      <c r="GE80" s="78"/>
      <c r="GF80" s="64"/>
      <c r="GG80" s="64" t="e">
        <f t="shared" si="3323"/>
        <v>#DIV/0!</v>
      </c>
      <c r="GH80" s="78"/>
      <c r="GI80" s="78">
        <f t="shared" si="3233"/>
        <v>0</v>
      </c>
      <c r="GJ80" s="78">
        <v>3000</v>
      </c>
      <c r="GK80" s="64"/>
      <c r="GL80" s="64">
        <f t="shared" si="3324"/>
        <v>0</v>
      </c>
      <c r="GM80" s="78">
        <v>3000</v>
      </c>
      <c r="GN80" s="78">
        <f t="shared" si="3234"/>
        <v>0</v>
      </c>
      <c r="GO80" s="65">
        <f t="shared" si="3325"/>
        <v>3000</v>
      </c>
      <c r="GP80" s="65">
        <f t="shared" si="3325"/>
        <v>0</v>
      </c>
      <c r="GQ80" s="95"/>
      <c r="GR80" s="87">
        <f t="shared" si="958"/>
        <v>3000</v>
      </c>
      <c r="GS80" s="87">
        <f t="shared" si="958"/>
        <v>0</v>
      </c>
      <c r="GT80" s="78"/>
      <c r="GU80" s="64"/>
      <c r="GV80" s="64" t="e">
        <f t="shared" si="3326"/>
        <v>#DIV/0!</v>
      </c>
      <c r="GW80" s="78"/>
      <c r="GX80" s="78">
        <f t="shared" si="3235"/>
        <v>0</v>
      </c>
      <c r="GY80" s="65">
        <f t="shared" si="2915"/>
        <v>0</v>
      </c>
      <c r="GZ80" s="65">
        <f t="shared" si="2916"/>
        <v>0</v>
      </c>
      <c r="HA80" s="95"/>
      <c r="HB80" s="93">
        <f t="shared" si="3236"/>
        <v>0</v>
      </c>
      <c r="HC80" s="93">
        <f t="shared" si="3237"/>
        <v>0</v>
      </c>
      <c r="HD80" s="78"/>
      <c r="HE80" s="64"/>
      <c r="HF80" s="64" t="e">
        <f t="shared" si="3327"/>
        <v>#DIV/0!</v>
      </c>
      <c r="HG80" s="78"/>
      <c r="HH80" s="78">
        <f t="shared" si="3238"/>
        <v>0</v>
      </c>
      <c r="HI80" s="78"/>
      <c r="HJ80" s="64"/>
      <c r="HK80" s="64" t="e">
        <f t="shared" si="3328"/>
        <v>#DIV/0!</v>
      </c>
      <c r="HL80" s="78"/>
      <c r="HM80" s="78">
        <f t="shared" si="3239"/>
        <v>0</v>
      </c>
      <c r="HN80" s="78"/>
      <c r="HO80" s="64"/>
      <c r="HP80" s="64" t="e">
        <f t="shared" si="3329"/>
        <v>#DIV/0!</v>
      </c>
      <c r="HQ80" s="78"/>
      <c r="HR80" s="78">
        <f t="shared" si="3240"/>
        <v>0</v>
      </c>
      <c r="HS80" s="78"/>
      <c r="HT80" s="64"/>
      <c r="HU80" s="64" t="e">
        <f t="shared" si="3330"/>
        <v>#DIV/0!</v>
      </c>
      <c r="HV80" s="78"/>
      <c r="HW80" s="78">
        <f t="shared" si="3241"/>
        <v>0</v>
      </c>
      <c r="HX80" s="78"/>
      <c r="HY80" s="64"/>
      <c r="HZ80" s="64" t="e">
        <f t="shared" si="3331"/>
        <v>#DIV/0!</v>
      </c>
      <c r="IA80" s="78"/>
      <c r="IB80" s="78">
        <f t="shared" si="3242"/>
        <v>0</v>
      </c>
      <c r="IC80" s="78"/>
      <c r="ID80" s="64"/>
      <c r="IE80" s="64" t="e">
        <f t="shared" si="3332"/>
        <v>#DIV/0!</v>
      </c>
      <c r="IF80" s="78"/>
      <c r="IG80" s="78">
        <f t="shared" si="3243"/>
        <v>0</v>
      </c>
      <c r="IH80" s="78"/>
      <c r="II80" s="64"/>
      <c r="IJ80" s="64" t="e">
        <f t="shared" si="3333"/>
        <v>#DIV/0!</v>
      </c>
      <c r="IK80" s="78"/>
      <c r="IL80" s="78">
        <f t="shared" si="3244"/>
        <v>0</v>
      </c>
      <c r="IM80" s="78"/>
      <c r="IN80" s="64"/>
      <c r="IO80" s="64" t="e">
        <f t="shared" si="3334"/>
        <v>#DIV/0!</v>
      </c>
      <c r="IP80" s="78"/>
      <c r="IQ80" s="78">
        <f t="shared" si="3245"/>
        <v>0</v>
      </c>
      <c r="IR80" s="78"/>
      <c r="IS80" s="64"/>
      <c r="IT80" s="64" t="e">
        <f t="shared" si="3335"/>
        <v>#DIV/0!</v>
      </c>
      <c r="IU80" s="78"/>
      <c r="IV80" s="78">
        <f t="shared" si="3246"/>
        <v>0</v>
      </c>
      <c r="IW80" s="78"/>
      <c r="IX80" s="64"/>
      <c r="IY80" s="64" t="e">
        <f t="shared" si="3336"/>
        <v>#DIV/0!</v>
      </c>
      <c r="IZ80" s="78"/>
      <c r="JA80" s="78">
        <f t="shared" si="3247"/>
        <v>0</v>
      </c>
      <c r="JB80" s="78"/>
      <c r="JC80" s="64"/>
      <c r="JD80" s="64" t="e">
        <f t="shared" si="3337"/>
        <v>#DIV/0!</v>
      </c>
      <c r="JE80" s="78"/>
      <c r="JF80" s="78">
        <f t="shared" si="3248"/>
        <v>0</v>
      </c>
      <c r="JG80" s="78"/>
      <c r="JH80" s="64"/>
      <c r="JI80" s="64" t="e">
        <f t="shared" si="3338"/>
        <v>#DIV/0!</v>
      </c>
      <c r="JJ80" s="78"/>
      <c r="JK80" s="78">
        <f t="shared" si="3249"/>
        <v>0</v>
      </c>
      <c r="JL80" s="78"/>
      <c r="JM80" s="64"/>
      <c r="JN80" s="64" t="e">
        <f t="shared" si="3339"/>
        <v>#DIV/0!</v>
      </c>
      <c r="JO80" s="78"/>
      <c r="JP80" s="78">
        <f t="shared" si="3250"/>
        <v>0</v>
      </c>
      <c r="JQ80" s="78"/>
      <c r="JR80" s="64"/>
      <c r="JS80" s="64" t="e">
        <f t="shared" si="3340"/>
        <v>#DIV/0!</v>
      </c>
      <c r="JT80" s="78"/>
      <c r="JU80" s="78">
        <f t="shared" si="3251"/>
        <v>0</v>
      </c>
      <c r="JV80" s="78"/>
      <c r="JW80" s="64"/>
      <c r="JX80" s="64" t="e">
        <f t="shared" si="3341"/>
        <v>#DIV/0!</v>
      </c>
      <c r="JY80" s="78"/>
      <c r="JZ80" s="78">
        <f t="shared" si="3252"/>
        <v>0</v>
      </c>
      <c r="KA80" s="78"/>
      <c r="KB80" s="64"/>
      <c r="KC80" s="64" t="e">
        <f t="shared" si="3342"/>
        <v>#DIV/0!</v>
      </c>
      <c r="KD80" s="78"/>
      <c r="KE80" s="78">
        <f t="shared" si="3253"/>
        <v>0</v>
      </c>
      <c r="KF80" s="78"/>
      <c r="KG80" s="64"/>
      <c r="KH80" s="64" t="e">
        <f t="shared" si="3343"/>
        <v>#DIV/0!</v>
      </c>
      <c r="KI80" s="78"/>
      <c r="KJ80" s="78">
        <f t="shared" si="3254"/>
        <v>0</v>
      </c>
      <c r="KK80" s="78"/>
      <c r="KL80" s="64"/>
      <c r="KM80" s="64" t="e">
        <f t="shared" si="3344"/>
        <v>#DIV/0!</v>
      </c>
      <c r="KN80" s="78"/>
      <c r="KO80" s="78">
        <f t="shared" si="3255"/>
        <v>0</v>
      </c>
      <c r="KP80" s="78"/>
      <c r="KQ80" s="64"/>
      <c r="KR80" s="64" t="e">
        <f t="shared" si="3345"/>
        <v>#DIV/0!</v>
      </c>
      <c r="KS80" s="78"/>
      <c r="KT80" s="78">
        <f t="shared" si="3256"/>
        <v>0</v>
      </c>
      <c r="KU80" s="78"/>
      <c r="KV80" s="64"/>
      <c r="KW80" s="64" t="e">
        <f t="shared" si="3346"/>
        <v>#DIV/0!</v>
      </c>
      <c r="KX80" s="78"/>
      <c r="KY80" s="78">
        <f t="shared" si="3257"/>
        <v>0</v>
      </c>
      <c r="KZ80" s="78"/>
      <c r="LA80" s="64"/>
      <c r="LB80" s="64" t="e">
        <f t="shared" si="3347"/>
        <v>#DIV/0!</v>
      </c>
      <c r="LC80" s="78"/>
      <c r="LD80" s="78">
        <f t="shared" si="3258"/>
        <v>0</v>
      </c>
      <c r="LE80" s="78"/>
      <c r="LF80" s="64"/>
      <c r="LG80" s="64" t="e">
        <f t="shared" si="3348"/>
        <v>#DIV/0!</v>
      </c>
      <c r="LH80" s="78"/>
      <c r="LI80" s="78">
        <f t="shared" si="3259"/>
        <v>0</v>
      </c>
      <c r="LJ80" s="78"/>
      <c r="LK80" s="64"/>
      <c r="LL80" s="64" t="e">
        <f t="shared" si="3349"/>
        <v>#DIV/0!</v>
      </c>
      <c r="LM80" s="78"/>
      <c r="LN80" s="78">
        <f t="shared" si="3260"/>
        <v>0</v>
      </c>
      <c r="LO80" s="78"/>
      <c r="LP80" s="64"/>
      <c r="LQ80" s="64" t="e">
        <f t="shared" si="3350"/>
        <v>#DIV/0!</v>
      </c>
      <c r="LR80" s="78"/>
      <c r="LS80" s="78">
        <f t="shared" si="3261"/>
        <v>0</v>
      </c>
      <c r="LT80" s="78"/>
      <c r="LU80" s="64"/>
      <c r="LV80" s="64" t="e">
        <f t="shared" si="3351"/>
        <v>#DIV/0!</v>
      </c>
      <c r="LW80" s="78"/>
      <c r="LX80" s="78">
        <f t="shared" si="3262"/>
        <v>0</v>
      </c>
      <c r="LY80" s="78"/>
      <c r="LZ80" s="64"/>
      <c r="MA80" s="64" t="e">
        <f t="shared" si="3352"/>
        <v>#DIV/0!</v>
      </c>
      <c r="MB80" s="78"/>
      <c r="MC80" s="78">
        <f t="shared" si="3263"/>
        <v>0</v>
      </c>
      <c r="MD80" s="78"/>
      <c r="ME80" s="64"/>
      <c r="MF80" s="64" t="e">
        <f t="shared" si="3353"/>
        <v>#DIV/0!</v>
      </c>
      <c r="MG80" s="78"/>
      <c r="MH80" s="78">
        <f t="shared" si="3264"/>
        <v>0</v>
      </c>
      <c r="MI80" s="78"/>
      <c r="MJ80" s="64"/>
      <c r="MK80" s="64" t="e">
        <f t="shared" si="3354"/>
        <v>#DIV/0!</v>
      </c>
      <c r="ML80" s="78"/>
      <c r="MM80" s="78">
        <f t="shared" si="3265"/>
        <v>0</v>
      </c>
      <c r="MN80" s="78"/>
      <c r="MO80" s="64"/>
      <c r="MP80" s="64" t="e">
        <f t="shared" si="3355"/>
        <v>#DIV/0!</v>
      </c>
      <c r="MQ80" s="78"/>
      <c r="MR80" s="78">
        <f t="shared" si="3266"/>
        <v>0</v>
      </c>
      <c r="MS80" s="78"/>
      <c r="MT80" s="64"/>
      <c r="MU80" s="64" t="e">
        <f t="shared" si="3356"/>
        <v>#DIV/0!</v>
      </c>
      <c r="MV80" s="78"/>
      <c r="MW80" s="78">
        <f t="shared" si="3267"/>
        <v>0</v>
      </c>
      <c r="MX80" s="65">
        <f t="shared" si="3357"/>
        <v>0</v>
      </c>
      <c r="MY80" s="65">
        <f t="shared" si="3357"/>
        <v>0</v>
      </c>
      <c r="MZ80" s="95"/>
      <c r="NA80" s="87">
        <f t="shared" si="3358"/>
        <v>0</v>
      </c>
      <c r="NB80" s="87">
        <f t="shared" si="3359"/>
        <v>0</v>
      </c>
      <c r="NC80" s="78"/>
      <c r="ND80" s="64"/>
      <c r="NE80" s="64" t="e">
        <f t="shared" si="3360"/>
        <v>#DIV/0!</v>
      </c>
      <c r="NF80" s="78"/>
      <c r="NG80" s="78">
        <f t="shared" si="3268"/>
        <v>0</v>
      </c>
      <c r="NH80" s="78"/>
      <c r="NI80" s="64"/>
      <c r="NJ80" s="64" t="e">
        <f t="shared" si="3361"/>
        <v>#DIV/0!</v>
      </c>
      <c r="NK80" s="78"/>
      <c r="NL80" s="78">
        <f t="shared" si="3269"/>
        <v>0</v>
      </c>
      <c r="NM80" s="78"/>
      <c r="NN80" s="64"/>
      <c r="NO80" s="64" t="e">
        <f t="shared" si="3362"/>
        <v>#DIV/0!</v>
      </c>
      <c r="NP80" s="78"/>
      <c r="NQ80" s="78">
        <f t="shared" si="3270"/>
        <v>0</v>
      </c>
      <c r="NR80" s="78"/>
      <c r="NS80" s="64"/>
      <c r="NT80" s="64" t="e">
        <f t="shared" si="3363"/>
        <v>#DIV/0!</v>
      </c>
      <c r="NU80" s="78"/>
      <c r="NV80" s="78">
        <f t="shared" si="3271"/>
        <v>0</v>
      </c>
      <c r="NW80" s="78"/>
      <c r="NX80" s="64"/>
      <c r="NY80" s="64" t="e">
        <f t="shared" si="3364"/>
        <v>#DIV/0!</v>
      </c>
      <c r="NZ80" s="78"/>
      <c r="OA80" s="78">
        <f t="shared" si="3272"/>
        <v>0</v>
      </c>
      <c r="OB80" s="78"/>
      <c r="OC80" s="64"/>
      <c r="OD80" s="64" t="e">
        <f t="shared" si="3365"/>
        <v>#DIV/0!</v>
      </c>
      <c r="OE80" s="78"/>
      <c r="OF80" s="78">
        <f t="shared" si="3273"/>
        <v>0</v>
      </c>
      <c r="OG80" s="78"/>
      <c r="OH80" s="64"/>
      <c r="OI80" s="64" t="e">
        <f t="shared" si="3366"/>
        <v>#DIV/0!</v>
      </c>
      <c r="OJ80" s="78"/>
      <c r="OK80" s="78">
        <f t="shared" si="3274"/>
        <v>0</v>
      </c>
      <c r="OL80" s="78"/>
      <c r="OM80" s="64"/>
      <c r="ON80" s="64" t="e">
        <f t="shared" si="3367"/>
        <v>#DIV/0!</v>
      </c>
      <c r="OO80" s="78"/>
      <c r="OP80" s="78">
        <f t="shared" si="3275"/>
        <v>0</v>
      </c>
      <c r="OQ80" s="78"/>
      <c r="OR80" s="64"/>
      <c r="OS80" s="64" t="e">
        <f t="shared" si="3368"/>
        <v>#DIV/0!</v>
      </c>
      <c r="OT80" s="78"/>
      <c r="OU80" s="78">
        <f t="shared" si="3276"/>
        <v>0</v>
      </c>
      <c r="OV80" s="78"/>
      <c r="OW80" s="64"/>
      <c r="OX80" s="64" t="e">
        <f t="shared" si="3369"/>
        <v>#DIV/0!</v>
      </c>
      <c r="OY80" s="78"/>
      <c r="OZ80" s="78">
        <f t="shared" si="3277"/>
        <v>0</v>
      </c>
      <c r="PA80" s="78"/>
      <c r="PB80" s="64"/>
      <c r="PC80" s="64" t="e">
        <f t="shared" si="3370"/>
        <v>#DIV/0!</v>
      </c>
      <c r="PD80" s="78"/>
      <c r="PE80" s="78">
        <f t="shared" si="3278"/>
        <v>0</v>
      </c>
      <c r="PF80" s="78"/>
      <c r="PG80" s="64"/>
      <c r="PH80" s="64" t="e">
        <f t="shared" si="3371"/>
        <v>#DIV/0!</v>
      </c>
      <c r="PI80" s="78"/>
      <c r="PJ80" s="78">
        <f t="shared" si="3279"/>
        <v>0</v>
      </c>
      <c r="PK80" s="78"/>
      <c r="PL80" s="64"/>
      <c r="PM80" s="64" t="e">
        <f t="shared" si="3372"/>
        <v>#DIV/0!</v>
      </c>
      <c r="PN80" s="78"/>
      <c r="PO80" s="78">
        <f t="shared" si="3280"/>
        <v>0</v>
      </c>
      <c r="PP80" s="78"/>
      <c r="PQ80" s="64"/>
      <c r="PR80" s="64" t="e">
        <f t="shared" si="3373"/>
        <v>#DIV/0!</v>
      </c>
      <c r="PS80" s="78"/>
      <c r="PT80" s="78">
        <f t="shared" si="3281"/>
        <v>0</v>
      </c>
      <c r="PU80" s="78"/>
      <c r="PV80" s="64"/>
      <c r="PW80" s="64" t="e">
        <f t="shared" si="3374"/>
        <v>#DIV/0!</v>
      </c>
      <c r="PX80" s="78"/>
      <c r="PY80" s="78">
        <f t="shared" si="3282"/>
        <v>0</v>
      </c>
      <c r="PZ80" s="78"/>
      <c r="QA80" s="64"/>
      <c r="QB80" s="64" t="e">
        <f t="shared" si="3375"/>
        <v>#DIV/0!</v>
      </c>
      <c r="QC80" s="78"/>
      <c r="QD80" s="78">
        <f t="shared" si="3283"/>
        <v>0</v>
      </c>
      <c r="QE80" s="78"/>
      <c r="QF80" s="64"/>
      <c r="QG80" s="64" t="e">
        <f t="shared" si="3376"/>
        <v>#DIV/0!</v>
      </c>
      <c r="QH80" s="78"/>
      <c r="QI80" s="78">
        <f t="shared" si="3284"/>
        <v>0</v>
      </c>
      <c r="QJ80" s="78"/>
      <c r="QK80" s="64"/>
      <c r="QL80" s="64" t="e">
        <f t="shared" si="3377"/>
        <v>#DIV/0!</v>
      </c>
      <c r="QM80" s="78"/>
      <c r="QN80" s="78">
        <f t="shared" si="3285"/>
        <v>0</v>
      </c>
      <c r="QO80" s="65">
        <f t="shared" si="3378"/>
        <v>0</v>
      </c>
      <c r="QP80" s="65">
        <f t="shared" si="3378"/>
        <v>0</v>
      </c>
      <c r="QQ80" s="95"/>
      <c r="QR80" s="87">
        <f t="shared" si="959"/>
        <v>0</v>
      </c>
      <c r="QS80" s="87">
        <f t="shared" si="959"/>
        <v>0</v>
      </c>
      <c r="QT80" s="78"/>
      <c r="QU80" s="64"/>
      <c r="QV80" s="64" t="e">
        <f t="shared" si="3379"/>
        <v>#DIV/0!</v>
      </c>
      <c r="QW80" s="78"/>
      <c r="QX80" s="78">
        <f t="shared" si="3286"/>
        <v>0</v>
      </c>
      <c r="QY80" s="78"/>
      <c r="QZ80" s="64"/>
      <c r="RA80" s="64" t="e">
        <f t="shared" si="3380"/>
        <v>#DIV/0!</v>
      </c>
      <c r="RB80" s="78"/>
      <c r="RC80" s="78">
        <f t="shared" si="3287"/>
        <v>0</v>
      </c>
      <c r="RD80" s="78"/>
      <c r="RE80" s="64"/>
      <c r="RF80" s="64" t="e">
        <f t="shared" si="3381"/>
        <v>#DIV/0!</v>
      </c>
      <c r="RG80" s="78"/>
      <c r="RH80" s="78">
        <f t="shared" si="3288"/>
        <v>0</v>
      </c>
      <c r="RI80" s="78"/>
      <c r="RJ80" s="64"/>
      <c r="RK80" s="64" t="e">
        <f t="shared" si="3382"/>
        <v>#DIV/0!</v>
      </c>
      <c r="RL80" s="78"/>
      <c r="RM80" s="78">
        <f t="shared" si="3289"/>
        <v>0</v>
      </c>
      <c r="RN80" s="65">
        <f t="shared" si="3383"/>
        <v>0</v>
      </c>
      <c r="RO80" s="65">
        <f t="shared" si="3383"/>
        <v>0</v>
      </c>
      <c r="RP80" s="95"/>
      <c r="RQ80" s="87">
        <f t="shared" si="3290"/>
        <v>0</v>
      </c>
      <c r="RR80" s="87">
        <f t="shared" si="3290"/>
        <v>0</v>
      </c>
    </row>
    <row r="81" spans="1:540" s="3" customFormat="1" ht="26.25" customHeight="1" x14ac:dyDescent="0.25">
      <c r="A81" s="23">
        <v>422</v>
      </c>
      <c r="B81" s="24" t="s">
        <v>38</v>
      </c>
      <c r="C81" s="43">
        <f>SUM(C74:C80)</f>
        <v>629.62446584564861</v>
      </c>
      <c r="D81" s="43">
        <f>SUM(D74:D80)</f>
        <v>139246981.85999998</v>
      </c>
      <c r="E81" s="42">
        <f>SUM(E74:E80)</f>
        <v>154200000</v>
      </c>
      <c r="F81" s="43">
        <f>SUM(F74:F80)</f>
        <v>91249.375534154358</v>
      </c>
      <c r="G81" s="67">
        <f t="shared" si="2910"/>
        <v>93879</v>
      </c>
      <c r="H81" s="67">
        <f t="shared" si="2911"/>
        <v>58591.349999999991</v>
      </c>
      <c r="I81" s="67">
        <f t="shared" si="3293"/>
        <v>62.411561691113022</v>
      </c>
      <c r="J81" s="84">
        <f t="shared" si="3291"/>
        <v>95370</v>
      </c>
      <c r="K81" s="84">
        <f t="shared" si="3292"/>
        <v>1491</v>
      </c>
      <c r="L81" s="80">
        <f t="shared" ref="L81:M81" si="3384">SUM(L74:L80)</f>
        <v>0</v>
      </c>
      <c r="M81" s="65">
        <f t="shared" si="3384"/>
        <v>0</v>
      </c>
      <c r="N81" s="64" t="e">
        <f t="shared" si="1870"/>
        <v>#DIV/0!</v>
      </c>
      <c r="O81" s="80">
        <f t="shared" ref="O81:R81" si="3385">SUM(O74:O80)</f>
        <v>0</v>
      </c>
      <c r="P81" s="80">
        <f t="shared" si="3385"/>
        <v>0</v>
      </c>
      <c r="Q81" s="65">
        <f t="shared" si="3385"/>
        <v>0</v>
      </c>
      <c r="R81" s="65">
        <f t="shared" si="3385"/>
        <v>566.75</v>
      </c>
      <c r="S81" s="64" t="e">
        <f t="shared" si="1872"/>
        <v>#DIV/0!</v>
      </c>
      <c r="T81" s="80">
        <f t="shared" ref="T81:W81" si="3386">SUM(T74:T80)</f>
        <v>567</v>
      </c>
      <c r="U81" s="80">
        <f t="shared" si="3386"/>
        <v>567</v>
      </c>
      <c r="V81" s="80">
        <f t="shared" si="3386"/>
        <v>0</v>
      </c>
      <c r="W81" s="65">
        <f t="shared" si="3386"/>
        <v>0</v>
      </c>
      <c r="X81" s="64" t="e">
        <f t="shared" si="1874"/>
        <v>#DIV/0!</v>
      </c>
      <c r="Y81" s="80">
        <f t="shared" ref="Y81:AB81" si="3387">SUM(Y74:Y80)</f>
        <v>0</v>
      </c>
      <c r="Z81" s="80">
        <f t="shared" si="3387"/>
        <v>0</v>
      </c>
      <c r="AA81" s="80">
        <f t="shared" si="3387"/>
        <v>0</v>
      </c>
      <c r="AB81" s="65">
        <f t="shared" si="3387"/>
        <v>0</v>
      </c>
      <c r="AC81" s="64" t="e">
        <f t="shared" si="1876"/>
        <v>#DIV/0!</v>
      </c>
      <c r="AD81" s="80">
        <f t="shared" ref="AD81:AG81" si="3388">SUM(AD74:AD80)</f>
        <v>0</v>
      </c>
      <c r="AE81" s="80">
        <f t="shared" si="3388"/>
        <v>0</v>
      </c>
      <c r="AF81" s="65">
        <f t="shared" si="3388"/>
        <v>0</v>
      </c>
      <c r="AG81" s="65">
        <f t="shared" si="3388"/>
        <v>0</v>
      </c>
      <c r="AH81" s="64" t="e">
        <f t="shared" si="1878"/>
        <v>#DIV/0!</v>
      </c>
      <c r="AI81" s="80">
        <f t="shared" ref="AI81:AL81" si="3389">SUM(AI74:AI80)</f>
        <v>0</v>
      </c>
      <c r="AJ81" s="80">
        <f t="shared" si="3389"/>
        <v>0</v>
      </c>
      <c r="AK81" s="80">
        <f t="shared" si="3389"/>
        <v>11000</v>
      </c>
      <c r="AL81" s="65">
        <f t="shared" si="3389"/>
        <v>5240.53</v>
      </c>
      <c r="AM81" s="64">
        <f t="shared" si="678"/>
        <v>47.641181818181813</v>
      </c>
      <c r="AN81" s="80">
        <f t="shared" ref="AN81:AO81" si="3390">SUM(AN74:AN80)</f>
        <v>11000</v>
      </c>
      <c r="AO81" s="80">
        <f t="shared" si="3390"/>
        <v>0</v>
      </c>
      <c r="AP81" s="65">
        <f t="shared" si="2913"/>
        <v>11000</v>
      </c>
      <c r="AQ81" s="65">
        <f t="shared" si="2913"/>
        <v>5807.28</v>
      </c>
      <c r="AR81" s="95">
        <f t="shared" ref="AR81:AR88" si="3391">AQ81/AP81%</f>
        <v>52.793454545454544</v>
      </c>
      <c r="AS81" s="87">
        <f t="shared" si="957"/>
        <v>11567</v>
      </c>
      <c r="AT81" s="87">
        <f t="shared" si="957"/>
        <v>567</v>
      </c>
      <c r="AU81" s="80">
        <f t="shared" ref="AU81:AV81" si="3392">SUM(AU74:AU80)</f>
        <v>0</v>
      </c>
      <c r="AV81" s="65">
        <f t="shared" si="3392"/>
        <v>0</v>
      </c>
      <c r="AW81" s="64" t="e">
        <f t="shared" si="3294"/>
        <v>#DIV/0!</v>
      </c>
      <c r="AX81" s="80">
        <f t="shared" ref="AX81:BA81" si="3393">SUM(AX74:AX80)</f>
        <v>0</v>
      </c>
      <c r="AY81" s="80">
        <f t="shared" si="3393"/>
        <v>0</v>
      </c>
      <c r="AZ81" s="80">
        <f t="shared" si="3393"/>
        <v>0</v>
      </c>
      <c r="BA81" s="65">
        <f t="shared" si="3393"/>
        <v>0</v>
      </c>
      <c r="BB81" s="64" t="e">
        <f t="shared" si="3295"/>
        <v>#DIV/0!</v>
      </c>
      <c r="BC81" s="80">
        <f t="shared" ref="BC81:BF81" si="3394">SUM(BC74:BC80)</f>
        <v>0</v>
      </c>
      <c r="BD81" s="80">
        <f t="shared" si="3394"/>
        <v>0</v>
      </c>
      <c r="BE81" s="80">
        <f t="shared" si="3394"/>
        <v>0</v>
      </c>
      <c r="BF81" s="65">
        <f t="shared" si="3394"/>
        <v>0</v>
      </c>
      <c r="BG81" s="64" t="e">
        <f t="shared" si="3296"/>
        <v>#DIV/0!</v>
      </c>
      <c r="BH81" s="80">
        <f t="shared" ref="BH81:BK81" si="3395">SUM(BH74:BH80)</f>
        <v>0</v>
      </c>
      <c r="BI81" s="80">
        <f t="shared" si="3395"/>
        <v>0</v>
      </c>
      <c r="BJ81" s="80">
        <f t="shared" si="3395"/>
        <v>0</v>
      </c>
      <c r="BK81" s="65">
        <f t="shared" si="3395"/>
        <v>0</v>
      </c>
      <c r="BL81" s="64" t="e">
        <f t="shared" si="3297"/>
        <v>#DIV/0!</v>
      </c>
      <c r="BM81" s="80">
        <f t="shared" ref="BM81:BP81" si="3396">SUM(BM74:BM80)</f>
        <v>0</v>
      </c>
      <c r="BN81" s="80">
        <f t="shared" si="3396"/>
        <v>0</v>
      </c>
      <c r="BO81" s="80">
        <f t="shared" si="3396"/>
        <v>2000</v>
      </c>
      <c r="BP81" s="65">
        <f t="shared" si="3396"/>
        <v>0</v>
      </c>
      <c r="BQ81" s="64">
        <f t="shared" si="3298"/>
        <v>0</v>
      </c>
      <c r="BR81" s="80">
        <f t="shared" ref="BR81:BU81" si="3397">SUM(BR74:BR80)</f>
        <v>0</v>
      </c>
      <c r="BS81" s="80">
        <f t="shared" si="3397"/>
        <v>-2000</v>
      </c>
      <c r="BT81" s="80">
        <f t="shared" si="3397"/>
        <v>0</v>
      </c>
      <c r="BU81" s="65">
        <f t="shared" si="3397"/>
        <v>0</v>
      </c>
      <c r="BV81" s="64" t="e">
        <f t="shared" si="3299"/>
        <v>#DIV/0!</v>
      </c>
      <c r="BW81" s="80">
        <f t="shared" ref="BW81" si="3398">SUM(BW74:BW80)</f>
        <v>0</v>
      </c>
      <c r="BX81" s="78">
        <f t="shared" si="3300"/>
        <v>0</v>
      </c>
      <c r="BY81" s="80">
        <f t="shared" ref="BY81:BZ81" si="3399">SUM(BY74:BY80)</f>
        <v>0</v>
      </c>
      <c r="BZ81" s="65">
        <f t="shared" si="3399"/>
        <v>1684.04</v>
      </c>
      <c r="CA81" s="64" t="e">
        <f t="shared" si="3301"/>
        <v>#DIV/0!</v>
      </c>
      <c r="CB81" s="80">
        <f t="shared" ref="CB81:CE81" si="3400">SUM(CB74:CB80)</f>
        <v>1700</v>
      </c>
      <c r="CC81" s="80">
        <f t="shared" si="3400"/>
        <v>1700</v>
      </c>
      <c r="CD81" s="80">
        <f t="shared" si="3400"/>
        <v>0</v>
      </c>
      <c r="CE81" s="65">
        <f t="shared" si="3400"/>
        <v>0</v>
      </c>
      <c r="CF81" s="64" t="e">
        <f t="shared" si="3302"/>
        <v>#DIV/0!</v>
      </c>
      <c r="CG81" s="80">
        <f t="shared" ref="CG81:CJ81" si="3401">SUM(CG74:CG80)</f>
        <v>0</v>
      </c>
      <c r="CH81" s="80">
        <f t="shared" si="3401"/>
        <v>0</v>
      </c>
      <c r="CI81" s="80">
        <f t="shared" si="3401"/>
        <v>0</v>
      </c>
      <c r="CJ81" s="65">
        <f t="shared" si="3401"/>
        <v>0</v>
      </c>
      <c r="CK81" s="64" t="e">
        <f t="shared" si="3303"/>
        <v>#DIV/0!</v>
      </c>
      <c r="CL81" s="80">
        <f t="shared" ref="CL81:CO81" si="3402">SUM(CL74:CL80)</f>
        <v>0</v>
      </c>
      <c r="CM81" s="80">
        <f t="shared" si="3402"/>
        <v>0</v>
      </c>
      <c r="CN81" s="80">
        <f t="shared" si="3402"/>
        <v>0</v>
      </c>
      <c r="CO81" s="65">
        <f t="shared" si="3402"/>
        <v>0</v>
      </c>
      <c r="CP81" s="64" t="e">
        <f t="shared" si="3304"/>
        <v>#DIV/0!</v>
      </c>
      <c r="CQ81" s="80">
        <f t="shared" ref="CQ81:CT81" si="3403">SUM(CQ74:CQ80)</f>
        <v>0</v>
      </c>
      <c r="CR81" s="80">
        <f t="shared" si="3403"/>
        <v>0</v>
      </c>
      <c r="CS81" s="80">
        <f t="shared" si="3403"/>
        <v>0</v>
      </c>
      <c r="CT81" s="65">
        <f t="shared" si="3403"/>
        <v>0</v>
      </c>
      <c r="CU81" s="64" t="e">
        <f t="shared" si="3305"/>
        <v>#DIV/0!</v>
      </c>
      <c r="CV81" s="80">
        <f t="shared" ref="CV81:CY81" si="3404">SUM(CV74:CV80)</f>
        <v>0</v>
      </c>
      <c r="CW81" s="80">
        <f t="shared" si="3404"/>
        <v>0</v>
      </c>
      <c r="CX81" s="80">
        <f t="shared" si="3404"/>
        <v>0</v>
      </c>
      <c r="CY81" s="65">
        <f t="shared" si="3404"/>
        <v>0</v>
      </c>
      <c r="CZ81" s="64" t="e">
        <f t="shared" si="3306"/>
        <v>#DIV/0!</v>
      </c>
      <c r="DA81" s="80">
        <f t="shared" ref="DA81:DD81" si="3405">SUM(DA74:DA80)</f>
        <v>0</v>
      </c>
      <c r="DB81" s="80">
        <f t="shared" si="3405"/>
        <v>0</v>
      </c>
      <c r="DC81" s="80">
        <f t="shared" si="3405"/>
        <v>0</v>
      </c>
      <c r="DD81" s="65">
        <f t="shared" si="3405"/>
        <v>0</v>
      </c>
      <c r="DE81" s="64" t="e">
        <f t="shared" si="3307"/>
        <v>#DIV/0!</v>
      </c>
      <c r="DF81" s="80">
        <f t="shared" ref="DF81:DI81" si="3406">SUM(DF74:DF80)</f>
        <v>0</v>
      </c>
      <c r="DG81" s="80">
        <f t="shared" si="3406"/>
        <v>0</v>
      </c>
      <c r="DH81" s="80">
        <f t="shared" si="3406"/>
        <v>0</v>
      </c>
      <c r="DI81" s="65">
        <f t="shared" si="3406"/>
        <v>0</v>
      </c>
      <c r="DJ81" s="64" t="e">
        <f t="shared" si="3308"/>
        <v>#DIV/0!</v>
      </c>
      <c r="DK81" s="80">
        <f t="shared" ref="DK81:DN81" si="3407">SUM(DK74:DK80)</f>
        <v>0</v>
      </c>
      <c r="DL81" s="80">
        <f t="shared" si="3407"/>
        <v>0</v>
      </c>
      <c r="DM81" s="80">
        <f t="shared" si="3407"/>
        <v>0</v>
      </c>
      <c r="DN81" s="65">
        <f t="shared" si="3407"/>
        <v>0</v>
      </c>
      <c r="DO81" s="64" t="e">
        <f t="shared" si="3309"/>
        <v>#DIV/0!</v>
      </c>
      <c r="DP81" s="80">
        <f t="shared" ref="DP81:DS81" si="3408">SUM(DP74:DP80)</f>
        <v>0</v>
      </c>
      <c r="DQ81" s="80">
        <f t="shared" si="3408"/>
        <v>0</v>
      </c>
      <c r="DR81" s="80">
        <f t="shared" si="3408"/>
        <v>0</v>
      </c>
      <c r="DS81" s="65">
        <f t="shared" si="3408"/>
        <v>0</v>
      </c>
      <c r="DT81" s="64" t="e">
        <f t="shared" si="3310"/>
        <v>#DIV/0!</v>
      </c>
      <c r="DU81" s="80">
        <f t="shared" ref="DU81:DX81" si="3409">SUM(DU74:DU80)</f>
        <v>0</v>
      </c>
      <c r="DV81" s="80">
        <f t="shared" si="3409"/>
        <v>0</v>
      </c>
      <c r="DW81" s="80">
        <f t="shared" si="3409"/>
        <v>0</v>
      </c>
      <c r="DX81" s="65">
        <f t="shared" si="3409"/>
        <v>0</v>
      </c>
      <c r="DY81" s="64" t="e">
        <f t="shared" si="3311"/>
        <v>#DIV/0!</v>
      </c>
      <c r="DZ81" s="80">
        <f t="shared" ref="DZ81:EC81" si="3410">SUM(DZ74:DZ80)</f>
        <v>0</v>
      </c>
      <c r="EA81" s="80">
        <f t="shared" si="3410"/>
        <v>0</v>
      </c>
      <c r="EB81" s="80">
        <f t="shared" si="3410"/>
        <v>0</v>
      </c>
      <c r="EC81" s="65">
        <f t="shared" si="3410"/>
        <v>0</v>
      </c>
      <c r="ED81" s="64" t="e">
        <f t="shared" si="3312"/>
        <v>#DIV/0!</v>
      </c>
      <c r="EE81" s="80">
        <f t="shared" ref="EE81:EH81" si="3411">SUM(EE74:EE80)</f>
        <v>0</v>
      </c>
      <c r="EF81" s="80">
        <f t="shared" si="3411"/>
        <v>0</v>
      </c>
      <c r="EG81" s="80">
        <f t="shared" si="3411"/>
        <v>0</v>
      </c>
      <c r="EH81" s="65">
        <f t="shared" si="3411"/>
        <v>0</v>
      </c>
      <c r="EI81" s="64" t="e">
        <f t="shared" si="3313"/>
        <v>#DIV/0!</v>
      </c>
      <c r="EJ81" s="80">
        <f t="shared" ref="EJ81:EM81" si="3412">SUM(EJ74:EJ80)</f>
        <v>0</v>
      </c>
      <c r="EK81" s="80">
        <f t="shared" si="3412"/>
        <v>0</v>
      </c>
      <c r="EL81" s="80">
        <f t="shared" si="3412"/>
        <v>0</v>
      </c>
      <c r="EM81" s="65">
        <f t="shared" si="3412"/>
        <v>0</v>
      </c>
      <c r="EN81" s="64" t="e">
        <f t="shared" si="3314"/>
        <v>#DIV/0!</v>
      </c>
      <c r="EO81" s="80">
        <f t="shared" ref="EO81:ER81" si="3413">SUM(EO74:EO80)</f>
        <v>0</v>
      </c>
      <c r="EP81" s="80">
        <f t="shared" si="3413"/>
        <v>0</v>
      </c>
      <c r="EQ81" s="80">
        <f t="shared" si="3413"/>
        <v>0</v>
      </c>
      <c r="ER81" s="65">
        <f t="shared" si="3413"/>
        <v>0</v>
      </c>
      <c r="ES81" s="64" t="e">
        <f t="shared" si="3315"/>
        <v>#DIV/0!</v>
      </c>
      <c r="ET81" s="80">
        <f t="shared" ref="ET81:EW81" si="3414">SUM(ET74:ET80)</f>
        <v>0</v>
      </c>
      <c r="EU81" s="80">
        <f t="shared" si="3414"/>
        <v>0</v>
      </c>
      <c r="EV81" s="80">
        <f t="shared" si="3414"/>
        <v>0</v>
      </c>
      <c r="EW81" s="65">
        <f t="shared" si="3414"/>
        <v>0</v>
      </c>
      <c r="EX81" s="64" t="e">
        <f t="shared" si="3316"/>
        <v>#DIV/0!</v>
      </c>
      <c r="EY81" s="80">
        <f t="shared" ref="EY81:FB81" si="3415">SUM(EY74:EY80)</f>
        <v>0</v>
      </c>
      <c r="EZ81" s="80">
        <f t="shared" si="3415"/>
        <v>0</v>
      </c>
      <c r="FA81" s="80">
        <f t="shared" si="3415"/>
        <v>0</v>
      </c>
      <c r="FB81" s="65">
        <f t="shared" si="3415"/>
        <v>0</v>
      </c>
      <c r="FC81" s="64" t="e">
        <f t="shared" si="3317"/>
        <v>#DIV/0!</v>
      </c>
      <c r="FD81" s="80">
        <f t="shared" ref="FD81:FG81" si="3416">SUM(FD74:FD80)</f>
        <v>0</v>
      </c>
      <c r="FE81" s="80">
        <f t="shared" si="3416"/>
        <v>0</v>
      </c>
      <c r="FF81" s="80">
        <f t="shared" si="3416"/>
        <v>0</v>
      </c>
      <c r="FG81" s="65">
        <f t="shared" si="3416"/>
        <v>0</v>
      </c>
      <c r="FH81" s="64" t="e">
        <f t="shared" si="3318"/>
        <v>#DIV/0!</v>
      </c>
      <c r="FI81" s="80">
        <f t="shared" ref="FI81:FL81" si="3417">SUM(FI74:FI80)</f>
        <v>0</v>
      </c>
      <c r="FJ81" s="80">
        <f t="shared" si="3417"/>
        <v>0</v>
      </c>
      <c r="FK81" s="80">
        <f t="shared" si="3417"/>
        <v>0</v>
      </c>
      <c r="FL81" s="65">
        <f t="shared" si="3417"/>
        <v>0</v>
      </c>
      <c r="FM81" s="64" t="e">
        <f t="shared" si="3319"/>
        <v>#DIV/0!</v>
      </c>
      <c r="FN81" s="80">
        <f t="shared" ref="FN81:FQ81" si="3418">SUM(FN74:FN80)</f>
        <v>0</v>
      </c>
      <c r="FO81" s="80">
        <f t="shared" si="3418"/>
        <v>0</v>
      </c>
      <c r="FP81" s="80">
        <f t="shared" si="3418"/>
        <v>0</v>
      </c>
      <c r="FQ81" s="65">
        <f t="shared" si="3418"/>
        <v>0</v>
      </c>
      <c r="FR81" s="64" t="e">
        <f t="shared" si="3320"/>
        <v>#DIV/0!</v>
      </c>
      <c r="FS81" s="80">
        <f t="shared" ref="FS81:FV81" si="3419">SUM(FS74:FS80)</f>
        <v>0</v>
      </c>
      <c r="FT81" s="80">
        <f t="shared" si="3419"/>
        <v>0</v>
      </c>
      <c r="FU81" s="80">
        <f t="shared" si="3419"/>
        <v>0</v>
      </c>
      <c r="FV81" s="65">
        <f t="shared" si="3419"/>
        <v>0</v>
      </c>
      <c r="FW81" s="64" t="e">
        <f t="shared" si="3321"/>
        <v>#DIV/0!</v>
      </c>
      <c r="FX81" s="80">
        <f t="shared" ref="FX81:GA81" si="3420">SUM(FX74:FX80)</f>
        <v>0</v>
      </c>
      <c r="FY81" s="80">
        <f t="shared" si="3420"/>
        <v>0</v>
      </c>
      <c r="FZ81" s="80">
        <f t="shared" si="3420"/>
        <v>0</v>
      </c>
      <c r="GA81" s="65">
        <f t="shared" si="3420"/>
        <v>0</v>
      </c>
      <c r="GB81" s="64" t="e">
        <f t="shared" si="3322"/>
        <v>#DIV/0!</v>
      </c>
      <c r="GC81" s="80">
        <f t="shared" ref="GC81:GF81" si="3421">SUM(GC74:GC80)</f>
        <v>0</v>
      </c>
      <c r="GD81" s="80">
        <f t="shared" si="3421"/>
        <v>0</v>
      </c>
      <c r="GE81" s="80">
        <f t="shared" si="3421"/>
        <v>0</v>
      </c>
      <c r="GF81" s="65">
        <f t="shared" si="3421"/>
        <v>0</v>
      </c>
      <c r="GG81" s="64" t="e">
        <f t="shared" si="3323"/>
        <v>#DIV/0!</v>
      </c>
      <c r="GH81" s="80">
        <f t="shared" ref="GH81:GK81" si="3422">SUM(GH74:GH80)</f>
        <v>0</v>
      </c>
      <c r="GI81" s="80">
        <f t="shared" si="3422"/>
        <v>0</v>
      </c>
      <c r="GJ81" s="80">
        <f t="shared" si="3422"/>
        <v>19000</v>
      </c>
      <c r="GK81" s="65">
        <f t="shared" si="3422"/>
        <v>244.63</v>
      </c>
      <c r="GL81" s="64">
        <f t="shared" si="3324"/>
        <v>1.2875263157894736</v>
      </c>
      <c r="GM81" s="80">
        <f t="shared" ref="GM81:GN81" si="3423">SUM(GM74:GM80)</f>
        <v>9000</v>
      </c>
      <c r="GN81" s="80">
        <f t="shared" si="3423"/>
        <v>-10000</v>
      </c>
      <c r="GO81" s="65">
        <f t="shared" si="3325"/>
        <v>21000</v>
      </c>
      <c r="GP81" s="65">
        <f t="shared" si="3325"/>
        <v>1928.67</v>
      </c>
      <c r="GQ81" s="95">
        <f t="shared" ref="GQ81:GQ88" si="3424">GP81/GO81%</f>
        <v>9.1841428571428576</v>
      </c>
      <c r="GR81" s="87">
        <f t="shared" si="958"/>
        <v>10700</v>
      </c>
      <c r="GS81" s="87">
        <f t="shared" si="958"/>
        <v>-10300</v>
      </c>
      <c r="GT81" s="80">
        <f t="shared" ref="GT81:GU81" si="3425">SUM(GT74:GT80)</f>
        <v>58000</v>
      </c>
      <c r="GU81" s="65">
        <f t="shared" si="3425"/>
        <v>38327.089999999997</v>
      </c>
      <c r="GV81" s="64">
        <f t="shared" si="3326"/>
        <v>66.081189655172409</v>
      </c>
      <c r="GW81" s="80">
        <f t="shared" ref="GW81:GX81" si="3426">SUM(GW74:GW80)</f>
        <v>58000</v>
      </c>
      <c r="GX81" s="80">
        <f t="shared" si="3426"/>
        <v>0</v>
      </c>
      <c r="GY81" s="65">
        <f t="shared" si="2915"/>
        <v>58000</v>
      </c>
      <c r="GZ81" s="65">
        <f t="shared" si="2916"/>
        <v>38327.089999999997</v>
      </c>
      <c r="HA81" s="95">
        <f t="shared" ref="HA81:HA88" si="3427">GZ81/GY81%</f>
        <v>66.081189655172409</v>
      </c>
      <c r="HB81" s="87">
        <f t="shared" ref="HB81:HE81" si="3428">SUM(HB74:HB80)</f>
        <v>58000</v>
      </c>
      <c r="HC81" s="87">
        <f t="shared" si="3428"/>
        <v>0</v>
      </c>
      <c r="HD81" s="80">
        <f t="shared" si="3428"/>
        <v>0</v>
      </c>
      <c r="HE81" s="65">
        <f t="shared" si="3428"/>
        <v>0</v>
      </c>
      <c r="HF81" s="64" t="e">
        <f t="shared" si="3327"/>
        <v>#DIV/0!</v>
      </c>
      <c r="HG81" s="80">
        <f t="shared" ref="HG81:HJ81" si="3429">SUM(HG74:HG80)</f>
        <v>0</v>
      </c>
      <c r="HH81" s="80">
        <f t="shared" si="3429"/>
        <v>0</v>
      </c>
      <c r="HI81" s="80">
        <f t="shared" si="3429"/>
        <v>0</v>
      </c>
      <c r="HJ81" s="65">
        <f t="shared" si="3429"/>
        <v>0</v>
      </c>
      <c r="HK81" s="64" t="e">
        <f t="shared" si="3328"/>
        <v>#DIV/0!</v>
      </c>
      <c r="HL81" s="80">
        <f t="shared" ref="HL81:HO81" si="3430">SUM(HL74:HL80)</f>
        <v>0</v>
      </c>
      <c r="HM81" s="80">
        <f t="shared" si="3430"/>
        <v>0</v>
      </c>
      <c r="HN81" s="80">
        <f t="shared" si="3430"/>
        <v>0</v>
      </c>
      <c r="HO81" s="65">
        <f t="shared" si="3430"/>
        <v>0</v>
      </c>
      <c r="HP81" s="64" t="e">
        <f t="shared" si="3329"/>
        <v>#DIV/0!</v>
      </c>
      <c r="HQ81" s="80">
        <f t="shared" ref="HQ81:HT81" si="3431">SUM(HQ74:HQ80)</f>
        <v>0</v>
      </c>
      <c r="HR81" s="80">
        <f t="shared" si="3431"/>
        <v>0</v>
      </c>
      <c r="HS81" s="80">
        <f t="shared" si="3431"/>
        <v>0</v>
      </c>
      <c r="HT81" s="65">
        <f t="shared" si="3431"/>
        <v>0</v>
      </c>
      <c r="HU81" s="64" t="e">
        <f t="shared" si="3330"/>
        <v>#DIV/0!</v>
      </c>
      <c r="HV81" s="80">
        <f t="shared" ref="HV81:HY81" si="3432">SUM(HV74:HV80)</f>
        <v>0</v>
      </c>
      <c r="HW81" s="80">
        <f t="shared" si="3432"/>
        <v>0</v>
      </c>
      <c r="HX81" s="80">
        <f t="shared" si="3432"/>
        <v>0</v>
      </c>
      <c r="HY81" s="65">
        <f t="shared" si="3432"/>
        <v>0</v>
      </c>
      <c r="HZ81" s="64" t="e">
        <f t="shared" si="3331"/>
        <v>#DIV/0!</v>
      </c>
      <c r="IA81" s="80">
        <f t="shared" ref="IA81:ID81" si="3433">SUM(IA74:IA80)</f>
        <v>0</v>
      </c>
      <c r="IB81" s="80">
        <f t="shared" si="3433"/>
        <v>0</v>
      </c>
      <c r="IC81" s="80">
        <f t="shared" si="3433"/>
        <v>0</v>
      </c>
      <c r="ID81" s="65">
        <f t="shared" si="3433"/>
        <v>0</v>
      </c>
      <c r="IE81" s="64" t="e">
        <f t="shared" si="3332"/>
        <v>#DIV/0!</v>
      </c>
      <c r="IF81" s="80">
        <f t="shared" ref="IF81:II81" si="3434">SUM(IF74:IF80)</f>
        <v>0</v>
      </c>
      <c r="IG81" s="80">
        <f t="shared" si="3434"/>
        <v>0</v>
      </c>
      <c r="IH81" s="80">
        <f t="shared" si="3434"/>
        <v>0</v>
      </c>
      <c r="II81" s="65">
        <f t="shared" si="3434"/>
        <v>0</v>
      </c>
      <c r="IJ81" s="64" t="e">
        <f t="shared" si="3333"/>
        <v>#DIV/0!</v>
      </c>
      <c r="IK81" s="80">
        <f t="shared" ref="IK81:IN81" si="3435">SUM(IK74:IK80)</f>
        <v>0</v>
      </c>
      <c r="IL81" s="80">
        <f t="shared" si="3435"/>
        <v>0</v>
      </c>
      <c r="IM81" s="80">
        <f t="shared" si="3435"/>
        <v>0</v>
      </c>
      <c r="IN81" s="65">
        <f t="shared" si="3435"/>
        <v>0</v>
      </c>
      <c r="IO81" s="64" t="e">
        <f t="shared" si="3334"/>
        <v>#DIV/0!</v>
      </c>
      <c r="IP81" s="80">
        <f t="shared" ref="IP81:IS81" si="3436">SUM(IP74:IP80)</f>
        <v>0</v>
      </c>
      <c r="IQ81" s="80">
        <f t="shared" si="3436"/>
        <v>0</v>
      </c>
      <c r="IR81" s="80">
        <f t="shared" si="3436"/>
        <v>0</v>
      </c>
      <c r="IS81" s="65">
        <f t="shared" si="3436"/>
        <v>0</v>
      </c>
      <c r="IT81" s="64" t="e">
        <f t="shared" si="3335"/>
        <v>#DIV/0!</v>
      </c>
      <c r="IU81" s="80">
        <f t="shared" ref="IU81:IX81" si="3437">SUM(IU74:IU80)</f>
        <v>0</v>
      </c>
      <c r="IV81" s="80">
        <f t="shared" si="3437"/>
        <v>0</v>
      </c>
      <c r="IW81" s="80">
        <f t="shared" si="3437"/>
        <v>0</v>
      </c>
      <c r="IX81" s="65">
        <f t="shared" si="3437"/>
        <v>0</v>
      </c>
      <c r="IY81" s="64" t="e">
        <f t="shared" si="3336"/>
        <v>#DIV/0!</v>
      </c>
      <c r="IZ81" s="80">
        <f t="shared" ref="IZ81:JC81" si="3438">SUM(IZ74:IZ80)</f>
        <v>0</v>
      </c>
      <c r="JA81" s="80">
        <f t="shared" si="3438"/>
        <v>0</v>
      </c>
      <c r="JB81" s="80">
        <f t="shared" si="3438"/>
        <v>0</v>
      </c>
      <c r="JC81" s="65">
        <f t="shared" si="3438"/>
        <v>0</v>
      </c>
      <c r="JD81" s="64" t="e">
        <f t="shared" si="3337"/>
        <v>#DIV/0!</v>
      </c>
      <c r="JE81" s="80">
        <f t="shared" ref="JE81:JH81" si="3439">SUM(JE74:JE80)</f>
        <v>0</v>
      </c>
      <c r="JF81" s="80">
        <f t="shared" si="3439"/>
        <v>0</v>
      </c>
      <c r="JG81" s="80">
        <f t="shared" si="3439"/>
        <v>0</v>
      </c>
      <c r="JH81" s="65">
        <f t="shared" si="3439"/>
        <v>0</v>
      </c>
      <c r="JI81" s="64" t="e">
        <f t="shared" si="3338"/>
        <v>#DIV/0!</v>
      </c>
      <c r="JJ81" s="80">
        <f t="shared" ref="JJ81:JM81" si="3440">SUM(JJ74:JJ80)</f>
        <v>0</v>
      </c>
      <c r="JK81" s="80">
        <f t="shared" si="3440"/>
        <v>0</v>
      </c>
      <c r="JL81" s="80">
        <f t="shared" si="3440"/>
        <v>0</v>
      </c>
      <c r="JM81" s="65">
        <f t="shared" si="3440"/>
        <v>0</v>
      </c>
      <c r="JN81" s="64" t="e">
        <f t="shared" si="3339"/>
        <v>#DIV/0!</v>
      </c>
      <c r="JO81" s="80">
        <f t="shared" ref="JO81:JR81" si="3441">SUM(JO74:JO80)</f>
        <v>0</v>
      </c>
      <c r="JP81" s="80">
        <f t="shared" si="3441"/>
        <v>0</v>
      </c>
      <c r="JQ81" s="80">
        <f t="shared" si="3441"/>
        <v>0</v>
      </c>
      <c r="JR81" s="65">
        <f t="shared" si="3441"/>
        <v>0</v>
      </c>
      <c r="JS81" s="64" t="e">
        <f t="shared" si="3340"/>
        <v>#DIV/0!</v>
      </c>
      <c r="JT81" s="80">
        <f t="shared" ref="JT81:JW81" si="3442">SUM(JT74:JT80)</f>
        <v>0</v>
      </c>
      <c r="JU81" s="80">
        <f t="shared" si="3442"/>
        <v>0</v>
      </c>
      <c r="JV81" s="80">
        <f t="shared" si="3442"/>
        <v>0</v>
      </c>
      <c r="JW81" s="65">
        <f t="shared" si="3442"/>
        <v>0</v>
      </c>
      <c r="JX81" s="64" t="e">
        <f t="shared" si="3341"/>
        <v>#DIV/0!</v>
      </c>
      <c r="JY81" s="80">
        <f t="shared" ref="JY81:KB81" si="3443">SUM(JY74:JY80)</f>
        <v>0</v>
      </c>
      <c r="JZ81" s="80">
        <f t="shared" si="3443"/>
        <v>0</v>
      </c>
      <c r="KA81" s="80">
        <f t="shared" si="3443"/>
        <v>0</v>
      </c>
      <c r="KB81" s="65">
        <f t="shared" si="3443"/>
        <v>0</v>
      </c>
      <c r="KC81" s="64" t="e">
        <f t="shared" si="3342"/>
        <v>#DIV/0!</v>
      </c>
      <c r="KD81" s="80">
        <f t="shared" ref="KD81:KG81" si="3444">SUM(KD74:KD80)</f>
        <v>0</v>
      </c>
      <c r="KE81" s="80">
        <f t="shared" si="3444"/>
        <v>0</v>
      </c>
      <c r="KF81" s="80">
        <f t="shared" si="3444"/>
        <v>0</v>
      </c>
      <c r="KG81" s="65">
        <f t="shared" si="3444"/>
        <v>0</v>
      </c>
      <c r="KH81" s="64" t="e">
        <f t="shared" si="3343"/>
        <v>#DIV/0!</v>
      </c>
      <c r="KI81" s="80">
        <f t="shared" ref="KI81:KL81" si="3445">SUM(KI74:KI80)</f>
        <v>0</v>
      </c>
      <c r="KJ81" s="80">
        <f t="shared" si="3445"/>
        <v>0</v>
      </c>
      <c r="KK81" s="80">
        <f t="shared" si="3445"/>
        <v>0</v>
      </c>
      <c r="KL81" s="65">
        <f t="shared" si="3445"/>
        <v>0</v>
      </c>
      <c r="KM81" s="64" t="e">
        <f t="shared" si="3344"/>
        <v>#DIV/0!</v>
      </c>
      <c r="KN81" s="80">
        <f t="shared" ref="KN81:KQ81" si="3446">SUM(KN74:KN80)</f>
        <v>0</v>
      </c>
      <c r="KO81" s="80">
        <f t="shared" si="3446"/>
        <v>0</v>
      </c>
      <c r="KP81" s="80">
        <f t="shared" si="3446"/>
        <v>0</v>
      </c>
      <c r="KQ81" s="65">
        <f t="shared" si="3446"/>
        <v>0</v>
      </c>
      <c r="KR81" s="64" t="e">
        <f t="shared" si="3345"/>
        <v>#DIV/0!</v>
      </c>
      <c r="KS81" s="80">
        <f t="shared" ref="KS81:KV81" si="3447">SUM(KS74:KS80)</f>
        <v>0</v>
      </c>
      <c r="KT81" s="80">
        <f t="shared" si="3447"/>
        <v>0</v>
      </c>
      <c r="KU81" s="80">
        <f t="shared" si="3447"/>
        <v>0</v>
      </c>
      <c r="KV81" s="65">
        <f t="shared" si="3447"/>
        <v>0</v>
      </c>
      <c r="KW81" s="64" t="e">
        <f t="shared" si="3346"/>
        <v>#DIV/0!</v>
      </c>
      <c r="KX81" s="80">
        <f t="shared" ref="KX81:LA81" si="3448">SUM(KX74:KX80)</f>
        <v>0</v>
      </c>
      <c r="KY81" s="80">
        <f t="shared" si="3448"/>
        <v>0</v>
      </c>
      <c r="KZ81" s="80">
        <f t="shared" si="3448"/>
        <v>0</v>
      </c>
      <c r="LA81" s="65">
        <f t="shared" si="3448"/>
        <v>0</v>
      </c>
      <c r="LB81" s="64" t="e">
        <f t="shared" si="3347"/>
        <v>#DIV/0!</v>
      </c>
      <c r="LC81" s="80">
        <f t="shared" ref="LC81:LF81" si="3449">SUM(LC74:LC80)</f>
        <v>0</v>
      </c>
      <c r="LD81" s="80">
        <f t="shared" si="3449"/>
        <v>0</v>
      </c>
      <c r="LE81" s="80">
        <f t="shared" si="3449"/>
        <v>0</v>
      </c>
      <c r="LF81" s="65">
        <f t="shared" si="3449"/>
        <v>0</v>
      </c>
      <c r="LG81" s="64" t="e">
        <f t="shared" si="3348"/>
        <v>#DIV/0!</v>
      </c>
      <c r="LH81" s="80">
        <f t="shared" ref="LH81:LK81" si="3450">SUM(LH74:LH80)</f>
        <v>0</v>
      </c>
      <c r="LI81" s="80">
        <f t="shared" si="3450"/>
        <v>0</v>
      </c>
      <c r="LJ81" s="80">
        <f t="shared" si="3450"/>
        <v>659</v>
      </c>
      <c r="LK81" s="65">
        <f t="shared" si="3450"/>
        <v>658.05</v>
      </c>
      <c r="LL81" s="64">
        <f t="shared" si="3349"/>
        <v>99.855842185128978</v>
      </c>
      <c r="LM81" s="80">
        <f t="shared" ref="LM81:LP81" si="3451">SUM(LM74:LM80)</f>
        <v>659</v>
      </c>
      <c r="LN81" s="80">
        <f t="shared" si="3451"/>
        <v>0</v>
      </c>
      <c r="LO81" s="80">
        <f t="shared" si="3451"/>
        <v>1120</v>
      </c>
      <c r="LP81" s="65">
        <f t="shared" si="3451"/>
        <v>1255.3800000000001</v>
      </c>
      <c r="LQ81" s="64">
        <f t="shared" si="3350"/>
        <v>112.08750000000002</v>
      </c>
      <c r="LR81" s="80">
        <f t="shared" ref="LR81:LU81" si="3452">SUM(LR74:LR80)</f>
        <v>1300</v>
      </c>
      <c r="LS81" s="80">
        <f t="shared" si="3452"/>
        <v>180</v>
      </c>
      <c r="LT81" s="80">
        <f t="shared" si="3452"/>
        <v>0</v>
      </c>
      <c r="LU81" s="65">
        <f t="shared" si="3452"/>
        <v>0</v>
      </c>
      <c r="LV81" s="64" t="e">
        <f t="shared" si="3351"/>
        <v>#DIV/0!</v>
      </c>
      <c r="LW81" s="80">
        <f t="shared" ref="LW81:LZ81" si="3453">SUM(LW74:LW80)</f>
        <v>0</v>
      </c>
      <c r="LX81" s="80">
        <f t="shared" si="3453"/>
        <v>0</v>
      </c>
      <c r="LY81" s="80">
        <f t="shared" si="3453"/>
        <v>0</v>
      </c>
      <c r="LZ81" s="65">
        <f t="shared" si="3453"/>
        <v>0</v>
      </c>
      <c r="MA81" s="64" t="e">
        <f t="shared" si="3352"/>
        <v>#DIV/0!</v>
      </c>
      <c r="MB81" s="80">
        <f t="shared" ref="MB81:ME81" si="3454">SUM(MB74:MB80)</f>
        <v>0</v>
      </c>
      <c r="MC81" s="80">
        <f t="shared" si="3454"/>
        <v>0</v>
      </c>
      <c r="MD81" s="80">
        <f t="shared" si="3454"/>
        <v>0</v>
      </c>
      <c r="ME81" s="65">
        <f t="shared" si="3454"/>
        <v>0</v>
      </c>
      <c r="MF81" s="64" t="e">
        <f t="shared" si="3353"/>
        <v>#DIV/0!</v>
      </c>
      <c r="MG81" s="80">
        <f t="shared" ref="MG81:MJ81" si="3455">SUM(MG74:MG80)</f>
        <v>0</v>
      </c>
      <c r="MH81" s="80">
        <f t="shared" si="3455"/>
        <v>0</v>
      </c>
      <c r="MI81" s="80">
        <f t="shared" si="3455"/>
        <v>0</v>
      </c>
      <c r="MJ81" s="65">
        <f t="shared" si="3455"/>
        <v>0</v>
      </c>
      <c r="MK81" s="64" t="e">
        <f t="shared" si="3354"/>
        <v>#DIV/0!</v>
      </c>
      <c r="ML81" s="80">
        <f t="shared" ref="ML81:MO81" si="3456">SUM(ML74:ML80)</f>
        <v>0</v>
      </c>
      <c r="MM81" s="80">
        <f t="shared" si="3456"/>
        <v>0</v>
      </c>
      <c r="MN81" s="80">
        <f t="shared" si="3456"/>
        <v>0</v>
      </c>
      <c r="MO81" s="65">
        <f t="shared" si="3456"/>
        <v>0</v>
      </c>
      <c r="MP81" s="64" t="e">
        <f t="shared" si="3355"/>
        <v>#DIV/0!</v>
      </c>
      <c r="MQ81" s="80">
        <f t="shared" ref="MQ81:MT81" si="3457">SUM(MQ74:MQ80)</f>
        <v>0</v>
      </c>
      <c r="MR81" s="80">
        <f t="shared" si="3457"/>
        <v>0</v>
      </c>
      <c r="MS81" s="80">
        <f t="shared" si="3457"/>
        <v>0</v>
      </c>
      <c r="MT81" s="65">
        <f t="shared" si="3457"/>
        <v>0</v>
      </c>
      <c r="MU81" s="64" t="e">
        <f t="shared" si="3356"/>
        <v>#DIV/0!</v>
      </c>
      <c r="MV81" s="80">
        <f t="shared" ref="MV81:MW81" si="3458">SUM(MV74:MV80)</f>
        <v>0</v>
      </c>
      <c r="MW81" s="80">
        <f t="shared" si="3458"/>
        <v>0</v>
      </c>
      <c r="MX81" s="65">
        <f t="shared" si="3357"/>
        <v>1779</v>
      </c>
      <c r="MY81" s="65">
        <f t="shared" si="3357"/>
        <v>1913.43</v>
      </c>
      <c r="MZ81" s="95">
        <f t="shared" ref="MZ81:MZ88" si="3459">MY81/MX81%</f>
        <v>107.55649241146712</v>
      </c>
      <c r="NA81" s="87">
        <f t="shared" si="3358"/>
        <v>1959</v>
      </c>
      <c r="NB81" s="87">
        <f t="shared" si="3359"/>
        <v>180</v>
      </c>
      <c r="NC81" s="80">
        <f t="shared" ref="NC81:ND81" si="3460">SUM(NC74:NC80)</f>
        <v>0</v>
      </c>
      <c r="ND81" s="65">
        <f t="shared" si="3460"/>
        <v>0</v>
      </c>
      <c r="NE81" s="64" t="e">
        <f t="shared" si="3360"/>
        <v>#DIV/0!</v>
      </c>
      <c r="NF81" s="80">
        <f t="shared" ref="NF81:NI81" si="3461">SUM(NF74:NF80)</f>
        <v>0</v>
      </c>
      <c r="NG81" s="80">
        <f t="shared" si="3461"/>
        <v>0</v>
      </c>
      <c r="NH81" s="80">
        <f t="shared" si="3461"/>
        <v>0</v>
      </c>
      <c r="NI81" s="65">
        <f t="shared" si="3461"/>
        <v>0</v>
      </c>
      <c r="NJ81" s="64" t="e">
        <f t="shared" si="3361"/>
        <v>#DIV/0!</v>
      </c>
      <c r="NK81" s="80">
        <f t="shared" ref="NK81:NN81" si="3462">SUM(NK74:NK80)</f>
        <v>0</v>
      </c>
      <c r="NL81" s="80">
        <f t="shared" si="3462"/>
        <v>0</v>
      </c>
      <c r="NM81" s="80">
        <f t="shared" si="3462"/>
        <v>0</v>
      </c>
      <c r="NN81" s="65">
        <f t="shared" si="3462"/>
        <v>0</v>
      </c>
      <c r="NO81" s="64" t="e">
        <f t="shared" si="3362"/>
        <v>#DIV/0!</v>
      </c>
      <c r="NP81" s="80">
        <f t="shared" ref="NP81:NS81" si="3463">SUM(NP74:NP80)</f>
        <v>0</v>
      </c>
      <c r="NQ81" s="80">
        <f t="shared" si="3463"/>
        <v>0</v>
      </c>
      <c r="NR81" s="80">
        <f t="shared" si="3463"/>
        <v>0</v>
      </c>
      <c r="NS81" s="65">
        <f t="shared" si="3463"/>
        <v>0</v>
      </c>
      <c r="NT81" s="64" t="e">
        <f t="shared" si="3363"/>
        <v>#DIV/0!</v>
      </c>
      <c r="NU81" s="80">
        <f t="shared" ref="NU81:NX81" si="3464">SUM(NU74:NU80)</f>
        <v>0</v>
      </c>
      <c r="NV81" s="80">
        <f t="shared" si="3464"/>
        <v>0</v>
      </c>
      <c r="NW81" s="80">
        <f t="shared" si="3464"/>
        <v>0</v>
      </c>
      <c r="NX81" s="65">
        <f t="shared" si="3464"/>
        <v>0</v>
      </c>
      <c r="NY81" s="64" t="e">
        <f t="shared" si="3364"/>
        <v>#DIV/0!</v>
      </c>
      <c r="NZ81" s="80">
        <f t="shared" ref="NZ81:OC81" si="3465">SUM(NZ74:NZ80)</f>
        <v>0</v>
      </c>
      <c r="OA81" s="80">
        <f t="shared" si="3465"/>
        <v>0</v>
      </c>
      <c r="OB81" s="80">
        <f t="shared" si="3465"/>
        <v>0</v>
      </c>
      <c r="OC81" s="65">
        <f t="shared" si="3465"/>
        <v>0</v>
      </c>
      <c r="OD81" s="64" t="e">
        <f t="shared" si="3365"/>
        <v>#DIV/0!</v>
      </c>
      <c r="OE81" s="80">
        <f t="shared" ref="OE81:OH81" si="3466">SUM(OE74:OE80)</f>
        <v>0</v>
      </c>
      <c r="OF81" s="80">
        <f t="shared" si="3466"/>
        <v>0</v>
      </c>
      <c r="OG81" s="80">
        <f t="shared" si="3466"/>
        <v>0</v>
      </c>
      <c r="OH81" s="65">
        <f t="shared" si="3466"/>
        <v>0</v>
      </c>
      <c r="OI81" s="64" t="e">
        <f t="shared" si="3366"/>
        <v>#DIV/0!</v>
      </c>
      <c r="OJ81" s="80">
        <f t="shared" ref="OJ81:OM81" si="3467">SUM(OJ74:OJ80)</f>
        <v>0</v>
      </c>
      <c r="OK81" s="80">
        <f t="shared" si="3467"/>
        <v>0</v>
      </c>
      <c r="OL81" s="80">
        <f t="shared" si="3467"/>
        <v>0</v>
      </c>
      <c r="OM81" s="65">
        <f t="shared" si="3467"/>
        <v>0</v>
      </c>
      <c r="ON81" s="64" t="e">
        <f t="shared" si="3367"/>
        <v>#DIV/0!</v>
      </c>
      <c r="OO81" s="80">
        <f t="shared" ref="OO81:OR81" si="3468">SUM(OO74:OO80)</f>
        <v>0</v>
      </c>
      <c r="OP81" s="80">
        <f t="shared" si="3468"/>
        <v>0</v>
      </c>
      <c r="OQ81" s="80">
        <f t="shared" si="3468"/>
        <v>0</v>
      </c>
      <c r="OR81" s="65">
        <f t="shared" si="3468"/>
        <v>0</v>
      </c>
      <c r="OS81" s="64" t="e">
        <f t="shared" si="3368"/>
        <v>#DIV/0!</v>
      </c>
      <c r="OT81" s="80">
        <f t="shared" ref="OT81:OW81" si="3469">SUM(OT74:OT80)</f>
        <v>0</v>
      </c>
      <c r="OU81" s="80">
        <f t="shared" si="3469"/>
        <v>0</v>
      </c>
      <c r="OV81" s="80">
        <f t="shared" si="3469"/>
        <v>0</v>
      </c>
      <c r="OW81" s="65">
        <f t="shared" si="3469"/>
        <v>0</v>
      </c>
      <c r="OX81" s="64" t="e">
        <f t="shared" si="3369"/>
        <v>#DIV/0!</v>
      </c>
      <c r="OY81" s="80">
        <f t="shared" ref="OY81:PB81" si="3470">SUM(OY74:OY80)</f>
        <v>0</v>
      </c>
      <c r="OZ81" s="80">
        <f t="shared" si="3470"/>
        <v>0</v>
      </c>
      <c r="PA81" s="80">
        <f t="shared" si="3470"/>
        <v>0</v>
      </c>
      <c r="PB81" s="65">
        <f t="shared" si="3470"/>
        <v>0</v>
      </c>
      <c r="PC81" s="64" t="e">
        <f t="shared" si="3370"/>
        <v>#DIV/0!</v>
      </c>
      <c r="PD81" s="80">
        <f t="shared" ref="PD81:PG81" si="3471">SUM(PD74:PD80)</f>
        <v>0</v>
      </c>
      <c r="PE81" s="80">
        <f t="shared" si="3471"/>
        <v>0</v>
      </c>
      <c r="PF81" s="80">
        <f t="shared" si="3471"/>
        <v>0</v>
      </c>
      <c r="PG81" s="65">
        <f t="shared" si="3471"/>
        <v>0</v>
      </c>
      <c r="PH81" s="64" t="e">
        <f t="shared" si="3371"/>
        <v>#DIV/0!</v>
      </c>
      <c r="PI81" s="80">
        <f t="shared" ref="PI81:PL81" si="3472">SUM(PI74:PI80)</f>
        <v>0</v>
      </c>
      <c r="PJ81" s="80">
        <f t="shared" si="3472"/>
        <v>0</v>
      </c>
      <c r="PK81" s="80">
        <f t="shared" si="3472"/>
        <v>2100</v>
      </c>
      <c r="PL81" s="65">
        <f t="shared" si="3472"/>
        <v>0</v>
      </c>
      <c r="PM81" s="64">
        <f t="shared" si="3372"/>
        <v>0</v>
      </c>
      <c r="PN81" s="80">
        <f t="shared" ref="PN81:PQ81" si="3473">SUM(PN74:PN80)</f>
        <v>2100</v>
      </c>
      <c r="PO81" s="80">
        <f t="shared" si="3473"/>
        <v>0</v>
      </c>
      <c r="PP81" s="80">
        <f t="shared" si="3473"/>
        <v>0</v>
      </c>
      <c r="PQ81" s="65">
        <f t="shared" si="3473"/>
        <v>0</v>
      </c>
      <c r="PR81" s="64" t="e">
        <f t="shared" si="3373"/>
        <v>#DIV/0!</v>
      </c>
      <c r="PS81" s="80">
        <f t="shared" ref="PS81:PV81" si="3474">SUM(PS74:PS80)</f>
        <v>0</v>
      </c>
      <c r="PT81" s="80">
        <f t="shared" si="3474"/>
        <v>0</v>
      </c>
      <c r="PU81" s="80">
        <f t="shared" si="3474"/>
        <v>0</v>
      </c>
      <c r="PV81" s="65">
        <f t="shared" si="3474"/>
        <v>3355.97</v>
      </c>
      <c r="PW81" s="64" t="e">
        <f t="shared" si="3374"/>
        <v>#DIV/0!</v>
      </c>
      <c r="PX81" s="80">
        <f t="shared" ref="PX81:QA81" si="3475">SUM(PX74:PX80)</f>
        <v>3500</v>
      </c>
      <c r="PY81" s="80">
        <f t="shared" si="3475"/>
        <v>3500</v>
      </c>
      <c r="PZ81" s="80">
        <f t="shared" si="3475"/>
        <v>0</v>
      </c>
      <c r="QA81" s="65">
        <f t="shared" si="3475"/>
        <v>287.37</v>
      </c>
      <c r="QB81" s="64" t="e">
        <f t="shared" si="3375"/>
        <v>#DIV/0!</v>
      </c>
      <c r="QC81" s="80">
        <f t="shared" ref="QC81:QF81" si="3476">SUM(QC74:QC80)</f>
        <v>288</v>
      </c>
      <c r="QD81" s="80">
        <f t="shared" si="3476"/>
        <v>288</v>
      </c>
      <c r="QE81" s="80">
        <f t="shared" si="3476"/>
        <v>0</v>
      </c>
      <c r="QF81" s="65">
        <f t="shared" si="3476"/>
        <v>4755.29</v>
      </c>
      <c r="QG81" s="64" t="e">
        <f t="shared" si="3376"/>
        <v>#DIV/0!</v>
      </c>
      <c r="QH81" s="80">
        <f t="shared" ref="QH81:QK81" si="3477">SUM(QH74:QH80)</f>
        <v>4756</v>
      </c>
      <c r="QI81" s="80">
        <f t="shared" si="3477"/>
        <v>4756</v>
      </c>
      <c r="QJ81" s="80">
        <f t="shared" si="3477"/>
        <v>0</v>
      </c>
      <c r="QK81" s="65">
        <f t="shared" si="3477"/>
        <v>2216.25</v>
      </c>
      <c r="QL81" s="64" t="e">
        <f t="shared" si="3377"/>
        <v>#DIV/0!</v>
      </c>
      <c r="QM81" s="80">
        <f t="shared" ref="QM81:QN81" si="3478">SUM(QM74:QM80)</f>
        <v>2500</v>
      </c>
      <c r="QN81" s="80">
        <f t="shared" si="3478"/>
        <v>2500</v>
      </c>
      <c r="QO81" s="65">
        <f t="shared" si="3378"/>
        <v>2100</v>
      </c>
      <c r="QP81" s="65">
        <f t="shared" si="3378"/>
        <v>10614.88</v>
      </c>
      <c r="QQ81" s="95">
        <f t="shared" ref="QQ81:QQ88" si="3479">QP81/QO81%</f>
        <v>505.47047619047618</v>
      </c>
      <c r="QR81" s="87">
        <f t="shared" si="959"/>
        <v>13144</v>
      </c>
      <c r="QS81" s="87">
        <f t="shared" si="959"/>
        <v>11044</v>
      </c>
      <c r="QT81" s="80">
        <f t="shared" ref="QT81:QU81" si="3480">SUM(QT74:QT80)</f>
        <v>0</v>
      </c>
      <c r="QU81" s="65">
        <f t="shared" si="3480"/>
        <v>0</v>
      </c>
      <c r="QV81" s="64" t="e">
        <f t="shared" si="3379"/>
        <v>#DIV/0!</v>
      </c>
      <c r="QW81" s="80">
        <f t="shared" ref="QW81:QZ81" si="3481">SUM(QW74:QW80)</f>
        <v>0</v>
      </c>
      <c r="QX81" s="80">
        <f t="shared" si="3481"/>
        <v>0</v>
      </c>
      <c r="QY81" s="80">
        <f t="shared" si="3481"/>
        <v>0</v>
      </c>
      <c r="QZ81" s="65">
        <f t="shared" si="3481"/>
        <v>0</v>
      </c>
      <c r="RA81" s="64" t="e">
        <f t="shared" si="3380"/>
        <v>#DIV/0!</v>
      </c>
      <c r="RB81" s="80">
        <f t="shared" ref="RB81:RE81" si="3482">SUM(RB74:RB80)</f>
        <v>0</v>
      </c>
      <c r="RC81" s="80">
        <f t="shared" si="3482"/>
        <v>0</v>
      </c>
      <c r="RD81" s="80">
        <f t="shared" si="3482"/>
        <v>0</v>
      </c>
      <c r="RE81" s="65">
        <f t="shared" si="3482"/>
        <v>0</v>
      </c>
      <c r="RF81" s="64" t="e">
        <f t="shared" si="3381"/>
        <v>#DIV/0!</v>
      </c>
      <c r="RG81" s="80">
        <f t="shared" ref="RG81:RJ81" si="3483">SUM(RG74:RG80)</f>
        <v>0</v>
      </c>
      <c r="RH81" s="80">
        <f t="shared" si="3483"/>
        <v>0</v>
      </c>
      <c r="RI81" s="80">
        <f t="shared" si="3483"/>
        <v>0</v>
      </c>
      <c r="RJ81" s="65">
        <f t="shared" si="3483"/>
        <v>0</v>
      </c>
      <c r="RK81" s="64" t="e">
        <f t="shared" si="3382"/>
        <v>#DIV/0!</v>
      </c>
      <c r="RL81" s="80">
        <f t="shared" ref="RL81:RM81" si="3484">SUM(RL74:RL80)</f>
        <v>0</v>
      </c>
      <c r="RM81" s="80">
        <f t="shared" si="3484"/>
        <v>0</v>
      </c>
      <c r="RN81" s="65">
        <f t="shared" si="3383"/>
        <v>0</v>
      </c>
      <c r="RO81" s="65">
        <f t="shared" si="3383"/>
        <v>0</v>
      </c>
      <c r="RP81" s="95"/>
      <c r="RQ81" s="87">
        <f t="shared" si="3290"/>
        <v>0</v>
      </c>
      <c r="RR81" s="87">
        <f t="shared" si="3290"/>
        <v>0</v>
      </c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</row>
    <row r="82" spans="1:540" s="2" customFormat="1" ht="24.95" customHeight="1" x14ac:dyDescent="0.25">
      <c r="A82" s="21">
        <v>4241</v>
      </c>
      <c r="B82" s="22" t="s">
        <v>39</v>
      </c>
      <c r="C82" s="41">
        <f>SUM(AR82,GQ82,HA82,QQ82,RP82)</f>
        <v>90.631583333333339</v>
      </c>
      <c r="D82" s="41">
        <v>23207830.309999999</v>
      </c>
      <c r="E82" s="42">
        <v>25700000</v>
      </c>
      <c r="F82" s="41">
        <f t="shared" ref="F82" si="3485">G82-C82</f>
        <v>12783.368416666666</v>
      </c>
      <c r="G82" s="67">
        <f t="shared" si="2910"/>
        <v>12874</v>
      </c>
      <c r="H82" s="67">
        <f t="shared" si="2911"/>
        <v>3366.0899999999997</v>
      </c>
      <c r="I82" s="67">
        <f t="shared" si="3293"/>
        <v>26.146419139350623</v>
      </c>
      <c r="J82" s="84">
        <f t="shared" si="3291"/>
        <v>9709</v>
      </c>
      <c r="K82" s="84">
        <f t="shared" si="3292"/>
        <v>-3165</v>
      </c>
      <c r="L82" s="78"/>
      <c r="M82" s="64"/>
      <c r="N82" s="64" t="e">
        <f t="shared" si="1870"/>
        <v>#DIV/0!</v>
      </c>
      <c r="O82" s="78"/>
      <c r="P82" s="78">
        <f t="shared" ref="P82" si="3486">O82-L82</f>
        <v>0</v>
      </c>
      <c r="Q82" s="64"/>
      <c r="R82" s="64">
        <v>1834.74</v>
      </c>
      <c r="S82" s="64" t="e">
        <f t="shared" si="1872"/>
        <v>#DIV/0!</v>
      </c>
      <c r="T82" s="78">
        <v>1835</v>
      </c>
      <c r="U82" s="78">
        <f t="shared" ref="U82" si="3487">T82-Q82</f>
        <v>1835</v>
      </c>
      <c r="V82" s="78"/>
      <c r="W82" s="64"/>
      <c r="X82" s="64" t="e">
        <f t="shared" si="1874"/>
        <v>#DIV/0!</v>
      </c>
      <c r="Y82" s="78"/>
      <c r="Z82" s="78">
        <f t="shared" ref="Z82" si="3488">Y82-V82</f>
        <v>0</v>
      </c>
      <c r="AA82" s="78"/>
      <c r="AB82" s="64"/>
      <c r="AC82" s="64" t="e">
        <f t="shared" si="1876"/>
        <v>#DIV/0!</v>
      </c>
      <c r="AD82" s="78"/>
      <c r="AE82" s="78">
        <f t="shared" ref="AE82" si="3489">AD82-AA82</f>
        <v>0</v>
      </c>
      <c r="AF82" s="64"/>
      <c r="AG82" s="64"/>
      <c r="AH82" s="64" t="e">
        <f t="shared" si="1878"/>
        <v>#DIV/0!</v>
      </c>
      <c r="AI82" s="78"/>
      <c r="AJ82" s="78">
        <f t="shared" ref="AJ82" si="3490">AI82-AF82</f>
        <v>0</v>
      </c>
      <c r="AK82" s="78">
        <v>3000</v>
      </c>
      <c r="AL82" s="64">
        <f>24.32</f>
        <v>24.32</v>
      </c>
      <c r="AM82" s="64">
        <f t="shared" si="678"/>
        <v>0.81066666666666665</v>
      </c>
      <c r="AN82" s="78">
        <v>3000</v>
      </c>
      <c r="AO82" s="78">
        <f t="shared" ref="AO82" si="3491">AN82-AK82</f>
        <v>0</v>
      </c>
      <c r="AP82" s="65">
        <f t="shared" si="2913"/>
        <v>3000</v>
      </c>
      <c r="AQ82" s="65">
        <f t="shared" si="2913"/>
        <v>1859.06</v>
      </c>
      <c r="AR82" s="95">
        <f t="shared" si="3391"/>
        <v>61.968666666666664</v>
      </c>
      <c r="AS82" s="87">
        <f t="shared" si="957"/>
        <v>4835</v>
      </c>
      <c r="AT82" s="87">
        <f t="shared" si="957"/>
        <v>1835</v>
      </c>
      <c r="AU82" s="78"/>
      <c r="AV82" s="64"/>
      <c r="AW82" s="64" t="e">
        <f t="shared" si="3294"/>
        <v>#DIV/0!</v>
      </c>
      <c r="AX82" s="78"/>
      <c r="AY82" s="78">
        <f t="shared" ref="AY82" si="3492">AX82-AU82</f>
        <v>0</v>
      </c>
      <c r="AZ82" s="78"/>
      <c r="BA82" s="64"/>
      <c r="BB82" s="64" t="e">
        <f t="shared" si="3295"/>
        <v>#DIV/0!</v>
      </c>
      <c r="BC82" s="78"/>
      <c r="BD82" s="78">
        <f t="shared" ref="BD82" si="3493">BC82-AZ82</f>
        <v>0</v>
      </c>
      <c r="BE82" s="78"/>
      <c r="BF82" s="64"/>
      <c r="BG82" s="64" t="e">
        <f t="shared" si="3296"/>
        <v>#DIV/0!</v>
      </c>
      <c r="BH82" s="78"/>
      <c r="BI82" s="78">
        <f t="shared" ref="BI82" si="3494">BH82-BE82</f>
        <v>0</v>
      </c>
      <c r="BJ82" s="78">
        <v>5000</v>
      </c>
      <c r="BK82" s="64"/>
      <c r="BL82" s="64">
        <f t="shared" si="3297"/>
        <v>0</v>
      </c>
      <c r="BM82" s="78">
        <v>1000</v>
      </c>
      <c r="BN82" s="78">
        <f t="shared" ref="BN82" si="3495">BM82-BJ82</f>
        <v>-4000</v>
      </c>
      <c r="BO82" s="78"/>
      <c r="BP82" s="64"/>
      <c r="BQ82" s="64" t="e">
        <f t="shared" si="3298"/>
        <v>#DIV/0!</v>
      </c>
      <c r="BR82" s="78"/>
      <c r="BS82" s="78">
        <f t="shared" ref="BS82" si="3496">BR82-BO82</f>
        <v>0</v>
      </c>
      <c r="BT82" s="78"/>
      <c r="BU82" s="64"/>
      <c r="BV82" s="64" t="e">
        <f t="shared" si="3299"/>
        <v>#DIV/0!</v>
      </c>
      <c r="BW82" s="78"/>
      <c r="BX82" s="78">
        <f t="shared" si="3300"/>
        <v>0</v>
      </c>
      <c r="BY82" s="78">
        <v>3000</v>
      </c>
      <c r="BZ82" s="64">
        <v>1443.3</v>
      </c>
      <c r="CA82" s="64">
        <f t="shared" si="3301"/>
        <v>48.11</v>
      </c>
      <c r="CB82" s="78">
        <v>2000</v>
      </c>
      <c r="CC82" s="78">
        <f t="shared" ref="CC82" si="3497">CB82-BY82</f>
        <v>-1000</v>
      </c>
      <c r="CD82" s="78"/>
      <c r="CE82" s="64"/>
      <c r="CF82" s="64" t="e">
        <f t="shared" si="3302"/>
        <v>#DIV/0!</v>
      </c>
      <c r="CG82" s="78"/>
      <c r="CH82" s="78">
        <f t="shared" ref="CH82" si="3498">CG82-CD82</f>
        <v>0</v>
      </c>
      <c r="CI82" s="78"/>
      <c r="CJ82" s="64"/>
      <c r="CK82" s="64" t="e">
        <f t="shared" si="3303"/>
        <v>#DIV/0!</v>
      </c>
      <c r="CL82" s="78"/>
      <c r="CM82" s="78">
        <f t="shared" ref="CM82" si="3499">CL82-CI82</f>
        <v>0</v>
      </c>
      <c r="CN82" s="78"/>
      <c r="CO82" s="64"/>
      <c r="CP82" s="64" t="e">
        <f t="shared" si="3304"/>
        <v>#DIV/0!</v>
      </c>
      <c r="CQ82" s="78"/>
      <c r="CR82" s="78">
        <f t="shared" ref="CR82" si="3500">CQ82-CN82</f>
        <v>0</v>
      </c>
      <c r="CS82" s="78"/>
      <c r="CT82" s="64"/>
      <c r="CU82" s="64" t="e">
        <f t="shared" si="3305"/>
        <v>#DIV/0!</v>
      </c>
      <c r="CV82" s="78"/>
      <c r="CW82" s="78">
        <f t="shared" ref="CW82" si="3501">CV82-CS82</f>
        <v>0</v>
      </c>
      <c r="CX82" s="78"/>
      <c r="CY82" s="64"/>
      <c r="CZ82" s="64" t="e">
        <f t="shared" si="3306"/>
        <v>#DIV/0!</v>
      </c>
      <c r="DA82" s="78"/>
      <c r="DB82" s="78">
        <f t="shared" ref="DB82" si="3502">DA82-CX82</f>
        <v>0</v>
      </c>
      <c r="DC82" s="78"/>
      <c r="DD82" s="64"/>
      <c r="DE82" s="64" t="e">
        <f t="shared" si="3307"/>
        <v>#DIV/0!</v>
      </c>
      <c r="DF82" s="78"/>
      <c r="DG82" s="78">
        <f t="shared" ref="DG82" si="3503">DF82-DC82</f>
        <v>0</v>
      </c>
      <c r="DH82" s="78"/>
      <c r="DI82" s="64"/>
      <c r="DJ82" s="64" t="e">
        <f t="shared" si="3308"/>
        <v>#DIV/0!</v>
      </c>
      <c r="DK82" s="78"/>
      <c r="DL82" s="78">
        <f t="shared" ref="DL82" si="3504">DK82-DH82</f>
        <v>0</v>
      </c>
      <c r="DM82" s="78"/>
      <c r="DN82" s="64"/>
      <c r="DO82" s="64" t="e">
        <f t="shared" si="3309"/>
        <v>#DIV/0!</v>
      </c>
      <c r="DP82" s="78"/>
      <c r="DQ82" s="78">
        <f t="shared" ref="DQ82" si="3505">DP82-DM82</f>
        <v>0</v>
      </c>
      <c r="DR82" s="78"/>
      <c r="DS82" s="64"/>
      <c r="DT82" s="64" t="e">
        <f t="shared" si="3310"/>
        <v>#DIV/0!</v>
      </c>
      <c r="DU82" s="78"/>
      <c r="DV82" s="78">
        <f t="shared" ref="DV82" si="3506">DU82-DR82</f>
        <v>0</v>
      </c>
      <c r="DW82" s="78"/>
      <c r="DX82" s="64"/>
      <c r="DY82" s="64" t="e">
        <f t="shared" si="3311"/>
        <v>#DIV/0!</v>
      </c>
      <c r="DZ82" s="78"/>
      <c r="EA82" s="78">
        <f t="shared" ref="EA82" si="3507">DZ82-DW82</f>
        <v>0</v>
      </c>
      <c r="EB82" s="78"/>
      <c r="EC82" s="64"/>
      <c r="ED82" s="64" t="e">
        <f t="shared" si="3312"/>
        <v>#DIV/0!</v>
      </c>
      <c r="EE82" s="78"/>
      <c r="EF82" s="78">
        <f t="shared" ref="EF82" si="3508">EE82-EB82</f>
        <v>0</v>
      </c>
      <c r="EG82" s="78"/>
      <c r="EH82" s="64"/>
      <c r="EI82" s="64" t="e">
        <f t="shared" si="3313"/>
        <v>#DIV/0!</v>
      </c>
      <c r="EJ82" s="78"/>
      <c r="EK82" s="78">
        <f t="shared" ref="EK82" si="3509">EJ82-EG82</f>
        <v>0</v>
      </c>
      <c r="EL82" s="78"/>
      <c r="EM82" s="64"/>
      <c r="EN82" s="64" t="e">
        <f t="shared" si="3314"/>
        <v>#DIV/0!</v>
      </c>
      <c r="EO82" s="78"/>
      <c r="EP82" s="78">
        <f t="shared" ref="EP82" si="3510">EO82-EL82</f>
        <v>0</v>
      </c>
      <c r="EQ82" s="78"/>
      <c r="ER82" s="64"/>
      <c r="ES82" s="64" t="e">
        <f t="shared" si="3315"/>
        <v>#DIV/0!</v>
      </c>
      <c r="ET82" s="78"/>
      <c r="EU82" s="78">
        <f t="shared" ref="EU82" si="3511">ET82-EQ82</f>
        <v>0</v>
      </c>
      <c r="EV82" s="78"/>
      <c r="EW82" s="64"/>
      <c r="EX82" s="64" t="e">
        <f t="shared" si="3316"/>
        <v>#DIV/0!</v>
      </c>
      <c r="EY82" s="78"/>
      <c r="EZ82" s="78">
        <f t="shared" ref="EZ82" si="3512">EY82-EV82</f>
        <v>0</v>
      </c>
      <c r="FA82" s="78"/>
      <c r="FB82" s="64"/>
      <c r="FC82" s="64" t="e">
        <f t="shared" si="3317"/>
        <v>#DIV/0!</v>
      </c>
      <c r="FD82" s="78"/>
      <c r="FE82" s="78">
        <f t="shared" ref="FE82" si="3513">FD82-FA82</f>
        <v>0</v>
      </c>
      <c r="FF82" s="78"/>
      <c r="FG82" s="64"/>
      <c r="FH82" s="64" t="e">
        <f t="shared" si="3318"/>
        <v>#DIV/0!</v>
      </c>
      <c r="FI82" s="78"/>
      <c r="FJ82" s="78">
        <f t="shared" ref="FJ82" si="3514">FI82-FF82</f>
        <v>0</v>
      </c>
      <c r="FK82" s="78"/>
      <c r="FL82" s="64"/>
      <c r="FM82" s="64" t="e">
        <f t="shared" si="3319"/>
        <v>#DIV/0!</v>
      </c>
      <c r="FN82" s="78"/>
      <c r="FO82" s="78">
        <f t="shared" ref="FO82" si="3515">FN82-FK82</f>
        <v>0</v>
      </c>
      <c r="FP82" s="78"/>
      <c r="FQ82" s="64"/>
      <c r="FR82" s="64" t="e">
        <f t="shared" si="3320"/>
        <v>#DIV/0!</v>
      </c>
      <c r="FS82" s="78"/>
      <c r="FT82" s="78">
        <f t="shared" ref="FT82" si="3516">FS82-FP82</f>
        <v>0</v>
      </c>
      <c r="FU82" s="78"/>
      <c r="FV82" s="64"/>
      <c r="FW82" s="64" t="e">
        <f t="shared" si="3321"/>
        <v>#DIV/0!</v>
      </c>
      <c r="FX82" s="78"/>
      <c r="FY82" s="78">
        <f t="shared" ref="FY82" si="3517">FX82-FU82</f>
        <v>0</v>
      </c>
      <c r="FZ82" s="78"/>
      <c r="GA82" s="64"/>
      <c r="GB82" s="64" t="e">
        <f t="shared" si="3322"/>
        <v>#DIV/0!</v>
      </c>
      <c r="GC82" s="78"/>
      <c r="GD82" s="78">
        <f t="shared" ref="GD82" si="3518">GC82-FZ82</f>
        <v>0</v>
      </c>
      <c r="GE82" s="78"/>
      <c r="GF82" s="64"/>
      <c r="GG82" s="64" t="e">
        <f t="shared" si="3323"/>
        <v>#DIV/0!</v>
      </c>
      <c r="GH82" s="78"/>
      <c r="GI82" s="78">
        <f t="shared" ref="GI82" si="3519">GH82-GE82</f>
        <v>0</v>
      </c>
      <c r="GJ82" s="78"/>
      <c r="GK82" s="64"/>
      <c r="GL82" s="64" t="e">
        <f t="shared" si="3324"/>
        <v>#DIV/0!</v>
      </c>
      <c r="GM82" s="78"/>
      <c r="GN82" s="78">
        <f t="shared" ref="GN82" si="3520">GM82-GJ82</f>
        <v>0</v>
      </c>
      <c r="GO82" s="65">
        <f t="shared" si="3325"/>
        <v>8000</v>
      </c>
      <c r="GP82" s="65">
        <f t="shared" si="3325"/>
        <v>1443.3</v>
      </c>
      <c r="GQ82" s="95">
        <f t="shared" si="3424"/>
        <v>18.041249999999998</v>
      </c>
      <c r="GR82" s="87">
        <f t="shared" si="958"/>
        <v>3000</v>
      </c>
      <c r="GS82" s="87">
        <f t="shared" si="958"/>
        <v>-5000</v>
      </c>
      <c r="GT82" s="78">
        <v>600</v>
      </c>
      <c r="GU82" s="64">
        <v>63.73</v>
      </c>
      <c r="GV82" s="64">
        <f t="shared" si="3326"/>
        <v>10.621666666666666</v>
      </c>
      <c r="GW82" s="78">
        <v>600</v>
      </c>
      <c r="GX82" s="78">
        <f t="shared" ref="GX82" si="3521">GW82-GT82</f>
        <v>0</v>
      </c>
      <c r="GY82" s="65">
        <f t="shared" si="2915"/>
        <v>600</v>
      </c>
      <c r="GZ82" s="65">
        <f t="shared" si="2916"/>
        <v>63.73</v>
      </c>
      <c r="HA82" s="95">
        <f t="shared" si="3427"/>
        <v>10.621666666666666</v>
      </c>
      <c r="HB82" s="93">
        <f>SUM(GW82)</f>
        <v>600</v>
      </c>
      <c r="HC82" s="93">
        <f t="shared" ref="HC82" si="3522">HB82-GY82</f>
        <v>0</v>
      </c>
      <c r="HD82" s="78"/>
      <c r="HE82" s="64"/>
      <c r="HF82" s="64" t="e">
        <f t="shared" si="3327"/>
        <v>#DIV/0!</v>
      </c>
      <c r="HG82" s="78"/>
      <c r="HH82" s="78">
        <f t="shared" ref="HH82" si="3523">HG82-HD82</f>
        <v>0</v>
      </c>
      <c r="HI82" s="78"/>
      <c r="HJ82" s="64"/>
      <c r="HK82" s="64" t="e">
        <f t="shared" si="3328"/>
        <v>#DIV/0!</v>
      </c>
      <c r="HL82" s="78"/>
      <c r="HM82" s="78">
        <f t="shared" ref="HM82" si="3524">HL82-HI82</f>
        <v>0</v>
      </c>
      <c r="HN82" s="78"/>
      <c r="HO82" s="64"/>
      <c r="HP82" s="64" t="e">
        <f t="shared" si="3329"/>
        <v>#DIV/0!</v>
      </c>
      <c r="HQ82" s="78"/>
      <c r="HR82" s="78">
        <f t="shared" ref="HR82" si="3525">HQ82-HN82</f>
        <v>0</v>
      </c>
      <c r="HS82" s="78"/>
      <c r="HT82" s="64"/>
      <c r="HU82" s="64" t="e">
        <f t="shared" si="3330"/>
        <v>#DIV/0!</v>
      </c>
      <c r="HV82" s="78"/>
      <c r="HW82" s="78">
        <f t="shared" ref="HW82" si="3526">HV82-HS82</f>
        <v>0</v>
      </c>
      <c r="HX82" s="78"/>
      <c r="HY82" s="64"/>
      <c r="HZ82" s="64" t="e">
        <f t="shared" si="3331"/>
        <v>#DIV/0!</v>
      </c>
      <c r="IA82" s="78"/>
      <c r="IB82" s="78">
        <f t="shared" ref="IB82" si="3527">IA82-HX82</f>
        <v>0</v>
      </c>
      <c r="IC82" s="78"/>
      <c r="ID82" s="64"/>
      <c r="IE82" s="64" t="e">
        <f t="shared" si="3332"/>
        <v>#DIV/0!</v>
      </c>
      <c r="IF82" s="78"/>
      <c r="IG82" s="78">
        <f t="shared" ref="IG82" si="3528">IF82-IC82</f>
        <v>0</v>
      </c>
      <c r="IH82" s="78"/>
      <c r="II82" s="64"/>
      <c r="IJ82" s="64" t="e">
        <f t="shared" si="3333"/>
        <v>#DIV/0!</v>
      </c>
      <c r="IK82" s="78"/>
      <c r="IL82" s="78">
        <f t="shared" ref="IL82" si="3529">IK82-IH82</f>
        <v>0</v>
      </c>
      <c r="IM82" s="78"/>
      <c r="IN82" s="64"/>
      <c r="IO82" s="64" t="e">
        <f t="shared" si="3334"/>
        <v>#DIV/0!</v>
      </c>
      <c r="IP82" s="78"/>
      <c r="IQ82" s="78">
        <f t="shared" ref="IQ82" si="3530">IP82-IM82</f>
        <v>0</v>
      </c>
      <c r="IR82" s="78"/>
      <c r="IS82" s="64"/>
      <c r="IT82" s="64" t="e">
        <f t="shared" si="3335"/>
        <v>#DIV/0!</v>
      </c>
      <c r="IU82" s="78"/>
      <c r="IV82" s="78">
        <f t="shared" ref="IV82" si="3531">IU82-IR82</f>
        <v>0</v>
      </c>
      <c r="IW82" s="78"/>
      <c r="IX82" s="64"/>
      <c r="IY82" s="64" t="e">
        <f t="shared" si="3336"/>
        <v>#DIV/0!</v>
      </c>
      <c r="IZ82" s="78"/>
      <c r="JA82" s="78">
        <f t="shared" ref="JA82" si="3532">IZ82-IW82</f>
        <v>0</v>
      </c>
      <c r="JB82" s="78"/>
      <c r="JC82" s="64"/>
      <c r="JD82" s="64" t="e">
        <f t="shared" si="3337"/>
        <v>#DIV/0!</v>
      </c>
      <c r="JE82" s="78"/>
      <c r="JF82" s="78">
        <f t="shared" ref="JF82" si="3533">JE82-JB82</f>
        <v>0</v>
      </c>
      <c r="JG82" s="78"/>
      <c r="JH82" s="64"/>
      <c r="JI82" s="64" t="e">
        <f t="shared" si="3338"/>
        <v>#DIV/0!</v>
      </c>
      <c r="JJ82" s="78"/>
      <c r="JK82" s="78">
        <f t="shared" ref="JK82" si="3534">JJ82-JG82</f>
        <v>0</v>
      </c>
      <c r="JL82" s="78"/>
      <c r="JM82" s="64"/>
      <c r="JN82" s="64" t="e">
        <f t="shared" si="3339"/>
        <v>#DIV/0!</v>
      </c>
      <c r="JO82" s="78"/>
      <c r="JP82" s="78">
        <f t="shared" ref="JP82" si="3535">JO82-JL82</f>
        <v>0</v>
      </c>
      <c r="JQ82" s="78"/>
      <c r="JR82" s="64"/>
      <c r="JS82" s="64" t="e">
        <f t="shared" si="3340"/>
        <v>#DIV/0!</v>
      </c>
      <c r="JT82" s="78"/>
      <c r="JU82" s="78">
        <f t="shared" ref="JU82" si="3536">JT82-JQ82</f>
        <v>0</v>
      </c>
      <c r="JV82" s="78"/>
      <c r="JW82" s="64"/>
      <c r="JX82" s="64" t="e">
        <f t="shared" si="3341"/>
        <v>#DIV/0!</v>
      </c>
      <c r="JY82" s="78"/>
      <c r="JZ82" s="78">
        <f t="shared" ref="JZ82" si="3537">JY82-JV82</f>
        <v>0</v>
      </c>
      <c r="KA82" s="78"/>
      <c r="KB82" s="64"/>
      <c r="KC82" s="64" t="e">
        <f t="shared" si="3342"/>
        <v>#DIV/0!</v>
      </c>
      <c r="KD82" s="78"/>
      <c r="KE82" s="78">
        <f t="shared" ref="KE82" si="3538">KD82-KA82</f>
        <v>0</v>
      </c>
      <c r="KF82" s="78"/>
      <c r="KG82" s="64"/>
      <c r="KH82" s="64" t="e">
        <f t="shared" si="3343"/>
        <v>#DIV/0!</v>
      </c>
      <c r="KI82" s="78"/>
      <c r="KJ82" s="78">
        <f t="shared" ref="KJ82" si="3539">KI82-KF82</f>
        <v>0</v>
      </c>
      <c r="KK82" s="78"/>
      <c r="KL82" s="64"/>
      <c r="KM82" s="64" t="e">
        <f t="shared" si="3344"/>
        <v>#DIV/0!</v>
      </c>
      <c r="KN82" s="78"/>
      <c r="KO82" s="78">
        <f t="shared" ref="KO82" si="3540">KN82-KK82</f>
        <v>0</v>
      </c>
      <c r="KP82" s="78"/>
      <c r="KQ82" s="64"/>
      <c r="KR82" s="64" t="e">
        <f t="shared" si="3345"/>
        <v>#DIV/0!</v>
      </c>
      <c r="KS82" s="78"/>
      <c r="KT82" s="78">
        <f t="shared" ref="KT82" si="3541">KS82-KP82</f>
        <v>0</v>
      </c>
      <c r="KU82" s="78"/>
      <c r="KV82" s="64"/>
      <c r="KW82" s="64" t="e">
        <f t="shared" si="3346"/>
        <v>#DIV/0!</v>
      </c>
      <c r="KX82" s="78"/>
      <c r="KY82" s="78">
        <f t="shared" ref="KY82" si="3542">KX82-KU82</f>
        <v>0</v>
      </c>
      <c r="KZ82" s="78"/>
      <c r="LA82" s="64"/>
      <c r="LB82" s="64" t="e">
        <f t="shared" si="3347"/>
        <v>#DIV/0!</v>
      </c>
      <c r="LC82" s="78"/>
      <c r="LD82" s="78">
        <f t="shared" ref="LD82" si="3543">LC82-KZ82</f>
        <v>0</v>
      </c>
      <c r="LE82" s="78"/>
      <c r="LF82" s="64"/>
      <c r="LG82" s="64" t="e">
        <f t="shared" si="3348"/>
        <v>#DIV/0!</v>
      </c>
      <c r="LH82" s="78"/>
      <c r="LI82" s="78">
        <f t="shared" ref="LI82" si="3544">LH82-LE82</f>
        <v>0</v>
      </c>
      <c r="LJ82" s="78"/>
      <c r="LK82" s="64"/>
      <c r="LL82" s="64" t="e">
        <f t="shared" si="3349"/>
        <v>#DIV/0!</v>
      </c>
      <c r="LM82" s="78"/>
      <c r="LN82" s="78">
        <f t="shared" ref="LN82" si="3545">LM82-LJ82</f>
        <v>0</v>
      </c>
      <c r="LO82" s="78"/>
      <c r="LP82" s="64"/>
      <c r="LQ82" s="64" t="e">
        <f t="shared" si="3350"/>
        <v>#DIV/0!</v>
      </c>
      <c r="LR82" s="78"/>
      <c r="LS82" s="78">
        <f t="shared" ref="LS82" si="3546">LR82-LO82</f>
        <v>0</v>
      </c>
      <c r="LT82" s="78"/>
      <c r="LU82" s="64"/>
      <c r="LV82" s="64" t="e">
        <f t="shared" si="3351"/>
        <v>#DIV/0!</v>
      </c>
      <c r="LW82" s="78"/>
      <c r="LX82" s="78">
        <f t="shared" ref="LX82" si="3547">LW82-LT82</f>
        <v>0</v>
      </c>
      <c r="LY82" s="78"/>
      <c r="LZ82" s="64"/>
      <c r="MA82" s="64" t="e">
        <f t="shared" si="3352"/>
        <v>#DIV/0!</v>
      </c>
      <c r="MB82" s="78"/>
      <c r="MC82" s="78">
        <f t="shared" ref="MC82" si="3548">MB82-LY82</f>
        <v>0</v>
      </c>
      <c r="MD82" s="78"/>
      <c r="ME82" s="64"/>
      <c r="MF82" s="64" t="e">
        <f t="shared" si="3353"/>
        <v>#DIV/0!</v>
      </c>
      <c r="MG82" s="78"/>
      <c r="MH82" s="78">
        <f t="shared" ref="MH82" si="3549">MG82-MD82</f>
        <v>0</v>
      </c>
      <c r="MI82" s="78"/>
      <c r="MJ82" s="64"/>
      <c r="MK82" s="64" t="e">
        <f t="shared" si="3354"/>
        <v>#DIV/0!</v>
      </c>
      <c r="ML82" s="78"/>
      <c r="MM82" s="78">
        <f t="shared" ref="MM82" si="3550">ML82-MI82</f>
        <v>0</v>
      </c>
      <c r="MN82" s="78"/>
      <c r="MO82" s="64"/>
      <c r="MP82" s="64" t="e">
        <f t="shared" si="3355"/>
        <v>#DIV/0!</v>
      </c>
      <c r="MQ82" s="78"/>
      <c r="MR82" s="78">
        <f t="shared" ref="MR82" si="3551">MQ82-MN82</f>
        <v>0</v>
      </c>
      <c r="MS82" s="78"/>
      <c r="MT82" s="64"/>
      <c r="MU82" s="64" t="e">
        <f t="shared" si="3356"/>
        <v>#DIV/0!</v>
      </c>
      <c r="MV82" s="78"/>
      <c r="MW82" s="78">
        <f t="shared" ref="MW82" si="3552">MV82-MS82</f>
        <v>0</v>
      </c>
      <c r="MX82" s="65">
        <f t="shared" si="3357"/>
        <v>0</v>
      </c>
      <c r="MY82" s="65">
        <f t="shared" si="3357"/>
        <v>0</v>
      </c>
      <c r="MZ82" s="95"/>
      <c r="NA82" s="87">
        <f t="shared" si="3358"/>
        <v>0</v>
      </c>
      <c r="NB82" s="87">
        <f t="shared" si="3359"/>
        <v>0</v>
      </c>
      <c r="NC82" s="78"/>
      <c r="ND82" s="64"/>
      <c r="NE82" s="64" t="e">
        <f t="shared" si="3360"/>
        <v>#DIV/0!</v>
      </c>
      <c r="NF82" s="78"/>
      <c r="NG82" s="78">
        <f t="shared" ref="NG82" si="3553">NF82-NC82</f>
        <v>0</v>
      </c>
      <c r="NH82" s="78"/>
      <c r="NI82" s="64"/>
      <c r="NJ82" s="64" t="e">
        <f t="shared" si="3361"/>
        <v>#DIV/0!</v>
      </c>
      <c r="NK82" s="78"/>
      <c r="NL82" s="78">
        <f t="shared" ref="NL82" si="3554">NK82-NH82</f>
        <v>0</v>
      </c>
      <c r="NM82" s="78"/>
      <c r="NN82" s="64"/>
      <c r="NO82" s="64" t="e">
        <f t="shared" si="3362"/>
        <v>#DIV/0!</v>
      </c>
      <c r="NP82" s="78"/>
      <c r="NQ82" s="78">
        <f t="shared" ref="NQ82" si="3555">NP82-NM82</f>
        <v>0</v>
      </c>
      <c r="NR82" s="78"/>
      <c r="NS82" s="64"/>
      <c r="NT82" s="64" t="e">
        <f t="shared" si="3363"/>
        <v>#DIV/0!</v>
      </c>
      <c r="NU82" s="78"/>
      <c r="NV82" s="78">
        <f t="shared" ref="NV82" si="3556">NU82-NR82</f>
        <v>0</v>
      </c>
      <c r="NW82" s="78"/>
      <c r="NX82" s="64"/>
      <c r="NY82" s="64" t="e">
        <f t="shared" si="3364"/>
        <v>#DIV/0!</v>
      </c>
      <c r="NZ82" s="78"/>
      <c r="OA82" s="78">
        <f t="shared" ref="OA82" si="3557">NZ82-NW82</f>
        <v>0</v>
      </c>
      <c r="OB82" s="78"/>
      <c r="OC82" s="64"/>
      <c r="OD82" s="64" t="e">
        <f t="shared" si="3365"/>
        <v>#DIV/0!</v>
      </c>
      <c r="OE82" s="78"/>
      <c r="OF82" s="78">
        <f t="shared" ref="OF82" si="3558">OE82-OB82</f>
        <v>0</v>
      </c>
      <c r="OG82" s="78"/>
      <c r="OH82" s="64"/>
      <c r="OI82" s="64" t="e">
        <f t="shared" si="3366"/>
        <v>#DIV/0!</v>
      </c>
      <c r="OJ82" s="78"/>
      <c r="OK82" s="78">
        <f t="shared" ref="OK82" si="3559">OJ82-OG82</f>
        <v>0</v>
      </c>
      <c r="OL82" s="78"/>
      <c r="OM82" s="64"/>
      <c r="ON82" s="64" t="e">
        <f t="shared" si="3367"/>
        <v>#DIV/0!</v>
      </c>
      <c r="OO82" s="78"/>
      <c r="OP82" s="78">
        <f t="shared" ref="OP82" si="3560">OO82-OL82</f>
        <v>0</v>
      </c>
      <c r="OQ82" s="78"/>
      <c r="OR82" s="64"/>
      <c r="OS82" s="64" t="e">
        <f t="shared" si="3368"/>
        <v>#DIV/0!</v>
      </c>
      <c r="OT82" s="78"/>
      <c r="OU82" s="78">
        <f t="shared" ref="OU82" si="3561">OT82-OQ82</f>
        <v>0</v>
      </c>
      <c r="OV82" s="78"/>
      <c r="OW82" s="64"/>
      <c r="OX82" s="64" t="e">
        <f t="shared" si="3369"/>
        <v>#DIV/0!</v>
      </c>
      <c r="OY82" s="78"/>
      <c r="OZ82" s="78">
        <f t="shared" ref="OZ82" si="3562">OY82-OV82</f>
        <v>0</v>
      </c>
      <c r="PA82" s="78"/>
      <c r="PB82" s="64"/>
      <c r="PC82" s="64" t="e">
        <f t="shared" si="3370"/>
        <v>#DIV/0!</v>
      </c>
      <c r="PD82" s="78"/>
      <c r="PE82" s="78">
        <f t="shared" ref="PE82" si="3563">PD82-PA82</f>
        <v>0</v>
      </c>
      <c r="PF82" s="78"/>
      <c r="PG82" s="64"/>
      <c r="PH82" s="64" t="e">
        <f t="shared" si="3371"/>
        <v>#DIV/0!</v>
      </c>
      <c r="PI82" s="78"/>
      <c r="PJ82" s="78">
        <f t="shared" ref="PJ82" si="3564">PI82-PF82</f>
        <v>0</v>
      </c>
      <c r="PK82" s="78">
        <v>1274</v>
      </c>
      <c r="PL82" s="64"/>
      <c r="PM82" s="64">
        <f t="shared" si="3372"/>
        <v>0</v>
      </c>
      <c r="PN82" s="78">
        <v>1274</v>
      </c>
      <c r="PO82" s="78">
        <f t="shared" ref="PO82" si="3565">PN82-PK82</f>
        <v>0</v>
      </c>
      <c r="PP82" s="78"/>
      <c r="PQ82" s="64"/>
      <c r="PR82" s="64" t="e">
        <f t="shared" si="3373"/>
        <v>#DIV/0!</v>
      </c>
      <c r="PS82" s="78"/>
      <c r="PT82" s="78">
        <f t="shared" ref="PT82" si="3566">PS82-PP82</f>
        <v>0</v>
      </c>
      <c r="PU82" s="78"/>
      <c r="PV82" s="64"/>
      <c r="PW82" s="64" t="e">
        <f t="shared" si="3374"/>
        <v>#DIV/0!</v>
      </c>
      <c r="PX82" s="78"/>
      <c r="PY82" s="78">
        <f t="shared" ref="PY82" si="3567">PX82-PU82</f>
        <v>0</v>
      </c>
      <c r="PZ82" s="78"/>
      <c r="QA82" s="64"/>
      <c r="QB82" s="64" t="e">
        <f t="shared" si="3375"/>
        <v>#DIV/0!</v>
      </c>
      <c r="QC82" s="78"/>
      <c r="QD82" s="78">
        <f t="shared" ref="QD82" si="3568">QC82-PZ82</f>
        <v>0</v>
      </c>
      <c r="QE82" s="78"/>
      <c r="QF82" s="64"/>
      <c r="QG82" s="64" t="e">
        <f t="shared" si="3376"/>
        <v>#DIV/0!</v>
      </c>
      <c r="QH82" s="78"/>
      <c r="QI82" s="78">
        <f t="shared" ref="QI82" si="3569">QH82-QE82</f>
        <v>0</v>
      </c>
      <c r="QJ82" s="78"/>
      <c r="QK82" s="64"/>
      <c r="QL82" s="64" t="e">
        <f t="shared" si="3377"/>
        <v>#DIV/0!</v>
      </c>
      <c r="QM82" s="78"/>
      <c r="QN82" s="78">
        <f t="shared" ref="QN82" si="3570">QM82-QJ82</f>
        <v>0</v>
      </c>
      <c r="QO82" s="65">
        <f t="shared" si="3378"/>
        <v>1274</v>
      </c>
      <c r="QP82" s="65">
        <f t="shared" si="3378"/>
        <v>0</v>
      </c>
      <c r="QQ82" s="95">
        <f t="shared" si="3479"/>
        <v>0</v>
      </c>
      <c r="QR82" s="87">
        <f t="shared" si="959"/>
        <v>1274</v>
      </c>
      <c r="QS82" s="87">
        <f t="shared" si="959"/>
        <v>0</v>
      </c>
      <c r="QT82" s="78"/>
      <c r="QU82" s="64"/>
      <c r="QV82" s="64" t="e">
        <f t="shared" si="3379"/>
        <v>#DIV/0!</v>
      </c>
      <c r="QW82" s="78"/>
      <c r="QX82" s="78">
        <f t="shared" ref="QX82" si="3571">QW82-QT82</f>
        <v>0</v>
      </c>
      <c r="QY82" s="78"/>
      <c r="QZ82" s="64"/>
      <c r="RA82" s="64" t="e">
        <f t="shared" si="3380"/>
        <v>#DIV/0!</v>
      </c>
      <c r="RB82" s="78"/>
      <c r="RC82" s="78">
        <f t="shared" ref="RC82" si="3572">RB82-QY82</f>
        <v>0</v>
      </c>
      <c r="RD82" s="78"/>
      <c r="RE82" s="64"/>
      <c r="RF82" s="64" t="e">
        <f t="shared" si="3381"/>
        <v>#DIV/0!</v>
      </c>
      <c r="RG82" s="78"/>
      <c r="RH82" s="78">
        <f t="shared" ref="RH82" si="3573">RG82-RD82</f>
        <v>0</v>
      </c>
      <c r="RI82" s="78"/>
      <c r="RJ82" s="64"/>
      <c r="RK82" s="64" t="e">
        <f t="shared" si="3382"/>
        <v>#DIV/0!</v>
      </c>
      <c r="RL82" s="78"/>
      <c r="RM82" s="78">
        <f t="shared" ref="RM82" si="3574">RL82-RI82</f>
        <v>0</v>
      </c>
      <c r="RN82" s="65">
        <f t="shared" si="3383"/>
        <v>0</v>
      </c>
      <c r="RO82" s="65">
        <f t="shared" si="3383"/>
        <v>0</v>
      </c>
      <c r="RP82" s="95"/>
      <c r="RQ82" s="87">
        <f t="shared" si="3290"/>
        <v>0</v>
      </c>
      <c r="RR82" s="87">
        <f t="shared" si="3290"/>
        <v>0</v>
      </c>
    </row>
    <row r="83" spans="1:540" s="3" customFormat="1" ht="24.95" customHeight="1" x14ac:dyDescent="0.25">
      <c r="A83" s="23">
        <v>424</v>
      </c>
      <c r="B83" s="24" t="s">
        <v>40</v>
      </c>
      <c r="C83" s="43">
        <f>SUM(C82)</f>
        <v>90.631583333333339</v>
      </c>
      <c r="D83" s="43">
        <f>SUM(D82)</f>
        <v>23207830.309999999</v>
      </c>
      <c r="E83" s="42">
        <f>SUM(E82)</f>
        <v>25700000</v>
      </c>
      <c r="F83" s="43">
        <f>SUM(F82)</f>
        <v>12783.368416666666</v>
      </c>
      <c r="G83" s="67">
        <f t="shared" si="2910"/>
        <v>12874</v>
      </c>
      <c r="H83" s="67">
        <f t="shared" si="2911"/>
        <v>3366.0899999999997</v>
      </c>
      <c r="I83" s="67">
        <f t="shared" si="3293"/>
        <v>26.146419139350623</v>
      </c>
      <c r="J83" s="84">
        <f t="shared" si="3291"/>
        <v>9709</v>
      </c>
      <c r="K83" s="84">
        <f t="shared" si="3292"/>
        <v>-3165</v>
      </c>
      <c r="L83" s="80">
        <f t="shared" ref="L83:M83" si="3575">SUM(L82)</f>
        <v>0</v>
      </c>
      <c r="M83" s="65">
        <f t="shared" si="3575"/>
        <v>0</v>
      </c>
      <c r="N83" s="64" t="e">
        <f t="shared" si="1870"/>
        <v>#DIV/0!</v>
      </c>
      <c r="O83" s="80">
        <f t="shared" ref="O83:Q83" si="3576">SUM(O82)</f>
        <v>0</v>
      </c>
      <c r="P83" s="80">
        <f t="shared" si="3576"/>
        <v>0</v>
      </c>
      <c r="Q83" s="65">
        <f t="shared" si="3576"/>
        <v>0</v>
      </c>
      <c r="R83" s="65">
        <f>SUM(R82)</f>
        <v>1834.74</v>
      </c>
      <c r="S83" s="64" t="e">
        <f t="shared" si="1872"/>
        <v>#DIV/0!</v>
      </c>
      <c r="T83" s="80">
        <f t="shared" ref="T83:W83" si="3577">SUM(T82)</f>
        <v>1835</v>
      </c>
      <c r="U83" s="80">
        <f t="shared" si="3577"/>
        <v>1835</v>
      </c>
      <c r="V83" s="80">
        <f t="shared" si="3577"/>
        <v>0</v>
      </c>
      <c r="W83" s="65">
        <f t="shared" si="3577"/>
        <v>0</v>
      </c>
      <c r="X83" s="64" t="e">
        <f t="shared" si="1874"/>
        <v>#DIV/0!</v>
      </c>
      <c r="Y83" s="80">
        <f t="shared" ref="Y83:AB83" si="3578">SUM(Y82)</f>
        <v>0</v>
      </c>
      <c r="Z83" s="80">
        <f t="shared" si="3578"/>
        <v>0</v>
      </c>
      <c r="AA83" s="80">
        <f t="shared" si="3578"/>
        <v>0</v>
      </c>
      <c r="AB83" s="65">
        <f t="shared" si="3578"/>
        <v>0</v>
      </c>
      <c r="AC83" s="64" t="e">
        <f t="shared" si="1876"/>
        <v>#DIV/0!</v>
      </c>
      <c r="AD83" s="80">
        <f t="shared" ref="AD83:AG83" si="3579">SUM(AD82)</f>
        <v>0</v>
      </c>
      <c r="AE83" s="80">
        <f t="shared" si="3579"/>
        <v>0</v>
      </c>
      <c r="AF83" s="65">
        <f t="shared" si="3579"/>
        <v>0</v>
      </c>
      <c r="AG83" s="65">
        <f t="shared" si="3579"/>
        <v>0</v>
      </c>
      <c r="AH83" s="64" t="e">
        <f t="shared" si="1878"/>
        <v>#DIV/0!</v>
      </c>
      <c r="AI83" s="80">
        <f t="shared" ref="AI83:AL83" si="3580">SUM(AI82)</f>
        <v>0</v>
      </c>
      <c r="AJ83" s="80">
        <f t="shared" si="3580"/>
        <v>0</v>
      </c>
      <c r="AK83" s="80">
        <f t="shared" si="3580"/>
        <v>3000</v>
      </c>
      <c r="AL83" s="65">
        <f t="shared" si="3580"/>
        <v>24.32</v>
      </c>
      <c r="AM83" s="64">
        <f t="shared" si="678"/>
        <v>0.81066666666666665</v>
      </c>
      <c r="AN83" s="80">
        <f t="shared" ref="AN83:AO83" si="3581">SUM(AN82)</f>
        <v>3000</v>
      </c>
      <c r="AO83" s="80">
        <f t="shared" si="3581"/>
        <v>0</v>
      </c>
      <c r="AP83" s="65">
        <f t="shared" si="2913"/>
        <v>3000</v>
      </c>
      <c r="AQ83" s="65">
        <f t="shared" si="2913"/>
        <v>1859.06</v>
      </c>
      <c r="AR83" s="95">
        <f t="shared" si="3391"/>
        <v>61.968666666666664</v>
      </c>
      <c r="AS83" s="87">
        <f t="shared" si="957"/>
        <v>4835</v>
      </c>
      <c r="AT83" s="87">
        <f t="shared" si="957"/>
        <v>1835</v>
      </c>
      <c r="AU83" s="80">
        <f t="shared" ref="AU83:AV83" si="3582">SUM(AU82)</f>
        <v>0</v>
      </c>
      <c r="AV83" s="65">
        <f t="shared" si="3582"/>
        <v>0</v>
      </c>
      <c r="AW83" s="64" t="e">
        <f t="shared" si="3294"/>
        <v>#DIV/0!</v>
      </c>
      <c r="AX83" s="80">
        <f t="shared" ref="AX83:BA83" si="3583">SUM(AX82)</f>
        <v>0</v>
      </c>
      <c r="AY83" s="80">
        <f t="shared" si="3583"/>
        <v>0</v>
      </c>
      <c r="AZ83" s="80">
        <f t="shared" si="3583"/>
        <v>0</v>
      </c>
      <c r="BA83" s="65">
        <f t="shared" si="3583"/>
        <v>0</v>
      </c>
      <c r="BB83" s="64" t="e">
        <f t="shared" si="3295"/>
        <v>#DIV/0!</v>
      </c>
      <c r="BC83" s="80">
        <f t="shared" ref="BC83:BF83" si="3584">SUM(BC82)</f>
        <v>0</v>
      </c>
      <c r="BD83" s="80">
        <f t="shared" si="3584"/>
        <v>0</v>
      </c>
      <c r="BE83" s="80">
        <f t="shared" si="3584"/>
        <v>0</v>
      </c>
      <c r="BF83" s="65">
        <f t="shared" si="3584"/>
        <v>0</v>
      </c>
      <c r="BG83" s="64" t="e">
        <f t="shared" si="3296"/>
        <v>#DIV/0!</v>
      </c>
      <c r="BH83" s="80">
        <f t="shared" ref="BH83:BK83" si="3585">SUM(BH82)</f>
        <v>0</v>
      </c>
      <c r="BI83" s="80">
        <f t="shared" si="3585"/>
        <v>0</v>
      </c>
      <c r="BJ83" s="80">
        <f t="shared" si="3585"/>
        <v>5000</v>
      </c>
      <c r="BK83" s="65">
        <f t="shared" si="3585"/>
        <v>0</v>
      </c>
      <c r="BL83" s="64">
        <f t="shared" si="3297"/>
        <v>0</v>
      </c>
      <c r="BM83" s="80">
        <f t="shared" ref="BM83:BP83" si="3586">SUM(BM82)</f>
        <v>1000</v>
      </c>
      <c r="BN83" s="80">
        <f t="shared" si="3586"/>
        <v>-4000</v>
      </c>
      <c r="BO83" s="80">
        <f t="shared" si="3586"/>
        <v>0</v>
      </c>
      <c r="BP83" s="65">
        <f t="shared" si="3586"/>
        <v>0</v>
      </c>
      <c r="BQ83" s="64" t="e">
        <f t="shared" si="3298"/>
        <v>#DIV/0!</v>
      </c>
      <c r="BR83" s="80">
        <f t="shared" ref="BR83:BU83" si="3587">SUM(BR82)</f>
        <v>0</v>
      </c>
      <c r="BS83" s="80">
        <f t="shared" si="3587"/>
        <v>0</v>
      </c>
      <c r="BT83" s="80">
        <f t="shared" si="3587"/>
        <v>0</v>
      </c>
      <c r="BU83" s="65">
        <f t="shared" si="3587"/>
        <v>0</v>
      </c>
      <c r="BV83" s="64" t="e">
        <f t="shared" si="3299"/>
        <v>#DIV/0!</v>
      </c>
      <c r="BW83" s="80">
        <f t="shared" ref="BW83" si="3588">SUM(BW82)</f>
        <v>0</v>
      </c>
      <c r="BX83" s="78">
        <f t="shared" si="3300"/>
        <v>0</v>
      </c>
      <c r="BY83" s="80">
        <f t="shared" ref="BY83:BZ83" si="3589">SUM(BY82)</f>
        <v>3000</v>
      </c>
      <c r="BZ83" s="65">
        <f t="shared" si="3589"/>
        <v>1443.3</v>
      </c>
      <c r="CA83" s="64">
        <f t="shared" si="3301"/>
        <v>48.11</v>
      </c>
      <c r="CB83" s="80">
        <f t="shared" ref="CB83:CE83" si="3590">SUM(CB82)</f>
        <v>2000</v>
      </c>
      <c r="CC83" s="80">
        <f t="shared" si="3590"/>
        <v>-1000</v>
      </c>
      <c r="CD83" s="80">
        <f t="shared" si="3590"/>
        <v>0</v>
      </c>
      <c r="CE83" s="65">
        <f t="shared" si="3590"/>
        <v>0</v>
      </c>
      <c r="CF83" s="64" t="e">
        <f t="shared" si="3302"/>
        <v>#DIV/0!</v>
      </c>
      <c r="CG83" s="80">
        <f t="shared" ref="CG83:CJ83" si="3591">SUM(CG82)</f>
        <v>0</v>
      </c>
      <c r="CH83" s="80">
        <f t="shared" si="3591"/>
        <v>0</v>
      </c>
      <c r="CI83" s="80">
        <f t="shared" si="3591"/>
        <v>0</v>
      </c>
      <c r="CJ83" s="65">
        <f t="shared" si="3591"/>
        <v>0</v>
      </c>
      <c r="CK83" s="64" t="e">
        <f t="shared" si="3303"/>
        <v>#DIV/0!</v>
      </c>
      <c r="CL83" s="80">
        <f t="shared" ref="CL83:CO83" si="3592">SUM(CL82)</f>
        <v>0</v>
      </c>
      <c r="CM83" s="80">
        <f t="shared" si="3592"/>
        <v>0</v>
      </c>
      <c r="CN83" s="80">
        <f t="shared" si="3592"/>
        <v>0</v>
      </c>
      <c r="CO83" s="65">
        <f t="shared" si="3592"/>
        <v>0</v>
      </c>
      <c r="CP83" s="64" t="e">
        <f t="shared" si="3304"/>
        <v>#DIV/0!</v>
      </c>
      <c r="CQ83" s="80">
        <f t="shared" ref="CQ83:CT83" si="3593">SUM(CQ82)</f>
        <v>0</v>
      </c>
      <c r="CR83" s="80">
        <f t="shared" si="3593"/>
        <v>0</v>
      </c>
      <c r="CS83" s="80">
        <f t="shared" si="3593"/>
        <v>0</v>
      </c>
      <c r="CT83" s="65">
        <f t="shared" si="3593"/>
        <v>0</v>
      </c>
      <c r="CU83" s="64" t="e">
        <f t="shared" si="3305"/>
        <v>#DIV/0!</v>
      </c>
      <c r="CV83" s="80">
        <f t="shared" ref="CV83:CY83" si="3594">SUM(CV82)</f>
        <v>0</v>
      </c>
      <c r="CW83" s="80">
        <f t="shared" si="3594"/>
        <v>0</v>
      </c>
      <c r="CX83" s="80">
        <f t="shared" si="3594"/>
        <v>0</v>
      </c>
      <c r="CY83" s="65">
        <f t="shared" si="3594"/>
        <v>0</v>
      </c>
      <c r="CZ83" s="64" t="e">
        <f t="shared" si="3306"/>
        <v>#DIV/0!</v>
      </c>
      <c r="DA83" s="80">
        <f t="shared" ref="DA83:DD83" si="3595">SUM(DA82)</f>
        <v>0</v>
      </c>
      <c r="DB83" s="80">
        <f t="shared" si="3595"/>
        <v>0</v>
      </c>
      <c r="DC83" s="80">
        <f t="shared" si="3595"/>
        <v>0</v>
      </c>
      <c r="DD83" s="65">
        <f t="shared" si="3595"/>
        <v>0</v>
      </c>
      <c r="DE83" s="64" t="e">
        <f t="shared" si="3307"/>
        <v>#DIV/0!</v>
      </c>
      <c r="DF83" s="80">
        <f t="shared" ref="DF83:DI83" si="3596">SUM(DF82)</f>
        <v>0</v>
      </c>
      <c r="DG83" s="80">
        <f t="shared" si="3596"/>
        <v>0</v>
      </c>
      <c r="DH83" s="80">
        <f t="shared" si="3596"/>
        <v>0</v>
      </c>
      <c r="DI83" s="65">
        <f t="shared" si="3596"/>
        <v>0</v>
      </c>
      <c r="DJ83" s="64" t="e">
        <f t="shared" si="3308"/>
        <v>#DIV/0!</v>
      </c>
      <c r="DK83" s="80">
        <f t="shared" ref="DK83:DN83" si="3597">SUM(DK82)</f>
        <v>0</v>
      </c>
      <c r="DL83" s="80">
        <f t="shared" si="3597"/>
        <v>0</v>
      </c>
      <c r="DM83" s="80">
        <f t="shared" si="3597"/>
        <v>0</v>
      </c>
      <c r="DN83" s="65">
        <f t="shared" si="3597"/>
        <v>0</v>
      </c>
      <c r="DO83" s="64" t="e">
        <f t="shared" si="3309"/>
        <v>#DIV/0!</v>
      </c>
      <c r="DP83" s="80">
        <f t="shared" ref="DP83:DS83" si="3598">SUM(DP82)</f>
        <v>0</v>
      </c>
      <c r="DQ83" s="80">
        <f t="shared" si="3598"/>
        <v>0</v>
      </c>
      <c r="DR83" s="80">
        <f t="shared" si="3598"/>
        <v>0</v>
      </c>
      <c r="DS83" s="65">
        <f t="shared" si="3598"/>
        <v>0</v>
      </c>
      <c r="DT83" s="64" t="e">
        <f t="shared" si="3310"/>
        <v>#DIV/0!</v>
      </c>
      <c r="DU83" s="80">
        <f t="shared" ref="DU83:DX83" si="3599">SUM(DU82)</f>
        <v>0</v>
      </c>
      <c r="DV83" s="80">
        <f t="shared" si="3599"/>
        <v>0</v>
      </c>
      <c r="DW83" s="80">
        <f t="shared" si="3599"/>
        <v>0</v>
      </c>
      <c r="DX83" s="65">
        <f t="shared" si="3599"/>
        <v>0</v>
      </c>
      <c r="DY83" s="64" t="e">
        <f t="shared" si="3311"/>
        <v>#DIV/0!</v>
      </c>
      <c r="DZ83" s="80">
        <f t="shared" ref="DZ83:EC83" si="3600">SUM(DZ82)</f>
        <v>0</v>
      </c>
      <c r="EA83" s="80">
        <f t="shared" si="3600"/>
        <v>0</v>
      </c>
      <c r="EB83" s="80">
        <f t="shared" si="3600"/>
        <v>0</v>
      </c>
      <c r="EC83" s="65">
        <f t="shared" si="3600"/>
        <v>0</v>
      </c>
      <c r="ED83" s="64" t="e">
        <f t="shared" si="3312"/>
        <v>#DIV/0!</v>
      </c>
      <c r="EE83" s="80">
        <f t="shared" ref="EE83:EH83" si="3601">SUM(EE82)</f>
        <v>0</v>
      </c>
      <c r="EF83" s="80">
        <f t="shared" si="3601"/>
        <v>0</v>
      </c>
      <c r="EG83" s="80">
        <f t="shared" si="3601"/>
        <v>0</v>
      </c>
      <c r="EH83" s="65">
        <f t="shared" si="3601"/>
        <v>0</v>
      </c>
      <c r="EI83" s="64" t="e">
        <f t="shared" si="3313"/>
        <v>#DIV/0!</v>
      </c>
      <c r="EJ83" s="80">
        <f t="shared" ref="EJ83:EM83" si="3602">SUM(EJ82)</f>
        <v>0</v>
      </c>
      <c r="EK83" s="80">
        <f t="shared" si="3602"/>
        <v>0</v>
      </c>
      <c r="EL83" s="80">
        <f t="shared" si="3602"/>
        <v>0</v>
      </c>
      <c r="EM83" s="65">
        <f t="shared" si="3602"/>
        <v>0</v>
      </c>
      <c r="EN83" s="64" t="e">
        <f t="shared" si="3314"/>
        <v>#DIV/0!</v>
      </c>
      <c r="EO83" s="80">
        <f t="shared" ref="EO83:ER83" si="3603">SUM(EO82)</f>
        <v>0</v>
      </c>
      <c r="EP83" s="80">
        <f t="shared" si="3603"/>
        <v>0</v>
      </c>
      <c r="EQ83" s="80">
        <f t="shared" si="3603"/>
        <v>0</v>
      </c>
      <c r="ER83" s="65">
        <f t="shared" si="3603"/>
        <v>0</v>
      </c>
      <c r="ES83" s="64" t="e">
        <f t="shared" si="3315"/>
        <v>#DIV/0!</v>
      </c>
      <c r="ET83" s="80">
        <f t="shared" ref="ET83:EW83" si="3604">SUM(ET82)</f>
        <v>0</v>
      </c>
      <c r="EU83" s="80">
        <f t="shared" si="3604"/>
        <v>0</v>
      </c>
      <c r="EV83" s="80">
        <f t="shared" si="3604"/>
        <v>0</v>
      </c>
      <c r="EW83" s="65">
        <f t="shared" si="3604"/>
        <v>0</v>
      </c>
      <c r="EX83" s="64" t="e">
        <f t="shared" si="3316"/>
        <v>#DIV/0!</v>
      </c>
      <c r="EY83" s="80">
        <f t="shared" ref="EY83:FB83" si="3605">SUM(EY82)</f>
        <v>0</v>
      </c>
      <c r="EZ83" s="80">
        <f t="shared" si="3605"/>
        <v>0</v>
      </c>
      <c r="FA83" s="80">
        <f t="shared" si="3605"/>
        <v>0</v>
      </c>
      <c r="FB83" s="65">
        <f t="shared" si="3605"/>
        <v>0</v>
      </c>
      <c r="FC83" s="64" t="e">
        <f t="shared" si="3317"/>
        <v>#DIV/0!</v>
      </c>
      <c r="FD83" s="80">
        <f t="shared" ref="FD83:FG83" si="3606">SUM(FD82)</f>
        <v>0</v>
      </c>
      <c r="FE83" s="80">
        <f t="shared" si="3606"/>
        <v>0</v>
      </c>
      <c r="FF83" s="80">
        <f t="shared" si="3606"/>
        <v>0</v>
      </c>
      <c r="FG83" s="65">
        <f t="shared" si="3606"/>
        <v>0</v>
      </c>
      <c r="FH83" s="64" t="e">
        <f t="shared" si="3318"/>
        <v>#DIV/0!</v>
      </c>
      <c r="FI83" s="80">
        <f t="shared" ref="FI83:FL83" si="3607">SUM(FI82)</f>
        <v>0</v>
      </c>
      <c r="FJ83" s="80">
        <f t="shared" si="3607"/>
        <v>0</v>
      </c>
      <c r="FK83" s="80">
        <f t="shared" si="3607"/>
        <v>0</v>
      </c>
      <c r="FL83" s="65">
        <f t="shared" si="3607"/>
        <v>0</v>
      </c>
      <c r="FM83" s="64" t="e">
        <f t="shared" si="3319"/>
        <v>#DIV/0!</v>
      </c>
      <c r="FN83" s="80">
        <f t="shared" ref="FN83:FQ83" si="3608">SUM(FN82)</f>
        <v>0</v>
      </c>
      <c r="FO83" s="80">
        <f t="shared" si="3608"/>
        <v>0</v>
      </c>
      <c r="FP83" s="80">
        <f t="shared" si="3608"/>
        <v>0</v>
      </c>
      <c r="FQ83" s="65">
        <f t="shared" si="3608"/>
        <v>0</v>
      </c>
      <c r="FR83" s="64" t="e">
        <f t="shared" si="3320"/>
        <v>#DIV/0!</v>
      </c>
      <c r="FS83" s="80">
        <f t="shared" ref="FS83:FV83" si="3609">SUM(FS82)</f>
        <v>0</v>
      </c>
      <c r="FT83" s="80">
        <f t="shared" si="3609"/>
        <v>0</v>
      </c>
      <c r="FU83" s="80">
        <f t="shared" si="3609"/>
        <v>0</v>
      </c>
      <c r="FV83" s="65">
        <f t="shared" si="3609"/>
        <v>0</v>
      </c>
      <c r="FW83" s="64" t="e">
        <f t="shared" si="3321"/>
        <v>#DIV/0!</v>
      </c>
      <c r="FX83" s="80">
        <f t="shared" ref="FX83:GA83" si="3610">SUM(FX82)</f>
        <v>0</v>
      </c>
      <c r="FY83" s="80">
        <f t="shared" si="3610"/>
        <v>0</v>
      </c>
      <c r="FZ83" s="80">
        <f t="shared" si="3610"/>
        <v>0</v>
      </c>
      <c r="GA83" s="65">
        <f t="shared" si="3610"/>
        <v>0</v>
      </c>
      <c r="GB83" s="64" t="e">
        <f t="shared" si="3322"/>
        <v>#DIV/0!</v>
      </c>
      <c r="GC83" s="80">
        <f t="shared" ref="GC83:GF83" si="3611">SUM(GC82)</f>
        <v>0</v>
      </c>
      <c r="GD83" s="80">
        <f t="shared" si="3611"/>
        <v>0</v>
      </c>
      <c r="GE83" s="80">
        <f t="shared" si="3611"/>
        <v>0</v>
      </c>
      <c r="GF83" s="65">
        <f t="shared" si="3611"/>
        <v>0</v>
      </c>
      <c r="GG83" s="64" t="e">
        <f t="shared" si="3323"/>
        <v>#DIV/0!</v>
      </c>
      <c r="GH83" s="80">
        <f t="shared" ref="GH83:GK83" si="3612">SUM(GH82)</f>
        <v>0</v>
      </c>
      <c r="GI83" s="80">
        <f t="shared" si="3612"/>
        <v>0</v>
      </c>
      <c r="GJ83" s="80">
        <f t="shared" si="3612"/>
        <v>0</v>
      </c>
      <c r="GK83" s="65">
        <f t="shared" si="3612"/>
        <v>0</v>
      </c>
      <c r="GL83" s="64" t="e">
        <f t="shared" si="3324"/>
        <v>#DIV/0!</v>
      </c>
      <c r="GM83" s="80">
        <f t="shared" ref="GM83:GN83" si="3613">SUM(GM82)</f>
        <v>0</v>
      </c>
      <c r="GN83" s="80">
        <f t="shared" si="3613"/>
        <v>0</v>
      </c>
      <c r="GO83" s="65">
        <f t="shared" si="3325"/>
        <v>8000</v>
      </c>
      <c r="GP83" s="65">
        <f t="shared" si="3325"/>
        <v>1443.3</v>
      </c>
      <c r="GQ83" s="95">
        <f t="shared" si="3424"/>
        <v>18.041249999999998</v>
      </c>
      <c r="GR83" s="87">
        <f t="shared" si="958"/>
        <v>3000</v>
      </c>
      <c r="GS83" s="87">
        <f t="shared" si="958"/>
        <v>-5000</v>
      </c>
      <c r="GT83" s="80">
        <f t="shared" ref="GT83:GU83" si="3614">SUM(GT82)</f>
        <v>600</v>
      </c>
      <c r="GU83" s="65">
        <f t="shared" si="3614"/>
        <v>63.73</v>
      </c>
      <c r="GV83" s="64">
        <f t="shared" si="3326"/>
        <v>10.621666666666666</v>
      </c>
      <c r="GW83" s="80">
        <f t="shared" ref="GW83:GX83" si="3615">SUM(GW82)</f>
        <v>600</v>
      </c>
      <c r="GX83" s="80">
        <f t="shared" si="3615"/>
        <v>0</v>
      </c>
      <c r="GY83" s="65">
        <f t="shared" si="2915"/>
        <v>600</v>
      </c>
      <c r="GZ83" s="65">
        <f t="shared" si="2916"/>
        <v>63.73</v>
      </c>
      <c r="HA83" s="95">
        <f t="shared" si="3427"/>
        <v>10.621666666666666</v>
      </c>
      <c r="HB83" s="87">
        <f t="shared" ref="HB83:HE83" si="3616">SUM(HB82)</f>
        <v>600</v>
      </c>
      <c r="HC83" s="87">
        <f t="shared" si="3616"/>
        <v>0</v>
      </c>
      <c r="HD83" s="80">
        <f t="shared" si="3616"/>
        <v>0</v>
      </c>
      <c r="HE83" s="65">
        <f t="shared" si="3616"/>
        <v>0</v>
      </c>
      <c r="HF83" s="64" t="e">
        <f t="shared" si="3327"/>
        <v>#DIV/0!</v>
      </c>
      <c r="HG83" s="80">
        <f t="shared" ref="HG83:HJ83" si="3617">SUM(HG82)</f>
        <v>0</v>
      </c>
      <c r="HH83" s="80">
        <f t="shared" si="3617"/>
        <v>0</v>
      </c>
      <c r="HI83" s="80">
        <f t="shared" si="3617"/>
        <v>0</v>
      </c>
      <c r="HJ83" s="65">
        <f t="shared" si="3617"/>
        <v>0</v>
      </c>
      <c r="HK83" s="64" t="e">
        <f t="shared" si="3328"/>
        <v>#DIV/0!</v>
      </c>
      <c r="HL83" s="80">
        <f t="shared" ref="HL83:HO83" si="3618">SUM(HL82)</f>
        <v>0</v>
      </c>
      <c r="HM83" s="80">
        <f t="shared" si="3618"/>
        <v>0</v>
      </c>
      <c r="HN83" s="80">
        <f t="shared" si="3618"/>
        <v>0</v>
      </c>
      <c r="HO83" s="65">
        <f t="shared" si="3618"/>
        <v>0</v>
      </c>
      <c r="HP83" s="64" t="e">
        <f t="shared" si="3329"/>
        <v>#DIV/0!</v>
      </c>
      <c r="HQ83" s="80">
        <f t="shared" ref="HQ83:HT83" si="3619">SUM(HQ82)</f>
        <v>0</v>
      </c>
      <c r="HR83" s="80">
        <f t="shared" si="3619"/>
        <v>0</v>
      </c>
      <c r="HS83" s="80">
        <f t="shared" si="3619"/>
        <v>0</v>
      </c>
      <c r="HT83" s="65">
        <f t="shared" si="3619"/>
        <v>0</v>
      </c>
      <c r="HU83" s="64" t="e">
        <f t="shared" si="3330"/>
        <v>#DIV/0!</v>
      </c>
      <c r="HV83" s="80">
        <f t="shared" ref="HV83:HY83" si="3620">SUM(HV82)</f>
        <v>0</v>
      </c>
      <c r="HW83" s="80">
        <f t="shared" si="3620"/>
        <v>0</v>
      </c>
      <c r="HX83" s="80">
        <f t="shared" si="3620"/>
        <v>0</v>
      </c>
      <c r="HY83" s="65">
        <f t="shared" si="3620"/>
        <v>0</v>
      </c>
      <c r="HZ83" s="64" t="e">
        <f t="shared" si="3331"/>
        <v>#DIV/0!</v>
      </c>
      <c r="IA83" s="80">
        <f t="shared" ref="IA83:ID83" si="3621">SUM(IA82)</f>
        <v>0</v>
      </c>
      <c r="IB83" s="80">
        <f t="shared" si="3621"/>
        <v>0</v>
      </c>
      <c r="IC83" s="80">
        <f t="shared" si="3621"/>
        <v>0</v>
      </c>
      <c r="ID83" s="65">
        <f t="shared" si="3621"/>
        <v>0</v>
      </c>
      <c r="IE83" s="64" t="e">
        <f t="shared" si="3332"/>
        <v>#DIV/0!</v>
      </c>
      <c r="IF83" s="80">
        <f t="shared" ref="IF83:II83" si="3622">SUM(IF82)</f>
        <v>0</v>
      </c>
      <c r="IG83" s="80">
        <f t="shared" si="3622"/>
        <v>0</v>
      </c>
      <c r="IH83" s="80">
        <f t="shared" si="3622"/>
        <v>0</v>
      </c>
      <c r="II83" s="65">
        <f t="shared" si="3622"/>
        <v>0</v>
      </c>
      <c r="IJ83" s="64" t="e">
        <f t="shared" si="3333"/>
        <v>#DIV/0!</v>
      </c>
      <c r="IK83" s="80">
        <f t="shared" ref="IK83:IN83" si="3623">SUM(IK82)</f>
        <v>0</v>
      </c>
      <c r="IL83" s="80">
        <f t="shared" si="3623"/>
        <v>0</v>
      </c>
      <c r="IM83" s="80">
        <f t="shared" si="3623"/>
        <v>0</v>
      </c>
      <c r="IN83" s="65">
        <f t="shared" si="3623"/>
        <v>0</v>
      </c>
      <c r="IO83" s="64" t="e">
        <f t="shared" si="3334"/>
        <v>#DIV/0!</v>
      </c>
      <c r="IP83" s="80">
        <f t="shared" ref="IP83:IS83" si="3624">SUM(IP82)</f>
        <v>0</v>
      </c>
      <c r="IQ83" s="80">
        <f t="shared" si="3624"/>
        <v>0</v>
      </c>
      <c r="IR83" s="80">
        <f t="shared" si="3624"/>
        <v>0</v>
      </c>
      <c r="IS83" s="65">
        <f t="shared" si="3624"/>
        <v>0</v>
      </c>
      <c r="IT83" s="64" t="e">
        <f t="shared" si="3335"/>
        <v>#DIV/0!</v>
      </c>
      <c r="IU83" s="80">
        <f t="shared" ref="IU83:IX83" si="3625">SUM(IU82)</f>
        <v>0</v>
      </c>
      <c r="IV83" s="80">
        <f t="shared" si="3625"/>
        <v>0</v>
      </c>
      <c r="IW83" s="80">
        <f t="shared" si="3625"/>
        <v>0</v>
      </c>
      <c r="IX83" s="65">
        <f t="shared" si="3625"/>
        <v>0</v>
      </c>
      <c r="IY83" s="64" t="e">
        <f t="shared" si="3336"/>
        <v>#DIV/0!</v>
      </c>
      <c r="IZ83" s="80">
        <f t="shared" ref="IZ83:JC83" si="3626">SUM(IZ82)</f>
        <v>0</v>
      </c>
      <c r="JA83" s="80">
        <f t="shared" si="3626"/>
        <v>0</v>
      </c>
      <c r="JB83" s="80">
        <f t="shared" si="3626"/>
        <v>0</v>
      </c>
      <c r="JC83" s="65">
        <f t="shared" si="3626"/>
        <v>0</v>
      </c>
      <c r="JD83" s="64" t="e">
        <f t="shared" si="3337"/>
        <v>#DIV/0!</v>
      </c>
      <c r="JE83" s="80">
        <f t="shared" ref="JE83:JH83" si="3627">SUM(JE82)</f>
        <v>0</v>
      </c>
      <c r="JF83" s="80">
        <f t="shared" si="3627"/>
        <v>0</v>
      </c>
      <c r="JG83" s="80">
        <f t="shared" si="3627"/>
        <v>0</v>
      </c>
      <c r="JH83" s="65">
        <f t="shared" si="3627"/>
        <v>0</v>
      </c>
      <c r="JI83" s="64" t="e">
        <f t="shared" si="3338"/>
        <v>#DIV/0!</v>
      </c>
      <c r="JJ83" s="80">
        <f t="shared" ref="JJ83:JM83" si="3628">SUM(JJ82)</f>
        <v>0</v>
      </c>
      <c r="JK83" s="80">
        <f t="shared" si="3628"/>
        <v>0</v>
      </c>
      <c r="JL83" s="80">
        <f t="shared" si="3628"/>
        <v>0</v>
      </c>
      <c r="JM83" s="65">
        <f t="shared" si="3628"/>
        <v>0</v>
      </c>
      <c r="JN83" s="64" t="e">
        <f t="shared" si="3339"/>
        <v>#DIV/0!</v>
      </c>
      <c r="JO83" s="80">
        <f t="shared" ref="JO83:JR83" si="3629">SUM(JO82)</f>
        <v>0</v>
      </c>
      <c r="JP83" s="80">
        <f t="shared" si="3629"/>
        <v>0</v>
      </c>
      <c r="JQ83" s="80">
        <f t="shared" si="3629"/>
        <v>0</v>
      </c>
      <c r="JR83" s="65">
        <f t="shared" si="3629"/>
        <v>0</v>
      </c>
      <c r="JS83" s="64" t="e">
        <f t="shared" si="3340"/>
        <v>#DIV/0!</v>
      </c>
      <c r="JT83" s="80">
        <f t="shared" ref="JT83:JW83" si="3630">SUM(JT82)</f>
        <v>0</v>
      </c>
      <c r="JU83" s="80">
        <f t="shared" si="3630"/>
        <v>0</v>
      </c>
      <c r="JV83" s="80">
        <f t="shared" si="3630"/>
        <v>0</v>
      </c>
      <c r="JW83" s="65">
        <f t="shared" si="3630"/>
        <v>0</v>
      </c>
      <c r="JX83" s="64" t="e">
        <f t="shared" si="3341"/>
        <v>#DIV/0!</v>
      </c>
      <c r="JY83" s="80">
        <f t="shared" ref="JY83:KB83" si="3631">SUM(JY82)</f>
        <v>0</v>
      </c>
      <c r="JZ83" s="80">
        <f t="shared" si="3631"/>
        <v>0</v>
      </c>
      <c r="KA83" s="80">
        <f t="shared" si="3631"/>
        <v>0</v>
      </c>
      <c r="KB83" s="65">
        <f t="shared" si="3631"/>
        <v>0</v>
      </c>
      <c r="KC83" s="64" t="e">
        <f t="shared" si="3342"/>
        <v>#DIV/0!</v>
      </c>
      <c r="KD83" s="80">
        <f t="shared" ref="KD83:KG83" si="3632">SUM(KD82)</f>
        <v>0</v>
      </c>
      <c r="KE83" s="80">
        <f t="shared" si="3632"/>
        <v>0</v>
      </c>
      <c r="KF83" s="80">
        <f t="shared" si="3632"/>
        <v>0</v>
      </c>
      <c r="KG83" s="65">
        <f t="shared" si="3632"/>
        <v>0</v>
      </c>
      <c r="KH83" s="64" t="e">
        <f t="shared" si="3343"/>
        <v>#DIV/0!</v>
      </c>
      <c r="KI83" s="80">
        <f t="shared" ref="KI83:KL83" si="3633">SUM(KI82)</f>
        <v>0</v>
      </c>
      <c r="KJ83" s="80">
        <f t="shared" si="3633"/>
        <v>0</v>
      </c>
      <c r="KK83" s="80">
        <f t="shared" si="3633"/>
        <v>0</v>
      </c>
      <c r="KL83" s="65">
        <f t="shared" si="3633"/>
        <v>0</v>
      </c>
      <c r="KM83" s="64" t="e">
        <f t="shared" si="3344"/>
        <v>#DIV/0!</v>
      </c>
      <c r="KN83" s="80">
        <f t="shared" ref="KN83:KQ83" si="3634">SUM(KN82)</f>
        <v>0</v>
      </c>
      <c r="KO83" s="80">
        <f t="shared" si="3634"/>
        <v>0</v>
      </c>
      <c r="KP83" s="80">
        <f t="shared" si="3634"/>
        <v>0</v>
      </c>
      <c r="KQ83" s="65">
        <f t="shared" si="3634"/>
        <v>0</v>
      </c>
      <c r="KR83" s="64" t="e">
        <f t="shared" si="3345"/>
        <v>#DIV/0!</v>
      </c>
      <c r="KS83" s="80">
        <f t="shared" ref="KS83:KV83" si="3635">SUM(KS82)</f>
        <v>0</v>
      </c>
      <c r="KT83" s="80">
        <f t="shared" si="3635"/>
        <v>0</v>
      </c>
      <c r="KU83" s="80">
        <f t="shared" si="3635"/>
        <v>0</v>
      </c>
      <c r="KV83" s="65">
        <f t="shared" si="3635"/>
        <v>0</v>
      </c>
      <c r="KW83" s="64" t="e">
        <f t="shared" si="3346"/>
        <v>#DIV/0!</v>
      </c>
      <c r="KX83" s="80">
        <f t="shared" ref="KX83:LA83" si="3636">SUM(KX82)</f>
        <v>0</v>
      </c>
      <c r="KY83" s="80">
        <f t="shared" si="3636"/>
        <v>0</v>
      </c>
      <c r="KZ83" s="80">
        <f t="shared" si="3636"/>
        <v>0</v>
      </c>
      <c r="LA83" s="65">
        <f t="shared" si="3636"/>
        <v>0</v>
      </c>
      <c r="LB83" s="64" t="e">
        <f t="shared" si="3347"/>
        <v>#DIV/0!</v>
      </c>
      <c r="LC83" s="80">
        <f t="shared" ref="LC83:LF83" si="3637">SUM(LC82)</f>
        <v>0</v>
      </c>
      <c r="LD83" s="80">
        <f t="shared" si="3637"/>
        <v>0</v>
      </c>
      <c r="LE83" s="80">
        <f t="shared" si="3637"/>
        <v>0</v>
      </c>
      <c r="LF83" s="65">
        <f t="shared" si="3637"/>
        <v>0</v>
      </c>
      <c r="LG83" s="64" t="e">
        <f t="shared" si="3348"/>
        <v>#DIV/0!</v>
      </c>
      <c r="LH83" s="80">
        <f t="shared" ref="LH83:LK83" si="3638">SUM(LH82)</f>
        <v>0</v>
      </c>
      <c r="LI83" s="80">
        <f t="shared" si="3638"/>
        <v>0</v>
      </c>
      <c r="LJ83" s="80">
        <f t="shared" si="3638"/>
        <v>0</v>
      </c>
      <c r="LK83" s="65">
        <f t="shared" si="3638"/>
        <v>0</v>
      </c>
      <c r="LL83" s="64" t="e">
        <f t="shared" si="3349"/>
        <v>#DIV/0!</v>
      </c>
      <c r="LM83" s="80">
        <f t="shared" ref="LM83:LP83" si="3639">SUM(LM82)</f>
        <v>0</v>
      </c>
      <c r="LN83" s="80">
        <f t="shared" si="3639"/>
        <v>0</v>
      </c>
      <c r="LO83" s="80">
        <f t="shared" si="3639"/>
        <v>0</v>
      </c>
      <c r="LP83" s="65">
        <f t="shared" si="3639"/>
        <v>0</v>
      </c>
      <c r="LQ83" s="64" t="e">
        <f t="shared" si="3350"/>
        <v>#DIV/0!</v>
      </c>
      <c r="LR83" s="80">
        <f t="shared" ref="LR83:LU83" si="3640">SUM(LR82)</f>
        <v>0</v>
      </c>
      <c r="LS83" s="80">
        <f t="shared" si="3640"/>
        <v>0</v>
      </c>
      <c r="LT83" s="80">
        <f t="shared" si="3640"/>
        <v>0</v>
      </c>
      <c r="LU83" s="65">
        <f t="shared" si="3640"/>
        <v>0</v>
      </c>
      <c r="LV83" s="64" t="e">
        <f t="shared" si="3351"/>
        <v>#DIV/0!</v>
      </c>
      <c r="LW83" s="80">
        <f t="shared" ref="LW83:LZ83" si="3641">SUM(LW82)</f>
        <v>0</v>
      </c>
      <c r="LX83" s="80">
        <f t="shared" si="3641"/>
        <v>0</v>
      </c>
      <c r="LY83" s="80">
        <f t="shared" si="3641"/>
        <v>0</v>
      </c>
      <c r="LZ83" s="65">
        <f t="shared" si="3641"/>
        <v>0</v>
      </c>
      <c r="MA83" s="64" t="e">
        <f t="shared" si="3352"/>
        <v>#DIV/0!</v>
      </c>
      <c r="MB83" s="80">
        <f t="shared" ref="MB83:ME83" si="3642">SUM(MB82)</f>
        <v>0</v>
      </c>
      <c r="MC83" s="80">
        <f t="shared" si="3642"/>
        <v>0</v>
      </c>
      <c r="MD83" s="80">
        <f t="shared" si="3642"/>
        <v>0</v>
      </c>
      <c r="ME83" s="65">
        <f t="shared" si="3642"/>
        <v>0</v>
      </c>
      <c r="MF83" s="64" t="e">
        <f t="shared" si="3353"/>
        <v>#DIV/0!</v>
      </c>
      <c r="MG83" s="80">
        <f t="shared" ref="MG83:MJ83" si="3643">SUM(MG82)</f>
        <v>0</v>
      </c>
      <c r="MH83" s="80">
        <f t="shared" si="3643"/>
        <v>0</v>
      </c>
      <c r="MI83" s="80">
        <f t="shared" si="3643"/>
        <v>0</v>
      </c>
      <c r="MJ83" s="65">
        <f t="shared" si="3643"/>
        <v>0</v>
      </c>
      <c r="MK83" s="64" t="e">
        <f t="shared" si="3354"/>
        <v>#DIV/0!</v>
      </c>
      <c r="ML83" s="80">
        <f t="shared" ref="ML83:MO83" si="3644">SUM(ML82)</f>
        <v>0</v>
      </c>
      <c r="MM83" s="80">
        <f t="shared" si="3644"/>
        <v>0</v>
      </c>
      <c r="MN83" s="80">
        <f t="shared" si="3644"/>
        <v>0</v>
      </c>
      <c r="MO83" s="65">
        <f t="shared" si="3644"/>
        <v>0</v>
      </c>
      <c r="MP83" s="64" t="e">
        <f t="shared" si="3355"/>
        <v>#DIV/0!</v>
      </c>
      <c r="MQ83" s="80">
        <f t="shared" ref="MQ83:MT83" si="3645">SUM(MQ82)</f>
        <v>0</v>
      </c>
      <c r="MR83" s="80">
        <f t="shared" si="3645"/>
        <v>0</v>
      </c>
      <c r="MS83" s="80">
        <f t="shared" si="3645"/>
        <v>0</v>
      </c>
      <c r="MT83" s="65">
        <f t="shared" si="3645"/>
        <v>0</v>
      </c>
      <c r="MU83" s="64" t="e">
        <f t="shared" si="3356"/>
        <v>#DIV/0!</v>
      </c>
      <c r="MV83" s="80">
        <f t="shared" ref="MV83:MW83" si="3646">SUM(MV82)</f>
        <v>0</v>
      </c>
      <c r="MW83" s="80">
        <f t="shared" si="3646"/>
        <v>0</v>
      </c>
      <c r="MX83" s="65">
        <f t="shared" si="3357"/>
        <v>0</v>
      </c>
      <c r="MY83" s="65">
        <f t="shared" si="3357"/>
        <v>0</v>
      </c>
      <c r="MZ83" s="95"/>
      <c r="NA83" s="87">
        <f t="shared" si="3358"/>
        <v>0</v>
      </c>
      <c r="NB83" s="87">
        <f t="shared" si="3359"/>
        <v>0</v>
      </c>
      <c r="NC83" s="80">
        <f t="shared" ref="NC83:ND83" si="3647">SUM(NC82)</f>
        <v>0</v>
      </c>
      <c r="ND83" s="65">
        <f t="shared" si="3647"/>
        <v>0</v>
      </c>
      <c r="NE83" s="64" t="e">
        <f t="shared" si="3360"/>
        <v>#DIV/0!</v>
      </c>
      <c r="NF83" s="80">
        <f t="shared" ref="NF83:NI83" si="3648">SUM(NF82)</f>
        <v>0</v>
      </c>
      <c r="NG83" s="80">
        <f t="shared" si="3648"/>
        <v>0</v>
      </c>
      <c r="NH83" s="80">
        <f t="shared" si="3648"/>
        <v>0</v>
      </c>
      <c r="NI83" s="65">
        <f t="shared" si="3648"/>
        <v>0</v>
      </c>
      <c r="NJ83" s="64" t="e">
        <f t="shared" si="3361"/>
        <v>#DIV/0!</v>
      </c>
      <c r="NK83" s="80">
        <f t="shared" ref="NK83:NN83" si="3649">SUM(NK82)</f>
        <v>0</v>
      </c>
      <c r="NL83" s="80">
        <f t="shared" si="3649"/>
        <v>0</v>
      </c>
      <c r="NM83" s="80">
        <f t="shared" si="3649"/>
        <v>0</v>
      </c>
      <c r="NN83" s="65">
        <f t="shared" si="3649"/>
        <v>0</v>
      </c>
      <c r="NO83" s="64" t="e">
        <f t="shared" si="3362"/>
        <v>#DIV/0!</v>
      </c>
      <c r="NP83" s="80">
        <f t="shared" ref="NP83:NS83" si="3650">SUM(NP82)</f>
        <v>0</v>
      </c>
      <c r="NQ83" s="80">
        <f t="shared" si="3650"/>
        <v>0</v>
      </c>
      <c r="NR83" s="80">
        <f t="shared" si="3650"/>
        <v>0</v>
      </c>
      <c r="NS83" s="65">
        <f t="shared" si="3650"/>
        <v>0</v>
      </c>
      <c r="NT83" s="64" t="e">
        <f t="shared" si="3363"/>
        <v>#DIV/0!</v>
      </c>
      <c r="NU83" s="80">
        <f t="shared" ref="NU83:NX83" si="3651">SUM(NU82)</f>
        <v>0</v>
      </c>
      <c r="NV83" s="80">
        <f t="shared" si="3651"/>
        <v>0</v>
      </c>
      <c r="NW83" s="80">
        <f t="shared" si="3651"/>
        <v>0</v>
      </c>
      <c r="NX83" s="65">
        <f t="shared" si="3651"/>
        <v>0</v>
      </c>
      <c r="NY83" s="64" t="e">
        <f t="shared" si="3364"/>
        <v>#DIV/0!</v>
      </c>
      <c r="NZ83" s="80">
        <f t="shared" ref="NZ83:OC83" si="3652">SUM(NZ82)</f>
        <v>0</v>
      </c>
      <c r="OA83" s="80">
        <f t="shared" si="3652"/>
        <v>0</v>
      </c>
      <c r="OB83" s="80">
        <f t="shared" si="3652"/>
        <v>0</v>
      </c>
      <c r="OC83" s="65">
        <f t="shared" si="3652"/>
        <v>0</v>
      </c>
      <c r="OD83" s="64" t="e">
        <f t="shared" si="3365"/>
        <v>#DIV/0!</v>
      </c>
      <c r="OE83" s="80">
        <f t="shared" ref="OE83:OH83" si="3653">SUM(OE82)</f>
        <v>0</v>
      </c>
      <c r="OF83" s="80">
        <f t="shared" si="3653"/>
        <v>0</v>
      </c>
      <c r="OG83" s="80">
        <f t="shared" si="3653"/>
        <v>0</v>
      </c>
      <c r="OH83" s="65">
        <f t="shared" si="3653"/>
        <v>0</v>
      </c>
      <c r="OI83" s="64" t="e">
        <f t="shared" si="3366"/>
        <v>#DIV/0!</v>
      </c>
      <c r="OJ83" s="80">
        <f t="shared" ref="OJ83:OM83" si="3654">SUM(OJ82)</f>
        <v>0</v>
      </c>
      <c r="OK83" s="80">
        <f t="shared" si="3654"/>
        <v>0</v>
      </c>
      <c r="OL83" s="80">
        <f t="shared" si="3654"/>
        <v>0</v>
      </c>
      <c r="OM83" s="65">
        <f t="shared" si="3654"/>
        <v>0</v>
      </c>
      <c r="ON83" s="64" t="e">
        <f t="shared" si="3367"/>
        <v>#DIV/0!</v>
      </c>
      <c r="OO83" s="80">
        <f t="shared" ref="OO83:OR83" si="3655">SUM(OO82)</f>
        <v>0</v>
      </c>
      <c r="OP83" s="80">
        <f t="shared" si="3655"/>
        <v>0</v>
      </c>
      <c r="OQ83" s="80">
        <f t="shared" si="3655"/>
        <v>0</v>
      </c>
      <c r="OR83" s="65">
        <f t="shared" si="3655"/>
        <v>0</v>
      </c>
      <c r="OS83" s="64" t="e">
        <f t="shared" si="3368"/>
        <v>#DIV/0!</v>
      </c>
      <c r="OT83" s="80">
        <f t="shared" ref="OT83:OW83" si="3656">SUM(OT82)</f>
        <v>0</v>
      </c>
      <c r="OU83" s="80">
        <f t="shared" si="3656"/>
        <v>0</v>
      </c>
      <c r="OV83" s="80">
        <f t="shared" si="3656"/>
        <v>0</v>
      </c>
      <c r="OW83" s="65">
        <f t="shared" si="3656"/>
        <v>0</v>
      </c>
      <c r="OX83" s="64" t="e">
        <f t="shared" si="3369"/>
        <v>#DIV/0!</v>
      </c>
      <c r="OY83" s="80">
        <f t="shared" ref="OY83:PB83" si="3657">SUM(OY82)</f>
        <v>0</v>
      </c>
      <c r="OZ83" s="80">
        <f t="shared" si="3657"/>
        <v>0</v>
      </c>
      <c r="PA83" s="80">
        <f t="shared" si="3657"/>
        <v>0</v>
      </c>
      <c r="PB83" s="65">
        <f t="shared" si="3657"/>
        <v>0</v>
      </c>
      <c r="PC83" s="64" t="e">
        <f t="shared" si="3370"/>
        <v>#DIV/0!</v>
      </c>
      <c r="PD83" s="80">
        <f t="shared" ref="PD83:PG83" si="3658">SUM(PD82)</f>
        <v>0</v>
      </c>
      <c r="PE83" s="80">
        <f t="shared" si="3658"/>
        <v>0</v>
      </c>
      <c r="PF83" s="80">
        <f t="shared" si="3658"/>
        <v>0</v>
      </c>
      <c r="PG83" s="65">
        <f t="shared" si="3658"/>
        <v>0</v>
      </c>
      <c r="PH83" s="64" t="e">
        <f t="shared" si="3371"/>
        <v>#DIV/0!</v>
      </c>
      <c r="PI83" s="80">
        <f t="shared" ref="PI83:PL83" si="3659">SUM(PI82)</f>
        <v>0</v>
      </c>
      <c r="PJ83" s="80">
        <f t="shared" si="3659"/>
        <v>0</v>
      </c>
      <c r="PK83" s="80">
        <f t="shared" si="3659"/>
        <v>1274</v>
      </c>
      <c r="PL83" s="65">
        <f t="shared" si="3659"/>
        <v>0</v>
      </c>
      <c r="PM83" s="64">
        <f t="shared" si="3372"/>
        <v>0</v>
      </c>
      <c r="PN83" s="80">
        <f t="shared" ref="PN83:PQ83" si="3660">SUM(PN82)</f>
        <v>1274</v>
      </c>
      <c r="PO83" s="80">
        <f t="shared" si="3660"/>
        <v>0</v>
      </c>
      <c r="PP83" s="80">
        <f t="shared" si="3660"/>
        <v>0</v>
      </c>
      <c r="PQ83" s="65">
        <f t="shared" si="3660"/>
        <v>0</v>
      </c>
      <c r="PR83" s="64" t="e">
        <f t="shared" si="3373"/>
        <v>#DIV/0!</v>
      </c>
      <c r="PS83" s="80">
        <f t="shared" ref="PS83:PV83" si="3661">SUM(PS82)</f>
        <v>0</v>
      </c>
      <c r="PT83" s="80">
        <f t="shared" si="3661"/>
        <v>0</v>
      </c>
      <c r="PU83" s="80">
        <f t="shared" si="3661"/>
        <v>0</v>
      </c>
      <c r="PV83" s="65">
        <f t="shared" si="3661"/>
        <v>0</v>
      </c>
      <c r="PW83" s="64" t="e">
        <f t="shared" si="3374"/>
        <v>#DIV/0!</v>
      </c>
      <c r="PX83" s="80">
        <f t="shared" ref="PX83:QA83" si="3662">SUM(PX82)</f>
        <v>0</v>
      </c>
      <c r="PY83" s="80">
        <f t="shared" si="3662"/>
        <v>0</v>
      </c>
      <c r="PZ83" s="80">
        <f t="shared" si="3662"/>
        <v>0</v>
      </c>
      <c r="QA83" s="65">
        <f t="shared" si="3662"/>
        <v>0</v>
      </c>
      <c r="QB83" s="64" t="e">
        <f t="shared" si="3375"/>
        <v>#DIV/0!</v>
      </c>
      <c r="QC83" s="80">
        <f t="shared" ref="QC83:QF83" si="3663">SUM(QC82)</f>
        <v>0</v>
      </c>
      <c r="QD83" s="80">
        <f t="shared" si="3663"/>
        <v>0</v>
      </c>
      <c r="QE83" s="80">
        <f t="shared" si="3663"/>
        <v>0</v>
      </c>
      <c r="QF83" s="65">
        <f t="shared" si="3663"/>
        <v>0</v>
      </c>
      <c r="QG83" s="64" t="e">
        <f t="shared" si="3376"/>
        <v>#DIV/0!</v>
      </c>
      <c r="QH83" s="80">
        <f t="shared" ref="QH83:QK83" si="3664">SUM(QH82)</f>
        <v>0</v>
      </c>
      <c r="QI83" s="80">
        <f t="shared" si="3664"/>
        <v>0</v>
      </c>
      <c r="QJ83" s="80">
        <f t="shared" si="3664"/>
        <v>0</v>
      </c>
      <c r="QK83" s="65">
        <f t="shared" si="3664"/>
        <v>0</v>
      </c>
      <c r="QL83" s="64" t="e">
        <f t="shared" si="3377"/>
        <v>#DIV/0!</v>
      </c>
      <c r="QM83" s="80">
        <f t="shared" ref="QM83:QN83" si="3665">SUM(QM82)</f>
        <v>0</v>
      </c>
      <c r="QN83" s="80">
        <f t="shared" si="3665"/>
        <v>0</v>
      </c>
      <c r="QO83" s="65">
        <f t="shared" si="3378"/>
        <v>1274</v>
      </c>
      <c r="QP83" s="65">
        <f t="shared" si="3378"/>
        <v>0</v>
      </c>
      <c r="QQ83" s="95">
        <f t="shared" si="3479"/>
        <v>0</v>
      </c>
      <c r="QR83" s="87">
        <f t="shared" si="959"/>
        <v>1274</v>
      </c>
      <c r="QS83" s="87">
        <f t="shared" si="959"/>
        <v>0</v>
      </c>
      <c r="QT83" s="80">
        <f t="shared" ref="QT83:QU83" si="3666">SUM(QT82)</f>
        <v>0</v>
      </c>
      <c r="QU83" s="65">
        <f t="shared" si="3666"/>
        <v>0</v>
      </c>
      <c r="QV83" s="64" t="e">
        <f t="shared" si="3379"/>
        <v>#DIV/0!</v>
      </c>
      <c r="QW83" s="80">
        <f t="shared" ref="QW83:QZ83" si="3667">SUM(QW82)</f>
        <v>0</v>
      </c>
      <c r="QX83" s="80">
        <f t="shared" si="3667"/>
        <v>0</v>
      </c>
      <c r="QY83" s="80">
        <f t="shared" si="3667"/>
        <v>0</v>
      </c>
      <c r="QZ83" s="65">
        <f t="shared" si="3667"/>
        <v>0</v>
      </c>
      <c r="RA83" s="64" t="e">
        <f t="shared" si="3380"/>
        <v>#DIV/0!</v>
      </c>
      <c r="RB83" s="80">
        <f t="shared" ref="RB83:RE83" si="3668">SUM(RB82)</f>
        <v>0</v>
      </c>
      <c r="RC83" s="80">
        <f t="shared" si="3668"/>
        <v>0</v>
      </c>
      <c r="RD83" s="80">
        <f t="shared" si="3668"/>
        <v>0</v>
      </c>
      <c r="RE83" s="65">
        <f t="shared" si="3668"/>
        <v>0</v>
      </c>
      <c r="RF83" s="64" t="e">
        <f t="shared" si="3381"/>
        <v>#DIV/0!</v>
      </c>
      <c r="RG83" s="80">
        <f t="shared" ref="RG83:RJ83" si="3669">SUM(RG82)</f>
        <v>0</v>
      </c>
      <c r="RH83" s="80">
        <f t="shared" si="3669"/>
        <v>0</v>
      </c>
      <c r="RI83" s="80">
        <f t="shared" si="3669"/>
        <v>0</v>
      </c>
      <c r="RJ83" s="65">
        <f t="shared" si="3669"/>
        <v>0</v>
      </c>
      <c r="RK83" s="64" t="e">
        <f t="shared" si="3382"/>
        <v>#DIV/0!</v>
      </c>
      <c r="RL83" s="80">
        <f t="shared" ref="RL83:RM83" si="3670">SUM(RL82)</f>
        <v>0</v>
      </c>
      <c r="RM83" s="80">
        <f t="shared" si="3670"/>
        <v>0</v>
      </c>
      <c r="RN83" s="65">
        <f t="shared" si="3383"/>
        <v>0</v>
      </c>
      <c r="RO83" s="65">
        <f t="shared" si="3383"/>
        <v>0</v>
      </c>
      <c r="RP83" s="95"/>
      <c r="RQ83" s="87">
        <f t="shared" si="3290"/>
        <v>0</v>
      </c>
      <c r="RR83" s="87">
        <f t="shared" si="3290"/>
        <v>0</v>
      </c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</row>
    <row r="84" spans="1:540" s="2" customFormat="1" ht="24.95" customHeight="1" x14ac:dyDescent="0.25">
      <c r="A84" s="21">
        <v>4262</v>
      </c>
      <c r="B84" s="22" t="s">
        <v>41</v>
      </c>
      <c r="C84" s="41">
        <f>SUM(AR84,GQ84,HA84,QQ84,RP84)</f>
        <v>0</v>
      </c>
      <c r="D84" s="41">
        <v>23207830.309999999</v>
      </c>
      <c r="E84" s="42">
        <v>25700000</v>
      </c>
      <c r="F84" s="41">
        <f t="shared" ref="F84" si="3671">G84-C84</f>
        <v>0</v>
      </c>
      <c r="G84" s="67">
        <f t="shared" si="2910"/>
        <v>0</v>
      </c>
      <c r="H84" s="67">
        <f t="shared" si="2911"/>
        <v>2000</v>
      </c>
      <c r="I84" s="67"/>
      <c r="J84" s="84">
        <f t="shared" si="3291"/>
        <v>3000</v>
      </c>
      <c r="K84" s="84">
        <f t="shared" si="3292"/>
        <v>3000</v>
      </c>
      <c r="L84" s="78"/>
      <c r="M84" s="64"/>
      <c r="N84" s="64" t="e">
        <f t="shared" si="1870"/>
        <v>#DIV/0!</v>
      </c>
      <c r="O84" s="78"/>
      <c r="P84" s="78">
        <f t="shared" ref="P84" si="3672">O84-L84</f>
        <v>0</v>
      </c>
      <c r="Q84" s="64"/>
      <c r="R84" s="64"/>
      <c r="S84" s="64" t="e">
        <f t="shared" si="1872"/>
        <v>#DIV/0!</v>
      </c>
      <c r="T84" s="78"/>
      <c r="U84" s="78">
        <f t="shared" ref="U84" si="3673">T84-Q84</f>
        <v>0</v>
      </c>
      <c r="V84" s="78"/>
      <c r="W84" s="64"/>
      <c r="X84" s="64" t="e">
        <f t="shared" si="1874"/>
        <v>#DIV/0!</v>
      </c>
      <c r="Y84" s="78"/>
      <c r="Z84" s="78">
        <f t="shared" ref="Z84" si="3674">Y84-V84</f>
        <v>0</v>
      </c>
      <c r="AA84" s="78"/>
      <c r="AB84" s="64"/>
      <c r="AC84" s="64" t="e">
        <f t="shared" si="1876"/>
        <v>#DIV/0!</v>
      </c>
      <c r="AD84" s="78"/>
      <c r="AE84" s="78">
        <f t="shared" ref="AE84" si="3675">AD84-AA84</f>
        <v>0</v>
      </c>
      <c r="AF84" s="64"/>
      <c r="AG84" s="64"/>
      <c r="AH84" s="64" t="e">
        <f t="shared" si="1878"/>
        <v>#DIV/0!</v>
      </c>
      <c r="AI84" s="78"/>
      <c r="AJ84" s="78">
        <f t="shared" ref="AJ84" si="3676">AI84-AF84</f>
        <v>0</v>
      </c>
      <c r="AK84" s="78"/>
      <c r="AL84" s="64">
        <v>2000</v>
      </c>
      <c r="AM84" s="64" t="e">
        <f t="shared" si="678"/>
        <v>#DIV/0!</v>
      </c>
      <c r="AN84" s="78">
        <v>3000</v>
      </c>
      <c r="AO84" s="78">
        <f t="shared" ref="AO84" si="3677">AN84-AK84</f>
        <v>3000</v>
      </c>
      <c r="AP84" s="65">
        <f t="shared" si="2913"/>
        <v>0</v>
      </c>
      <c r="AQ84" s="65">
        <f t="shared" si="2913"/>
        <v>2000</v>
      </c>
      <c r="AR84" s="95"/>
      <c r="AS84" s="87">
        <f t="shared" si="957"/>
        <v>3000</v>
      </c>
      <c r="AT84" s="87">
        <f t="shared" si="957"/>
        <v>3000</v>
      </c>
      <c r="AU84" s="78"/>
      <c r="AV84" s="64"/>
      <c r="AW84" s="64" t="e">
        <f t="shared" si="3294"/>
        <v>#DIV/0!</v>
      </c>
      <c r="AX84" s="78"/>
      <c r="AY84" s="78">
        <f t="shared" ref="AY84" si="3678">AX84-AU84</f>
        <v>0</v>
      </c>
      <c r="AZ84" s="78"/>
      <c r="BA84" s="64"/>
      <c r="BB84" s="64" t="e">
        <f t="shared" si="3295"/>
        <v>#DIV/0!</v>
      </c>
      <c r="BC84" s="78"/>
      <c r="BD84" s="78">
        <f t="shared" ref="BD84" si="3679">BC84-AZ84</f>
        <v>0</v>
      </c>
      <c r="BE84" s="78"/>
      <c r="BF84" s="64"/>
      <c r="BG84" s="64" t="e">
        <f t="shared" si="3296"/>
        <v>#DIV/0!</v>
      </c>
      <c r="BH84" s="78"/>
      <c r="BI84" s="78">
        <f t="shared" ref="BI84" si="3680">BH84-BE84</f>
        <v>0</v>
      </c>
      <c r="BJ84" s="78"/>
      <c r="BK84" s="64"/>
      <c r="BL84" s="64" t="e">
        <f t="shared" si="3297"/>
        <v>#DIV/0!</v>
      </c>
      <c r="BM84" s="78"/>
      <c r="BN84" s="78">
        <f t="shared" ref="BN84" si="3681">BM84-BJ84</f>
        <v>0</v>
      </c>
      <c r="BO84" s="78"/>
      <c r="BP84" s="64"/>
      <c r="BQ84" s="64" t="e">
        <f t="shared" si="3298"/>
        <v>#DIV/0!</v>
      </c>
      <c r="BR84" s="78"/>
      <c r="BS84" s="78">
        <f t="shared" ref="BS84" si="3682">BR84-BO84</f>
        <v>0</v>
      </c>
      <c r="BT84" s="78"/>
      <c r="BU84" s="64"/>
      <c r="BV84" s="64" t="e">
        <f t="shared" si="3299"/>
        <v>#DIV/0!</v>
      </c>
      <c r="BW84" s="78"/>
      <c r="BX84" s="78">
        <f t="shared" si="3300"/>
        <v>0</v>
      </c>
      <c r="BY84" s="78"/>
      <c r="BZ84" s="64"/>
      <c r="CA84" s="64" t="e">
        <f t="shared" si="3301"/>
        <v>#DIV/0!</v>
      </c>
      <c r="CB84" s="78"/>
      <c r="CC84" s="78">
        <f t="shared" ref="CC84" si="3683">CB84-BY84</f>
        <v>0</v>
      </c>
      <c r="CD84" s="78"/>
      <c r="CE84" s="64"/>
      <c r="CF84" s="64" t="e">
        <f t="shared" si="3302"/>
        <v>#DIV/0!</v>
      </c>
      <c r="CG84" s="78"/>
      <c r="CH84" s="78">
        <f t="shared" ref="CH84" si="3684">CG84-CD84</f>
        <v>0</v>
      </c>
      <c r="CI84" s="78"/>
      <c r="CJ84" s="64"/>
      <c r="CK84" s="64" t="e">
        <f t="shared" si="3303"/>
        <v>#DIV/0!</v>
      </c>
      <c r="CL84" s="78"/>
      <c r="CM84" s="78">
        <f t="shared" ref="CM84" si="3685">CL84-CI84</f>
        <v>0</v>
      </c>
      <c r="CN84" s="78"/>
      <c r="CO84" s="64"/>
      <c r="CP84" s="64" t="e">
        <f t="shared" si="3304"/>
        <v>#DIV/0!</v>
      </c>
      <c r="CQ84" s="78"/>
      <c r="CR84" s="78">
        <f t="shared" ref="CR84" si="3686">CQ84-CN84</f>
        <v>0</v>
      </c>
      <c r="CS84" s="78"/>
      <c r="CT84" s="64"/>
      <c r="CU84" s="64" t="e">
        <f t="shared" si="3305"/>
        <v>#DIV/0!</v>
      </c>
      <c r="CV84" s="78"/>
      <c r="CW84" s="78">
        <f t="shared" ref="CW84" si="3687">CV84-CS84</f>
        <v>0</v>
      </c>
      <c r="CX84" s="78"/>
      <c r="CY84" s="64"/>
      <c r="CZ84" s="64" t="e">
        <f t="shared" si="3306"/>
        <v>#DIV/0!</v>
      </c>
      <c r="DA84" s="78"/>
      <c r="DB84" s="78">
        <f t="shared" ref="DB84" si="3688">DA84-CX84</f>
        <v>0</v>
      </c>
      <c r="DC84" s="78"/>
      <c r="DD84" s="64"/>
      <c r="DE84" s="64" t="e">
        <f t="shared" si="3307"/>
        <v>#DIV/0!</v>
      </c>
      <c r="DF84" s="78"/>
      <c r="DG84" s="78">
        <f t="shared" ref="DG84" si="3689">DF84-DC84</f>
        <v>0</v>
      </c>
      <c r="DH84" s="78"/>
      <c r="DI84" s="64"/>
      <c r="DJ84" s="64" t="e">
        <f t="shared" si="3308"/>
        <v>#DIV/0!</v>
      </c>
      <c r="DK84" s="78"/>
      <c r="DL84" s="78">
        <f t="shared" ref="DL84" si="3690">DK84-DH84</f>
        <v>0</v>
      </c>
      <c r="DM84" s="78"/>
      <c r="DN84" s="64"/>
      <c r="DO84" s="64" t="e">
        <f t="shared" si="3309"/>
        <v>#DIV/0!</v>
      </c>
      <c r="DP84" s="78"/>
      <c r="DQ84" s="78">
        <f t="shared" ref="DQ84" si="3691">DP84-DM84</f>
        <v>0</v>
      </c>
      <c r="DR84" s="78"/>
      <c r="DS84" s="64"/>
      <c r="DT84" s="64" t="e">
        <f t="shared" si="3310"/>
        <v>#DIV/0!</v>
      </c>
      <c r="DU84" s="78"/>
      <c r="DV84" s="78">
        <f t="shared" ref="DV84" si="3692">DU84-DR84</f>
        <v>0</v>
      </c>
      <c r="DW84" s="78"/>
      <c r="DX84" s="64"/>
      <c r="DY84" s="64" t="e">
        <f t="shared" si="3311"/>
        <v>#DIV/0!</v>
      </c>
      <c r="DZ84" s="78"/>
      <c r="EA84" s="78">
        <f t="shared" ref="EA84" si="3693">DZ84-DW84</f>
        <v>0</v>
      </c>
      <c r="EB84" s="78"/>
      <c r="EC84" s="64"/>
      <c r="ED84" s="64" t="e">
        <f t="shared" si="3312"/>
        <v>#DIV/0!</v>
      </c>
      <c r="EE84" s="78"/>
      <c r="EF84" s="78">
        <f t="shared" ref="EF84" si="3694">EE84-EB84</f>
        <v>0</v>
      </c>
      <c r="EG84" s="78"/>
      <c r="EH84" s="64"/>
      <c r="EI84" s="64" t="e">
        <f t="shared" si="3313"/>
        <v>#DIV/0!</v>
      </c>
      <c r="EJ84" s="78"/>
      <c r="EK84" s="78">
        <f t="shared" ref="EK84" si="3695">EJ84-EG84</f>
        <v>0</v>
      </c>
      <c r="EL84" s="78"/>
      <c r="EM84" s="64"/>
      <c r="EN84" s="64" t="e">
        <f t="shared" si="3314"/>
        <v>#DIV/0!</v>
      </c>
      <c r="EO84" s="78"/>
      <c r="EP84" s="78">
        <f t="shared" ref="EP84" si="3696">EO84-EL84</f>
        <v>0</v>
      </c>
      <c r="EQ84" s="78"/>
      <c r="ER84" s="64"/>
      <c r="ES84" s="64" t="e">
        <f t="shared" si="3315"/>
        <v>#DIV/0!</v>
      </c>
      <c r="ET84" s="78"/>
      <c r="EU84" s="78">
        <f t="shared" ref="EU84" si="3697">ET84-EQ84</f>
        <v>0</v>
      </c>
      <c r="EV84" s="78"/>
      <c r="EW84" s="64"/>
      <c r="EX84" s="64" t="e">
        <f t="shared" si="3316"/>
        <v>#DIV/0!</v>
      </c>
      <c r="EY84" s="78"/>
      <c r="EZ84" s="78">
        <f t="shared" ref="EZ84" si="3698">EY84-EV84</f>
        <v>0</v>
      </c>
      <c r="FA84" s="78"/>
      <c r="FB84" s="64"/>
      <c r="FC84" s="64" t="e">
        <f t="shared" si="3317"/>
        <v>#DIV/0!</v>
      </c>
      <c r="FD84" s="78"/>
      <c r="FE84" s="78">
        <f t="shared" ref="FE84" si="3699">FD84-FA84</f>
        <v>0</v>
      </c>
      <c r="FF84" s="78"/>
      <c r="FG84" s="64"/>
      <c r="FH84" s="64" t="e">
        <f t="shared" si="3318"/>
        <v>#DIV/0!</v>
      </c>
      <c r="FI84" s="78"/>
      <c r="FJ84" s="78">
        <f t="shared" ref="FJ84" si="3700">FI84-FF84</f>
        <v>0</v>
      </c>
      <c r="FK84" s="78"/>
      <c r="FL84" s="64"/>
      <c r="FM84" s="64" t="e">
        <f t="shared" si="3319"/>
        <v>#DIV/0!</v>
      </c>
      <c r="FN84" s="78"/>
      <c r="FO84" s="78">
        <f t="shared" ref="FO84" si="3701">FN84-FK84</f>
        <v>0</v>
      </c>
      <c r="FP84" s="78"/>
      <c r="FQ84" s="64"/>
      <c r="FR84" s="64" t="e">
        <f t="shared" si="3320"/>
        <v>#DIV/0!</v>
      </c>
      <c r="FS84" s="78"/>
      <c r="FT84" s="78">
        <f t="shared" ref="FT84" si="3702">FS84-FP84</f>
        <v>0</v>
      </c>
      <c r="FU84" s="78"/>
      <c r="FV84" s="64"/>
      <c r="FW84" s="64" t="e">
        <f t="shared" si="3321"/>
        <v>#DIV/0!</v>
      </c>
      <c r="FX84" s="78"/>
      <c r="FY84" s="78">
        <f t="shared" ref="FY84" si="3703">FX84-FU84</f>
        <v>0</v>
      </c>
      <c r="FZ84" s="78"/>
      <c r="GA84" s="64"/>
      <c r="GB84" s="64" t="e">
        <f t="shared" si="3322"/>
        <v>#DIV/0!</v>
      </c>
      <c r="GC84" s="78"/>
      <c r="GD84" s="78">
        <f t="shared" ref="GD84" si="3704">GC84-FZ84</f>
        <v>0</v>
      </c>
      <c r="GE84" s="78"/>
      <c r="GF84" s="64"/>
      <c r="GG84" s="64" t="e">
        <f t="shared" si="3323"/>
        <v>#DIV/0!</v>
      </c>
      <c r="GH84" s="78"/>
      <c r="GI84" s="78">
        <f t="shared" ref="GI84" si="3705">GH84-GE84</f>
        <v>0</v>
      </c>
      <c r="GJ84" s="78"/>
      <c r="GK84" s="64"/>
      <c r="GL84" s="64" t="e">
        <f t="shared" si="3324"/>
        <v>#DIV/0!</v>
      </c>
      <c r="GM84" s="78"/>
      <c r="GN84" s="78">
        <f t="shared" ref="GN84" si="3706">GM84-GJ84</f>
        <v>0</v>
      </c>
      <c r="GO84" s="65">
        <f t="shared" si="3325"/>
        <v>0</v>
      </c>
      <c r="GP84" s="65">
        <f t="shared" si="3325"/>
        <v>0</v>
      </c>
      <c r="GQ84" s="95"/>
      <c r="GR84" s="87">
        <f t="shared" si="958"/>
        <v>0</v>
      </c>
      <c r="GS84" s="87">
        <f t="shared" si="958"/>
        <v>0</v>
      </c>
      <c r="GT84" s="78"/>
      <c r="GU84" s="64"/>
      <c r="GV84" s="64" t="e">
        <f t="shared" si="3326"/>
        <v>#DIV/0!</v>
      </c>
      <c r="GW84" s="78"/>
      <c r="GX84" s="78">
        <f t="shared" ref="GX84" si="3707">GW84-GT84</f>
        <v>0</v>
      </c>
      <c r="GY84" s="65">
        <f t="shared" si="2915"/>
        <v>0</v>
      </c>
      <c r="GZ84" s="65">
        <f t="shared" si="2916"/>
        <v>0</v>
      </c>
      <c r="HA84" s="95"/>
      <c r="HB84" s="93">
        <f>SUM(GW84)</f>
        <v>0</v>
      </c>
      <c r="HC84" s="93">
        <f t="shared" ref="HC84" si="3708">HB84-GY84</f>
        <v>0</v>
      </c>
      <c r="HD84" s="78"/>
      <c r="HE84" s="64"/>
      <c r="HF84" s="64" t="e">
        <f t="shared" si="3327"/>
        <v>#DIV/0!</v>
      </c>
      <c r="HG84" s="78"/>
      <c r="HH84" s="78">
        <f t="shared" ref="HH84" si="3709">HG84-HD84</f>
        <v>0</v>
      </c>
      <c r="HI84" s="78"/>
      <c r="HJ84" s="64"/>
      <c r="HK84" s="64" t="e">
        <f t="shared" si="3328"/>
        <v>#DIV/0!</v>
      </c>
      <c r="HL84" s="78"/>
      <c r="HM84" s="78">
        <f t="shared" ref="HM84" si="3710">HL84-HI84</f>
        <v>0</v>
      </c>
      <c r="HN84" s="78"/>
      <c r="HO84" s="64"/>
      <c r="HP84" s="64" t="e">
        <f t="shared" si="3329"/>
        <v>#DIV/0!</v>
      </c>
      <c r="HQ84" s="78"/>
      <c r="HR84" s="78">
        <f t="shared" ref="HR84" si="3711">HQ84-HN84</f>
        <v>0</v>
      </c>
      <c r="HS84" s="78"/>
      <c r="HT84" s="64"/>
      <c r="HU84" s="64" t="e">
        <f t="shared" si="3330"/>
        <v>#DIV/0!</v>
      </c>
      <c r="HV84" s="78"/>
      <c r="HW84" s="78">
        <f t="shared" ref="HW84" si="3712">HV84-HS84</f>
        <v>0</v>
      </c>
      <c r="HX84" s="78"/>
      <c r="HY84" s="64"/>
      <c r="HZ84" s="64" t="e">
        <f t="shared" si="3331"/>
        <v>#DIV/0!</v>
      </c>
      <c r="IA84" s="78"/>
      <c r="IB84" s="78">
        <f t="shared" ref="IB84" si="3713">IA84-HX84</f>
        <v>0</v>
      </c>
      <c r="IC84" s="78"/>
      <c r="ID84" s="64"/>
      <c r="IE84" s="64" t="e">
        <f t="shared" si="3332"/>
        <v>#DIV/0!</v>
      </c>
      <c r="IF84" s="78"/>
      <c r="IG84" s="78">
        <f t="shared" ref="IG84" si="3714">IF84-IC84</f>
        <v>0</v>
      </c>
      <c r="IH84" s="78"/>
      <c r="II84" s="64"/>
      <c r="IJ84" s="64" t="e">
        <f t="shared" si="3333"/>
        <v>#DIV/0!</v>
      </c>
      <c r="IK84" s="78"/>
      <c r="IL84" s="78">
        <f t="shared" ref="IL84" si="3715">IK84-IH84</f>
        <v>0</v>
      </c>
      <c r="IM84" s="78"/>
      <c r="IN84" s="64"/>
      <c r="IO84" s="64" t="e">
        <f t="shared" si="3334"/>
        <v>#DIV/0!</v>
      </c>
      <c r="IP84" s="78"/>
      <c r="IQ84" s="78">
        <f t="shared" ref="IQ84" si="3716">IP84-IM84</f>
        <v>0</v>
      </c>
      <c r="IR84" s="78"/>
      <c r="IS84" s="64"/>
      <c r="IT84" s="64" t="e">
        <f t="shared" si="3335"/>
        <v>#DIV/0!</v>
      </c>
      <c r="IU84" s="78"/>
      <c r="IV84" s="78">
        <f t="shared" ref="IV84" si="3717">IU84-IR84</f>
        <v>0</v>
      </c>
      <c r="IW84" s="78"/>
      <c r="IX84" s="64"/>
      <c r="IY84" s="64" t="e">
        <f t="shared" si="3336"/>
        <v>#DIV/0!</v>
      </c>
      <c r="IZ84" s="78"/>
      <c r="JA84" s="78">
        <f t="shared" ref="JA84" si="3718">IZ84-IW84</f>
        <v>0</v>
      </c>
      <c r="JB84" s="78"/>
      <c r="JC84" s="64"/>
      <c r="JD84" s="64" t="e">
        <f t="shared" si="3337"/>
        <v>#DIV/0!</v>
      </c>
      <c r="JE84" s="78"/>
      <c r="JF84" s="78">
        <f t="shared" ref="JF84" si="3719">JE84-JB84</f>
        <v>0</v>
      </c>
      <c r="JG84" s="78"/>
      <c r="JH84" s="64"/>
      <c r="JI84" s="64" t="e">
        <f t="shared" si="3338"/>
        <v>#DIV/0!</v>
      </c>
      <c r="JJ84" s="78"/>
      <c r="JK84" s="78">
        <f t="shared" ref="JK84" si="3720">JJ84-JG84</f>
        <v>0</v>
      </c>
      <c r="JL84" s="78"/>
      <c r="JM84" s="64"/>
      <c r="JN84" s="64" t="e">
        <f t="shared" si="3339"/>
        <v>#DIV/0!</v>
      </c>
      <c r="JO84" s="78"/>
      <c r="JP84" s="78">
        <f t="shared" ref="JP84" si="3721">JO84-JL84</f>
        <v>0</v>
      </c>
      <c r="JQ84" s="78"/>
      <c r="JR84" s="64"/>
      <c r="JS84" s="64" t="e">
        <f t="shared" si="3340"/>
        <v>#DIV/0!</v>
      </c>
      <c r="JT84" s="78"/>
      <c r="JU84" s="78">
        <f t="shared" ref="JU84" si="3722">JT84-JQ84</f>
        <v>0</v>
      </c>
      <c r="JV84" s="78"/>
      <c r="JW84" s="64"/>
      <c r="JX84" s="64" t="e">
        <f t="shared" si="3341"/>
        <v>#DIV/0!</v>
      </c>
      <c r="JY84" s="78"/>
      <c r="JZ84" s="78">
        <f t="shared" ref="JZ84" si="3723">JY84-JV84</f>
        <v>0</v>
      </c>
      <c r="KA84" s="78"/>
      <c r="KB84" s="64"/>
      <c r="KC84" s="64" t="e">
        <f t="shared" si="3342"/>
        <v>#DIV/0!</v>
      </c>
      <c r="KD84" s="78"/>
      <c r="KE84" s="78">
        <f t="shared" ref="KE84" si="3724">KD84-KA84</f>
        <v>0</v>
      </c>
      <c r="KF84" s="78"/>
      <c r="KG84" s="64"/>
      <c r="KH84" s="64" t="e">
        <f t="shared" si="3343"/>
        <v>#DIV/0!</v>
      </c>
      <c r="KI84" s="78"/>
      <c r="KJ84" s="78">
        <f t="shared" ref="KJ84" si="3725">KI84-KF84</f>
        <v>0</v>
      </c>
      <c r="KK84" s="78"/>
      <c r="KL84" s="64"/>
      <c r="KM84" s="64" t="e">
        <f t="shared" si="3344"/>
        <v>#DIV/0!</v>
      </c>
      <c r="KN84" s="78"/>
      <c r="KO84" s="78">
        <f t="shared" ref="KO84" si="3726">KN84-KK84</f>
        <v>0</v>
      </c>
      <c r="KP84" s="78"/>
      <c r="KQ84" s="64"/>
      <c r="KR84" s="64" t="e">
        <f t="shared" si="3345"/>
        <v>#DIV/0!</v>
      </c>
      <c r="KS84" s="78"/>
      <c r="KT84" s="78">
        <f t="shared" ref="KT84" si="3727">KS84-KP84</f>
        <v>0</v>
      </c>
      <c r="KU84" s="78"/>
      <c r="KV84" s="64"/>
      <c r="KW84" s="64" t="e">
        <f t="shared" si="3346"/>
        <v>#DIV/0!</v>
      </c>
      <c r="KX84" s="78"/>
      <c r="KY84" s="78">
        <f t="shared" ref="KY84" si="3728">KX84-KU84</f>
        <v>0</v>
      </c>
      <c r="KZ84" s="78"/>
      <c r="LA84" s="64"/>
      <c r="LB84" s="64" t="e">
        <f t="shared" si="3347"/>
        <v>#DIV/0!</v>
      </c>
      <c r="LC84" s="78"/>
      <c r="LD84" s="78">
        <f t="shared" ref="LD84" si="3729">LC84-KZ84</f>
        <v>0</v>
      </c>
      <c r="LE84" s="78"/>
      <c r="LF84" s="64"/>
      <c r="LG84" s="64" t="e">
        <f t="shared" si="3348"/>
        <v>#DIV/0!</v>
      </c>
      <c r="LH84" s="78"/>
      <c r="LI84" s="78">
        <f t="shared" ref="LI84" si="3730">LH84-LE84</f>
        <v>0</v>
      </c>
      <c r="LJ84" s="78"/>
      <c r="LK84" s="64"/>
      <c r="LL84" s="64" t="e">
        <f t="shared" si="3349"/>
        <v>#DIV/0!</v>
      </c>
      <c r="LM84" s="78"/>
      <c r="LN84" s="78">
        <f t="shared" ref="LN84" si="3731">LM84-LJ84</f>
        <v>0</v>
      </c>
      <c r="LO84" s="78"/>
      <c r="LP84" s="64"/>
      <c r="LQ84" s="64" t="e">
        <f t="shared" si="3350"/>
        <v>#DIV/0!</v>
      </c>
      <c r="LR84" s="78"/>
      <c r="LS84" s="78">
        <f t="shared" ref="LS84" si="3732">LR84-LO84</f>
        <v>0</v>
      </c>
      <c r="LT84" s="78"/>
      <c r="LU84" s="64"/>
      <c r="LV84" s="64" t="e">
        <f t="shared" si="3351"/>
        <v>#DIV/0!</v>
      </c>
      <c r="LW84" s="78"/>
      <c r="LX84" s="78">
        <f t="shared" ref="LX84" si="3733">LW84-LT84</f>
        <v>0</v>
      </c>
      <c r="LY84" s="78"/>
      <c r="LZ84" s="64"/>
      <c r="MA84" s="64" t="e">
        <f t="shared" si="3352"/>
        <v>#DIV/0!</v>
      </c>
      <c r="MB84" s="78"/>
      <c r="MC84" s="78">
        <f t="shared" ref="MC84" si="3734">MB84-LY84</f>
        <v>0</v>
      </c>
      <c r="MD84" s="78"/>
      <c r="ME84" s="64"/>
      <c r="MF84" s="64" t="e">
        <f t="shared" si="3353"/>
        <v>#DIV/0!</v>
      </c>
      <c r="MG84" s="78"/>
      <c r="MH84" s="78">
        <f t="shared" ref="MH84" si="3735">MG84-MD84</f>
        <v>0</v>
      </c>
      <c r="MI84" s="78"/>
      <c r="MJ84" s="64"/>
      <c r="MK84" s="64" t="e">
        <f t="shared" si="3354"/>
        <v>#DIV/0!</v>
      </c>
      <c r="ML84" s="78"/>
      <c r="MM84" s="78">
        <f t="shared" ref="MM84" si="3736">ML84-MI84</f>
        <v>0</v>
      </c>
      <c r="MN84" s="78"/>
      <c r="MO84" s="64"/>
      <c r="MP84" s="64" t="e">
        <f t="shared" si="3355"/>
        <v>#DIV/0!</v>
      </c>
      <c r="MQ84" s="78"/>
      <c r="MR84" s="78">
        <f t="shared" ref="MR84" si="3737">MQ84-MN84</f>
        <v>0</v>
      </c>
      <c r="MS84" s="78"/>
      <c r="MT84" s="64"/>
      <c r="MU84" s="64" t="e">
        <f t="shared" si="3356"/>
        <v>#DIV/0!</v>
      </c>
      <c r="MV84" s="78"/>
      <c r="MW84" s="78">
        <f t="shared" ref="MW84" si="3738">MV84-MS84</f>
        <v>0</v>
      </c>
      <c r="MX84" s="65">
        <f t="shared" si="3357"/>
        <v>0</v>
      </c>
      <c r="MY84" s="65">
        <f t="shared" si="3357"/>
        <v>0</v>
      </c>
      <c r="MZ84" s="95"/>
      <c r="NA84" s="87">
        <f t="shared" si="3358"/>
        <v>0</v>
      </c>
      <c r="NB84" s="87">
        <f t="shared" si="3359"/>
        <v>0</v>
      </c>
      <c r="NC84" s="78"/>
      <c r="ND84" s="64"/>
      <c r="NE84" s="64" t="e">
        <f t="shared" si="3360"/>
        <v>#DIV/0!</v>
      </c>
      <c r="NF84" s="78"/>
      <c r="NG84" s="78">
        <f t="shared" ref="NG84" si="3739">NF84-NC84</f>
        <v>0</v>
      </c>
      <c r="NH84" s="78"/>
      <c r="NI84" s="64"/>
      <c r="NJ84" s="64" t="e">
        <f t="shared" si="3361"/>
        <v>#DIV/0!</v>
      </c>
      <c r="NK84" s="78"/>
      <c r="NL84" s="78">
        <f t="shared" ref="NL84" si="3740">NK84-NH84</f>
        <v>0</v>
      </c>
      <c r="NM84" s="78"/>
      <c r="NN84" s="64"/>
      <c r="NO84" s="64" t="e">
        <f t="shared" si="3362"/>
        <v>#DIV/0!</v>
      </c>
      <c r="NP84" s="78"/>
      <c r="NQ84" s="78">
        <f t="shared" ref="NQ84" si="3741">NP84-NM84</f>
        <v>0</v>
      </c>
      <c r="NR84" s="78"/>
      <c r="NS84" s="64"/>
      <c r="NT84" s="64" t="e">
        <f t="shared" si="3363"/>
        <v>#DIV/0!</v>
      </c>
      <c r="NU84" s="78"/>
      <c r="NV84" s="78">
        <f t="shared" ref="NV84" si="3742">NU84-NR84</f>
        <v>0</v>
      </c>
      <c r="NW84" s="78"/>
      <c r="NX84" s="64"/>
      <c r="NY84" s="64" t="e">
        <f t="shared" si="3364"/>
        <v>#DIV/0!</v>
      </c>
      <c r="NZ84" s="78"/>
      <c r="OA84" s="78">
        <f t="shared" ref="OA84" si="3743">NZ84-NW84</f>
        <v>0</v>
      </c>
      <c r="OB84" s="78"/>
      <c r="OC84" s="64"/>
      <c r="OD84" s="64" t="e">
        <f t="shared" si="3365"/>
        <v>#DIV/0!</v>
      </c>
      <c r="OE84" s="78"/>
      <c r="OF84" s="78">
        <f t="shared" ref="OF84" si="3744">OE84-OB84</f>
        <v>0</v>
      </c>
      <c r="OG84" s="78"/>
      <c r="OH84" s="64"/>
      <c r="OI84" s="64" t="e">
        <f t="shared" si="3366"/>
        <v>#DIV/0!</v>
      </c>
      <c r="OJ84" s="78"/>
      <c r="OK84" s="78">
        <f t="shared" ref="OK84" si="3745">OJ84-OG84</f>
        <v>0</v>
      </c>
      <c r="OL84" s="78"/>
      <c r="OM84" s="64"/>
      <c r="ON84" s="64" t="e">
        <f t="shared" si="3367"/>
        <v>#DIV/0!</v>
      </c>
      <c r="OO84" s="78"/>
      <c r="OP84" s="78">
        <f t="shared" ref="OP84" si="3746">OO84-OL84</f>
        <v>0</v>
      </c>
      <c r="OQ84" s="78"/>
      <c r="OR84" s="64"/>
      <c r="OS84" s="64" t="e">
        <f t="shared" si="3368"/>
        <v>#DIV/0!</v>
      </c>
      <c r="OT84" s="78"/>
      <c r="OU84" s="78">
        <f t="shared" ref="OU84" si="3747">OT84-OQ84</f>
        <v>0</v>
      </c>
      <c r="OV84" s="78"/>
      <c r="OW84" s="64"/>
      <c r="OX84" s="64" t="e">
        <f t="shared" si="3369"/>
        <v>#DIV/0!</v>
      </c>
      <c r="OY84" s="78"/>
      <c r="OZ84" s="78">
        <f t="shared" ref="OZ84" si="3748">OY84-OV84</f>
        <v>0</v>
      </c>
      <c r="PA84" s="78"/>
      <c r="PB84" s="64"/>
      <c r="PC84" s="64" t="e">
        <f t="shared" si="3370"/>
        <v>#DIV/0!</v>
      </c>
      <c r="PD84" s="78"/>
      <c r="PE84" s="78">
        <f t="shared" ref="PE84" si="3749">PD84-PA84</f>
        <v>0</v>
      </c>
      <c r="PF84" s="78"/>
      <c r="PG84" s="64"/>
      <c r="PH84" s="64" t="e">
        <f t="shared" si="3371"/>
        <v>#DIV/0!</v>
      </c>
      <c r="PI84" s="78"/>
      <c r="PJ84" s="78">
        <f t="shared" ref="PJ84" si="3750">PI84-PF84</f>
        <v>0</v>
      </c>
      <c r="PK84" s="78"/>
      <c r="PL84" s="64"/>
      <c r="PM84" s="64" t="e">
        <f t="shared" si="3372"/>
        <v>#DIV/0!</v>
      </c>
      <c r="PN84" s="78"/>
      <c r="PO84" s="78">
        <f t="shared" ref="PO84" si="3751">PN84-PK84</f>
        <v>0</v>
      </c>
      <c r="PP84" s="78"/>
      <c r="PQ84" s="64"/>
      <c r="PR84" s="64" t="e">
        <f t="shared" si="3373"/>
        <v>#DIV/0!</v>
      </c>
      <c r="PS84" s="78"/>
      <c r="PT84" s="78">
        <f t="shared" ref="PT84" si="3752">PS84-PP84</f>
        <v>0</v>
      </c>
      <c r="PU84" s="78"/>
      <c r="PV84" s="64"/>
      <c r="PW84" s="64" t="e">
        <f t="shared" si="3374"/>
        <v>#DIV/0!</v>
      </c>
      <c r="PX84" s="78"/>
      <c r="PY84" s="78">
        <f t="shared" ref="PY84" si="3753">PX84-PU84</f>
        <v>0</v>
      </c>
      <c r="PZ84" s="78"/>
      <c r="QA84" s="64"/>
      <c r="QB84" s="64" t="e">
        <f t="shared" si="3375"/>
        <v>#DIV/0!</v>
      </c>
      <c r="QC84" s="78"/>
      <c r="QD84" s="78">
        <f t="shared" ref="QD84" si="3754">QC84-PZ84</f>
        <v>0</v>
      </c>
      <c r="QE84" s="78"/>
      <c r="QF84" s="64"/>
      <c r="QG84" s="64" t="e">
        <f t="shared" si="3376"/>
        <v>#DIV/0!</v>
      </c>
      <c r="QH84" s="78"/>
      <c r="QI84" s="78">
        <f t="shared" ref="QI84" si="3755">QH84-QE84</f>
        <v>0</v>
      </c>
      <c r="QJ84" s="78"/>
      <c r="QK84" s="64"/>
      <c r="QL84" s="64" t="e">
        <f t="shared" si="3377"/>
        <v>#DIV/0!</v>
      </c>
      <c r="QM84" s="78"/>
      <c r="QN84" s="78">
        <f t="shared" ref="QN84" si="3756">QM84-QJ84</f>
        <v>0</v>
      </c>
      <c r="QO84" s="65">
        <f t="shared" si="3378"/>
        <v>0</v>
      </c>
      <c r="QP84" s="65">
        <f t="shared" si="3378"/>
        <v>0</v>
      </c>
      <c r="QQ84" s="95"/>
      <c r="QR84" s="87">
        <f t="shared" si="959"/>
        <v>0</v>
      </c>
      <c r="QS84" s="87">
        <f t="shared" si="959"/>
        <v>0</v>
      </c>
      <c r="QT84" s="78"/>
      <c r="QU84" s="64"/>
      <c r="QV84" s="64" t="e">
        <f t="shared" si="3379"/>
        <v>#DIV/0!</v>
      </c>
      <c r="QW84" s="78"/>
      <c r="QX84" s="78">
        <f t="shared" ref="QX84" si="3757">QW84-QT84</f>
        <v>0</v>
      </c>
      <c r="QY84" s="78"/>
      <c r="QZ84" s="64"/>
      <c r="RA84" s="64" t="e">
        <f t="shared" si="3380"/>
        <v>#DIV/0!</v>
      </c>
      <c r="RB84" s="78"/>
      <c r="RC84" s="78">
        <f t="shared" ref="RC84" si="3758">RB84-QY84</f>
        <v>0</v>
      </c>
      <c r="RD84" s="78"/>
      <c r="RE84" s="64"/>
      <c r="RF84" s="64" t="e">
        <f t="shared" si="3381"/>
        <v>#DIV/0!</v>
      </c>
      <c r="RG84" s="78"/>
      <c r="RH84" s="78">
        <f t="shared" ref="RH84" si="3759">RG84-RD84</f>
        <v>0</v>
      </c>
      <c r="RI84" s="78"/>
      <c r="RJ84" s="64"/>
      <c r="RK84" s="64" t="e">
        <f t="shared" si="3382"/>
        <v>#DIV/0!</v>
      </c>
      <c r="RL84" s="78"/>
      <c r="RM84" s="78">
        <f t="shared" ref="RM84" si="3760">RL84-RI84</f>
        <v>0</v>
      </c>
      <c r="RN84" s="65">
        <f t="shared" si="3383"/>
        <v>0</v>
      </c>
      <c r="RO84" s="65">
        <f t="shared" si="3383"/>
        <v>0</v>
      </c>
      <c r="RP84" s="95"/>
      <c r="RQ84" s="87">
        <f t="shared" si="3290"/>
        <v>0</v>
      </c>
      <c r="RR84" s="87">
        <f t="shared" si="3290"/>
        <v>0</v>
      </c>
    </row>
    <row r="85" spans="1:540" s="3" customFormat="1" ht="24.95" customHeight="1" x14ac:dyDescent="0.25">
      <c r="A85" s="23">
        <v>426</v>
      </c>
      <c r="B85" s="24" t="s">
        <v>42</v>
      </c>
      <c r="C85" s="43">
        <f>SUM(C84)</f>
        <v>0</v>
      </c>
      <c r="D85" s="43">
        <f>SUM(D84)</f>
        <v>23207830.309999999</v>
      </c>
      <c r="E85" s="42">
        <f>SUM(E84)</f>
        <v>25700000</v>
      </c>
      <c r="F85" s="43">
        <f>SUM(F84)</f>
        <v>0</v>
      </c>
      <c r="G85" s="67">
        <f t="shared" si="2910"/>
        <v>0</v>
      </c>
      <c r="H85" s="67">
        <f t="shared" si="2911"/>
        <v>2000</v>
      </c>
      <c r="I85" s="67"/>
      <c r="J85" s="84">
        <f t="shared" si="3291"/>
        <v>3000</v>
      </c>
      <c r="K85" s="84">
        <f t="shared" si="3292"/>
        <v>3000</v>
      </c>
      <c r="L85" s="80">
        <f t="shared" ref="L85:M85" si="3761">SUM(L84)</f>
        <v>0</v>
      </c>
      <c r="M85" s="65">
        <f t="shared" si="3761"/>
        <v>0</v>
      </c>
      <c r="N85" s="64" t="e">
        <f t="shared" si="1870"/>
        <v>#DIV/0!</v>
      </c>
      <c r="O85" s="80">
        <f t="shared" ref="O85:R85" si="3762">SUM(O84)</f>
        <v>0</v>
      </c>
      <c r="P85" s="80">
        <f t="shared" si="3762"/>
        <v>0</v>
      </c>
      <c r="Q85" s="65">
        <f t="shared" si="3762"/>
        <v>0</v>
      </c>
      <c r="R85" s="65">
        <f t="shared" si="3762"/>
        <v>0</v>
      </c>
      <c r="S85" s="64" t="e">
        <f t="shared" si="1872"/>
        <v>#DIV/0!</v>
      </c>
      <c r="T85" s="80">
        <f t="shared" ref="T85:W85" si="3763">SUM(T84)</f>
        <v>0</v>
      </c>
      <c r="U85" s="80">
        <f t="shared" si="3763"/>
        <v>0</v>
      </c>
      <c r="V85" s="80">
        <f t="shared" si="3763"/>
        <v>0</v>
      </c>
      <c r="W85" s="65">
        <f t="shared" si="3763"/>
        <v>0</v>
      </c>
      <c r="X85" s="64" t="e">
        <f t="shared" si="1874"/>
        <v>#DIV/0!</v>
      </c>
      <c r="Y85" s="80">
        <f t="shared" ref="Y85:AB85" si="3764">SUM(Y84)</f>
        <v>0</v>
      </c>
      <c r="Z85" s="80">
        <f t="shared" si="3764"/>
        <v>0</v>
      </c>
      <c r="AA85" s="80">
        <f t="shared" si="3764"/>
        <v>0</v>
      </c>
      <c r="AB85" s="65">
        <f t="shared" si="3764"/>
        <v>0</v>
      </c>
      <c r="AC85" s="64" t="e">
        <f t="shared" si="1876"/>
        <v>#DIV/0!</v>
      </c>
      <c r="AD85" s="80">
        <f t="shared" ref="AD85:AG85" si="3765">SUM(AD84)</f>
        <v>0</v>
      </c>
      <c r="AE85" s="80">
        <f t="shared" si="3765"/>
        <v>0</v>
      </c>
      <c r="AF85" s="65">
        <f t="shared" si="3765"/>
        <v>0</v>
      </c>
      <c r="AG85" s="65">
        <f t="shared" si="3765"/>
        <v>0</v>
      </c>
      <c r="AH85" s="64" t="e">
        <f t="shared" si="1878"/>
        <v>#DIV/0!</v>
      </c>
      <c r="AI85" s="80">
        <f t="shared" ref="AI85:AL85" si="3766">SUM(AI84)</f>
        <v>0</v>
      </c>
      <c r="AJ85" s="80">
        <f t="shared" si="3766"/>
        <v>0</v>
      </c>
      <c r="AK85" s="80">
        <f t="shared" si="3766"/>
        <v>0</v>
      </c>
      <c r="AL85" s="65">
        <f t="shared" si="3766"/>
        <v>2000</v>
      </c>
      <c r="AM85" s="64" t="e">
        <f t="shared" ref="AM85:AM88" si="3767">AL85/AK85%</f>
        <v>#DIV/0!</v>
      </c>
      <c r="AN85" s="80">
        <f t="shared" ref="AN85:AO85" si="3768">SUM(AN84)</f>
        <v>3000</v>
      </c>
      <c r="AO85" s="80">
        <f t="shared" si="3768"/>
        <v>3000</v>
      </c>
      <c r="AP85" s="65">
        <f t="shared" si="2913"/>
        <v>0</v>
      </c>
      <c r="AQ85" s="65">
        <f t="shared" si="2913"/>
        <v>2000</v>
      </c>
      <c r="AR85" s="95"/>
      <c r="AS85" s="87">
        <f t="shared" si="957"/>
        <v>3000</v>
      </c>
      <c r="AT85" s="87">
        <f t="shared" si="957"/>
        <v>3000</v>
      </c>
      <c r="AU85" s="80">
        <f t="shared" ref="AU85:AV85" si="3769">SUM(AU84)</f>
        <v>0</v>
      </c>
      <c r="AV85" s="65">
        <f t="shared" si="3769"/>
        <v>0</v>
      </c>
      <c r="AW85" s="64" t="e">
        <f t="shared" si="3294"/>
        <v>#DIV/0!</v>
      </c>
      <c r="AX85" s="80">
        <f t="shared" ref="AX85:BA85" si="3770">SUM(AX84)</f>
        <v>0</v>
      </c>
      <c r="AY85" s="80">
        <f t="shared" si="3770"/>
        <v>0</v>
      </c>
      <c r="AZ85" s="80">
        <f t="shared" si="3770"/>
        <v>0</v>
      </c>
      <c r="BA85" s="65">
        <f t="shared" si="3770"/>
        <v>0</v>
      </c>
      <c r="BB85" s="64" t="e">
        <f t="shared" si="3295"/>
        <v>#DIV/0!</v>
      </c>
      <c r="BC85" s="80">
        <f t="shared" ref="BC85:BF85" si="3771">SUM(BC84)</f>
        <v>0</v>
      </c>
      <c r="BD85" s="80">
        <f t="shared" si="3771"/>
        <v>0</v>
      </c>
      <c r="BE85" s="80">
        <f t="shared" si="3771"/>
        <v>0</v>
      </c>
      <c r="BF85" s="65">
        <f t="shared" si="3771"/>
        <v>0</v>
      </c>
      <c r="BG85" s="64" t="e">
        <f t="shared" si="3296"/>
        <v>#DIV/0!</v>
      </c>
      <c r="BH85" s="80">
        <f t="shared" ref="BH85:BK85" si="3772">SUM(BH84)</f>
        <v>0</v>
      </c>
      <c r="BI85" s="80">
        <f t="shared" si="3772"/>
        <v>0</v>
      </c>
      <c r="BJ85" s="80">
        <f t="shared" si="3772"/>
        <v>0</v>
      </c>
      <c r="BK85" s="65">
        <f t="shared" si="3772"/>
        <v>0</v>
      </c>
      <c r="BL85" s="64" t="e">
        <f t="shared" si="3297"/>
        <v>#DIV/0!</v>
      </c>
      <c r="BM85" s="80">
        <f t="shared" ref="BM85:BP85" si="3773">SUM(BM84)</f>
        <v>0</v>
      </c>
      <c r="BN85" s="80">
        <f t="shared" si="3773"/>
        <v>0</v>
      </c>
      <c r="BO85" s="80">
        <f t="shared" si="3773"/>
        <v>0</v>
      </c>
      <c r="BP85" s="65">
        <f t="shared" si="3773"/>
        <v>0</v>
      </c>
      <c r="BQ85" s="64" t="e">
        <f t="shared" si="3298"/>
        <v>#DIV/0!</v>
      </c>
      <c r="BR85" s="80">
        <f t="shared" ref="BR85:BU85" si="3774">SUM(BR84)</f>
        <v>0</v>
      </c>
      <c r="BS85" s="80">
        <f t="shared" si="3774"/>
        <v>0</v>
      </c>
      <c r="BT85" s="80">
        <f t="shared" si="3774"/>
        <v>0</v>
      </c>
      <c r="BU85" s="65">
        <f t="shared" si="3774"/>
        <v>0</v>
      </c>
      <c r="BV85" s="64" t="e">
        <f t="shared" si="3299"/>
        <v>#DIV/0!</v>
      </c>
      <c r="BW85" s="80">
        <f t="shared" ref="BW85" si="3775">SUM(BW84)</f>
        <v>0</v>
      </c>
      <c r="BX85" s="78">
        <f t="shared" si="3300"/>
        <v>0</v>
      </c>
      <c r="BY85" s="80">
        <f t="shared" ref="BY85:BZ85" si="3776">SUM(BY84)</f>
        <v>0</v>
      </c>
      <c r="BZ85" s="65">
        <f t="shared" si="3776"/>
        <v>0</v>
      </c>
      <c r="CA85" s="64" t="e">
        <f t="shared" si="3301"/>
        <v>#DIV/0!</v>
      </c>
      <c r="CB85" s="80">
        <f t="shared" ref="CB85:CE85" si="3777">SUM(CB84)</f>
        <v>0</v>
      </c>
      <c r="CC85" s="80">
        <f t="shared" si="3777"/>
        <v>0</v>
      </c>
      <c r="CD85" s="80">
        <f t="shared" si="3777"/>
        <v>0</v>
      </c>
      <c r="CE85" s="65">
        <f t="shared" si="3777"/>
        <v>0</v>
      </c>
      <c r="CF85" s="64" t="e">
        <f t="shared" si="3302"/>
        <v>#DIV/0!</v>
      </c>
      <c r="CG85" s="80">
        <f t="shared" ref="CG85:CJ85" si="3778">SUM(CG84)</f>
        <v>0</v>
      </c>
      <c r="CH85" s="80">
        <f t="shared" si="3778"/>
        <v>0</v>
      </c>
      <c r="CI85" s="80">
        <f t="shared" si="3778"/>
        <v>0</v>
      </c>
      <c r="CJ85" s="65">
        <f t="shared" si="3778"/>
        <v>0</v>
      </c>
      <c r="CK85" s="64" t="e">
        <f t="shared" si="3303"/>
        <v>#DIV/0!</v>
      </c>
      <c r="CL85" s="80">
        <f t="shared" ref="CL85:CO85" si="3779">SUM(CL84)</f>
        <v>0</v>
      </c>
      <c r="CM85" s="80">
        <f t="shared" si="3779"/>
        <v>0</v>
      </c>
      <c r="CN85" s="80">
        <f t="shared" si="3779"/>
        <v>0</v>
      </c>
      <c r="CO85" s="65">
        <f t="shared" si="3779"/>
        <v>0</v>
      </c>
      <c r="CP85" s="64" t="e">
        <f t="shared" si="3304"/>
        <v>#DIV/0!</v>
      </c>
      <c r="CQ85" s="80">
        <f t="shared" ref="CQ85:CT85" si="3780">SUM(CQ84)</f>
        <v>0</v>
      </c>
      <c r="CR85" s="80">
        <f t="shared" si="3780"/>
        <v>0</v>
      </c>
      <c r="CS85" s="80">
        <f t="shared" si="3780"/>
        <v>0</v>
      </c>
      <c r="CT85" s="65">
        <f t="shared" si="3780"/>
        <v>0</v>
      </c>
      <c r="CU85" s="64" t="e">
        <f t="shared" si="3305"/>
        <v>#DIV/0!</v>
      </c>
      <c r="CV85" s="80">
        <f t="shared" ref="CV85:CY85" si="3781">SUM(CV84)</f>
        <v>0</v>
      </c>
      <c r="CW85" s="80">
        <f t="shared" si="3781"/>
        <v>0</v>
      </c>
      <c r="CX85" s="80">
        <f t="shared" si="3781"/>
        <v>0</v>
      </c>
      <c r="CY85" s="65">
        <f t="shared" si="3781"/>
        <v>0</v>
      </c>
      <c r="CZ85" s="64" t="e">
        <f t="shared" si="3306"/>
        <v>#DIV/0!</v>
      </c>
      <c r="DA85" s="80">
        <f t="shared" ref="DA85:DD85" si="3782">SUM(DA84)</f>
        <v>0</v>
      </c>
      <c r="DB85" s="80">
        <f t="shared" si="3782"/>
        <v>0</v>
      </c>
      <c r="DC85" s="80">
        <f t="shared" si="3782"/>
        <v>0</v>
      </c>
      <c r="DD85" s="65">
        <f t="shared" si="3782"/>
        <v>0</v>
      </c>
      <c r="DE85" s="64" t="e">
        <f t="shared" si="3307"/>
        <v>#DIV/0!</v>
      </c>
      <c r="DF85" s="80">
        <f t="shared" ref="DF85:DI85" si="3783">SUM(DF84)</f>
        <v>0</v>
      </c>
      <c r="DG85" s="80">
        <f t="shared" si="3783"/>
        <v>0</v>
      </c>
      <c r="DH85" s="80">
        <f t="shared" si="3783"/>
        <v>0</v>
      </c>
      <c r="DI85" s="65">
        <f t="shared" si="3783"/>
        <v>0</v>
      </c>
      <c r="DJ85" s="64" t="e">
        <f t="shared" si="3308"/>
        <v>#DIV/0!</v>
      </c>
      <c r="DK85" s="80">
        <f t="shared" ref="DK85:DN85" si="3784">SUM(DK84)</f>
        <v>0</v>
      </c>
      <c r="DL85" s="80">
        <f t="shared" si="3784"/>
        <v>0</v>
      </c>
      <c r="DM85" s="80">
        <f t="shared" si="3784"/>
        <v>0</v>
      </c>
      <c r="DN85" s="65">
        <f t="shared" si="3784"/>
        <v>0</v>
      </c>
      <c r="DO85" s="64" t="e">
        <f t="shared" si="3309"/>
        <v>#DIV/0!</v>
      </c>
      <c r="DP85" s="80">
        <f t="shared" ref="DP85:DS85" si="3785">SUM(DP84)</f>
        <v>0</v>
      </c>
      <c r="DQ85" s="80">
        <f t="shared" si="3785"/>
        <v>0</v>
      </c>
      <c r="DR85" s="80">
        <f t="shared" si="3785"/>
        <v>0</v>
      </c>
      <c r="DS85" s="65">
        <f t="shared" si="3785"/>
        <v>0</v>
      </c>
      <c r="DT85" s="64" t="e">
        <f t="shared" si="3310"/>
        <v>#DIV/0!</v>
      </c>
      <c r="DU85" s="80">
        <f t="shared" ref="DU85:DX85" si="3786">SUM(DU84)</f>
        <v>0</v>
      </c>
      <c r="DV85" s="80">
        <f t="shared" si="3786"/>
        <v>0</v>
      </c>
      <c r="DW85" s="80">
        <f t="shared" si="3786"/>
        <v>0</v>
      </c>
      <c r="DX85" s="65">
        <f t="shared" si="3786"/>
        <v>0</v>
      </c>
      <c r="DY85" s="64" t="e">
        <f t="shared" si="3311"/>
        <v>#DIV/0!</v>
      </c>
      <c r="DZ85" s="80">
        <f t="shared" ref="DZ85:EC85" si="3787">SUM(DZ84)</f>
        <v>0</v>
      </c>
      <c r="EA85" s="80">
        <f t="shared" si="3787"/>
        <v>0</v>
      </c>
      <c r="EB85" s="80">
        <f t="shared" si="3787"/>
        <v>0</v>
      </c>
      <c r="EC85" s="65">
        <f t="shared" si="3787"/>
        <v>0</v>
      </c>
      <c r="ED85" s="64" t="e">
        <f t="shared" si="3312"/>
        <v>#DIV/0!</v>
      </c>
      <c r="EE85" s="80">
        <f t="shared" ref="EE85:EH85" si="3788">SUM(EE84)</f>
        <v>0</v>
      </c>
      <c r="EF85" s="80">
        <f t="shared" si="3788"/>
        <v>0</v>
      </c>
      <c r="EG85" s="80">
        <f t="shared" si="3788"/>
        <v>0</v>
      </c>
      <c r="EH85" s="65">
        <f t="shared" si="3788"/>
        <v>0</v>
      </c>
      <c r="EI85" s="64" t="e">
        <f t="shared" si="3313"/>
        <v>#DIV/0!</v>
      </c>
      <c r="EJ85" s="80">
        <f t="shared" ref="EJ85:EM85" si="3789">SUM(EJ84)</f>
        <v>0</v>
      </c>
      <c r="EK85" s="80">
        <f t="shared" si="3789"/>
        <v>0</v>
      </c>
      <c r="EL85" s="80">
        <f t="shared" si="3789"/>
        <v>0</v>
      </c>
      <c r="EM85" s="65">
        <f t="shared" si="3789"/>
        <v>0</v>
      </c>
      <c r="EN85" s="64" t="e">
        <f t="shared" si="3314"/>
        <v>#DIV/0!</v>
      </c>
      <c r="EO85" s="80">
        <f t="shared" ref="EO85:ER85" si="3790">SUM(EO84)</f>
        <v>0</v>
      </c>
      <c r="EP85" s="80">
        <f t="shared" si="3790"/>
        <v>0</v>
      </c>
      <c r="EQ85" s="80">
        <f t="shared" si="3790"/>
        <v>0</v>
      </c>
      <c r="ER85" s="65">
        <f t="shared" si="3790"/>
        <v>0</v>
      </c>
      <c r="ES85" s="64" t="e">
        <f t="shared" si="3315"/>
        <v>#DIV/0!</v>
      </c>
      <c r="ET85" s="80">
        <f t="shared" ref="ET85:EW85" si="3791">SUM(ET84)</f>
        <v>0</v>
      </c>
      <c r="EU85" s="80">
        <f t="shared" si="3791"/>
        <v>0</v>
      </c>
      <c r="EV85" s="80">
        <f t="shared" si="3791"/>
        <v>0</v>
      </c>
      <c r="EW85" s="65">
        <f t="shared" si="3791"/>
        <v>0</v>
      </c>
      <c r="EX85" s="64" t="e">
        <f t="shared" si="3316"/>
        <v>#DIV/0!</v>
      </c>
      <c r="EY85" s="80">
        <f t="shared" ref="EY85:FB85" si="3792">SUM(EY84)</f>
        <v>0</v>
      </c>
      <c r="EZ85" s="80">
        <f t="shared" si="3792"/>
        <v>0</v>
      </c>
      <c r="FA85" s="80">
        <f t="shared" si="3792"/>
        <v>0</v>
      </c>
      <c r="FB85" s="65">
        <f t="shared" si="3792"/>
        <v>0</v>
      </c>
      <c r="FC85" s="64" t="e">
        <f t="shared" si="3317"/>
        <v>#DIV/0!</v>
      </c>
      <c r="FD85" s="80">
        <f t="shared" ref="FD85:FG85" si="3793">SUM(FD84)</f>
        <v>0</v>
      </c>
      <c r="FE85" s="80">
        <f t="shared" si="3793"/>
        <v>0</v>
      </c>
      <c r="FF85" s="80">
        <f t="shared" si="3793"/>
        <v>0</v>
      </c>
      <c r="FG85" s="65">
        <f t="shared" si="3793"/>
        <v>0</v>
      </c>
      <c r="FH85" s="64" t="e">
        <f t="shared" si="3318"/>
        <v>#DIV/0!</v>
      </c>
      <c r="FI85" s="80">
        <f t="shared" ref="FI85:FL85" si="3794">SUM(FI84)</f>
        <v>0</v>
      </c>
      <c r="FJ85" s="80">
        <f t="shared" si="3794"/>
        <v>0</v>
      </c>
      <c r="FK85" s="80">
        <f t="shared" si="3794"/>
        <v>0</v>
      </c>
      <c r="FL85" s="65">
        <f t="shared" si="3794"/>
        <v>0</v>
      </c>
      <c r="FM85" s="64" t="e">
        <f t="shared" si="3319"/>
        <v>#DIV/0!</v>
      </c>
      <c r="FN85" s="80">
        <f t="shared" ref="FN85:FQ85" si="3795">SUM(FN84)</f>
        <v>0</v>
      </c>
      <c r="FO85" s="80">
        <f t="shared" si="3795"/>
        <v>0</v>
      </c>
      <c r="FP85" s="80">
        <f t="shared" si="3795"/>
        <v>0</v>
      </c>
      <c r="FQ85" s="65">
        <f t="shared" si="3795"/>
        <v>0</v>
      </c>
      <c r="FR85" s="64" t="e">
        <f t="shared" si="3320"/>
        <v>#DIV/0!</v>
      </c>
      <c r="FS85" s="80">
        <f t="shared" ref="FS85:FV85" si="3796">SUM(FS84)</f>
        <v>0</v>
      </c>
      <c r="FT85" s="80">
        <f t="shared" si="3796"/>
        <v>0</v>
      </c>
      <c r="FU85" s="80">
        <f t="shared" si="3796"/>
        <v>0</v>
      </c>
      <c r="FV85" s="65">
        <f t="shared" si="3796"/>
        <v>0</v>
      </c>
      <c r="FW85" s="64" t="e">
        <f t="shared" si="3321"/>
        <v>#DIV/0!</v>
      </c>
      <c r="FX85" s="80">
        <f t="shared" ref="FX85:GA85" si="3797">SUM(FX84)</f>
        <v>0</v>
      </c>
      <c r="FY85" s="80">
        <f t="shared" si="3797"/>
        <v>0</v>
      </c>
      <c r="FZ85" s="80">
        <f t="shared" si="3797"/>
        <v>0</v>
      </c>
      <c r="GA85" s="65">
        <f t="shared" si="3797"/>
        <v>0</v>
      </c>
      <c r="GB85" s="64" t="e">
        <f t="shared" si="3322"/>
        <v>#DIV/0!</v>
      </c>
      <c r="GC85" s="80">
        <f t="shared" ref="GC85:GF85" si="3798">SUM(GC84)</f>
        <v>0</v>
      </c>
      <c r="GD85" s="80">
        <f t="shared" si="3798"/>
        <v>0</v>
      </c>
      <c r="GE85" s="80">
        <f t="shared" si="3798"/>
        <v>0</v>
      </c>
      <c r="GF85" s="65">
        <f t="shared" si="3798"/>
        <v>0</v>
      </c>
      <c r="GG85" s="64" t="e">
        <f t="shared" si="3323"/>
        <v>#DIV/0!</v>
      </c>
      <c r="GH85" s="80">
        <f t="shared" ref="GH85:GK85" si="3799">SUM(GH84)</f>
        <v>0</v>
      </c>
      <c r="GI85" s="80">
        <f t="shared" si="3799"/>
        <v>0</v>
      </c>
      <c r="GJ85" s="80">
        <f t="shared" si="3799"/>
        <v>0</v>
      </c>
      <c r="GK85" s="65">
        <f t="shared" si="3799"/>
        <v>0</v>
      </c>
      <c r="GL85" s="64" t="e">
        <f t="shared" si="3324"/>
        <v>#DIV/0!</v>
      </c>
      <c r="GM85" s="80">
        <f t="shared" ref="GM85:GN85" si="3800">SUM(GM84)</f>
        <v>0</v>
      </c>
      <c r="GN85" s="80">
        <f t="shared" si="3800"/>
        <v>0</v>
      </c>
      <c r="GO85" s="65">
        <f t="shared" si="3325"/>
        <v>0</v>
      </c>
      <c r="GP85" s="65">
        <f t="shared" si="3325"/>
        <v>0</v>
      </c>
      <c r="GQ85" s="95"/>
      <c r="GR85" s="87">
        <f t="shared" si="958"/>
        <v>0</v>
      </c>
      <c r="GS85" s="87">
        <f t="shared" si="958"/>
        <v>0</v>
      </c>
      <c r="GT85" s="80">
        <f t="shared" ref="GT85:GU85" si="3801">SUM(GT84)</f>
        <v>0</v>
      </c>
      <c r="GU85" s="65">
        <f t="shared" si="3801"/>
        <v>0</v>
      </c>
      <c r="GV85" s="64" t="e">
        <f t="shared" si="3326"/>
        <v>#DIV/0!</v>
      </c>
      <c r="GW85" s="80">
        <f t="shared" ref="GW85:GX85" si="3802">SUM(GW84)</f>
        <v>0</v>
      </c>
      <c r="GX85" s="80">
        <f t="shared" si="3802"/>
        <v>0</v>
      </c>
      <c r="GY85" s="65">
        <f t="shared" si="2915"/>
        <v>0</v>
      </c>
      <c r="GZ85" s="65">
        <f t="shared" si="2916"/>
        <v>0</v>
      </c>
      <c r="HA85" s="95"/>
      <c r="HB85" s="87">
        <f t="shared" ref="HB85:HE85" si="3803">SUM(HB84)</f>
        <v>0</v>
      </c>
      <c r="HC85" s="87">
        <f t="shared" si="3803"/>
        <v>0</v>
      </c>
      <c r="HD85" s="80">
        <f t="shared" si="3803"/>
        <v>0</v>
      </c>
      <c r="HE85" s="65">
        <f t="shared" si="3803"/>
        <v>0</v>
      </c>
      <c r="HF85" s="64" t="e">
        <f t="shared" si="3327"/>
        <v>#DIV/0!</v>
      </c>
      <c r="HG85" s="80">
        <f t="shared" ref="HG85:HJ85" si="3804">SUM(HG84)</f>
        <v>0</v>
      </c>
      <c r="HH85" s="80">
        <f t="shared" si="3804"/>
        <v>0</v>
      </c>
      <c r="HI85" s="80">
        <f t="shared" si="3804"/>
        <v>0</v>
      </c>
      <c r="HJ85" s="65">
        <f t="shared" si="3804"/>
        <v>0</v>
      </c>
      <c r="HK85" s="64" t="e">
        <f t="shared" si="3328"/>
        <v>#DIV/0!</v>
      </c>
      <c r="HL85" s="80">
        <f t="shared" ref="HL85:HO85" si="3805">SUM(HL84)</f>
        <v>0</v>
      </c>
      <c r="HM85" s="80">
        <f t="shared" si="3805"/>
        <v>0</v>
      </c>
      <c r="HN85" s="80">
        <f t="shared" si="3805"/>
        <v>0</v>
      </c>
      <c r="HO85" s="65">
        <f t="shared" si="3805"/>
        <v>0</v>
      </c>
      <c r="HP85" s="64" t="e">
        <f t="shared" si="3329"/>
        <v>#DIV/0!</v>
      </c>
      <c r="HQ85" s="80">
        <f t="shared" ref="HQ85:HT85" si="3806">SUM(HQ84)</f>
        <v>0</v>
      </c>
      <c r="HR85" s="80">
        <f t="shared" si="3806"/>
        <v>0</v>
      </c>
      <c r="HS85" s="80">
        <f t="shared" si="3806"/>
        <v>0</v>
      </c>
      <c r="HT85" s="65">
        <f t="shared" si="3806"/>
        <v>0</v>
      </c>
      <c r="HU85" s="64" t="e">
        <f t="shared" si="3330"/>
        <v>#DIV/0!</v>
      </c>
      <c r="HV85" s="80">
        <f t="shared" ref="HV85:HY85" si="3807">SUM(HV84)</f>
        <v>0</v>
      </c>
      <c r="HW85" s="80">
        <f t="shared" si="3807"/>
        <v>0</v>
      </c>
      <c r="HX85" s="80">
        <f t="shared" si="3807"/>
        <v>0</v>
      </c>
      <c r="HY85" s="65">
        <f t="shared" si="3807"/>
        <v>0</v>
      </c>
      <c r="HZ85" s="64" t="e">
        <f t="shared" si="3331"/>
        <v>#DIV/0!</v>
      </c>
      <c r="IA85" s="80">
        <f t="shared" ref="IA85:ID85" si="3808">SUM(IA84)</f>
        <v>0</v>
      </c>
      <c r="IB85" s="80">
        <f t="shared" si="3808"/>
        <v>0</v>
      </c>
      <c r="IC85" s="80">
        <f t="shared" si="3808"/>
        <v>0</v>
      </c>
      <c r="ID85" s="65">
        <f t="shared" si="3808"/>
        <v>0</v>
      </c>
      <c r="IE85" s="64" t="e">
        <f t="shared" si="3332"/>
        <v>#DIV/0!</v>
      </c>
      <c r="IF85" s="80">
        <f t="shared" ref="IF85:II85" si="3809">SUM(IF84)</f>
        <v>0</v>
      </c>
      <c r="IG85" s="80">
        <f t="shared" si="3809"/>
        <v>0</v>
      </c>
      <c r="IH85" s="80">
        <f t="shared" si="3809"/>
        <v>0</v>
      </c>
      <c r="II85" s="65">
        <f t="shared" si="3809"/>
        <v>0</v>
      </c>
      <c r="IJ85" s="64" t="e">
        <f t="shared" si="3333"/>
        <v>#DIV/0!</v>
      </c>
      <c r="IK85" s="80">
        <f t="shared" ref="IK85:IN85" si="3810">SUM(IK84)</f>
        <v>0</v>
      </c>
      <c r="IL85" s="80">
        <f t="shared" si="3810"/>
        <v>0</v>
      </c>
      <c r="IM85" s="80">
        <f t="shared" si="3810"/>
        <v>0</v>
      </c>
      <c r="IN85" s="65">
        <f t="shared" si="3810"/>
        <v>0</v>
      </c>
      <c r="IO85" s="64" t="e">
        <f t="shared" si="3334"/>
        <v>#DIV/0!</v>
      </c>
      <c r="IP85" s="80">
        <f t="shared" ref="IP85:IS85" si="3811">SUM(IP84)</f>
        <v>0</v>
      </c>
      <c r="IQ85" s="80">
        <f t="shared" si="3811"/>
        <v>0</v>
      </c>
      <c r="IR85" s="80">
        <f t="shared" si="3811"/>
        <v>0</v>
      </c>
      <c r="IS85" s="65">
        <f t="shared" si="3811"/>
        <v>0</v>
      </c>
      <c r="IT85" s="64" t="e">
        <f t="shared" si="3335"/>
        <v>#DIV/0!</v>
      </c>
      <c r="IU85" s="80">
        <f t="shared" ref="IU85:IX85" si="3812">SUM(IU84)</f>
        <v>0</v>
      </c>
      <c r="IV85" s="80">
        <f t="shared" si="3812"/>
        <v>0</v>
      </c>
      <c r="IW85" s="80">
        <f t="shared" si="3812"/>
        <v>0</v>
      </c>
      <c r="IX85" s="65">
        <f t="shared" si="3812"/>
        <v>0</v>
      </c>
      <c r="IY85" s="64" t="e">
        <f t="shared" si="3336"/>
        <v>#DIV/0!</v>
      </c>
      <c r="IZ85" s="80">
        <f t="shared" ref="IZ85:JC85" si="3813">SUM(IZ84)</f>
        <v>0</v>
      </c>
      <c r="JA85" s="80">
        <f t="shared" si="3813"/>
        <v>0</v>
      </c>
      <c r="JB85" s="80">
        <f t="shared" si="3813"/>
        <v>0</v>
      </c>
      <c r="JC85" s="65">
        <f t="shared" si="3813"/>
        <v>0</v>
      </c>
      <c r="JD85" s="64" t="e">
        <f t="shared" si="3337"/>
        <v>#DIV/0!</v>
      </c>
      <c r="JE85" s="80">
        <f t="shared" ref="JE85:JH85" si="3814">SUM(JE84)</f>
        <v>0</v>
      </c>
      <c r="JF85" s="80">
        <f t="shared" si="3814"/>
        <v>0</v>
      </c>
      <c r="JG85" s="80">
        <f t="shared" si="3814"/>
        <v>0</v>
      </c>
      <c r="JH85" s="65">
        <f t="shared" si="3814"/>
        <v>0</v>
      </c>
      <c r="JI85" s="64" t="e">
        <f t="shared" si="3338"/>
        <v>#DIV/0!</v>
      </c>
      <c r="JJ85" s="80">
        <f t="shared" ref="JJ85:JM85" si="3815">SUM(JJ84)</f>
        <v>0</v>
      </c>
      <c r="JK85" s="80">
        <f t="shared" si="3815"/>
        <v>0</v>
      </c>
      <c r="JL85" s="80">
        <f t="shared" si="3815"/>
        <v>0</v>
      </c>
      <c r="JM85" s="65">
        <f t="shared" si="3815"/>
        <v>0</v>
      </c>
      <c r="JN85" s="64" t="e">
        <f t="shared" si="3339"/>
        <v>#DIV/0!</v>
      </c>
      <c r="JO85" s="80">
        <f t="shared" ref="JO85:JR85" si="3816">SUM(JO84)</f>
        <v>0</v>
      </c>
      <c r="JP85" s="80">
        <f t="shared" si="3816"/>
        <v>0</v>
      </c>
      <c r="JQ85" s="80">
        <f t="shared" si="3816"/>
        <v>0</v>
      </c>
      <c r="JR85" s="65">
        <f t="shared" si="3816"/>
        <v>0</v>
      </c>
      <c r="JS85" s="64" t="e">
        <f t="shared" si="3340"/>
        <v>#DIV/0!</v>
      </c>
      <c r="JT85" s="80">
        <f t="shared" ref="JT85:JW85" si="3817">SUM(JT84)</f>
        <v>0</v>
      </c>
      <c r="JU85" s="80">
        <f t="shared" si="3817"/>
        <v>0</v>
      </c>
      <c r="JV85" s="80">
        <f t="shared" si="3817"/>
        <v>0</v>
      </c>
      <c r="JW85" s="65">
        <f t="shared" si="3817"/>
        <v>0</v>
      </c>
      <c r="JX85" s="64" t="e">
        <f t="shared" si="3341"/>
        <v>#DIV/0!</v>
      </c>
      <c r="JY85" s="80">
        <f t="shared" ref="JY85:KB85" si="3818">SUM(JY84)</f>
        <v>0</v>
      </c>
      <c r="JZ85" s="80">
        <f t="shared" si="3818"/>
        <v>0</v>
      </c>
      <c r="KA85" s="80">
        <f t="shared" si="3818"/>
        <v>0</v>
      </c>
      <c r="KB85" s="65">
        <f t="shared" si="3818"/>
        <v>0</v>
      </c>
      <c r="KC85" s="64" t="e">
        <f t="shared" si="3342"/>
        <v>#DIV/0!</v>
      </c>
      <c r="KD85" s="80">
        <f t="shared" ref="KD85:KG85" si="3819">SUM(KD84)</f>
        <v>0</v>
      </c>
      <c r="KE85" s="80">
        <f t="shared" si="3819"/>
        <v>0</v>
      </c>
      <c r="KF85" s="80">
        <f t="shared" si="3819"/>
        <v>0</v>
      </c>
      <c r="KG85" s="65">
        <f t="shared" si="3819"/>
        <v>0</v>
      </c>
      <c r="KH85" s="64" t="e">
        <f t="shared" si="3343"/>
        <v>#DIV/0!</v>
      </c>
      <c r="KI85" s="80">
        <f t="shared" ref="KI85:KL85" si="3820">SUM(KI84)</f>
        <v>0</v>
      </c>
      <c r="KJ85" s="80">
        <f t="shared" si="3820"/>
        <v>0</v>
      </c>
      <c r="KK85" s="80">
        <f t="shared" si="3820"/>
        <v>0</v>
      </c>
      <c r="KL85" s="65">
        <f t="shared" si="3820"/>
        <v>0</v>
      </c>
      <c r="KM85" s="64" t="e">
        <f t="shared" si="3344"/>
        <v>#DIV/0!</v>
      </c>
      <c r="KN85" s="80">
        <f t="shared" ref="KN85:KQ85" si="3821">SUM(KN84)</f>
        <v>0</v>
      </c>
      <c r="KO85" s="80">
        <f t="shared" si="3821"/>
        <v>0</v>
      </c>
      <c r="KP85" s="80">
        <f t="shared" si="3821"/>
        <v>0</v>
      </c>
      <c r="KQ85" s="65">
        <f t="shared" si="3821"/>
        <v>0</v>
      </c>
      <c r="KR85" s="64" t="e">
        <f t="shared" si="3345"/>
        <v>#DIV/0!</v>
      </c>
      <c r="KS85" s="80">
        <f t="shared" ref="KS85:KV85" si="3822">SUM(KS84)</f>
        <v>0</v>
      </c>
      <c r="KT85" s="80">
        <f t="shared" si="3822"/>
        <v>0</v>
      </c>
      <c r="KU85" s="80">
        <f t="shared" si="3822"/>
        <v>0</v>
      </c>
      <c r="KV85" s="65">
        <f t="shared" si="3822"/>
        <v>0</v>
      </c>
      <c r="KW85" s="64" t="e">
        <f t="shared" si="3346"/>
        <v>#DIV/0!</v>
      </c>
      <c r="KX85" s="80">
        <f t="shared" ref="KX85:LA85" si="3823">SUM(KX84)</f>
        <v>0</v>
      </c>
      <c r="KY85" s="80">
        <f t="shared" si="3823"/>
        <v>0</v>
      </c>
      <c r="KZ85" s="80">
        <f t="shared" si="3823"/>
        <v>0</v>
      </c>
      <c r="LA85" s="65">
        <f t="shared" si="3823"/>
        <v>0</v>
      </c>
      <c r="LB85" s="64" t="e">
        <f t="shared" si="3347"/>
        <v>#DIV/0!</v>
      </c>
      <c r="LC85" s="80">
        <f t="shared" ref="LC85:LF85" si="3824">SUM(LC84)</f>
        <v>0</v>
      </c>
      <c r="LD85" s="80">
        <f t="shared" si="3824"/>
        <v>0</v>
      </c>
      <c r="LE85" s="80">
        <f t="shared" si="3824"/>
        <v>0</v>
      </c>
      <c r="LF85" s="65">
        <f t="shared" si="3824"/>
        <v>0</v>
      </c>
      <c r="LG85" s="64" t="e">
        <f t="shared" si="3348"/>
        <v>#DIV/0!</v>
      </c>
      <c r="LH85" s="80">
        <f t="shared" ref="LH85:LK85" si="3825">SUM(LH84)</f>
        <v>0</v>
      </c>
      <c r="LI85" s="80">
        <f t="shared" si="3825"/>
        <v>0</v>
      </c>
      <c r="LJ85" s="80">
        <f t="shared" si="3825"/>
        <v>0</v>
      </c>
      <c r="LK85" s="65">
        <f t="shared" si="3825"/>
        <v>0</v>
      </c>
      <c r="LL85" s="64" t="e">
        <f t="shared" si="3349"/>
        <v>#DIV/0!</v>
      </c>
      <c r="LM85" s="80">
        <f t="shared" ref="LM85:LP85" si="3826">SUM(LM84)</f>
        <v>0</v>
      </c>
      <c r="LN85" s="80">
        <f t="shared" si="3826"/>
        <v>0</v>
      </c>
      <c r="LO85" s="80">
        <f t="shared" si="3826"/>
        <v>0</v>
      </c>
      <c r="LP85" s="65">
        <f t="shared" si="3826"/>
        <v>0</v>
      </c>
      <c r="LQ85" s="64" t="e">
        <f t="shared" si="3350"/>
        <v>#DIV/0!</v>
      </c>
      <c r="LR85" s="80">
        <f t="shared" ref="LR85:LU85" si="3827">SUM(LR84)</f>
        <v>0</v>
      </c>
      <c r="LS85" s="80">
        <f t="shared" si="3827"/>
        <v>0</v>
      </c>
      <c r="LT85" s="80">
        <f t="shared" si="3827"/>
        <v>0</v>
      </c>
      <c r="LU85" s="65">
        <f t="shared" si="3827"/>
        <v>0</v>
      </c>
      <c r="LV85" s="64" t="e">
        <f t="shared" si="3351"/>
        <v>#DIV/0!</v>
      </c>
      <c r="LW85" s="80">
        <f t="shared" ref="LW85:LZ85" si="3828">SUM(LW84)</f>
        <v>0</v>
      </c>
      <c r="LX85" s="80">
        <f t="shared" si="3828"/>
        <v>0</v>
      </c>
      <c r="LY85" s="80">
        <f t="shared" si="3828"/>
        <v>0</v>
      </c>
      <c r="LZ85" s="65">
        <f t="shared" si="3828"/>
        <v>0</v>
      </c>
      <c r="MA85" s="64" t="e">
        <f t="shared" si="3352"/>
        <v>#DIV/0!</v>
      </c>
      <c r="MB85" s="80">
        <f t="shared" ref="MB85:ME85" si="3829">SUM(MB84)</f>
        <v>0</v>
      </c>
      <c r="MC85" s="80">
        <f t="shared" si="3829"/>
        <v>0</v>
      </c>
      <c r="MD85" s="80">
        <f t="shared" si="3829"/>
        <v>0</v>
      </c>
      <c r="ME85" s="65">
        <f t="shared" si="3829"/>
        <v>0</v>
      </c>
      <c r="MF85" s="64" t="e">
        <f t="shared" si="3353"/>
        <v>#DIV/0!</v>
      </c>
      <c r="MG85" s="80">
        <f t="shared" ref="MG85:MJ85" si="3830">SUM(MG84)</f>
        <v>0</v>
      </c>
      <c r="MH85" s="80">
        <f t="shared" si="3830"/>
        <v>0</v>
      </c>
      <c r="MI85" s="80">
        <f t="shared" si="3830"/>
        <v>0</v>
      </c>
      <c r="MJ85" s="65">
        <f t="shared" si="3830"/>
        <v>0</v>
      </c>
      <c r="MK85" s="64" t="e">
        <f t="shared" si="3354"/>
        <v>#DIV/0!</v>
      </c>
      <c r="ML85" s="80">
        <f t="shared" ref="ML85:MO85" si="3831">SUM(ML84)</f>
        <v>0</v>
      </c>
      <c r="MM85" s="80">
        <f t="shared" si="3831"/>
        <v>0</v>
      </c>
      <c r="MN85" s="80">
        <f t="shared" si="3831"/>
        <v>0</v>
      </c>
      <c r="MO85" s="65">
        <f t="shared" si="3831"/>
        <v>0</v>
      </c>
      <c r="MP85" s="64" t="e">
        <f t="shared" si="3355"/>
        <v>#DIV/0!</v>
      </c>
      <c r="MQ85" s="80">
        <f t="shared" ref="MQ85:MT85" si="3832">SUM(MQ84)</f>
        <v>0</v>
      </c>
      <c r="MR85" s="80">
        <f t="shared" si="3832"/>
        <v>0</v>
      </c>
      <c r="MS85" s="80">
        <f t="shared" si="3832"/>
        <v>0</v>
      </c>
      <c r="MT85" s="65">
        <f t="shared" si="3832"/>
        <v>0</v>
      </c>
      <c r="MU85" s="64" t="e">
        <f t="shared" si="3356"/>
        <v>#DIV/0!</v>
      </c>
      <c r="MV85" s="80">
        <f t="shared" ref="MV85:MW85" si="3833">SUM(MV84)</f>
        <v>0</v>
      </c>
      <c r="MW85" s="80">
        <f t="shared" si="3833"/>
        <v>0</v>
      </c>
      <c r="MX85" s="65">
        <f t="shared" si="3357"/>
        <v>0</v>
      </c>
      <c r="MY85" s="65">
        <f t="shared" si="3357"/>
        <v>0</v>
      </c>
      <c r="MZ85" s="95"/>
      <c r="NA85" s="87">
        <f t="shared" si="3358"/>
        <v>0</v>
      </c>
      <c r="NB85" s="87">
        <f t="shared" si="3359"/>
        <v>0</v>
      </c>
      <c r="NC85" s="80">
        <f t="shared" ref="NC85:ND85" si="3834">SUM(NC84)</f>
        <v>0</v>
      </c>
      <c r="ND85" s="65">
        <f t="shared" si="3834"/>
        <v>0</v>
      </c>
      <c r="NE85" s="64" t="e">
        <f t="shared" si="3360"/>
        <v>#DIV/0!</v>
      </c>
      <c r="NF85" s="80">
        <f t="shared" ref="NF85:NI85" si="3835">SUM(NF84)</f>
        <v>0</v>
      </c>
      <c r="NG85" s="80">
        <f t="shared" si="3835"/>
        <v>0</v>
      </c>
      <c r="NH85" s="80">
        <f t="shared" si="3835"/>
        <v>0</v>
      </c>
      <c r="NI85" s="65">
        <f t="shared" si="3835"/>
        <v>0</v>
      </c>
      <c r="NJ85" s="64" t="e">
        <f t="shared" si="3361"/>
        <v>#DIV/0!</v>
      </c>
      <c r="NK85" s="80">
        <f t="shared" ref="NK85:NN85" si="3836">SUM(NK84)</f>
        <v>0</v>
      </c>
      <c r="NL85" s="80">
        <f t="shared" si="3836"/>
        <v>0</v>
      </c>
      <c r="NM85" s="80">
        <f t="shared" si="3836"/>
        <v>0</v>
      </c>
      <c r="NN85" s="65">
        <f t="shared" si="3836"/>
        <v>0</v>
      </c>
      <c r="NO85" s="64" t="e">
        <f t="shared" si="3362"/>
        <v>#DIV/0!</v>
      </c>
      <c r="NP85" s="80">
        <f t="shared" ref="NP85:NS85" si="3837">SUM(NP84)</f>
        <v>0</v>
      </c>
      <c r="NQ85" s="80">
        <f t="shared" si="3837"/>
        <v>0</v>
      </c>
      <c r="NR85" s="80">
        <f t="shared" si="3837"/>
        <v>0</v>
      </c>
      <c r="NS85" s="65">
        <f t="shared" si="3837"/>
        <v>0</v>
      </c>
      <c r="NT85" s="64" t="e">
        <f t="shared" si="3363"/>
        <v>#DIV/0!</v>
      </c>
      <c r="NU85" s="80">
        <f t="shared" ref="NU85:NX85" si="3838">SUM(NU84)</f>
        <v>0</v>
      </c>
      <c r="NV85" s="80">
        <f t="shared" si="3838"/>
        <v>0</v>
      </c>
      <c r="NW85" s="80">
        <f t="shared" si="3838"/>
        <v>0</v>
      </c>
      <c r="NX85" s="65">
        <f t="shared" si="3838"/>
        <v>0</v>
      </c>
      <c r="NY85" s="64" t="e">
        <f t="shared" si="3364"/>
        <v>#DIV/0!</v>
      </c>
      <c r="NZ85" s="80">
        <f t="shared" ref="NZ85:OC85" si="3839">SUM(NZ84)</f>
        <v>0</v>
      </c>
      <c r="OA85" s="80">
        <f t="shared" si="3839"/>
        <v>0</v>
      </c>
      <c r="OB85" s="80">
        <f t="shared" si="3839"/>
        <v>0</v>
      </c>
      <c r="OC85" s="65">
        <f t="shared" si="3839"/>
        <v>0</v>
      </c>
      <c r="OD85" s="64" t="e">
        <f t="shared" si="3365"/>
        <v>#DIV/0!</v>
      </c>
      <c r="OE85" s="80">
        <f t="shared" ref="OE85:OH85" si="3840">SUM(OE84)</f>
        <v>0</v>
      </c>
      <c r="OF85" s="80">
        <f t="shared" si="3840"/>
        <v>0</v>
      </c>
      <c r="OG85" s="80">
        <f t="shared" si="3840"/>
        <v>0</v>
      </c>
      <c r="OH85" s="65">
        <f t="shared" si="3840"/>
        <v>0</v>
      </c>
      <c r="OI85" s="64" t="e">
        <f t="shared" si="3366"/>
        <v>#DIV/0!</v>
      </c>
      <c r="OJ85" s="80">
        <f t="shared" ref="OJ85:OM85" si="3841">SUM(OJ84)</f>
        <v>0</v>
      </c>
      <c r="OK85" s="80">
        <f t="shared" si="3841"/>
        <v>0</v>
      </c>
      <c r="OL85" s="80">
        <f t="shared" si="3841"/>
        <v>0</v>
      </c>
      <c r="OM85" s="65">
        <f t="shared" si="3841"/>
        <v>0</v>
      </c>
      <c r="ON85" s="64" t="e">
        <f t="shared" si="3367"/>
        <v>#DIV/0!</v>
      </c>
      <c r="OO85" s="80">
        <f t="shared" ref="OO85:OR85" si="3842">SUM(OO84)</f>
        <v>0</v>
      </c>
      <c r="OP85" s="80">
        <f t="shared" si="3842"/>
        <v>0</v>
      </c>
      <c r="OQ85" s="80">
        <f t="shared" si="3842"/>
        <v>0</v>
      </c>
      <c r="OR85" s="65">
        <f t="shared" si="3842"/>
        <v>0</v>
      </c>
      <c r="OS85" s="64" t="e">
        <f t="shared" si="3368"/>
        <v>#DIV/0!</v>
      </c>
      <c r="OT85" s="80">
        <f t="shared" ref="OT85:OW85" si="3843">SUM(OT84)</f>
        <v>0</v>
      </c>
      <c r="OU85" s="80">
        <f t="shared" si="3843"/>
        <v>0</v>
      </c>
      <c r="OV85" s="80">
        <f t="shared" si="3843"/>
        <v>0</v>
      </c>
      <c r="OW85" s="65">
        <f t="shared" si="3843"/>
        <v>0</v>
      </c>
      <c r="OX85" s="64" t="e">
        <f t="shared" si="3369"/>
        <v>#DIV/0!</v>
      </c>
      <c r="OY85" s="80">
        <f t="shared" ref="OY85:PB85" si="3844">SUM(OY84)</f>
        <v>0</v>
      </c>
      <c r="OZ85" s="80">
        <f t="shared" si="3844"/>
        <v>0</v>
      </c>
      <c r="PA85" s="80">
        <f t="shared" si="3844"/>
        <v>0</v>
      </c>
      <c r="PB85" s="65">
        <f t="shared" si="3844"/>
        <v>0</v>
      </c>
      <c r="PC85" s="64" t="e">
        <f t="shared" si="3370"/>
        <v>#DIV/0!</v>
      </c>
      <c r="PD85" s="80">
        <f t="shared" ref="PD85:PG85" si="3845">SUM(PD84)</f>
        <v>0</v>
      </c>
      <c r="PE85" s="80">
        <f t="shared" si="3845"/>
        <v>0</v>
      </c>
      <c r="PF85" s="80">
        <f t="shared" si="3845"/>
        <v>0</v>
      </c>
      <c r="PG85" s="65">
        <f t="shared" si="3845"/>
        <v>0</v>
      </c>
      <c r="PH85" s="64" t="e">
        <f t="shared" si="3371"/>
        <v>#DIV/0!</v>
      </c>
      <c r="PI85" s="80">
        <f t="shared" ref="PI85:PL85" si="3846">SUM(PI84)</f>
        <v>0</v>
      </c>
      <c r="PJ85" s="80">
        <f t="shared" si="3846"/>
        <v>0</v>
      </c>
      <c r="PK85" s="80">
        <f t="shared" si="3846"/>
        <v>0</v>
      </c>
      <c r="PL85" s="65">
        <f t="shared" si="3846"/>
        <v>0</v>
      </c>
      <c r="PM85" s="64" t="e">
        <f t="shared" si="3372"/>
        <v>#DIV/0!</v>
      </c>
      <c r="PN85" s="80">
        <f t="shared" ref="PN85:PQ85" si="3847">SUM(PN84)</f>
        <v>0</v>
      </c>
      <c r="PO85" s="80">
        <f t="shared" si="3847"/>
        <v>0</v>
      </c>
      <c r="PP85" s="80">
        <f t="shared" si="3847"/>
        <v>0</v>
      </c>
      <c r="PQ85" s="65">
        <f t="shared" si="3847"/>
        <v>0</v>
      </c>
      <c r="PR85" s="64" t="e">
        <f t="shared" si="3373"/>
        <v>#DIV/0!</v>
      </c>
      <c r="PS85" s="80">
        <f t="shared" ref="PS85:PV85" si="3848">SUM(PS84)</f>
        <v>0</v>
      </c>
      <c r="PT85" s="80">
        <f t="shared" si="3848"/>
        <v>0</v>
      </c>
      <c r="PU85" s="80">
        <f t="shared" si="3848"/>
        <v>0</v>
      </c>
      <c r="PV85" s="65">
        <f t="shared" si="3848"/>
        <v>0</v>
      </c>
      <c r="PW85" s="64" t="e">
        <f t="shared" si="3374"/>
        <v>#DIV/0!</v>
      </c>
      <c r="PX85" s="80">
        <f t="shared" ref="PX85:QA85" si="3849">SUM(PX84)</f>
        <v>0</v>
      </c>
      <c r="PY85" s="80">
        <f t="shared" si="3849"/>
        <v>0</v>
      </c>
      <c r="PZ85" s="80">
        <f t="shared" si="3849"/>
        <v>0</v>
      </c>
      <c r="QA85" s="65">
        <f t="shared" si="3849"/>
        <v>0</v>
      </c>
      <c r="QB85" s="64" t="e">
        <f t="shared" si="3375"/>
        <v>#DIV/0!</v>
      </c>
      <c r="QC85" s="80">
        <f t="shared" ref="QC85:QF85" si="3850">SUM(QC84)</f>
        <v>0</v>
      </c>
      <c r="QD85" s="80">
        <f t="shared" si="3850"/>
        <v>0</v>
      </c>
      <c r="QE85" s="80">
        <f t="shared" si="3850"/>
        <v>0</v>
      </c>
      <c r="QF85" s="65">
        <f t="shared" si="3850"/>
        <v>0</v>
      </c>
      <c r="QG85" s="64" t="e">
        <f t="shared" si="3376"/>
        <v>#DIV/0!</v>
      </c>
      <c r="QH85" s="80">
        <f t="shared" ref="QH85:QK85" si="3851">SUM(QH84)</f>
        <v>0</v>
      </c>
      <c r="QI85" s="80">
        <f t="shared" si="3851"/>
        <v>0</v>
      </c>
      <c r="QJ85" s="80">
        <f t="shared" si="3851"/>
        <v>0</v>
      </c>
      <c r="QK85" s="65">
        <f t="shared" si="3851"/>
        <v>0</v>
      </c>
      <c r="QL85" s="64" t="e">
        <f t="shared" si="3377"/>
        <v>#DIV/0!</v>
      </c>
      <c r="QM85" s="80">
        <f t="shared" ref="QM85:QN85" si="3852">SUM(QM84)</f>
        <v>0</v>
      </c>
      <c r="QN85" s="80">
        <f t="shared" si="3852"/>
        <v>0</v>
      </c>
      <c r="QO85" s="65">
        <f t="shared" si="3378"/>
        <v>0</v>
      </c>
      <c r="QP85" s="65">
        <f t="shared" si="3378"/>
        <v>0</v>
      </c>
      <c r="QQ85" s="95"/>
      <c r="QR85" s="87">
        <f t="shared" si="959"/>
        <v>0</v>
      </c>
      <c r="QS85" s="87">
        <f t="shared" si="959"/>
        <v>0</v>
      </c>
      <c r="QT85" s="80">
        <f t="shared" ref="QT85:QU85" si="3853">SUM(QT84)</f>
        <v>0</v>
      </c>
      <c r="QU85" s="65">
        <f t="shared" si="3853"/>
        <v>0</v>
      </c>
      <c r="QV85" s="64" t="e">
        <f t="shared" si="3379"/>
        <v>#DIV/0!</v>
      </c>
      <c r="QW85" s="80">
        <f t="shared" ref="QW85:QZ85" si="3854">SUM(QW84)</f>
        <v>0</v>
      </c>
      <c r="QX85" s="80">
        <f t="shared" si="3854"/>
        <v>0</v>
      </c>
      <c r="QY85" s="80">
        <f t="shared" si="3854"/>
        <v>0</v>
      </c>
      <c r="QZ85" s="65">
        <f t="shared" si="3854"/>
        <v>0</v>
      </c>
      <c r="RA85" s="64" t="e">
        <f t="shared" si="3380"/>
        <v>#DIV/0!</v>
      </c>
      <c r="RB85" s="80">
        <f t="shared" ref="RB85:RE85" si="3855">SUM(RB84)</f>
        <v>0</v>
      </c>
      <c r="RC85" s="80">
        <f t="shared" si="3855"/>
        <v>0</v>
      </c>
      <c r="RD85" s="80">
        <f t="shared" si="3855"/>
        <v>0</v>
      </c>
      <c r="RE85" s="65">
        <f t="shared" si="3855"/>
        <v>0</v>
      </c>
      <c r="RF85" s="64" t="e">
        <f t="shared" si="3381"/>
        <v>#DIV/0!</v>
      </c>
      <c r="RG85" s="80">
        <f t="shared" ref="RG85:RJ85" si="3856">SUM(RG84)</f>
        <v>0</v>
      </c>
      <c r="RH85" s="80">
        <f t="shared" si="3856"/>
        <v>0</v>
      </c>
      <c r="RI85" s="80">
        <f t="shared" si="3856"/>
        <v>0</v>
      </c>
      <c r="RJ85" s="65">
        <f t="shared" si="3856"/>
        <v>0</v>
      </c>
      <c r="RK85" s="64" t="e">
        <f t="shared" si="3382"/>
        <v>#DIV/0!</v>
      </c>
      <c r="RL85" s="80">
        <f t="shared" ref="RL85:RM85" si="3857">SUM(RL84)</f>
        <v>0</v>
      </c>
      <c r="RM85" s="80">
        <f t="shared" si="3857"/>
        <v>0</v>
      </c>
      <c r="RN85" s="65">
        <f t="shared" si="3383"/>
        <v>0</v>
      </c>
      <c r="RO85" s="65">
        <f t="shared" si="3383"/>
        <v>0</v>
      </c>
      <c r="RP85" s="95"/>
      <c r="RQ85" s="87">
        <f t="shared" si="3290"/>
        <v>0</v>
      </c>
      <c r="RR85" s="87">
        <f t="shared" si="3290"/>
        <v>0</v>
      </c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</row>
    <row r="86" spans="1:540" s="3" customFormat="1" ht="24.95" customHeight="1" x14ac:dyDescent="0.25">
      <c r="A86" s="23">
        <v>42</v>
      </c>
      <c r="B86" s="24" t="s">
        <v>43</v>
      </c>
      <c r="C86" s="43">
        <f>SUM(C73,C81,C83,C85)</f>
        <v>720.25604917898193</v>
      </c>
      <c r="D86" s="43" t="e">
        <f>SUM(D73,D81,#REF!,D83,D85)</f>
        <v>#REF!</v>
      </c>
      <c r="E86" s="42" t="e">
        <f>SUM(E73,E81,#REF!,E83,E85)</f>
        <v>#REF!</v>
      </c>
      <c r="F86" s="43">
        <f t="shared" ref="F86" si="3858">SUM(F73,F81,F83,F85)</f>
        <v>104032.74395082102</v>
      </c>
      <c r="G86" s="67">
        <f t="shared" si="2910"/>
        <v>106753</v>
      </c>
      <c r="H86" s="67">
        <f t="shared" si="2911"/>
        <v>63957.440000000002</v>
      </c>
      <c r="I86" s="67">
        <f t="shared" si="3293"/>
        <v>59.911609041432094</v>
      </c>
      <c r="J86" s="84">
        <f t="shared" si="3291"/>
        <v>108079</v>
      </c>
      <c r="K86" s="84">
        <f t="shared" si="3292"/>
        <v>1326</v>
      </c>
      <c r="L86" s="80">
        <f t="shared" ref="L86:M86" si="3859">SUM(L73,L81,L83,L85)</f>
        <v>0</v>
      </c>
      <c r="M86" s="65">
        <f t="shared" si="3859"/>
        <v>0</v>
      </c>
      <c r="N86" s="64" t="e">
        <f t="shared" si="1870"/>
        <v>#DIV/0!</v>
      </c>
      <c r="O86" s="80">
        <f t="shared" ref="O86:R86" si="3860">SUM(O73,O81,O83,O85)</f>
        <v>0</v>
      </c>
      <c r="P86" s="80">
        <f t="shared" si="3860"/>
        <v>0</v>
      </c>
      <c r="Q86" s="65">
        <f t="shared" si="3860"/>
        <v>0</v>
      </c>
      <c r="R86" s="65">
        <f t="shared" si="3860"/>
        <v>2401.4899999999998</v>
      </c>
      <c r="S86" s="64" t="e">
        <f t="shared" si="1872"/>
        <v>#DIV/0!</v>
      </c>
      <c r="T86" s="80">
        <f t="shared" ref="T86:W86" si="3861">SUM(T73,T81,T83,T85)</f>
        <v>2402</v>
      </c>
      <c r="U86" s="80">
        <f t="shared" si="3861"/>
        <v>2402</v>
      </c>
      <c r="V86" s="80">
        <f t="shared" si="3861"/>
        <v>0</v>
      </c>
      <c r="W86" s="65">
        <f t="shared" si="3861"/>
        <v>0</v>
      </c>
      <c r="X86" s="64" t="e">
        <f t="shared" si="1874"/>
        <v>#DIV/0!</v>
      </c>
      <c r="Y86" s="80">
        <f t="shared" ref="Y86:AB86" si="3862">SUM(Y73,Y81,Y83,Y85)</f>
        <v>0</v>
      </c>
      <c r="Z86" s="80">
        <f t="shared" si="3862"/>
        <v>0</v>
      </c>
      <c r="AA86" s="80">
        <f t="shared" si="3862"/>
        <v>0</v>
      </c>
      <c r="AB86" s="65">
        <f t="shared" si="3862"/>
        <v>0</v>
      </c>
      <c r="AC86" s="64" t="e">
        <f t="shared" si="1876"/>
        <v>#DIV/0!</v>
      </c>
      <c r="AD86" s="80">
        <f t="shared" ref="AD86:AG86" si="3863">SUM(AD73,AD81,AD83,AD85)</f>
        <v>0</v>
      </c>
      <c r="AE86" s="80">
        <f t="shared" si="3863"/>
        <v>0</v>
      </c>
      <c r="AF86" s="65">
        <f t="shared" si="3863"/>
        <v>0</v>
      </c>
      <c r="AG86" s="65">
        <f t="shared" si="3863"/>
        <v>0</v>
      </c>
      <c r="AH86" s="64" t="e">
        <f t="shared" si="1878"/>
        <v>#DIV/0!</v>
      </c>
      <c r="AI86" s="80">
        <f t="shared" ref="AI86:AL86" si="3864">SUM(AI73,AI81,AI83,AI85)</f>
        <v>0</v>
      </c>
      <c r="AJ86" s="80">
        <f t="shared" si="3864"/>
        <v>0</v>
      </c>
      <c r="AK86" s="80">
        <f t="shared" si="3864"/>
        <v>14000</v>
      </c>
      <c r="AL86" s="65">
        <f t="shared" si="3864"/>
        <v>7264.8499999999995</v>
      </c>
      <c r="AM86" s="64">
        <f t="shared" si="3767"/>
        <v>51.89178571428571</v>
      </c>
      <c r="AN86" s="80">
        <f t="shared" ref="AN86:AO86" si="3865">SUM(AN73,AN81,AN83,AN85)</f>
        <v>17000</v>
      </c>
      <c r="AO86" s="80">
        <f t="shared" si="3865"/>
        <v>3000</v>
      </c>
      <c r="AP86" s="65">
        <f t="shared" si="2913"/>
        <v>14000</v>
      </c>
      <c r="AQ86" s="65">
        <f t="shared" si="2913"/>
        <v>9666.34</v>
      </c>
      <c r="AR86" s="95">
        <f t="shared" si="3391"/>
        <v>69.045285714285711</v>
      </c>
      <c r="AS86" s="87">
        <f t="shared" si="957"/>
        <v>19402</v>
      </c>
      <c r="AT86" s="87">
        <f t="shared" si="957"/>
        <v>5402</v>
      </c>
      <c r="AU86" s="80">
        <f t="shared" ref="AU86:AV86" si="3866">SUM(AU73,AU81,AU83,AU85)</f>
        <v>0</v>
      </c>
      <c r="AV86" s="65">
        <f t="shared" si="3866"/>
        <v>0</v>
      </c>
      <c r="AW86" s="64" t="e">
        <f t="shared" si="3294"/>
        <v>#DIV/0!</v>
      </c>
      <c r="AX86" s="80">
        <f t="shared" ref="AX86:BA86" si="3867">SUM(AX73,AX81,AX83,AX85)</f>
        <v>0</v>
      </c>
      <c r="AY86" s="80">
        <f t="shared" si="3867"/>
        <v>0</v>
      </c>
      <c r="AZ86" s="80">
        <f t="shared" si="3867"/>
        <v>0</v>
      </c>
      <c r="BA86" s="65">
        <f t="shared" si="3867"/>
        <v>0</v>
      </c>
      <c r="BB86" s="64" t="e">
        <f t="shared" si="3295"/>
        <v>#DIV/0!</v>
      </c>
      <c r="BC86" s="80">
        <f t="shared" ref="BC86:BF86" si="3868">SUM(BC73,BC81,BC83,BC85)</f>
        <v>0</v>
      </c>
      <c r="BD86" s="80">
        <f t="shared" si="3868"/>
        <v>0</v>
      </c>
      <c r="BE86" s="80">
        <f t="shared" si="3868"/>
        <v>0</v>
      </c>
      <c r="BF86" s="65">
        <f t="shared" si="3868"/>
        <v>0</v>
      </c>
      <c r="BG86" s="64" t="e">
        <f t="shared" si="3296"/>
        <v>#DIV/0!</v>
      </c>
      <c r="BH86" s="80">
        <f t="shared" ref="BH86:BK86" si="3869">SUM(BH73,BH81,BH83,BH85)</f>
        <v>0</v>
      </c>
      <c r="BI86" s="80">
        <f t="shared" si="3869"/>
        <v>0</v>
      </c>
      <c r="BJ86" s="80">
        <f t="shared" si="3869"/>
        <v>5000</v>
      </c>
      <c r="BK86" s="65">
        <f t="shared" si="3869"/>
        <v>0</v>
      </c>
      <c r="BL86" s="64">
        <f t="shared" si="3297"/>
        <v>0</v>
      </c>
      <c r="BM86" s="80">
        <f t="shared" ref="BM86:BP86" si="3870">SUM(BM73,BM81,BM83,BM85)</f>
        <v>1000</v>
      </c>
      <c r="BN86" s="80">
        <f t="shared" si="3870"/>
        <v>-4000</v>
      </c>
      <c r="BO86" s="80">
        <f t="shared" si="3870"/>
        <v>2000</v>
      </c>
      <c r="BP86" s="65">
        <f t="shared" si="3870"/>
        <v>0</v>
      </c>
      <c r="BQ86" s="64">
        <f t="shared" si="3298"/>
        <v>0</v>
      </c>
      <c r="BR86" s="80">
        <f t="shared" ref="BR86:BU86" si="3871">SUM(BR73,BR81,BR83,BR85)</f>
        <v>0</v>
      </c>
      <c r="BS86" s="80">
        <f t="shared" si="3871"/>
        <v>-2000</v>
      </c>
      <c r="BT86" s="80">
        <f t="shared" si="3871"/>
        <v>0</v>
      </c>
      <c r="BU86" s="65">
        <f t="shared" si="3871"/>
        <v>0</v>
      </c>
      <c r="BV86" s="64" t="e">
        <f t="shared" si="3299"/>
        <v>#DIV/0!</v>
      </c>
      <c r="BW86" s="80">
        <f t="shared" ref="BW86" si="3872">SUM(BW73,BW81,BW83,BW85)</f>
        <v>0</v>
      </c>
      <c r="BX86" s="78">
        <f t="shared" si="3300"/>
        <v>0</v>
      </c>
      <c r="BY86" s="80">
        <f t="shared" ref="BY86:BZ86" si="3873">SUM(BY73,BY81,BY83,BY85)</f>
        <v>3000</v>
      </c>
      <c r="BZ86" s="65">
        <f t="shared" si="3873"/>
        <v>3127.34</v>
      </c>
      <c r="CA86" s="64">
        <f t="shared" si="3301"/>
        <v>104.24466666666667</v>
      </c>
      <c r="CB86" s="80">
        <f t="shared" ref="CB86:CE86" si="3874">SUM(CB73,CB81,CB83,CB85)</f>
        <v>3700</v>
      </c>
      <c r="CC86" s="80">
        <f t="shared" si="3874"/>
        <v>700</v>
      </c>
      <c r="CD86" s="80">
        <f t="shared" si="3874"/>
        <v>0</v>
      </c>
      <c r="CE86" s="65">
        <f t="shared" si="3874"/>
        <v>0</v>
      </c>
      <c r="CF86" s="64" t="e">
        <f t="shared" si="3302"/>
        <v>#DIV/0!</v>
      </c>
      <c r="CG86" s="80">
        <f t="shared" ref="CG86:CJ86" si="3875">SUM(CG73,CG81,CG83,CG85)</f>
        <v>0</v>
      </c>
      <c r="CH86" s="80">
        <f t="shared" si="3875"/>
        <v>0</v>
      </c>
      <c r="CI86" s="80">
        <f t="shared" si="3875"/>
        <v>0</v>
      </c>
      <c r="CJ86" s="65">
        <f t="shared" si="3875"/>
        <v>0</v>
      </c>
      <c r="CK86" s="64" t="e">
        <f t="shared" si="3303"/>
        <v>#DIV/0!</v>
      </c>
      <c r="CL86" s="80">
        <f t="shared" ref="CL86:CO86" si="3876">SUM(CL73,CL81,CL83,CL85)</f>
        <v>0</v>
      </c>
      <c r="CM86" s="80">
        <f t="shared" si="3876"/>
        <v>0</v>
      </c>
      <c r="CN86" s="80">
        <f t="shared" si="3876"/>
        <v>0</v>
      </c>
      <c r="CO86" s="65">
        <f t="shared" si="3876"/>
        <v>0</v>
      </c>
      <c r="CP86" s="64" t="e">
        <f t="shared" si="3304"/>
        <v>#DIV/0!</v>
      </c>
      <c r="CQ86" s="80">
        <f t="shared" ref="CQ86:CT86" si="3877">SUM(CQ73,CQ81,CQ83,CQ85)</f>
        <v>0</v>
      </c>
      <c r="CR86" s="80">
        <f t="shared" si="3877"/>
        <v>0</v>
      </c>
      <c r="CS86" s="80">
        <f t="shared" si="3877"/>
        <v>0</v>
      </c>
      <c r="CT86" s="65">
        <f t="shared" si="3877"/>
        <v>0</v>
      </c>
      <c r="CU86" s="64" t="e">
        <f t="shared" si="3305"/>
        <v>#DIV/0!</v>
      </c>
      <c r="CV86" s="80">
        <f t="shared" ref="CV86:CY86" si="3878">SUM(CV73,CV81,CV83,CV85)</f>
        <v>0</v>
      </c>
      <c r="CW86" s="80">
        <f t="shared" si="3878"/>
        <v>0</v>
      </c>
      <c r="CX86" s="80">
        <f t="shared" si="3878"/>
        <v>0</v>
      </c>
      <c r="CY86" s="65">
        <f t="shared" si="3878"/>
        <v>0</v>
      </c>
      <c r="CZ86" s="64" t="e">
        <f t="shared" si="3306"/>
        <v>#DIV/0!</v>
      </c>
      <c r="DA86" s="80">
        <f t="shared" ref="DA86:DD86" si="3879">SUM(DA73,DA81,DA83,DA85)</f>
        <v>0</v>
      </c>
      <c r="DB86" s="80">
        <f t="shared" si="3879"/>
        <v>0</v>
      </c>
      <c r="DC86" s="80">
        <f t="shared" si="3879"/>
        <v>0</v>
      </c>
      <c r="DD86" s="65">
        <f t="shared" si="3879"/>
        <v>0</v>
      </c>
      <c r="DE86" s="64" t="e">
        <f t="shared" si="3307"/>
        <v>#DIV/0!</v>
      </c>
      <c r="DF86" s="80">
        <f t="shared" ref="DF86:DI86" si="3880">SUM(DF73,DF81,DF83,DF85)</f>
        <v>0</v>
      </c>
      <c r="DG86" s="80">
        <f t="shared" si="3880"/>
        <v>0</v>
      </c>
      <c r="DH86" s="80">
        <f t="shared" si="3880"/>
        <v>0</v>
      </c>
      <c r="DI86" s="65">
        <f t="shared" si="3880"/>
        <v>0</v>
      </c>
      <c r="DJ86" s="64" t="e">
        <f t="shared" si="3308"/>
        <v>#DIV/0!</v>
      </c>
      <c r="DK86" s="80">
        <f t="shared" ref="DK86:DN86" si="3881">SUM(DK73,DK81,DK83,DK85)</f>
        <v>0</v>
      </c>
      <c r="DL86" s="80">
        <f t="shared" si="3881"/>
        <v>0</v>
      </c>
      <c r="DM86" s="80">
        <f t="shared" si="3881"/>
        <v>0</v>
      </c>
      <c r="DN86" s="65">
        <f t="shared" si="3881"/>
        <v>0</v>
      </c>
      <c r="DO86" s="64" t="e">
        <f t="shared" si="3309"/>
        <v>#DIV/0!</v>
      </c>
      <c r="DP86" s="80">
        <f t="shared" ref="DP86:DS86" si="3882">SUM(DP73,DP81,DP83,DP85)</f>
        <v>0</v>
      </c>
      <c r="DQ86" s="80">
        <f t="shared" si="3882"/>
        <v>0</v>
      </c>
      <c r="DR86" s="80">
        <f t="shared" si="3882"/>
        <v>0</v>
      </c>
      <c r="DS86" s="65">
        <f t="shared" si="3882"/>
        <v>0</v>
      </c>
      <c r="DT86" s="64" t="e">
        <f t="shared" si="3310"/>
        <v>#DIV/0!</v>
      </c>
      <c r="DU86" s="80">
        <f t="shared" ref="DU86:DX86" si="3883">SUM(DU73,DU81,DU83,DU85)</f>
        <v>0</v>
      </c>
      <c r="DV86" s="80">
        <f t="shared" si="3883"/>
        <v>0</v>
      </c>
      <c r="DW86" s="80">
        <f t="shared" si="3883"/>
        <v>0</v>
      </c>
      <c r="DX86" s="65">
        <f t="shared" si="3883"/>
        <v>0</v>
      </c>
      <c r="DY86" s="64" t="e">
        <f t="shared" si="3311"/>
        <v>#DIV/0!</v>
      </c>
      <c r="DZ86" s="80">
        <f t="shared" ref="DZ86:EC86" si="3884">SUM(DZ73,DZ81,DZ83,DZ85)</f>
        <v>0</v>
      </c>
      <c r="EA86" s="80">
        <f t="shared" si="3884"/>
        <v>0</v>
      </c>
      <c r="EB86" s="80">
        <f t="shared" si="3884"/>
        <v>0</v>
      </c>
      <c r="EC86" s="65">
        <f t="shared" si="3884"/>
        <v>0</v>
      </c>
      <c r="ED86" s="64" t="e">
        <f t="shared" si="3312"/>
        <v>#DIV/0!</v>
      </c>
      <c r="EE86" s="80">
        <f t="shared" ref="EE86:EH86" si="3885">SUM(EE73,EE81,EE83,EE85)</f>
        <v>0</v>
      </c>
      <c r="EF86" s="80">
        <f t="shared" si="3885"/>
        <v>0</v>
      </c>
      <c r="EG86" s="80">
        <f t="shared" si="3885"/>
        <v>0</v>
      </c>
      <c r="EH86" s="65">
        <f t="shared" si="3885"/>
        <v>0</v>
      </c>
      <c r="EI86" s="64" t="e">
        <f t="shared" si="3313"/>
        <v>#DIV/0!</v>
      </c>
      <c r="EJ86" s="80">
        <f t="shared" ref="EJ86:EM86" si="3886">SUM(EJ73,EJ81,EJ83,EJ85)</f>
        <v>0</v>
      </c>
      <c r="EK86" s="80">
        <f t="shared" si="3886"/>
        <v>0</v>
      </c>
      <c r="EL86" s="80">
        <f t="shared" si="3886"/>
        <v>0</v>
      </c>
      <c r="EM86" s="65">
        <f t="shared" si="3886"/>
        <v>0</v>
      </c>
      <c r="EN86" s="64" t="e">
        <f t="shared" si="3314"/>
        <v>#DIV/0!</v>
      </c>
      <c r="EO86" s="80">
        <f t="shared" ref="EO86:ER86" si="3887">SUM(EO73,EO81,EO83,EO85)</f>
        <v>0</v>
      </c>
      <c r="EP86" s="80">
        <f t="shared" si="3887"/>
        <v>0</v>
      </c>
      <c r="EQ86" s="80">
        <f t="shared" si="3887"/>
        <v>0</v>
      </c>
      <c r="ER86" s="65">
        <f t="shared" si="3887"/>
        <v>0</v>
      </c>
      <c r="ES86" s="64" t="e">
        <f t="shared" si="3315"/>
        <v>#DIV/0!</v>
      </c>
      <c r="ET86" s="80">
        <f t="shared" ref="ET86:EW86" si="3888">SUM(ET73,ET81,ET83,ET85)</f>
        <v>0</v>
      </c>
      <c r="EU86" s="80">
        <f t="shared" si="3888"/>
        <v>0</v>
      </c>
      <c r="EV86" s="80">
        <f t="shared" si="3888"/>
        <v>0</v>
      </c>
      <c r="EW86" s="65">
        <f t="shared" si="3888"/>
        <v>0</v>
      </c>
      <c r="EX86" s="64" t="e">
        <f t="shared" si="3316"/>
        <v>#DIV/0!</v>
      </c>
      <c r="EY86" s="80">
        <f t="shared" ref="EY86:FB86" si="3889">SUM(EY73,EY81,EY83,EY85)</f>
        <v>0</v>
      </c>
      <c r="EZ86" s="80">
        <f t="shared" si="3889"/>
        <v>0</v>
      </c>
      <c r="FA86" s="80">
        <f t="shared" si="3889"/>
        <v>0</v>
      </c>
      <c r="FB86" s="65">
        <f t="shared" si="3889"/>
        <v>0</v>
      </c>
      <c r="FC86" s="64" t="e">
        <f t="shared" si="3317"/>
        <v>#DIV/0!</v>
      </c>
      <c r="FD86" s="80">
        <f t="shared" ref="FD86:FG86" si="3890">SUM(FD73,FD81,FD83,FD85)</f>
        <v>0</v>
      </c>
      <c r="FE86" s="80">
        <f t="shared" si="3890"/>
        <v>0</v>
      </c>
      <c r="FF86" s="80">
        <f t="shared" si="3890"/>
        <v>0</v>
      </c>
      <c r="FG86" s="65">
        <f t="shared" si="3890"/>
        <v>0</v>
      </c>
      <c r="FH86" s="64" t="e">
        <f t="shared" si="3318"/>
        <v>#DIV/0!</v>
      </c>
      <c r="FI86" s="80">
        <f t="shared" ref="FI86:FL86" si="3891">SUM(FI73,FI81,FI83,FI85)</f>
        <v>0</v>
      </c>
      <c r="FJ86" s="80">
        <f t="shared" si="3891"/>
        <v>0</v>
      </c>
      <c r="FK86" s="80">
        <f t="shared" si="3891"/>
        <v>0</v>
      </c>
      <c r="FL86" s="65">
        <f t="shared" si="3891"/>
        <v>0</v>
      </c>
      <c r="FM86" s="64" t="e">
        <f t="shared" si="3319"/>
        <v>#DIV/0!</v>
      </c>
      <c r="FN86" s="80">
        <f t="shared" ref="FN86:FQ86" si="3892">SUM(FN73,FN81,FN83,FN85)</f>
        <v>0</v>
      </c>
      <c r="FO86" s="80">
        <f t="shared" si="3892"/>
        <v>0</v>
      </c>
      <c r="FP86" s="80">
        <f t="shared" si="3892"/>
        <v>0</v>
      </c>
      <c r="FQ86" s="65">
        <f t="shared" si="3892"/>
        <v>0</v>
      </c>
      <c r="FR86" s="64" t="e">
        <f t="shared" si="3320"/>
        <v>#DIV/0!</v>
      </c>
      <c r="FS86" s="80">
        <f t="shared" ref="FS86:FV86" si="3893">SUM(FS73,FS81,FS83,FS85)</f>
        <v>0</v>
      </c>
      <c r="FT86" s="80">
        <f t="shared" si="3893"/>
        <v>0</v>
      </c>
      <c r="FU86" s="80">
        <f t="shared" si="3893"/>
        <v>0</v>
      </c>
      <c r="FV86" s="65">
        <f t="shared" si="3893"/>
        <v>0</v>
      </c>
      <c r="FW86" s="64" t="e">
        <f t="shared" si="3321"/>
        <v>#DIV/0!</v>
      </c>
      <c r="FX86" s="80">
        <f t="shared" ref="FX86:GA86" si="3894">SUM(FX73,FX81,FX83,FX85)</f>
        <v>0</v>
      </c>
      <c r="FY86" s="80">
        <f t="shared" si="3894"/>
        <v>0</v>
      </c>
      <c r="FZ86" s="80">
        <f t="shared" si="3894"/>
        <v>0</v>
      </c>
      <c r="GA86" s="65">
        <f t="shared" si="3894"/>
        <v>0</v>
      </c>
      <c r="GB86" s="64" t="e">
        <f t="shared" si="3322"/>
        <v>#DIV/0!</v>
      </c>
      <c r="GC86" s="80">
        <f t="shared" ref="GC86:GF86" si="3895">SUM(GC73,GC81,GC83,GC85)</f>
        <v>0</v>
      </c>
      <c r="GD86" s="80">
        <f t="shared" si="3895"/>
        <v>0</v>
      </c>
      <c r="GE86" s="80">
        <f t="shared" si="3895"/>
        <v>0</v>
      </c>
      <c r="GF86" s="65">
        <f t="shared" si="3895"/>
        <v>0</v>
      </c>
      <c r="GG86" s="64" t="e">
        <f t="shared" si="3323"/>
        <v>#DIV/0!</v>
      </c>
      <c r="GH86" s="80">
        <f t="shared" ref="GH86:GK86" si="3896">SUM(GH73,GH81,GH83,GH85)</f>
        <v>0</v>
      </c>
      <c r="GI86" s="80">
        <f t="shared" si="3896"/>
        <v>0</v>
      </c>
      <c r="GJ86" s="80">
        <f t="shared" si="3896"/>
        <v>19000</v>
      </c>
      <c r="GK86" s="65">
        <f t="shared" si="3896"/>
        <v>244.63</v>
      </c>
      <c r="GL86" s="64">
        <f t="shared" si="3324"/>
        <v>1.2875263157894736</v>
      </c>
      <c r="GM86" s="80">
        <f t="shared" ref="GM86:GN86" si="3897">SUM(GM73,GM81,GM83,GM85)</f>
        <v>9000</v>
      </c>
      <c r="GN86" s="80">
        <f t="shared" si="3897"/>
        <v>-10000</v>
      </c>
      <c r="GO86" s="65">
        <f t="shared" si="3325"/>
        <v>29000</v>
      </c>
      <c r="GP86" s="65">
        <f t="shared" si="3325"/>
        <v>3371.9700000000003</v>
      </c>
      <c r="GQ86" s="95">
        <f t="shared" si="3424"/>
        <v>11.62748275862069</v>
      </c>
      <c r="GR86" s="87">
        <f t="shared" si="958"/>
        <v>13700</v>
      </c>
      <c r="GS86" s="87">
        <f t="shared" si="958"/>
        <v>-15300</v>
      </c>
      <c r="GT86" s="80">
        <f t="shared" ref="GT86:GU86" si="3898">SUM(GT73,GT81,GT83,GT85)</f>
        <v>58600</v>
      </c>
      <c r="GU86" s="65">
        <f t="shared" si="3898"/>
        <v>38390.82</v>
      </c>
      <c r="GV86" s="64">
        <f t="shared" si="3326"/>
        <v>65.513344709897609</v>
      </c>
      <c r="GW86" s="80">
        <f t="shared" ref="GW86:GX86" si="3899">SUM(GW73,GW81,GW83,GW85)</f>
        <v>58600</v>
      </c>
      <c r="GX86" s="80">
        <f t="shared" si="3899"/>
        <v>0</v>
      </c>
      <c r="GY86" s="65">
        <f t="shared" si="2915"/>
        <v>58600</v>
      </c>
      <c r="GZ86" s="65">
        <f t="shared" si="2916"/>
        <v>38390.82</v>
      </c>
      <c r="HA86" s="95">
        <f t="shared" si="3427"/>
        <v>65.513344709897609</v>
      </c>
      <c r="HB86" s="87">
        <f t="shared" ref="HB86:HE86" si="3900">SUM(HB73,HB81,HB83,HB85)</f>
        <v>58600</v>
      </c>
      <c r="HC86" s="87">
        <f t="shared" si="3900"/>
        <v>0</v>
      </c>
      <c r="HD86" s="80">
        <f t="shared" si="3900"/>
        <v>0</v>
      </c>
      <c r="HE86" s="65">
        <f t="shared" si="3900"/>
        <v>0</v>
      </c>
      <c r="HF86" s="64" t="e">
        <f t="shared" si="3327"/>
        <v>#DIV/0!</v>
      </c>
      <c r="HG86" s="80">
        <f t="shared" ref="HG86:HJ86" si="3901">SUM(HG73,HG81,HG83,HG85)</f>
        <v>0</v>
      </c>
      <c r="HH86" s="80">
        <f t="shared" si="3901"/>
        <v>0</v>
      </c>
      <c r="HI86" s="80">
        <f t="shared" si="3901"/>
        <v>0</v>
      </c>
      <c r="HJ86" s="65">
        <f t="shared" si="3901"/>
        <v>0</v>
      </c>
      <c r="HK86" s="64" t="e">
        <f t="shared" si="3328"/>
        <v>#DIV/0!</v>
      </c>
      <c r="HL86" s="80">
        <f t="shared" ref="HL86:HO86" si="3902">SUM(HL73,HL81,HL83,HL85)</f>
        <v>0</v>
      </c>
      <c r="HM86" s="80">
        <f t="shared" si="3902"/>
        <v>0</v>
      </c>
      <c r="HN86" s="80">
        <f t="shared" si="3902"/>
        <v>0</v>
      </c>
      <c r="HO86" s="65">
        <f t="shared" si="3902"/>
        <v>0</v>
      </c>
      <c r="HP86" s="64" t="e">
        <f t="shared" si="3329"/>
        <v>#DIV/0!</v>
      </c>
      <c r="HQ86" s="80">
        <f t="shared" ref="HQ86:HT86" si="3903">SUM(HQ73,HQ81,HQ83,HQ85)</f>
        <v>0</v>
      </c>
      <c r="HR86" s="80">
        <f t="shared" si="3903"/>
        <v>0</v>
      </c>
      <c r="HS86" s="80">
        <f t="shared" si="3903"/>
        <v>0</v>
      </c>
      <c r="HT86" s="65">
        <f t="shared" si="3903"/>
        <v>0</v>
      </c>
      <c r="HU86" s="64" t="e">
        <f t="shared" si="3330"/>
        <v>#DIV/0!</v>
      </c>
      <c r="HV86" s="80">
        <f t="shared" ref="HV86:HY86" si="3904">SUM(HV73,HV81,HV83,HV85)</f>
        <v>0</v>
      </c>
      <c r="HW86" s="80">
        <f t="shared" si="3904"/>
        <v>0</v>
      </c>
      <c r="HX86" s="80">
        <f t="shared" si="3904"/>
        <v>0</v>
      </c>
      <c r="HY86" s="65">
        <f t="shared" si="3904"/>
        <v>0</v>
      </c>
      <c r="HZ86" s="64" t="e">
        <f t="shared" si="3331"/>
        <v>#DIV/0!</v>
      </c>
      <c r="IA86" s="80">
        <f t="shared" ref="IA86:ID86" si="3905">SUM(IA73,IA81,IA83,IA85)</f>
        <v>0</v>
      </c>
      <c r="IB86" s="80">
        <f t="shared" si="3905"/>
        <v>0</v>
      </c>
      <c r="IC86" s="80">
        <f t="shared" si="3905"/>
        <v>0</v>
      </c>
      <c r="ID86" s="65">
        <f t="shared" si="3905"/>
        <v>0</v>
      </c>
      <c r="IE86" s="64" t="e">
        <f t="shared" si="3332"/>
        <v>#DIV/0!</v>
      </c>
      <c r="IF86" s="80">
        <f t="shared" ref="IF86:II86" si="3906">SUM(IF73,IF81,IF83,IF85)</f>
        <v>0</v>
      </c>
      <c r="IG86" s="80">
        <f t="shared" si="3906"/>
        <v>0</v>
      </c>
      <c r="IH86" s="80">
        <f t="shared" si="3906"/>
        <v>0</v>
      </c>
      <c r="II86" s="65">
        <f t="shared" si="3906"/>
        <v>0</v>
      </c>
      <c r="IJ86" s="64" t="e">
        <f t="shared" si="3333"/>
        <v>#DIV/0!</v>
      </c>
      <c r="IK86" s="80">
        <f t="shared" ref="IK86:IN86" si="3907">SUM(IK73,IK81,IK83,IK85)</f>
        <v>0</v>
      </c>
      <c r="IL86" s="80">
        <f t="shared" si="3907"/>
        <v>0</v>
      </c>
      <c r="IM86" s="80">
        <f t="shared" si="3907"/>
        <v>0</v>
      </c>
      <c r="IN86" s="65">
        <f t="shared" si="3907"/>
        <v>0</v>
      </c>
      <c r="IO86" s="64" t="e">
        <f t="shared" si="3334"/>
        <v>#DIV/0!</v>
      </c>
      <c r="IP86" s="80">
        <f t="shared" ref="IP86:IS86" si="3908">SUM(IP73,IP81,IP83,IP85)</f>
        <v>0</v>
      </c>
      <c r="IQ86" s="80">
        <f t="shared" si="3908"/>
        <v>0</v>
      </c>
      <c r="IR86" s="80">
        <f t="shared" si="3908"/>
        <v>0</v>
      </c>
      <c r="IS86" s="65">
        <f t="shared" si="3908"/>
        <v>0</v>
      </c>
      <c r="IT86" s="64" t="e">
        <f t="shared" si="3335"/>
        <v>#DIV/0!</v>
      </c>
      <c r="IU86" s="80">
        <f t="shared" ref="IU86:IX86" si="3909">SUM(IU73,IU81,IU83,IU85)</f>
        <v>0</v>
      </c>
      <c r="IV86" s="80">
        <f t="shared" si="3909"/>
        <v>0</v>
      </c>
      <c r="IW86" s="80">
        <f t="shared" si="3909"/>
        <v>0</v>
      </c>
      <c r="IX86" s="65">
        <f t="shared" si="3909"/>
        <v>0</v>
      </c>
      <c r="IY86" s="64" t="e">
        <f t="shared" si="3336"/>
        <v>#DIV/0!</v>
      </c>
      <c r="IZ86" s="80">
        <f t="shared" ref="IZ86:JC86" si="3910">SUM(IZ73,IZ81,IZ83,IZ85)</f>
        <v>0</v>
      </c>
      <c r="JA86" s="80">
        <f t="shared" si="3910"/>
        <v>0</v>
      </c>
      <c r="JB86" s="80">
        <f t="shared" si="3910"/>
        <v>0</v>
      </c>
      <c r="JC86" s="65">
        <f t="shared" si="3910"/>
        <v>0</v>
      </c>
      <c r="JD86" s="64" t="e">
        <f t="shared" si="3337"/>
        <v>#DIV/0!</v>
      </c>
      <c r="JE86" s="80">
        <f t="shared" ref="JE86:JH86" si="3911">SUM(JE73,JE81,JE83,JE85)</f>
        <v>0</v>
      </c>
      <c r="JF86" s="80">
        <f t="shared" si="3911"/>
        <v>0</v>
      </c>
      <c r="JG86" s="80">
        <f t="shared" si="3911"/>
        <v>0</v>
      </c>
      <c r="JH86" s="65">
        <f t="shared" si="3911"/>
        <v>0</v>
      </c>
      <c r="JI86" s="64" t="e">
        <f t="shared" si="3338"/>
        <v>#DIV/0!</v>
      </c>
      <c r="JJ86" s="80">
        <f t="shared" ref="JJ86:JM86" si="3912">SUM(JJ73,JJ81,JJ83,JJ85)</f>
        <v>0</v>
      </c>
      <c r="JK86" s="80">
        <f t="shared" si="3912"/>
        <v>0</v>
      </c>
      <c r="JL86" s="80">
        <f t="shared" si="3912"/>
        <v>0</v>
      </c>
      <c r="JM86" s="65">
        <f t="shared" si="3912"/>
        <v>0</v>
      </c>
      <c r="JN86" s="64" t="e">
        <f t="shared" si="3339"/>
        <v>#DIV/0!</v>
      </c>
      <c r="JO86" s="80">
        <f t="shared" ref="JO86:JR86" si="3913">SUM(JO73,JO81,JO83,JO85)</f>
        <v>0</v>
      </c>
      <c r="JP86" s="80">
        <f t="shared" si="3913"/>
        <v>0</v>
      </c>
      <c r="JQ86" s="80">
        <f t="shared" si="3913"/>
        <v>0</v>
      </c>
      <c r="JR86" s="65">
        <f t="shared" si="3913"/>
        <v>0</v>
      </c>
      <c r="JS86" s="64" t="e">
        <f t="shared" si="3340"/>
        <v>#DIV/0!</v>
      </c>
      <c r="JT86" s="80">
        <f t="shared" ref="JT86:JW86" si="3914">SUM(JT73,JT81,JT83,JT85)</f>
        <v>0</v>
      </c>
      <c r="JU86" s="80">
        <f t="shared" si="3914"/>
        <v>0</v>
      </c>
      <c r="JV86" s="80">
        <f t="shared" si="3914"/>
        <v>0</v>
      </c>
      <c r="JW86" s="65">
        <f t="shared" si="3914"/>
        <v>0</v>
      </c>
      <c r="JX86" s="64" t="e">
        <f t="shared" si="3341"/>
        <v>#DIV/0!</v>
      </c>
      <c r="JY86" s="80">
        <f t="shared" ref="JY86:KB86" si="3915">SUM(JY73,JY81,JY83,JY85)</f>
        <v>0</v>
      </c>
      <c r="JZ86" s="80">
        <f t="shared" si="3915"/>
        <v>0</v>
      </c>
      <c r="KA86" s="80">
        <f t="shared" si="3915"/>
        <v>0</v>
      </c>
      <c r="KB86" s="65">
        <f t="shared" si="3915"/>
        <v>0</v>
      </c>
      <c r="KC86" s="64" t="e">
        <f t="shared" si="3342"/>
        <v>#DIV/0!</v>
      </c>
      <c r="KD86" s="80">
        <f t="shared" ref="KD86:KG86" si="3916">SUM(KD73,KD81,KD83,KD85)</f>
        <v>0</v>
      </c>
      <c r="KE86" s="80">
        <f t="shared" si="3916"/>
        <v>0</v>
      </c>
      <c r="KF86" s="80">
        <f t="shared" si="3916"/>
        <v>0</v>
      </c>
      <c r="KG86" s="65">
        <f t="shared" si="3916"/>
        <v>0</v>
      </c>
      <c r="KH86" s="64" t="e">
        <f t="shared" si="3343"/>
        <v>#DIV/0!</v>
      </c>
      <c r="KI86" s="80">
        <f t="shared" ref="KI86:KL86" si="3917">SUM(KI73,KI81,KI83,KI85)</f>
        <v>0</v>
      </c>
      <c r="KJ86" s="80">
        <f t="shared" si="3917"/>
        <v>0</v>
      </c>
      <c r="KK86" s="80">
        <f t="shared" si="3917"/>
        <v>0</v>
      </c>
      <c r="KL86" s="65">
        <f t="shared" si="3917"/>
        <v>0</v>
      </c>
      <c r="KM86" s="64" t="e">
        <f t="shared" si="3344"/>
        <v>#DIV/0!</v>
      </c>
      <c r="KN86" s="80">
        <f t="shared" ref="KN86:KQ86" si="3918">SUM(KN73,KN81,KN83,KN85)</f>
        <v>0</v>
      </c>
      <c r="KO86" s="80">
        <f t="shared" si="3918"/>
        <v>0</v>
      </c>
      <c r="KP86" s="80">
        <f t="shared" si="3918"/>
        <v>0</v>
      </c>
      <c r="KQ86" s="65">
        <f t="shared" si="3918"/>
        <v>0</v>
      </c>
      <c r="KR86" s="64" t="e">
        <f t="shared" si="3345"/>
        <v>#DIV/0!</v>
      </c>
      <c r="KS86" s="80">
        <f t="shared" ref="KS86:KV86" si="3919">SUM(KS73,KS81,KS83,KS85)</f>
        <v>0</v>
      </c>
      <c r="KT86" s="80">
        <f t="shared" si="3919"/>
        <v>0</v>
      </c>
      <c r="KU86" s="80">
        <f t="shared" si="3919"/>
        <v>0</v>
      </c>
      <c r="KV86" s="65">
        <f t="shared" si="3919"/>
        <v>0</v>
      </c>
      <c r="KW86" s="64" t="e">
        <f t="shared" si="3346"/>
        <v>#DIV/0!</v>
      </c>
      <c r="KX86" s="80">
        <f t="shared" ref="KX86:LA86" si="3920">SUM(KX73,KX81,KX83,KX85)</f>
        <v>0</v>
      </c>
      <c r="KY86" s="80">
        <f t="shared" si="3920"/>
        <v>0</v>
      </c>
      <c r="KZ86" s="80">
        <f t="shared" si="3920"/>
        <v>0</v>
      </c>
      <c r="LA86" s="65">
        <f t="shared" si="3920"/>
        <v>0</v>
      </c>
      <c r="LB86" s="64" t="e">
        <f t="shared" si="3347"/>
        <v>#DIV/0!</v>
      </c>
      <c r="LC86" s="80">
        <f t="shared" ref="LC86:LF86" si="3921">SUM(LC73,LC81,LC83,LC85)</f>
        <v>0</v>
      </c>
      <c r="LD86" s="80">
        <f t="shared" si="3921"/>
        <v>0</v>
      </c>
      <c r="LE86" s="80">
        <f t="shared" si="3921"/>
        <v>0</v>
      </c>
      <c r="LF86" s="65">
        <f t="shared" si="3921"/>
        <v>0</v>
      </c>
      <c r="LG86" s="64" t="e">
        <f t="shared" si="3348"/>
        <v>#DIV/0!</v>
      </c>
      <c r="LH86" s="80">
        <f t="shared" ref="LH86:LK86" si="3922">SUM(LH73,LH81,LH83,LH85)</f>
        <v>0</v>
      </c>
      <c r="LI86" s="80">
        <f t="shared" si="3922"/>
        <v>0</v>
      </c>
      <c r="LJ86" s="80">
        <f t="shared" si="3922"/>
        <v>659</v>
      </c>
      <c r="LK86" s="65">
        <f t="shared" si="3922"/>
        <v>658.05</v>
      </c>
      <c r="LL86" s="64">
        <f t="shared" si="3349"/>
        <v>99.855842185128978</v>
      </c>
      <c r="LM86" s="80">
        <f t="shared" ref="LM86:LP86" si="3923">SUM(LM73,LM81,LM83,LM85)</f>
        <v>659</v>
      </c>
      <c r="LN86" s="80">
        <f t="shared" si="3923"/>
        <v>0</v>
      </c>
      <c r="LO86" s="80">
        <f t="shared" si="3923"/>
        <v>1120</v>
      </c>
      <c r="LP86" s="65">
        <f t="shared" si="3923"/>
        <v>1255.3800000000001</v>
      </c>
      <c r="LQ86" s="64">
        <f t="shared" si="3350"/>
        <v>112.08750000000002</v>
      </c>
      <c r="LR86" s="80">
        <f t="shared" ref="LR86:LU86" si="3924">SUM(LR73,LR81,LR83,LR85)</f>
        <v>1300</v>
      </c>
      <c r="LS86" s="80">
        <f t="shared" si="3924"/>
        <v>180</v>
      </c>
      <c r="LT86" s="80">
        <f t="shared" si="3924"/>
        <v>0</v>
      </c>
      <c r="LU86" s="65">
        <f t="shared" si="3924"/>
        <v>0</v>
      </c>
      <c r="LV86" s="64" t="e">
        <f t="shared" si="3351"/>
        <v>#DIV/0!</v>
      </c>
      <c r="LW86" s="80">
        <f t="shared" ref="LW86:LZ86" si="3925">SUM(LW73,LW81,LW83,LW85)</f>
        <v>0</v>
      </c>
      <c r="LX86" s="80">
        <f t="shared" si="3925"/>
        <v>0</v>
      </c>
      <c r="LY86" s="80">
        <f t="shared" si="3925"/>
        <v>0</v>
      </c>
      <c r="LZ86" s="65">
        <f t="shared" si="3925"/>
        <v>0</v>
      </c>
      <c r="MA86" s="64" t="e">
        <f t="shared" si="3352"/>
        <v>#DIV/0!</v>
      </c>
      <c r="MB86" s="80">
        <f t="shared" ref="MB86:ME86" si="3926">SUM(MB73,MB81,MB83,MB85)</f>
        <v>0</v>
      </c>
      <c r="MC86" s="80">
        <f t="shared" si="3926"/>
        <v>0</v>
      </c>
      <c r="MD86" s="80">
        <f t="shared" si="3926"/>
        <v>0</v>
      </c>
      <c r="ME86" s="65">
        <f t="shared" si="3926"/>
        <v>0</v>
      </c>
      <c r="MF86" s="64" t="e">
        <f t="shared" si="3353"/>
        <v>#DIV/0!</v>
      </c>
      <c r="MG86" s="80">
        <f t="shared" ref="MG86:MJ86" si="3927">SUM(MG73,MG81,MG83,MG85)</f>
        <v>0</v>
      </c>
      <c r="MH86" s="80">
        <f t="shared" si="3927"/>
        <v>0</v>
      </c>
      <c r="MI86" s="80">
        <f t="shared" si="3927"/>
        <v>0</v>
      </c>
      <c r="MJ86" s="65">
        <f t="shared" si="3927"/>
        <v>0</v>
      </c>
      <c r="MK86" s="64" t="e">
        <f t="shared" si="3354"/>
        <v>#DIV/0!</v>
      </c>
      <c r="ML86" s="80">
        <f t="shared" ref="ML86:MO86" si="3928">SUM(ML73,ML81,ML83,ML85)</f>
        <v>0</v>
      </c>
      <c r="MM86" s="80">
        <f t="shared" si="3928"/>
        <v>0</v>
      </c>
      <c r="MN86" s="80">
        <f t="shared" si="3928"/>
        <v>0</v>
      </c>
      <c r="MO86" s="65">
        <f t="shared" si="3928"/>
        <v>0</v>
      </c>
      <c r="MP86" s="64" t="e">
        <f t="shared" si="3355"/>
        <v>#DIV/0!</v>
      </c>
      <c r="MQ86" s="80">
        <f t="shared" ref="MQ86:MT86" si="3929">SUM(MQ73,MQ81,MQ83,MQ85)</f>
        <v>0</v>
      </c>
      <c r="MR86" s="80">
        <f t="shared" si="3929"/>
        <v>0</v>
      </c>
      <c r="MS86" s="80">
        <f t="shared" si="3929"/>
        <v>0</v>
      </c>
      <c r="MT86" s="65">
        <f t="shared" si="3929"/>
        <v>0</v>
      </c>
      <c r="MU86" s="64" t="e">
        <f t="shared" si="3356"/>
        <v>#DIV/0!</v>
      </c>
      <c r="MV86" s="80">
        <f t="shared" ref="MV86:MW86" si="3930">SUM(MV73,MV81,MV83,MV85)</f>
        <v>0</v>
      </c>
      <c r="MW86" s="80">
        <f t="shared" si="3930"/>
        <v>0</v>
      </c>
      <c r="MX86" s="65">
        <f t="shared" si="3357"/>
        <v>1779</v>
      </c>
      <c r="MY86" s="65">
        <f t="shared" si="3357"/>
        <v>1913.43</v>
      </c>
      <c r="MZ86" s="95">
        <f t="shared" si="3459"/>
        <v>107.55649241146712</v>
      </c>
      <c r="NA86" s="87">
        <f t="shared" si="3358"/>
        <v>1959</v>
      </c>
      <c r="NB86" s="87">
        <f t="shared" si="3359"/>
        <v>180</v>
      </c>
      <c r="NC86" s="80">
        <f t="shared" ref="NC86:ND86" si="3931">SUM(NC73,NC81,NC83,NC85)</f>
        <v>0</v>
      </c>
      <c r="ND86" s="65">
        <f t="shared" si="3931"/>
        <v>0</v>
      </c>
      <c r="NE86" s="64" t="e">
        <f t="shared" si="3360"/>
        <v>#DIV/0!</v>
      </c>
      <c r="NF86" s="80">
        <f t="shared" ref="NF86:NI86" si="3932">SUM(NF73,NF81,NF83,NF85)</f>
        <v>0</v>
      </c>
      <c r="NG86" s="80">
        <f t="shared" si="3932"/>
        <v>0</v>
      </c>
      <c r="NH86" s="80">
        <f t="shared" si="3932"/>
        <v>0</v>
      </c>
      <c r="NI86" s="65">
        <f t="shared" si="3932"/>
        <v>0</v>
      </c>
      <c r="NJ86" s="64" t="e">
        <f t="shared" si="3361"/>
        <v>#DIV/0!</v>
      </c>
      <c r="NK86" s="80">
        <f t="shared" ref="NK86:NN86" si="3933">SUM(NK73,NK81,NK83,NK85)</f>
        <v>0</v>
      </c>
      <c r="NL86" s="80">
        <f t="shared" si="3933"/>
        <v>0</v>
      </c>
      <c r="NM86" s="80">
        <f t="shared" si="3933"/>
        <v>0</v>
      </c>
      <c r="NN86" s="65">
        <f t="shared" si="3933"/>
        <v>0</v>
      </c>
      <c r="NO86" s="64" t="e">
        <f t="shared" si="3362"/>
        <v>#DIV/0!</v>
      </c>
      <c r="NP86" s="80">
        <f t="shared" ref="NP86:NS86" si="3934">SUM(NP73,NP81,NP83,NP85)</f>
        <v>0</v>
      </c>
      <c r="NQ86" s="80">
        <f t="shared" si="3934"/>
        <v>0</v>
      </c>
      <c r="NR86" s="80">
        <f t="shared" si="3934"/>
        <v>0</v>
      </c>
      <c r="NS86" s="65">
        <f t="shared" si="3934"/>
        <v>0</v>
      </c>
      <c r="NT86" s="64" t="e">
        <f t="shared" si="3363"/>
        <v>#DIV/0!</v>
      </c>
      <c r="NU86" s="80">
        <f t="shared" ref="NU86:NX86" si="3935">SUM(NU73,NU81,NU83,NU85)</f>
        <v>0</v>
      </c>
      <c r="NV86" s="80">
        <f t="shared" si="3935"/>
        <v>0</v>
      </c>
      <c r="NW86" s="80">
        <f t="shared" si="3935"/>
        <v>0</v>
      </c>
      <c r="NX86" s="65">
        <f t="shared" si="3935"/>
        <v>0</v>
      </c>
      <c r="NY86" s="64" t="e">
        <f t="shared" si="3364"/>
        <v>#DIV/0!</v>
      </c>
      <c r="NZ86" s="80">
        <f t="shared" ref="NZ86:OC86" si="3936">SUM(NZ73,NZ81,NZ83,NZ85)</f>
        <v>0</v>
      </c>
      <c r="OA86" s="80">
        <f t="shared" si="3936"/>
        <v>0</v>
      </c>
      <c r="OB86" s="80">
        <f t="shared" si="3936"/>
        <v>0</v>
      </c>
      <c r="OC86" s="65">
        <f t="shared" si="3936"/>
        <v>0</v>
      </c>
      <c r="OD86" s="64" t="e">
        <f t="shared" si="3365"/>
        <v>#DIV/0!</v>
      </c>
      <c r="OE86" s="80">
        <f t="shared" ref="OE86:OH86" si="3937">SUM(OE73,OE81,OE83,OE85)</f>
        <v>0</v>
      </c>
      <c r="OF86" s="80">
        <f t="shared" si="3937"/>
        <v>0</v>
      </c>
      <c r="OG86" s="80">
        <f t="shared" si="3937"/>
        <v>0</v>
      </c>
      <c r="OH86" s="65">
        <f t="shared" si="3937"/>
        <v>0</v>
      </c>
      <c r="OI86" s="64" t="e">
        <f t="shared" si="3366"/>
        <v>#DIV/0!</v>
      </c>
      <c r="OJ86" s="80">
        <f t="shared" ref="OJ86:OM86" si="3938">SUM(OJ73,OJ81,OJ83,OJ85)</f>
        <v>0</v>
      </c>
      <c r="OK86" s="80">
        <f t="shared" si="3938"/>
        <v>0</v>
      </c>
      <c r="OL86" s="80">
        <f t="shared" si="3938"/>
        <v>0</v>
      </c>
      <c r="OM86" s="65">
        <f t="shared" si="3938"/>
        <v>0</v>
      </c>
      <c r="ON86" s="64" t="e">
        <f t="shared" si="3367"/>
        <v>#DIV/0!</v>
      </c>
      <c r="OO86" s="80">
        <f t="shared" ref="OO86:OR86" si="3939">SUM(OO73,OO81,OO83,OO85)</f>
        <v>0</v>
      </c>
      <c r="OP86" s="80">
        <f t="shared" si="3939"/>
        <v>0</v>
      </c>
      <c r="OQ86" s="80">
        <f t="shared" si="3939"/>
        <v>0</v>
      </c>
      <c r="OR86" s="65">
        <f t="shared" si="3939"/>
        <v>0</v>
      </c>
      <c r="OS86" s="64" t="e">
        <f t="shared" si="3368"/>
        <v>#DIV/0!</v>
      </c>
      <c r="OT86" s="80">
        <f t="shared" ref="OT86:OW86" si="3940">SUM(OT73,OT81,OT83,OT85)</f>
        <v>0</v>
      </c>
      <c r="OU86" s="80">
        <f t="shared" si="3940"/>
        <v>0</v>
      </c>
      <c r="OV86" s="80">
        <f t="shared" si="3940"/>
        <v>0</v>
      </c>
      <c r="OW86" s="65">
        <f t="shared" si="3940"/>
        <v>0</v>
      </c>
      <c r="OX86" s="64" t="e">
        <f t="shared" si="3369"/>
        <v>#DIV/0!</v>
      </c>
      <c r="OY86" s="80">
        <f t="shared" ref="OY86:PB86" si="3941">SUM(OY73,OY81,OY83,OY85)</f>
        <v>0</v>
      </c>
      <c r="OZ86" s="80">
        <f t="shared" si="3941"/>
        <v>0</v>
      </c>
      <c r="PA86" s="80">
        <f t="shared" si="3941"/>
        <v>0</v>
      </c>
      <c r="PB86" s="65">
        <f t="shared" si="3941"/>
        <v>0</v>
      </c>
      <c r="PC86" s="64" t="e">
        <f t="shared" si="3370"/>
        <v>#DIV/0!</v>
      </c>
      <c r="PD86" s="80">
        <f t="shared" ref="PD86:PG86" si="3942">SUM(PD73,PD81,PD83,PD85)</f>
        <v>0</v>
      </c>
      <c r="PE86" s="80">
        <f t="shared" si="3942"/>
        <v>0</v>
      </c>
      <c r="PF86" s="80">
        <f t="shared" si="3942"/>
        <v>0</v>
      </c>
      <c r="PG86" s="65">
        <f t="shared" si="3942"/>
        <v>0</v>
      </c>
      <c r="PH86" s="64" t="e">
        <f t="shared" si="3371"/>
        <v>#DIV/0!</v>
      </c>
      <c r="PI86" s="80">
        <f t="shared" ref="PI86:PL86" si="3943">SUM(PI73,PI81,PI83,PI85)</f>
        <v>0</v>
      </c>
      <c r="PJ86" s="80">
        <f t="shared" si="3943"/>
        <v>0</v>
      </c>
      <c r="PK86" s="80">
        <f t="shared" si="3943"/>
        <v>3374</v>
      </c>
      <c r="PL86" s="65">
        <f t="shared" si="3943"/>
        <v>0</v>
      </c>
      <c r="PM86" s="64">
        <f t="shared" si="3372"/>
        <v>0</v>
      </c>
      <c r="PN86" s="80">
        <f t="shared" ref="PN86:PQ86" si="3944">SUM(PN73,PN81,PN83,PN85)</f>
        <v>3374</v>
      </c>
      <c r="PO86" s="80">
        <f t="shared" si="3944"/>
        <v>0</v>
      </c>
      <c r="PP86" s="80">
        <f t="shared" si="3944"/>
        <v>0</v>
      </c>
      <c r="PQ86" s="65">
        <f t="shared" si="3944"/>
        <v>0</v>
      </c>
      <c r="PR86" s="64" t="e">
        <f t="shared" si="3373"/>
        <v>#DIV/0!</v>
      </c>
      <c r="PS86" s="80">
        <f t="shared" ref="PS86:PV86" si="3945">SUM(PS73,PS81,PS83,PS85)</f>
        <v>0</v>
      </c>
      <c r="PT86" s="80">
        <f t="shared" si="3945"/>
        <v>0</v>
      </c>
      <c r="PU86" s="80">
        <f t="shared" si="3945"/>
        <v>0</v>
      </c>
      <c r="PV86" s="65">
        <f t="shared" si="3945"/>
        <v>3355.97</v>
      </c>
      <c r="PW86" s="64" t="e">
        <f t="shared" si="3374"/>
        <v>#DIV/0!</v>
      </c>
      <c r="PX86" s="80">
        <f t="shared" ref="PX86:QA86" si="3946">SUM(PX73,PX81,PX83,PX85)</f>
        <v>3500</v>
      </c>
      <c r="PY86" s="80">
        <f t="shared" si="3946"/>
        <v>3500</v>
      </c>
      <c r="PZ86" s="80">
        <f t="shared" si="3946"/>
        <v>0</v>
      </c>
      <c r="QA86" s="65">
        <f t="shared" si="3946"/>
        <v>287.37</v>
      </c>
      <c r="QB86" s="64" t="e">
        <f t="shared" si="3375"/>
        <v>#DIV/0!</v>
      </c>
      <c r="QC86" s="80">
        <f t="shared" ref="QC86:QF86" si="3947">SUM(QC73,QC81,QC83,QC85)</f>
        <v>288</v>
      </c>
      <c r="QD86" s="80">
        <f t="shared" si="3947"/>
        <v>288</v>
      </c>
      <c r="QE86" s="80">
        <f t="shared" si="3947"/>
        <v>0</v>
      </c>
      <c r="QF86" s="65">
        <f t="shared" si="3947"/>
        <v>4755.29</v>
      </c>
      <c r="QG86" s="64" t="e">
        <f t="shared" si="3376"/>
        <v>#DIV/0!</v>
      </c>
      <c r="QH86" s="80">
        <f t="shared" ref="QH86:QK86" si="3948">SUM(QH73,QH81,QH83,QH85)</f>
        <v>4756</v>
      </c>
      <c r="QI86" s="80">
        <f t="shared" si="3948"/>
        <v>4756</v>
      </c>
      <c r="QJ86" s="80">
        <f t="shared" si="3948"/>
        <v>0</v>
      </c>
      <c r="QK86" s="65">
        <f t="shared" si="3948"/>
        <v>2216.25</v>
      </c>
      <c r="QL86" s="64" t="e">
        <f t="shared" si="3377"/>
        <v>#DIV/0!</v>
      </c>
      <c r="QM86" s="80">
        <f t="shared" ref="QM86:QN86" si="3949">SUM(QM73,QM81,QM83,QM85)</f>
        <v>2500</v>
      </c>
      <c r="QN86" s="80">
        <f t="shared" si="3949"/>
        <v>2500</v>
      </c>
      <c r="QO86" s="65">
        <f t="shared" si="3378"/>
        <v>3374</v>
      </c>
      <c r="QP86" s="65">
        <f t="shared" si="3378"/>
        <v>10614.88</v>
      </c>
      <c r="QQ86" s="95">
        <f t="shared" si="3479"/>
        <v>314.60818020154113</v>
      </c>
      <c r="QR86" s="87">
        <f t="shared" si="959"/>
        <v>14418</v>
      </c>
      <c r="QS86" s="87">
        <f t="shared" si="959"/>
        <v>11044</v>
      </c>
      <c r="QT86" s="80">
        <f t="shared" ref="QT86:QU86" si="3950">SUM(QT73,QT81,QT83,QT85)</f>
        <v>0</v>
      </c>
      <c r="QU86" s="65">
        <f t="shared" si="3950"/>
        <v>0</v>
      </c>
      <c r="QV86" s="64" t="e">
        <f t="shared" si="3379"/>
        <v>#DIV/0!</v>
      </c>
      <c r="QW86" s="80">
        <f t="shared" ref="QW86:QZ86" si="3951">SUM(QW73,QW81,QW83,QW85)</f>
        <v>0</v>
      </c>
      <c r="QX86" s="80">
        <f t="shared" si="3951"/>
        <v>0</v>
      </c>
      <c r="QY86" s="80">
        <f t="shared" si="3951"/>
        <v>0</v>
      </c>
      <c r="QZ86" s="65">
        <f t="shared" si="3951"/>
        <v>0</v>
      </c>
      <c r="RA86" s="64" t="e">
        <f t="shared" si="3380"/>
        <v>#DIV/0!</v>
      </c>
      <c r="RB86" s="80">
        <f t="shared" ref="RB86:RE86" si="3952">SUM(RB73,RB81,RB83,RB85)</f>
        <v>0</v>
      </c>
      <c r="RC86" s="80">
        <f t="shared" si="3952"/>
        <v>0</v>
      </c>
      <c r="RD86" s="80">
        <f t="shared" si="3952"/>
        <v>0</v>
      </c>
      <c r="RE86" s="65">
        <f t="shared" si="3952"/>
        <v>0</v>
      </c>
      <c r="RF86" s="64" t="e">
        <f t="shared" si="3381"/>
        <v>#DIV/0!</v>
      </c>
      <c r="RG86" s="80">
        <f t="shared" ref="RG86:RJ86" si="3953">SUM(RG73,RG81,RG83,RG85)</f>
        <v>0</v>
      </c>
      <c r="RH86" s="80">
        <f t="shared" si="3953"/>
        <v>0</v>
      </c>
      <c r="RI86" s="80">
        <f t="shared" si="3953"/>
        <v>0</v>
      </c>
      <c r="RJ86" s="65">
        <f t="shared" si="3953"/>
        <v>0</v>
      </c>
      <c r="RK86" s="64" t="e">
        <f t="shared" si="3382"/>
        <v>#DIV/0!</v>
      </c>
      <c r="RL86" s="80">
        <f t="shared" ref="RL86:RM86" si="3954">SUM(RL73,RL81,RL83,RL85)</f>
        <v>0</v>
      </c>
      <c r="RM86" s="80">
        <f t="shared" si="3954"/>
        <v>0</v>
      </c>
      <c r="RN86" s="65">
        <f t="shared" si="3383"/>
        <v>0</v>
      </c>
      <c r="RO86" s="65">
        <f t="shared" si="3383"/>
        <v>0</v>
      </c>
      <c r="RP86" s="95"/>
      <c r="RQ86" s="87">
        <f t="shared" si="3290"/>
        <v>0</v>
      </c>
      <c r="RR86" s="87">
        <f t="shared" si="3290"/>
        <v>0</v>
      </c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</row>
    <row r="87" spans="1:540" s="3" customFormat="1" ht="24.95" customHeight="1" x14ac:dyDescent="0.25">
      <c r="A87" s="23">
        <v>4</v>
      </c>
      <c r="B87" s="24" t="s">
        <v>44</v>
      </c>
      <c r="C87" s="43">
        <f>SUM(C71,C86)</f>
        <v>776.88110717898189</v>
      </c>
      <c r="D87" s="43" t="e">
        <f>SUM(D71,D86)</f>
        <v>#REF!</v>
      </c>
      <c r="E87" s="42" t="e">
        <f>SUM(E71,E86)</f>
        <v>#REF!</v>
      </c>
      <c r="F87" s="43">
        <f>SUM(F71,F86)</f>
        <v>1203976.118892821</v>
      </c>
      <c r="G87" s="67">
        <f t="shared" si="2910"/>
        <v>1207253</v>
      </c>
      <c r="H87" s="67">
        <f t="shared" si="2911"/>
        <v>436573.33</v>
      </c>
      <c r="I87" s="67">
        <f t="shared" si="3293"/>
        <v>36.162538424008886</v>
      </c>
      <c r="J87" s="84">
        <f t="shared" si="3291"/>
        <v>1108579</v>
      </c>
      <c r="K87" s="84">
        <f t="shared" si="3292"/>
        <v>-98674</v>
      </c>
      <c r="L87" s="80">
        <f t="shared" ref="L87:M87" si="3955">SUM(L71,L86)</f>
        <v>0</v>
      </c>
      <c r="M87" s="65">
        <f t="shared" si="3955"/>
        <v>0</v>
      </c>
      <c r="N87" s="64" t="e">
        <f t="shared" si="1870"/>
        <v>#DIV/0!</v>
      </c>
      <c r="O87" s="80">
        <f t="shared" ref="O87:R87" si="3956">SUM(O71,O86)</f>
        <v>0</v>
      </c>
      <c r="P87" s="80">
        <f t="shared" si="3956"/>
        <v>0</v>
      </c>
      <c r="Q87" s="65">
        <f t="shared" si="3956"/>
        <v>0</v>
      </c>
      <c r="R87" s="65">
        <f t="shared" si="3956"/>
        <v>2401.4899999999998</v>
      </c>
      <c r="S87" s="64" t="e">
        <f t="shared" si="1872"/>
        <v>#DIV/0!</v>
      </c>
      <c r="T87" s="80">
        <f t="shared" ref="T87:W87" si="3957">SUM(T71,T86)</f>
        <v>2402</v>
      </c>
      <c r="U87" s="80">
        <f t="shared" si="3957"/>
        <v>2402</v>
      </c>
      <c r="V87" s="80">
        <f t="shared" si="3957"/>
        <v>0</v>
      </c>
      <c r="W87" s="65">
        <f t="shared" si="3957"/>
        <v>0</v>
      </c>
      <c r="X87" s="64" t="e">
        <f t="shared" si="1874"/>
        <v>#DIV/0!</v>
      </c>
      <c r="Y87" s="80">
        <f t="shared" ref="Y87:AB87" si="3958">SUM(Y71,Y86)</f>
        <v>0</v>
      </c>
      <c r="Z87" s="80">
        <f t="shared" si="3958"/>
        <v>0</v>
      </c>
      <c r="AA87" s="80">
        <f t="shared" si="3958"/>
        <v>0</v>
      </c>
      <c r="AB87" s="65">
        <f t="shared" si="3958"/>
        <v>0</v>
      </c>
      <c r="AC87" s="64" t="e">
        <f t="shared" si="1876"/>
        <v>#DIV/0!</v>
      </c>
      <c r="AD87" s="80">
        <f t="shared" ref="AD87:AG87" si="3959">SUM(AD71,AD86)</f>
        <v>0</v>
      </c>
      <c r="AE87" s="80">
        <f t="shared" si="3959"/>
        <v>0</v>
      </c>
      <c r="AF87" s="65">
        <f t="shared" si="3959"/>
        <v>0</v>
      </c>
      <c r="AG87" s="65">
        <f t="shared" si="3959"/>
        <v>0</v>
      </c>
      <c r="AH87" s="64" t="e">
        <f t="shared" si="1878"/>
        <v>#DIV/0!</v>
      </c>
      <c r="AI87" s="80">
        <f t="shared" ref="AI87:AL87" si="3960">SUM(AI71,AI86)</f>
        <v>0</v>
      </c>
      <c r="AJ87" s="80">
        <f t="shared" si="3960"/>
        <v>0</v>
      </c>
      <c r="AK87" s="80">
        <f t="shared" si="3960"/>
        <v>14000</v>
      </c>
      <c r="AL87" s="65">
        <f t="shared" si="3960"/>
        <v>7264.8499999999995</v>
      </c>
      <c r="AM87" s="64">
        <f t="shared" si="3767"/>
        <v>51.89178571428571</v>
      </c>
      <c r="AN87" s="80">
        <f t="shared" ref="AN87:AO87" si="3961">SUM(AN71,AN86)</f>
        <v>17000</v>
      </c>
      <c r="AO87" s="80">
        <f t="shared" si="3961"/>
        <v>3000</v>
      </c>
      <c r="AP87" s="65">
        <f t="shared" si="2913"/>
        <v>14000</v>
      </c>
      <c r="AQ87" s="65">
        <f t="shared" si="2913"/>
        <v>9666.34</v>
      </c>
      <c r="AR87" s="95">
        <f t="shared" si="3391"/>
        <v>69.045285714285711</v>
      </c>
      <c r="AS87" s="87">
        <f t="shared" si="957"/>
        <v>19402</v>
      </c>
      <c r="AT87" s="87">
        <f t="shared" si="957"/>
        <v>5402</v>
      </c>
      <c r="AU87" s="80">
        <f t="shared" ref="AU87:AV87" si="3962">SUM(AU71,AU86)</f>
        <v>0</v>
      </c>
      <c r="AV87" s="65">
        <f t="shared" si="3962"/>
        <v>0</v>
      </c>
      <c r="AW87" s="64" t="e">
        <f t="shared" si="3294"/>
        <v>#DIV/0!</v>
      </c>
      <c r="AX87" s="80">
        <f t="shared" ref="AX87:BA87" si="3963">SUM(AX71,AX86)</f>
        <v>0</v>
      </c>
      <c r="AY87" s="80">
        <f t="shared" si="3963"/>
        <v>0</v>
      </c>
      <c r="AZ87" s="80">
        <f t="shared" si="3963"/>
        <v>0</v>
      </c>
      <c r="BA87" s="65">
        <f t="shared" si="3963"/>
        <v>0</v>
      </c>
      <c r="BB87" s="64" t="e">
        <f t="shared" si="3295"/>
        <v>#DIV/0!</v>
      </c>
      <c r="BC87" s="80">
        <f t="shared" ref="BC87:BF87" si="3964">SUM(BC71,BC86)</f>
        <v>0</v>
      </c>
      <c r="BD87" s="80">
        <f t="shared" si="3964"/>
        <v>0</v>
      </c>
      <c r="BE87" s="80">
        <f t="shared" si="3964"/>
        <v>0</v>
      </c>
      <c r="BF87" s="65">
        <f t="shared" si="3964"/>
        <v>0</v>
      </c>
      <c r="BG87" s="64" t="e">
        <f t="shared" si="3296"/>
        <v>#DIV/0!</v>
      </c>
      <c r="BH87" s="80">
        <f t="shared" ref="BH87:BK87" si="3965">SUM(BH71,BH86)</f>
        <v>0</v>
      </c>
      <c r="BI87" s="80">
        <f t="shared" si="3965"/>
        <v>0</v>
      </c>
      <c r="BJ87" s="80">
        <f t="shared" si="3965"/>
        <v>5000</v>
      </c>
      <c r="BK87" s="65">
        <f t="shared" si="3965"/>
        <v>0</v>
      </c>
      <c r="BL87" s="64">
        <f t="shared" si="3297"/>
        <v>0</v>
      </c>
      <c r="BM87" s="80">
        <f t="shared" ref="BM87:BP87" si="3966">SUM(BM71,BM86)</f>
        <v>1000</v>
      </c>
      <c r="BN87" s="80">
        <f t="shared" si="3966"/>
        <v>-4000</v>
      </c>
      <c r="BO87" s="80">
        <f t="shared" si="3966"/>
        <v>2000</v>
      </c>
      <c r="BP87" s="65">
        <f t="shared" si="3966"/>
        <v>0</v>
      </c>
      <c r="BQ87" s="64">
        <f t="shared" si="3298"/>
        <v>0</v>
      </c>
      <c r="BR87" s="80">
        <f t="shared" ref="BR87:BU87" si="3967">SUM(BR71,BR86)</f>
        <v>0</v>
      </c>
      <c r="BS87" s="80">
        <f t="shared" si="3967"/>
        <v>-2000</v>
      </c>
      <c r="BT87" s="80">
        <f t="shared" si="3967"/>
        <v>0</v>
      </c>
      <c r="BU87" s="65">
        <f t="shared" si="3967"/>
        <v>0</v>
      </c>
      <c r="BV87" s="64" t="e">
        <f t="shared" si="3299"/>
        <v>#DIV/0!</v>
      </c>
      <c r="BW87" s="80">
        <f t="shared" ref="BW87" si="3968">SUM(BW71,BW86)</f>
        <v>0</v>
      </c>
      <c r="BX87" s="78">
        <f t="shared" si="3300"/>
        <v>0</v>
      </c>
      <c r="BY87" s="80">
        <f t="shared" ref="BY87:BZ87" si="3969">SUM(BY71,BY86)</f>
        <v>3000</v>
      </c>
      <c r="BZ87" s="65">
        <f t="shared" si="3969"/>
        <v>3127.34</v>
      </c>
      <c r="CA87" s="64">
        <f t="shared" si="3301"/>
        <v>104.24466666666667</v>
      </c>
      <c r="CB87" s="80">
        <f t="shared" ref="CB87:CE87" si="3970">SUM(CB71,CB86)</f>
        <v>3700</v>
      </c>
      <c r="CC87" s="80">
        <f t="shared" si="3970"/>
        <v>700</v>
      </c>
      <c r="CD87" s="80">
        <f t="shared" si="3970"/>
        <v>0</v>
      </c>
      <c r="CE87" s="65">
        <f t="shared" si="3970"/>
        <v>0</v>
      </c>
      <c r="CF87" s="64" t="e">
        <f t="shared" si="3302"/>
        <v>#DIV/0!</v>
      </c>
      <c r="CG87" s="80">
        <f t="shared" ref="CG87:CJ87" si="3971">SUM(CG71,CG86)</f>
        <v>0</v>
      </c>
      <c r="CH87" s="80">
        <f t="shared" si="3971"/>
        <v>0</v>
      </c>
      <c r="CI87" s="80">
        <f t="shared" si="3971"/>
        <v>0</v>
      </c>
      <c r="CJ87" s="65">
        <f t="shared" si="3971"/>
        <v>0</v>
      </c>
      <c r="CK87" s="64" t="e">
        <f t="shared" si="3303"/>
        <v>#DIV/0!</v>
      </c>
      <c r="CL87" s="80">
        <f t="shared" ref="CL87:CO87" si="3972">SUM(CL71,CL86)</f>
        <v>0</v>
      </c>
      <c r="CM87" s="80">
        <f t="shared" si="3972"/>
        <v>0</v>
      </c>
      <c r="CN87" s="80">
        <f t="shared" si="3972"/>
        <v>0</v>
      </c>
      <c r="CO87" s="65">
        <f t="shared" si="3972"/>
        <v>0</v>
      </c>
      <c r="CP87" s="64" t="e">
        <f t="shared" si="3304"/>
        <v>#DIV/0!</v>
      </c>
      <c r="CQ87" s="80">
        <f t="shared" ref="CQ87:CT87" si="3973">SUM(CQ71,CQ86)</f>
        <v>0</v>
      </c>
      <c r="CR87" s="80">
        <f t="shared" si="3973"/>
        <v>0</v>
      </c>
      <c r="CS87" s="80">
        <f t="shared" si="3973"/>
        <v>0</v>
      </c>
      <c r="CT87" s="65">
        <f t="shared" si="3973"/>
        <v>0</v>
      </c>
      <c r="CU87" s="64" t="e">
        <f t="shared" si="3305"/>
        <v>#DIV/0!</v>
      </c>
      <c r="CV87" s="80">
        <f t="shared" ref="CV87:CY87" si="3974">SUM(CV71,CV86)</f>
        <v>0</v>
      </c>
      <c r="CW87" s="80">
        <f t="shared" si="3974"/>
        <v>0</v>
      </c>
      <c r="CX87" s="80">
        <f t="shared" si="3974"/>
        <v>500</v>
      </c>
      <c r="CY87" s="65">
        <f t="shared" si="3974"/>
        <v>0</v>
      </c>
      <c r="CZ87" s="64">
        <f t="shared" si="3306"/>
        <v>0</v>
      </c>
      <c r="DA87" s="80">
        <f t="shared" ref="DA87:DD87" si="3975">SUM(DA71,DA86)</f>
        <v>500</v>
      </c>
      <c r="DB87" s="80">
        <f t="shared" si="3975"/>
        <v>0</v>
      </c>
      <c r="DC87" s="80">
        <f t="shared" si="3975"/>
        <v>0</v>
      </c>
      <c r="DD87" s="65">
        <f t="shared" si="3975"/>
        <v>0</v>
      </c>
      <c r="DE87" s="64" t="e">
        <f t="shared" si="3307"/>
        <v>#DIV/0!</v>
      </c>
      <c r="DF87" s="80">
        <f t="shared" ref="DF87:DI87" si="3976">SUM(DF71,DF86)</f>
        <v>0</v>
      </c>
      <c r="DG87" s="80">
        <f t="shared" si="3976"/>
        <v>0</v>
      </c>
      <c r="DH87" s="80">
        <f t="shared" si="3976"/>
        <v>0</v>
      </c>
      <c r="DI87" s="65">
        <f t="shared" si="3976"/>
        <v>0</v>
      </c>
      <c r="DJ87" s="64" t="e">
        <f t="shared" si="3308"/>
        <v>#DIV/0!</v>
      </c>
      <c r="DK87" s="80">
        <f t="shared" ref="DK87:DN87" si="3977">SUM(DK71,DK86)</f>
        <v>0</v>
      </c>
      <c r="DL87" s="80">
        <f t="shared" si="3977"/>
        <v>0</v>
      </c>
      <c r="DM87" s="80">
        <f t="shared" si="3977"/>
        <v>0</v>
      </c>
      <c r="DN87" s="65">
        <f t="shared" si="3977"/>
        <v>0</v>
      </c>
      <c r="DO87" s="64" t="e">
        <f t="shared" si="3309"/>
        <v>#DIV/0!</v>
      </c>
      <c r="DP87" s="80">
        <f t="shared" ref="DP87:DS87" si="3978">SUM(DP71,DP86)</f>
        <v>0</v>
      </c>
      <c r="DQ87" s="80">
        <f t="shared" si="3978"/>
        <v>0</v>
      </c>
      <c r="DR87" s="80">
        <f t="shared" si="3978"/>
        <v>0</v>
      </c>
      <c r="DS87" s="65">
        <f t="shared" si="3978"/>
        <v>0</v>
      </c>
      <c r="DT87" s="64" t="e">
        <f t="shared" si="3310"/>
        <v>#DIV/0!</v>
      </c>
      <c r="DU87" s="80">
        <f t="shared" ref="DU87:DX87" si="3979">SUM(DU71,DU86)</f>
        <v>0</v>
      </c>
      <c r="DV87" s="80">
        <f t="shared" si="3979"/>
        <v>0</v>
      </c>
      <c r="DW87" s="80">
        <f t="shared" si="3979"/>
        <v>0</v>
      </c>
      <c r="DX87" s="65">
        <f t="shared" si="3979"/>
        <v>0</v>
      </c>
      <c r="DY87" s="64" t="e">
        <f t="shared" si="3311"/>
        <v>#DIV/0!</v>
      </c>
      <c r="DZ87" s="80">
        <f t="shared" ref="DZ87:EC87" si="3980">SUM(DZ71,DZ86)</f>
        <v>0</v>
      </c>
      <c r="EA87" s="80">
        <f t="shared" si="3980"/>
        <v>0</v>
      </c>
      <c r="EB87" s="80">
        <f t="shared" si="3980"/>
        <v>0</v>
      </c>
      <c r="EC87" s="65">
        <f t="shared" si="3980"/>
        <v>0</v>
      </c>
      <c r="ED87" s="64" t="e">
        <f t="shared" si="3312"/>
        <v>#DIV/0!</v>
      </c>
      <c r="EE87" s="80">
        <f t="shared" ref="EE87:EH87" si="3981">SUM(EE71,EE86)</f>
        <v>0</v>
      </c>
      <c r="EF87" s="80">
        <f t="shared" si="3981"/>
        <v>0</v>
      </c>
      <c r="EG87" s="80">
        <f t="shared" si="3981"/>
        <v>0</v>
      </c>
      <c r="EH87" s="65">
        <f t="shared" si="3981"/>
        <v>0</v>
      </c>
      <c r="EI87" s="64" t="e">
        <f t="shared" si="3313"/>
        <v>#DIV/0!</v>
      </c>
      <c r="EJ87" s="80">
        <f t="shared" ref="EJ87:EM87" si="3982">SUM(EJ71,EJ86)</f>
        <v>0</v>
      </c>
      <c r="EK87" s="80">
        <f t="shared" si="3982"/>
        <v>0</v>
      </c>
      <c r="EL87" s="80">
        <f t="shared" si="3982"/>
        <v>0</v>
      </c>
      <c r="EM87" s="65">
        <f t="shared" si="3982"/>
        <v>0</v>
      </c>
      <c r="EN87" s="64" t="e">
        <f t="shared" si="3314"/>
        <v>#DIV/0!</v>
      </c>
      <c r="EO87" s="80">
        <f t="shared" ref="EO87:ER87" si="3983">SUM(EO71,EO86)</f>
        <v>0</v>
      </c>
      <c r="EP87" s="80">
        <f t="shared" si="3983"/>
        <v>0</v>
      </c>
      <c r="EQ87" s="80">
        <f t="shared" si="3983"/>
        <v>0</v>
      </c>
      <c r="ER87" s="65">
        <f t="shared" si="3983"/>
        <v>0</v>
      </c>
      <c r="ES87" s="64" t="e">
        <f t="shared" si="3315"/>
        <v>#DIV/0!</v>
      </c>
      <c r="ET87" s="80">
        <f t="shared" ref="ET87:EW87" si="3984">SUM(ET71,ET86)</f>
        <v>0</v>
      </c>
      <c r="EU87" s="80">
        <f t="shared" si="3984"/>
        <v>0</v>
      </c>
      <c r="EV87" s="80">
        <f t="shared" si="3984"/>
        <v>0</v>
      </c>
      <c r="EW87" s="65">
        <f t="shared" si="3984"/>
        <v>0</v>
      </c>
      <c r="EX87" s="64" t="e">
        <f t="shared" si="3316"/>
        <v>#DIV/0!</v>
      </c>
      <c r="EY87" s="80">
        <f t="shared" ref="EY87:FB87" si="3985">SUM(EY71,EY86)</f>
        <v>0</v>
      </c>
      <c r="EZ87" s="80">
        <f t="shared" si="3985"/>
        <v>0</v>
      </c>
      <c r="FA87" s="80">
        <f t="shared" si="3985"/>
        <v>0</v>
      </c>
      <c r="FB87" s="65">
        <f t="shared" si="3985"/>
        <v>0</v>
      </c>
      <c r="FC87" s="64" t="e">
        <f t="shared" si="3317"/>
        <v>#DIV/0!</v>
      </c>
      <c r="FD87" s="80">
        <f t="shared" ref="FD87:FG87" si="3986">SUM(FD71,FD86)</f>
        <v>0</v>
      </c>
      <c r="FE87" s="80">
        <f t="shared" si="3986"/>
        <v>0</v>
      </c>
      <c r="FF87" s="80">
        <f t="shared" si="3986"/>
        <v>0</v>
      </c>
      <c r="FG87" s="65">
        <f t="shared" si="3986"/>
        <v>0</v>
      </c>
      <c r="FH87" s="64" t="e">
        <f t="shared" si="3318"/>
        <v>#DIV/0!</v>
      </c>
      <c r="FI87" s="80">
        <f t="shared" ref="FI87:FL87" si="3987">SUM(FI71,FI86)</f>
        <v>0</v>
      </c>
      <c r="FJ87" s="80">
        <f t="shared" si="3987"/>
        <v>0</v>
      </c>
      <c r="FK87" s="80">
        <f t="shared" si="3987"/>
        <v>0</v>
      </c>
      <c r="FL87" s="65">
        <f t="shared" si="3987"/>
        <v>0</v>
      </c>
      <c r="FM87" s="64" t="e">
        <f t="shared" si="3319"/>
        <v>#DIV/0!</v>
      </c>
      <c r="FN87" s="80">
        <f t="shared" ref="FN87:FQ87" si="3988">SUM(FN71,FN86)</f>
        <v>0</v>
      </c>
      <c r="FO87" s="80">
        <f t="shared" si="3988"/>
        <v>0</v>
      </c>
      <c r="FP87" s="80">
        <f t="shared" si="3988"/>
        <v>0</v>
      </c>
      <c r="FQ87" s="65">
        <f t="shared" si="3988"/>
        <v>0</v>
      </c>
      <c r="FR87" s="64" t="e">
        <f t="shared" si="3320"/>
        <v>#DIV/0!</v>
      </c>
      <c r="FS87" s="80">
        <f t="shared" ref="FS87:FV87" si="3989">SUM(FS71,FS86)</f>
        <v>0</v>
      </c>
      <c r="FT87" s="80">
        <f t="shared" si="3989"/>
        <v>0</v>
      </c>
      <c r="FU87" s="80">
        <f t="shared" si="3989"/>
        <v>0</v>
      </c>
      <c r="FV87" s="65">
        <f t="shared" si="3989"/>
        <v>0</v>
      </c>
      <c r="FW87" s="64" t="e">
        <f t="shared" si="3321"/>
        <v>#DIV/0!</v>
      </c>
      <c r="FX87" s="80">
        <f t="shared" ref="FX87:GA87" si="3990">SUM(FX71,FX86)</f>
        <v>0</v>
      </c>
      <c r="FY87" s="80">
        <f t="shared" si="3990"/>
        <v>0</v>
      </c>
      <c r="FZ87" s="80">
        <f t="shared" si="3990"/>
        <v>0</v>
      </c>
      <c r="GA87" s="65">
        <f t="shared" si="3990"/>
        <v>0</v>
      </c>
      <c r="GB87" s="64" t="e">
        <f t="shared" si="3322"/>
        <v>#DIV/0!</v>
      </c>
      <c r="GC87" s="80">
        <f t="shared" ref="GC87:GF87" si="3991">SUM(GC71,GC86)</f>
        <v>0</v>
      </c>
      <c r="GD87" s="80">
        <f t="shared" si="3991"/>
        <v>0</v>
      </c>
      <c r="GE87" s="80">
        <f t="shared" si="3991"/>
        <v>0</v>
      </c>
      <c r="GF87" s="65">
        <f t="shared" si="3991"/>
        <v>0</v>
      </c>
      <c r="GG87" s="64" t="e">
        <f t="shared" si="3323"/>
        <v>#DIV/0!</v>
      </c>
      <c r="GH87" s="80">
        <f t="shared" ref="GH87:GK87" si="3992">SUM(GH71,GH86)</f>
        <v>0</v>
      </c>
      <c r="GI87" s="80">
        <f t="shared" si="3992"/>
        <v>0</v>
      </c>
      <c r="GJ87" s="80">
        <f t="shared" si="3992"/>
        <v>619000</v>
      </c>
      <c r="GK87" s="65">
        <f t="shared" si="3992"/>
        <v>89735.23000000001</v>
      </c>
      <c r="GL87" s="64">
        <f t="shared" si="3324"/>
        <v>14.496806138933765</v>
      </c>
      <c r="GM87" s="80">
        <f t="shared" ref="GM87:GN87" si="3993">SUM(GM71,GM86)</f>
        <v>669000</v>
      </c>
      <c r="GN87" s="80">
        <f t="shared" si="3993"/>
        <v>50000</v>
      </c>
      <c r="GO87" s="65">
        <f t="shared" si="3325"/>
        <v>629500</v>
      </c>
      <c r="GP87" s="65">
        <f t="shared" si="3325"/>
        <v>92862.57</v>
      </c>
      <c r="GQ87" s="95">
        <f t="shared" si="3424"/>
        <v>14.751798252581414</v>
      </c>
      <c r="GR87" s="87">
        <f t="shared" si="958"/>
        <v>674200</v>
      </c>
      <c r="GS87" s="87">
        <f t="shared" si="958"/>
        <v>44700</v>
      </c>
      <c r="GT87" s="80">
        <f t="shared" ref="GT87:GU87" si="3994">SUM(GT71,GT86)</f>
        <v>558600</v>
      </c>
      <c r="GU87" s="65">
        <f t="shared" si="3994"/>
        <v>321516.11</v>
      </c>
      <c r="GV87" s="64">
        <f t="shared" si="3326"/>
        <v>57.557484783387039</v>
      </c>
      <c r="GW87" s="80">
        <f t="shared" ref="GW87:GX87" si="3995">SUM(GW71,GW86)</f>
        <v>398600</v>
      </c>
      <c r="GX87" s="80">
        <f t="shared" si="3995"/>
        <v>-160000</v>
      </c>
      <c r="GY87" s="65">
        <f t="shared" si="2915"/>
        <v>558600</v>
      </c>
      <c r="GZ87" s="65">
        <f t="shared" si="2916"/>
        <v>321516.11</v>
      </c>
      <c r="HA87" s="95">
        <f t="shared" si="3427"/>
        <v>57.557484783387039</v>
      </c>
      <c r="HB87" s="87">
        <f t="shared" ref="HB87:HE87" si="3996">SUM(HB71,HB86)</f>
        <v>398600</v>
      </c>
      <c r="HC87" s="87">
        <f t="shared" si="3996"/>
        <v>-160000</v>
      </c>
      <c r="HD87" s="80">
        <f t="shared" si="3996"/>
        <v>0</v>
      </c>
      <c r="HE87" s="65">
        <f t="shared" si="3996"/>
        <v>0</v>
      </c>
      <c r="HF87" s="64" t="e">
        <f t="shared" si="3327"/>
        <v>#DIV/0!</v>
      </c>
      <c r="HG87" s="80">
        <f t="shared" ref="HG87:HJ87" si="3997">SUM(HG71,HG86)</f>
        <v>0</v>
      </c>
      <c r="HH87" s="80">
        <f t="shared" si="3997"/>
        <v>0</v>
      </c>
      <c r="HI87" s="80">
        <f t="shared" si="3997"/>
        <v>0</v>
      </c>
      <c r="HJ87" s="65">
        <f t="shared" si="3997"/>
        <v>0</v>
      </c>
      <c r="HK87" s="64" t="e">
        <f t="shared" si="3328"/>
        <v>#DIV/0!</v>
      </c>
      <c r="HL87" s="80">
        <f t="shared" ref="HL87:HO87" si="3998">SUM(HL71,HL86)</f>
        <v>0</v>
      </c>
      <c r="HM87" s="80">
        <f t="shared" si="3998"/>
        <v>0</v>
      </c>
      <c r="HN87" s="80">
        <f t="shared" si="3998"/>
        <v>0</v>
      </c>
      <c r="HO87" s="65">
        <f t="shared" si="3998"/>
        <v>0</v>
      </c>
      <c r="HP87" s="64" t="e">
        <f t="shared" si="3329"/>
        <v>#DIV/0!</v>
      </c>
      <c r="HQ87" s="80">
        <f t="shared" ref="HQ87:HT87" si="3999">SUM(HQ71,HQ86)</f>
        <v>0</v>
      </c>
      <c r="HR87" s="80">
        <f t="shared" si="3999"/>
        <v>0</v>
      </c>
      <c r="HS87" s="80">
        <f t="shared" si="3999"/>
        <v>0</v>
      </c>
      <c r="HT87" s="65">
        <f t="shared" si="3999"/>
        <v>0</v>
      </c>
      <c r="HU87" s="64" t="e">
        <f t="shared" si="3330"/>
        <v>#DIV/0!</v>
      </c>
      <c r="HV87" s="80">
        <f t="shared" ref="HV87:HY87" si="4000">SUM(HV71,HV86)</f>
        <v>0</v>
      </c>
      <c r="HW87" s="80">
        <f t="shared" si="4000"/>
        <v>0</v>
      </c>
      <c r="HX87" s="80">
        <f t="shared" si="4000"/>
        <v>0</v>
      </c>
      <c r="HY87" s="65">
        <f t="shared" si="4000"/>
        <v>0</v>
      </c>
      <c r="HZ87" s="64" t="e">
        <f t="shared" si="3331"/>
        <v>#DIV/0!</v>
      </c>
      <c r="IA87" s="80">
        <f t="shared" ref="IA87:ID87" si="4001">SUM(IA71,IA86)</f>
        <v>0</v>
      </c>
      <c r="IB87" s="80">
        <f t="shared" si="4001"/>
        <v>0</v>
      </c>
      <c r="IC87" s="80">
        <f t="shared" si="4001"/>
        <v>0</v>
      </c>
      <c r="ID87" s="65">
        <f t="shared" si="4001"/>
        <v>0</v>
      </c>
      <c r="IE87" s="64" t="e">
        <f t="shared" si="3332"/>
        <v>#DIV/0!</v>
      </c>
      <c r="IF87" s="80">
        <f t="shared" ref="IF87:II87" si="4002">SUM(IF71,IF86)</f>
        <v>0</v>
      </c>
      <c r="IG87" s="80">
        <f t="shared" si="4002"/>
        <v>0</v>
      </c>
      <c r="IH87" s="80">
        <f t="shared" si="4002"/>
        <v>0</v>
      </c>
      <c r="II87" s="65">
        <f t="shared" si="4002"/>
        <v>0</v>
      </c>
      <c r="IJ87" s="64" t="e">
        <f t="shared" si="3333"/>
        <v>#DIV/0!</v>
      </c>
      <c r="IK87" s="80">
        <f t="shared" ref="IK87:IN87" si="4003">SUM(IK71,IK86)</f>
        <v>0</v>
      </c>
      <c r="IL87" s="80">
        <f t="shared" si="4003"/>
        <v>0</v>
      </c>
      <c r="IM87" s="80">
        <f t="shared" si="4003"/>
        <v>0</v>
      </c>
      <c r="IN87" s="65">
        <f t="shared" si="4003"/>
        <v>0</v>
      </c>
      <c r="IO87" s="64" t="e">
        <f t="shared" si="3334"/>
        <v>#DIV/0!</v>
      </c>
      <c r="IP87" s="80">
        <f t="shared" ref="IP87:IS87" si="4004">SUM(IP71,IP86)</f>
        <v>0</v>
      </c>
      <c r="IQ87" s="80">
        <f t="shared" si="4004"/>
        <v>0</v>
      </c>
      <c r="IR87" s="80">
        <f t="shared" si="4004"/>
        <v>0</v>
      </c>
      <c r="IS87" s="65">
        <f t="shared" si="4004"/>
        <v>0</v>
      </c>
      <c r="IT87" s="64" t="e">
        <f t="shared" si="3335"/>
        <v>#DIV/0!</v>
      </c>
      <c r="IU87" s="80">
        <f t="shared" ref="IU87:IX87" si="4005">SUM(IU71,IU86)</f>
        <v>0</v>
      </c>
      <c r="IV87" s="80">
        <f t="shared" si="4005"/>
        <v>0</v>
      </c>
      <c r="IW87" s="80">
        <f t="shared" si="4005"/>
        <v>0</v>
      </c>
      <c r="IX87" s="65">
        <f t="shared" si="4005"/>
        <v>0</v>
      </c>
      <c r="IY87" s="64" t="e">
        <f t="shared" si="3336"/>
        <v>#DIV/0!</v>
      </c>
      <c r="IZ87" s="80">
        <f t="shared" ref="IZ87:JC87" si="4006">SUM(IZ71,IZ86)</f>
        <v>0</v>
      </c>
      <c r="JA87" s="80">
        <f t="shared" si="4006"/>
        <v>0</v>
      </c>
      <c r="JB87" s="80">
        <f t="shared" si="4006"/>
        <v>0</v>
      </c>
      <c r="JC87" s="65">
        <f t="shared" si="4006"/>
        <v>0</v>
      </c>
      <c r="JD87" s="64" t="e">
        <f t="shared" si="3337"/>
        <v>#DIV/0!</v>
      </c>
      <c r="JE87" s="80">
        <f t="shared" ref="JE87:JH87" si="4007">SUM(JE71,JE86)</f>
        <v>0</v>
      </c>
      <c r="JF87" s="80">
        <f t="shared" si="4007"/>
        <v>0</v>
      </c>
      <c r="JG87" s="80">
        <f t="shared" si="4007"/>
        <v>0</v>
      </c>
      <c r="JH87" s="65">
        <f t="shared" si="4007"/>
        <v>0</v>
      </c>
      <c r="JI87" s="64" t="e">
        <f t="shared" si="3338"/>
        <v>#DIV/0!</v>
      </c>
      <c r="JJ87" s="80">
        <f t="shared" ref="JJ87:JM87" si="4008">SUM(JJ71,JJ86)</f>
        <v>0</v>
      </c>
      <c r="JK87" s="80">
        <f t="shared" si="4008"/>
        <v>0</v>
      </c>
      <c r="JL87" s="80">
        <f t="shared" si="4008"/>
        <v>0</v>
      </c>
      <c r="JM87" s="65">
        <f t="shared" si="4008"/>
        <v>0</v>
      </c>
      <c r="JN87" s="64" t="e">
        <f t="shared" si="3339"/>
        <v>#DIV/0!</v>
      </c>
      <c r="JO87" s="80">
        <f t="shared" ref="JO87:JR87" si="4009">SUM(JO71,JO86)</f>
        <v>0</v>
      </c>
      <c r="JP87" s="80">
        <f t="shared" si="4009"/>
        <v>0</v>
      </c>
      <c r="JQ87" s="80">
        <f t="shared" si="4009"/>
        <v>0</v>
      </c>
      <c r="JR87" s="65">
        <f t="shared" si="4009"/>
        <v>0</v>
      </c>
      <c r="JS87" s="64" t="e">
        <f t="shared" si="3340"/>
        <v>#DIV/0!</v>
      </c>
      <c r="JT87" s="80">
        <f t="shared" ref="JT87:JW87" si="4010">SUM(JT71,JT86)</f>
        <v>0</v>
      </c>
      <c r="JU87" s="80">
        <f t="shared" si="4010"/>
        <v>0</v>
      </c>
      <c r="JV87" s="80">
        <f t="shared" si="4010"/>
        <v>0</v>
      </c>
      <c r="JW87" s="65">
        <f t="shared" si="4010"/>
        <v>0</v>
      </c>
      <c r="JX87" s="64" t="e">
        <f t="shared" si="3341"/>
        <v>#DIV/0!</v>
      </c>
      <c r="JY87" s="80">
        <f t="shared" ref="JY87:KB87" si="4011">SUM(JY71,JY86)</f>
        <v>0</v>
      </c>
      <c r="JZ87" s="80">
        <f t="shared" si="4011"/>
        <v>0</v>
      </c>
      <c r="KA87" s="80">
        <f t="shared" si="4011"/>
        <v>0</v>
      </c>
      <c r="KB87" s="65">
        <f t="shared" si="4011"/>
        <v>0</v>
      </c>
      <c r="KC87" s="64" t="e">
        <f t="shared" si="3342"/>
        <v>#DIV/0!</v>
      </c>
      <c r="KD87" s="80">
        <f t="shared" ref="KD87:KG87" si="4012">SUM(KD71,KD86)</f>
        <v>0</v>
      </c>
      <c r="KE87" s="80">
        <f t="shared" si="4012"/>
        <v>0</v>
      </c>
      <c r="KF87" s="80">
        <f t="shared" si="4012"/>
        <v>0</v>
      </c>
      <c r="KG87" s="65">
        <f t="shared" si="4012"/>
        <v>0</v>
      </c>
      <c r="KH87" s="64" t="e">
        <f t="shared" si="3343"/>
        <v>#DIV/0!</v>
      </c>
      <c r="KI87" s="80">
        <f t="shared" ref="KI87:KL87" si="4013">SUM(KI71,KI86)</f>
        <v>0</v>
      </c>
      <c r="KJ87" s="80">
        <f t="shared" si="4013"/>
        <v>0</v>
      </c>
      <c r="KK87" s="80">
        <f t="shared" si="4013"/>
        <v>0</v>
      </c>
      <c r="KL87" s="65">
        <f t="shared" si="4013"/>
        <v>0</v>
      </c>
      <c r="KM87" s="64" t="e">
        <f t="shared" si="3344"/>
        <v>#DIV/0!</v>
      </c>
      <c r="KN87" s="80">
        <f t="shared" ref="KN87:KQ87" si="4014">SUM(KN71,KN86)</f>
        <v>0</v>
      </c>
      <c r="KO87" s="80">
        <f t="shared" si="4014"/>
        <v>0</v>
      </c>
      <c r="KP87" s="80">
        <f t="shared" si="4014"/>
        <v>0</v>
      </c>
      <c r="KQ87" s="65">
        <f t="shared" si="4014"/>
        <v>0</v>
      </c>
      <c r="KR87" s="64" t="e">
        <f t="shared" si="3345"/>
        <v>#DIV/0!</v>
      </c>
      <c r="KS87" s="80">
        <f t="shared" ref="KS87:KV87" si="4015">SUM(KS71,KS86)</f>
        <v>0</v>
      </c>
      <c r="KT87" s="80">
        <f t="shared" si="4015"/>
        <v>0</v>
      </c>
      <c r="KU87" s="80">
        <f t="shared" si="4015"/>
        <v>0</v>
      </c>
      <c r="KV87" s="65">
        <f t="shared" si="4015"/>
        <v>0</v>
      </c>
      <c r="KW87" s="64" t="e">
        <f t="shared" si="3346"/>
        <v>#DIV/0!</v>
      </c>
      <c r="KX87" s="80">
        <f t="shared" ref="KX87:LA87" si="4016">SUM(KX71,KX86)</f>
        <v>0</v>
      </c>
      <c r="KY87" s="80">
        <f t="shared" si="4016"/>
        <v>0</v>
      </c>
      <c r="KZ87" s="80">
        <f t="shared" si="4016"/>
        <v>0</v>
      </c>
      <c r="LA87" s="65">
        <f t="shared" si="4016"/>
        <v>0</v>
      </c>
      <c r="LB87" s="64" t="e">
        <f t="shared" si="3347"/>
        <v>#DIV/0!</v>
      </c>
      <c r="LC87" s="80">
        <f t="shared" ref="LC87:LF87" si="4017">SUM(LC71,LC86)</f>
        <v>0</v>
      </c>
      <c r="LD87" s="80">
        <f t="shared" si="4017"/>
        <v>0</v>
      </c>
      <c r="LE87" s="80">
        <f t="shared" si="4017"/>
        <v>0</v>
      </c>
      <c r="LF87" s="65">
        <f t="shared" si="4017"/>
        <v>0</v>
      </c>
      <c r="LG87" s="64" t="e">
        <f t="shared" si="3348"/>
        <v>#DIV/0!</v>
      </c>
      <c r="LH87" s="80">
        <f t="shared" ref="LH87:LK87" si="4018">SUM(LH71,LH86)</f>
        <v>0</v>
      </c>
      <c r="LI87" s="80">
        <f t="shared" si="4018"/>
        <v>0</v>
      </c>
      <c r="LJ87" s="80">
        <f t="shared" si="4018"/>
        <v>659</v>
      </c>
      <c r="LK87" s="65">
        <f t="shared" si="4018"/>
        <v>658.05</v>
      </c>
      <c r="LL87" s="64">
        <f t="shared" si="3349"/>
        <v>99.855842185128978</v>
      </c>
      <c r="LM87" s="80">
        <f t="shared" ref="LM87:LP87" si="4019">SUM(LM71,LM86)</f>
        <v>659</v>
      </c>
      <c r="LN87" s="80">
        <f t="shared" si="4019"/>
        <v>0</v>
      </c>
      <c r="LO87" s="80">
        <f t="shared" si="4019"/>
        <v>1120</v>
      </c>
      <c r="LP87" s="65">
        <f t="shared" si="4019"/>
        <v>1255.3800000000001</v>
      </c>
      <c r="LQ87" s="64">
        <f t="shared" si="3350"/>
        <v>112.08750000000002</v>
      </c>
      <c r="LR87" s="80">
        <f t="shared" ref="LR87:LU87" si="4020">SUM(LR71,LR86)</f>
        <v>1300</v>
      </c>
      <c r="LS87" s="80">
        <f t="shared" si="4020"/>
        <v>180</v>
      </c>
      <c r="LT87" s="80">
        <f t="shared" si="4020"/>
        <v>0</v>
      </c>
      <c r="LU87" s="65">
        <f t="shared" si="4020"/>
        <v>0</v>
      </c>
      <c r="LV87" s="64" t="e">
        <f t="shared" si="3351"/>
        <v>#DIV/0!</v>
      </c>
      <c r="LW87" s="80">
        <f t="shared" ref="LW87:LZ87" si="4021">SUM(LW71,LW86)</f>
        <v>0</v>
      </c>
      <c r="LX87" s="80">
        <f t="shared" si="4021"/>
        <v>0</v>
      </c>
      <c r="LY87" s="80">
        <f t="shared" si="4021"/>
        <v>0</v>
      </c>
      <c r="LZ87" s="65">
        <f t="shared" si="4021"/>
        <v>0</v>
      </c>
      <c r="MA87" s="64" t="e">
        <f t="shared" si="3352"/>
        <v>#DIV/0!</v>
      </c>
      <c r="MB87" s="80">
        <f t="shared" ref="MB87:ME87" si="4022">SUM(MB71,MB86)</f>
        <v>0</v>
      </c>
      <c r="MC87" s="80">
        <f t="shared" si="4022"/>
        <v>0</v>
      </c>
      <c r="MD87" s="80">
        <f t="shared" si="4022"/>
        <v>0</v>
      </c>
      <c r="ME87" s="65">
        <f t="shared" si="4022"/>
        <v>0</v>
      </c>
      <c r="MF87" s="64" t="e">
        <f t="shared" si="3353"/>
        <v>#DIV/0!</v>
      </c>
      <c r="MG87" s="80">
        <f t="shared" ref="MG87:MJ87" si="4023">SUM(MG71,MG86)</f>
        <v>0</v>
      </c>
      <c r="MH87" s="80">
        <f t="shared" si="4023"/>
        <v>0</v>
      </c>
      <c r="MI87" s="80">
        <f t="shared" si="4023"/>
        <v>0</v>
      </c>
      <c r="MJ87" s="65">
        <f t="shared" si="4023"/>
        <v>0</v>
      </c>
      <c r="MK87" s="64" t="e">
        <f t="shared" si="3354"/>
        <v>#DIV/0!</v>
      </c>
      <c r="ML87" s="80">
        <f t="shared" ref="ML87:MO87" si="4024">SUM(ML71,ML86)</f>
        <v>0</v>
      </c>
      <c r="MM87" s="80">
        <f t="shared" si="4024"/>
        <v>0</v>
      </c>
      <c r="MN87" s="80">
        <f t="shared" si="4024"/>
        <v>0</v>
      </c>
      <c r="MO87" s="65">
        <f t="shared" si="4024"/>
        <v>0</v>
      </c>
      <c r="MP87" s="64" t="e">
        <f t="shared" si="3355"/>
        <v>#DIV/0!</v>
      </c>
      <c r="MQ87" s="80">
        <f t="shared" ref="MQ87:MT87" si="4025">SUM(MQ71,MQ86)</f>
        <v>0</v>
      </c>
      <c r="MR87" s="80">
        <f t="shared" si="4025"/>
        <v>0</v>
      </c>
      <c r="MS87" s="80">
        <f t="shared" si="4025"/>
        <v>0</v>
      </c>
      <c r="MT87" s="65">
        <f t="shared" si="4025"/>
        <v>0</v>
      </c>
      <c r="MU87" s="64" t="e">
        <f t="shared" si="3356"/>
        <v>#DIV/0!</v>
      </c>
      <c r="MV87" s="80">
        <f t="shared" ref="MV87:MW87" si="4026">SUM(MV71,MV86)</f>
        <v>0</v>
      </c>
      <c r="MW87" s="80">
        <f t="shared" si="4026"/>
        <v>0</v>
      </c>
      <c r="MX87" s="65">
        <f t="shared" si="3357"/>
        <v>1779</v>
      </c>
      <c r="MY87" s="65">
        <f t="shared" si="3357"/>
        <v>1913.43</v>
      </c>
      <c r="MZ87" s="95">
        <f t="shared" si="3459"/>
        <v>107.55649241146712</v>
      </c>
      <c r="NA87" s="87">
        <f t="shared" si="3358"/>
        <v>1959</v>
      </c>
      <c r="NB87" s="87">
        <f t="shared" si="3359"/>
        <v>180</v>
      </c>
      <c r="NC87" s="80">
        <f t="shared" ref="NC87:ND87" si="4027">SUM(NC71,NC86)</f>
        <v>0</v>
      </c>
      <c r="ND87" s="65">
        <f t="shared" si="4027"/>
        <v>0</v>
      </c>
      <c r="NE87" s="64" t="e">
        <f t="shared" si="3360"/>
        <v>#DIV/0!</v>
      </c>
      <c r="NF87" s="80">
        <f t="shared" ref="NF87:NI87" si="4028">SUM(NF71,NF86)</f>
        <v>0</v>
      </c>
      <c r="NG87" s="80">
        <f t="shared" si="4028"/>
        <v>0</v>
      </c>
      <c r="NH87" s="80">
        <f t="shared" si="4028"/>
        <v>0</v>
      </c>
      <c r="NI87" s="65">
        <f t="shared" si="4028"/>
        <v>0</v>
      </c>
      <c r="NJ87" s="64" t="e">
        <f t="shared" si="3361"/>
        <v>#DIV/0!</v>
      </c>
      <c r="NK87" s="80">
        <f t="shared" ref="NK87:NN87" si="4029">SUM(NK71,NK86)</f>
        <v>0</v>
      </c>
      <c r="NL87" s="80">
        <f t="shared" si="4029"/>
        <v>0</v>
      </c>
      <c r="NM87" s="80">
        <f t="shared" si="4029"/>
        <v>0</v>
      </c>
      <c r="NN87" s="65">
        <f t="shared" si="4029"/>
        <v>0</v>
      </c>
      <c r="NO87" s="64" t="e">
        <f t="shared" si="3362"/>
        <v>#DIV/0!</v>
      </c>
      <c r="NP87" s="80">
        <f t="shared" ref="NP87:NS87" si="4030">SUM(NP71,NP86)</f>
        <v>0</v>
      </c>
      <c r="NQ87" s="80">
        <f t="shared" si="4030"/>
        <v>0</v>
      </c>
      <c r="NR87" s="80">
        <f t="shared" si="4030"/>
        <v>0</v>
      </c>
      <c r="NS87" s="65">
        <f t="shared" si="4030"/>
        <v>0</v>
      </c>
      <c r="NT87" s="64" t="e">
        <f t="shared" si="3363"/>
        <v>#DIV/0!</v>
      </c>
      <c r="NU87" s="80">
        <f t="shared" ref="NU87:NX87" si="4031">SUM(NU71,NU86)</f>
        <v>0</v>
      </c>
      <c r="NV87" s="80">
        <f t="shared" si="4031"/>
        <v>0</v>
      </c>
      <c r="NW87" s="80">
        <f t="shared" si="4031"/>
        <v>0</v>
      </c>
      <c r="NX87" s="65">
        <f t="shared" si="4031"/>
        <v>0</v>
      </c>
      <c r="NY87" s="64" t="e">
        <f t="shared" si="3364"/>
        <v>#DIV/0!</v>
      </c>
      <c r="NZ87" s="80">
        <f t="shared" ref="NZ87:OC87" si="4032">SUM(NZ71,NZ86)</f>
        <v>0</v>
      </c>
      <c r="OA87" s="80">
        <f t="shared" si="4032"/>
        <v>0</v>
      </c>
      <c r="OB87" s="80">
        <f t="shared" si="4032"/>
        <v>0</v>
      </c>
      <c r="OC87" s="65">
        <f t="shared" si="4032"/>
        <v>0</v>
      </c>
      <c r="OD87" s="64" t="e">
        <f t="shared" si="3365"/>
        <v>#DIV/0!</v>
      </c>
      <c r="OE87" s="80">
        <f t="shared" ref="OE87:OH87" si="4033">SUM(OE71,OE86)</f>
        <v>0</v>
      </c>
      <c r="OF87" s="80">
        <f t="shared" si="4033"/>
        <v>0</v>
      </c>
      <c r="OG87" s="80">
        <f t="shared" si="4033"/>
        <v>0</v>
      </c>
      <c r="OH87" s="65">
        <f t="shared" si="4033"/>
        <v>0</v>
      </c>
      <c r="OI87" s="64" t="e">
        <f t="shared" si="3366"/>
        <v>#DIV/0!</v>
      </c>
      <c r="OJ87" s="80">
        <f t="shared" ref="OJ87:OM87" si="4034">SUM(OJ71,OJ86)</f>
        <v>0</v>
      </c>
      <c r="OK87" s="80">
        <f t="shared" si="4034"/>
        <v>0</v>
      </c>
      <c r="OL87" s="80">
        <f t="shared" si="4034"/>
        <v>0</v>
      </c>
      <c r="OM87" s="65">
        <f t="shared" si="4034"/>
        <v>0</v>
      </c>
      <c r="ON87" s="64" t="e">
        <f t="shared" si="3367"/>
        <v>#DIV/0!</v>
      </c>
      <c r="OO87" s="80">
        <f t="shared" ref="OO87:OR87" si="4035">SUM(OO71,OO86)</f>
        <v>0</v>
      </c>
      <c r="OP87" s="80">
        <f t="shared" si="4035"/>
        <v>0</v>
      </c>
      <c r="OQ87" s="80">
        <f t="shared" si="4035"/>
        <v>0</v>
      </c>
      <c r="OR87" s="65">
        <f t="shared" si="4035"/>
        <v>0</v>
      </c>
      <c r="OS87" s="64" t="e">
        <f t="shared" si="3368"/>
        <v>#DIV/0!</v>
      </c>
      <c r="OT87" s="80">
        <f t="shared" ref="OT87:OW87" si="4036">SUM(OT71,OT86)</f>
        <v>0</v>
      </c>
      <c r="OU87" s="80">
        <f t="shared" si="4036"/>
        <v>0</v>
      </c>
      <c r="OV87" s="80">
        <f t="shared" si="4036"/>
        <v>0</v>
      </c>
      <c r="OW87" s="65">
        <f t="shared" si="4036"/>
        <v>0</v>
      </c>
      <c r="OX87" s="64" t="e">
        <f t="shared" si="3369"/>
        <v>#DIV/0!</v>
      </c>
      <c r="OY87" s="80">
        <f t="shared" ref="OY87:PB87" si="4037">SUM(OY71,OY86)</f>
        <v>0</v>
      </c>
      <c r="OZ87" s="80">
        <f t="shared" si="4037"/>
        <v>0</v>
      </c>
      <c r="PA87" s="80">
        <f t="shared" si="4037"/>
        <v>0</v>
      </c>
      <c r="PB87" s="65">
        <f t="shared" si="4037"/>
        <v>0</v>
      </c>
      <c r="PC87" s="64" t="e">
        <f t="shared" si="3370"/>
        <v>#DIV/0!</v>
      </c>
      <c r="PD87" s="80">
        <f t="shared" ref="PD87:PG87" si="4038">SUM(PD71,PD86)</f>
        <v>0</v>
      </c>
      <c r="PE87" s="80">
        <f t="shared" si="4038"/>
        <v>0</v>
      </c>
      <c r="PF87" s="80">
        <f t="shared" si="4038"/>
        <v>0</v>
      </c>
      <c r="PG87" s="65">
        <f t="shared" si="4038"/>
        <v>0</v>
      </c>
      <c r="PH87" s="64" t="e">
        <f t="shared" si="3371"/>
        <v>#DIV/0!</v>
      </c>
      <c r="PI87" s="80">
        <f t="shared" ref="PI87:PL87" si="4039">SUM(PI71,PI86)</f>
        <v>0</v>
      </c>
      <c r="PJ87" s="80">
        <f t="shared" si="4039"/>
        <v>0</v>
      </c>
      <c r="PK87" s="80">
        <f t="shared" si="4039"/>
        <v>3374</v>
      </c>
      <c r="PL87" s="65">
        <f t="shared" si="4039"/>
        <v>0</v>
      </c>
      <c r="PM87" s="64">
        <f t="shared" si="3372"/>
        <v>0</v>
      </c>
      <c r="PN87" s="80">
        <f t="shared" ref="PN87:PQ87" si="4040">SUM(PN71,PN86)</f>
        <v>3374</v>
      </c>
      <c r="PO87" s="80">
        <f t="shared" si="4040"/>
        <v>0</v>
      </c>
      <c r="PP87" s="80">
        <f t="shared" si="4040"/>
        <v>0</v>
      </c>
      <c r="PQ87" s="65">
        <f t="shared" si="4040"/>
        <v>0</v>
      </c>
      <c r="PR87" s="64" t="e">
        <f t="shared" si="3373"/>
        <v>#DIV/0!</v>
      </c>
      <c r="PS87" s="80">
        <f t="shared" ref="PS87:PV87" si="4041">SUM(PS71,PS86)</f>
        <v>0</v>
      </c>
      <c r="PT87" s="80">
        <f t="shared" si="4041"/>
        <v>0</v>
      </c>
      <c r="PU87" s="80">
        <f t="shared" si="4041"/>
        <v>0</v>
      </c>
      <c r="PV87" s="65">
        <f t="shared" si="4041"/>
        <v>3355.97</v>
      </c>
      <c r="PW87" s="64" t="e">
        <f t="shared" si="3374"/>
        <v>#DIV/0!</v>
      </c>
      <c r="PX87" s="80">
        <f t="shared" ref="PX87:QA87" si="4042">SUM(PX71,PX86)</f>
        <v>3500</v>
      </c>
      <c r="PY87" s="80">
        <f t="shared" si="4042"/>
        <v>3500</v>
      </c>
      <c r="PZ87" s="80">
        <f t="shared" si="4042"/>
        <v>0</v>
      </c>
      <c r="QA87" s="65">
        <f t="shared" si="4042"/>
        <v>287.37</v>
      </c>
      <c r="QB87" s="64" t="e">
        <f t="shared" si="3375"/>
        <v>#DIV/0!</v>
      </c>
      <c r="QC87" s="80">
        <f t="shared" ref="QC87:QF87" si="4043">SUM(QC71,QC86)</f>
        <v>288</v>
      </c>
      <c r="QD87" s="80">
        <f t="shared" si="4043"/>
        <v>288</v>
      </c>
      <c r="QE87" s="80">
        <f t="shared" si="4043"/>
        <v>0</v>
      </c>
      <c r="QF87" s="65">
        <f t="shared" si="4043"/>
        <v>4755.29</v>
      </c>
      <c r="QG87" s="64" t="e">
        <f t="shared" si="3376"/>
        <v>#DIV/0!</v>
      </c>
      <c r="QH87" s="80">
        <f t="shared" ref="QH87:QK87" si="4044">SUM(QH71,QH86)</f>
        <v>4756</v>
      </c>
      <c r="QI87" s="80">
        <f t="shared" si="4044"/>
        <v>4756</v>
      </c>
      <c r="QJ87" s="80">
        <f t="shared" si="4044"/>
        <v>0</v>
      </c>
      <c r="QK87" s="65">
        <f t="shared" si="4044"/>
        <v>2216.25</v>
      </c>
      <c r="QL87" s="64" t="e">
        <f t="shared" si="3377"/>
        <v>#DIV/0!</v>
      </c>
      <c r="QM87" s="80">
        <f t="shared" ref="QM87:QN87" si="4045">SUM(QM71,QM86)</f>
        <v>2500</v>
      </c>
      <c r="QN87" s="80">
        <f t="shared" si="4045"/>
        <v>2500</v>
      </c>
      <c r="QO87" s="65">
        <f t="shared" si="3378"/>
        <v>3374</v>
      </c>
      <c r="QP87" s="65">
        <f t="shared" si="3378"/>
        <v>10614.88</v>
      </c>
      <c r="QQ87" s="95">
        <f t="shared" si="3479"/>
        <v>314.60818020154113</v>
      </c>
      <c r="QR87" s="87">
        <f t="shared" si="959"/>
        <v>14418</v>
      </c>
      <c r="QS87" s="87">
        <f t="shared" si="959"/>
        <v>11044</v>
      </c>
      <c r="QT87" s="80">
        <f t="shared" ref="QT87:QU87" si="4046">SUM(QT71,QT86)</f>
        <v>0</v>
      </c>
      <c r="QU87" s="65">
        <f t="shared" si="4046"/>
        <v>0</v>
      </c>
      <c r="QV87" s="64" t="e">
        <f t="shared" si="3379"/>
        <v>#DIV/0!</v>
      </c>
      <c r="QW87" s="80">
        <f t="shared" ref="QW87:QZ87" si="4047">SUM(QW71,QW86)</f>
        <v>0</v>
      </c>
      <c r="QX87" s="80">
        <f t="shared" si="4047"/>
        <v>0</v>
      </c>
      <c r="QY87" s="80">
        <f t="shared" si="4047"/>
        <v>0</v>
      </c>
      <c r="QZ87" s="65">
        <f t="shared" si="4047"/>
        <v>0</v>
      </c>
      <c r="RA87" s="64" t="e">
        <f t="shared" si="3380"/>
        <v>#DIV/0!</v>
      </c>
      <c r="RB87" s="80">
        <f t="shared" ref="RB87:RE87" si="4048">SUM(RB71,RB86)</f>
        <v>0</v>
      </c>
      <c r="RC87" s="80">
        <f t="shared" si="4048"/>
        <v>0</v>
      </c>
      <c r="RD87" s="80">
        <f t="shared" si="4048"/>
        <v>0</v>
      </c>
      <c r="RE87" s="65">
        <f t="shared" si="4048"/>
        <v>0</v>
      </c>
      <c r="RF87" s="64" t="e">
        <f t="shared" si="3381"/>
        <v>#DIV/0!</v>
      </c>
      <c r="RG87" s="80">
        <f t="shared" ref="RG87:RJ87" si="4049">SUM(RG71,RG86)</f>
        <v>0</v>
      </c>
      <c r="RH87" s="80">
        <f t="shared" si="4049"/>
        <v>0</v>
      </c>
      <c r="RI87" s="80">
        <f t="shared" si="4049"/>
        <v>0</v>
      </c>
      <c r="RJ87" s="65">
        <f t="shared" si="4049"/>
        <v>0</v>
      </c>
      <c r="RK87" s="64" t="e">
        <f t="shared" si="3382"/>
        <v>#DIV/0!</v>
      </c>
      <c r="RL87" s="80">
        <f t="shared" ref="RL87:RM87" si="4050">SUM(RL71,RL86)</f>
        <v>0</v>
      </c>
      <c r="RM87" s="80">
        <f t="shared" si="4050"/>
        <v>0</v>
      </c>
      <c r="RN87" s="65">
        <f t="shared" si="3383"/>
        <v>0</v>
      </c>
      <c r="RO87" s="65">
        <f t="shared" si="3383"/>
        <v>0</v>
      </c>
      <c r="RP87" s="95"/>
      <c r="RQ87" s="87">
        <f t="shared" si="3290"/>
        <v>0</v>
      </c>
      <c r="RR87" s="87">
        <f t="shared" si="3290"/>
        <v>0</v>
      </c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</row>
    <row r="88" spans="1:540" s="3" customFormat="1" ht="24.95" customHeight="1" x14ac:dyDescent="0.25">
      <c r="A88" s="23"/>
      <c r="B88" s="24" t="s">
        <v>79</v>
      </c>
      <c r="C88" s="43" t="e">
        <f>C67+C87</f>
        <v>#REF!</v>
      </c>
      <c r="D88" s="43" t="e">
        <f>D67+D87</f>
        <v>#REF!</v>
      </c>
      <c r="E88" s="42" t="e">
        <f>E67+E87</f>
        <v>#REF!</v>
      </c>
      <c r="F88" s="43" t="e">
        <f>F67+F87</f>
        <v>#REF!</v>
      </c>
      <c r="G88" s="67">
        <f t="shared" si="2910"/>
        <v>9526478.3036000002</v>
      </c>
      <c r="H88" s="67">
        <f t="shared" si="2911"/>
        <v>8230224.8790000007</v>
      </c>
      <c r="I88" s="67">
        <f t="shared" si="3293"/>
        <v>86.393151978206333</v>
      </c>
      <c r="J88" s="84">
        <f t="shared" si="3291"/>
        <v>9911533</v>
      </c>
      <c r="K88" s="84">
        <f t="shared" si="3292"/>
        <v>385054.69639999996</v>
      </c>
      <c r="L88" s="80">
        <f>L67+L87</f>
        <v>6521000</v>
      </c>
      <c r="M88" s="65">
        <f>M67+M87</f>
        <v>6151875.2599999998</v>
      </c>
      <c r="N88" s="64">
        <f t="shared" si="1870"/>
        <v>94.339445790522916</v>
      </c>
      <c r="O88" s="80">
        <f>O67+O87</f>
        <v>6765913</v>
      </c>
      <c r="P88" s="80">
        <f>P67+P87</f>
        <v>244913</v>
      </c>
      <c r="Q88" s="65">
        <f>Q67+Q87</f>
        <v>424652</v>
      </c>
      <c r="R88" s="65">
        <f>R67+R87</f>
        <v>434195.91</v>
      </c>
      <c r="S88" s="64">
        <f t="shared" si="1872"/>
        <v>102.24746616052673</v>
      </c>
      <c r="T88" s="80">
        <f>T67+T87</f>
        <v>437085</v>
      </c>
      <c r="U88" s="80">
        <f>U67+U87</f>
        <v>12433</v>
      </c>
      <c r="V88" s="80">
        <f>V67+V87</f>
        <v>3268.2699999999995</v>
      </c>
      <c r="W88" s="65">
        <f>W67+W87</f>
        <v>3268.2730000000001</v>
      </c>
      <c r="X88" s="64">
        <f t="shared" si="1874"/>
        <v>100.00009179168185</v>
      </c>
      <c r="Y88" s="80">
        <f>Y67+Y87</f>
        <v>3269</v>
      </c>
      <c r="Z88" s="80">
        <f>Z67+Z87</f>
        <v>0.73000000000015319</v>
      </c>
      <c r="AA88" s="80">
        <f>AA67+AA87</f>
        <v>28140</v>
      </c>
      <c r="AB88" s="65">
        <f>AB67+AB87</f>
        <v>36305.72</v>
      </c>
      <c r="AC88" s="64">
        <f t="shared" si="1876"/>
        <v>129.01819474058283</v>
      </c>
      <c r="AD88" s="80">
        <f>AD67+AD87</f>
        <v>36306</v>
      </c>
      <c r="AE88" s="80">
        <f>AE67+AE87</f>
        <v>8166</v>
      </c>
      <c r="AF88" s="65">
        <f>AF67+AF87</f>
        <v>600</v>
      </c>
      <c r="AG88" s="65">
        <f>AG67+AG87</f>
        <v>1273.73</v>
      </c>
      <c r="AH88" s="64">
        <f t="shared" si="1878"/>
        <v>212.28833333333333</v>
      </c>
      <c r="AI88" s="80">
        <f>AI67+AI87</f>
        <v>144</v>
      </c>
      <c r="AJ88" s="80">
        <f>AJ67+AJ87</f>
        <v>-456</v>
      </c>
      <c r="AK88" s="80">
        <f>AK67+AK87</f>
        <v>149600</v>
      </c>
      <c r="AL88" s="65">
        <f>AL67+AL87</f>
        <v>109942.36000000002</v>
      </c>
      <c r="AM88" s="64">
        <f t="shared" si="3767"/>
        <v>73.490882352941185</v>
      </c>
      <c r="AN88" s="80">
        <f>AN67+AN87</f>
        <v>162316</v>
      </c>
      <c r="AO88" s="80">
        <f>AO67+AO87</f>
        <v>12716</v>
      </c>
      <c r="AP88" s="65">
        <f t="shared" si="2913"/>
        <v>7127260.2699999996</v>
      </c>
      <c r="AQ88" s="65">
        <f t="shared" si="2913"/>
        <v>6736861.2530000005</v>
      </c>
      <c r="AR88" s="95">
        <f t="shared" si="3391"/>
        <v>94.522453197854119</v>
      </c>
      <c r="AS88" s="87">
        <f t="shared" si="957"/>
        <v>7405033</v>
      </c>
      <c r="AT88" s="87">
        <f>SUM(P88,U88,AE88,AJ88,Z88,AO88)</f>
        <v>277772.73</v>
      </c>
      <c r="AU88" s="80">
        <f>AU67+AU87</f>
        <v>15009.8</v>
      </c>
      <c r="AV88" s="65">
        <f>AV67+AV87</f>
        <v>252.37</v>
      </c>
      <c r="AW88" s="64">
        <f t="shared" si="3294"/>
        <v>1.681368172793775</v>
      </c>
      <c r="AX88" s="80">
        <f>AX67+AX87</f>
        <v>600</v>
      </c>
      <c r="AY88" s="80">
        <f>AY67+AY87</f>
        <v>-14409.8</v>
      </c>
      <c r="AZ88" s="80">
        <f>AZ67+AZ87</f>
        <v>20</v>
      </c>
      <c r="BA88" s="65">
        <f>BA67+BA87</f>
        <v>2.2000000000000002</v>
      </c>
      <c r="BB88" s="64">
        <f t="shared" si="3295"/>
        <v>11</v>
      </c>
      <c r="BC88" s="80">
        <f>BC67+BC87</f>
        <v>10</v>
      </c>
      <c r="BD88" s="80">
        <f>BD67+BD87</f>
        <v>-10</v>
      </c>
      <c r="BE88" s="80">
        <f>BE67+BE87</f>
        <v>38980.28</v>
      </c>
      <c r="BF88" s="65">
        <f>BF67+BF87</f>
        <v>40778.86</v>
      </c>
      <c r="BG88" s="64">
        <f t="shared" si="3296"/>
        <v>104.61407665619642</v>
      </c>
      <c r="BH88" s="80">
        <f>BH67+BH87</f>
        <v>47202</v>
      </c>
      <c r="BI88" s="80">
        <f>BI67+BI87</f>
        <v>8221.7199999999993</v>
      </c>
      <c r="BJ88" s="80">
        <f>BJ67+BJ87</f>
        <v>251928.44</v>
      </c>
      <c r="BK88" s="65">
        <f>BK67+BK87</f>
        <v>242060.24</v>
      </c>
      <c r="BL88" s="64">
        <f t="shared" si="3297"/>
        <v>96.082935297023226</v>
      </c>
      <c r="BM88" s="80">
        <f>BM67+BM87</f>
        <v>301585</v>
      </c>
      <c r="BN88" s="80">
        <f>BN67+BN87</f>
        <v>49656.56</v>
      </c>
      <c r="BO88" s="80">
        <f>BO67+BO87</f>
        <v>25031.759999999998</v>
      </c>
      <c r="BP88" s="65">
        <f>BP67+BP87</f>
        <v>15311.980000000001</v>
      </c>
      <c r="BQ88" s="64">
        <f t="shared" si="3298"/>
        <v>61.170209366021417</v>
      </c>
      <c r="BR88" s="80">
        <f>BR67+BR87</f>
        <v>22580</v>
      </c>
      <c r="BS88" s="80">
        <f>BS67+BS87</f>
        <v>-2451.7600000000002</v>
      </c>
      <c r="BT88" s="80">
        <f>BT67+BT87</f>
        <v>2391.1759999999999</v>
      </c>
      <c r="BU88" s="65">
        <f>BU67+BU87</f>
        <v>7.14</v>
      </c>
      <c r="BV88" s="64">
        <f t="shared" si="3299"/>
        <v>0.29859784474250323</v>
      </c>
      <c r="BW88" s="80">
        <f>BW67+BW87</f>
        <v>25</v>
      </c>
      <c r="BX88" s="78">
        <f t="shared" si="3300"/>
        <v>-2366.1759999999999</v>
      </c>
      <c r="BY88" s="80">
        <f>BY67+BY87</f>
        <v>68723.608000000007</v>
      </c>
      <c r="BZ88" s="65">
        <f>BZ67+BZ87</f>
        <v>101330.28</v>
      </c>
      <c r="CA88" s="64">
        <f t="shared" si="3301"/>
        <v>147.44610032697932</v>
      </c>
      <c r="CB88" s="80">
        <f>CB67+CB87</f>
        <v>66620</v>
      </c>
      <c r="CC88" s="80">
        <f>CC67+CC87</f>
        <v>-2103.6080000000002</v>
      </c>
      <c r="CD88" s="80">
        <f>CD67+CD87</f>
        <v>24113.68</v>
      </c>
      <c r="CE88" s="65">
        <f>CE67+CE87</f>
        <v>36608.495999999999</v>
      </c>
      <c r="CF88" s="64">
        <f t="shared" si="3302"/>
        <v>151.81629680745536</v>
      </c>
      <c r="CG88" s="80">
        <f>CG67+CG87</f>
        <v>39028</v>
      </c>
      <c r="CH88" s="80">
        <f>CH67+CH87</f>
        <v>14914.32</v>
      </c>
      <c r="CI88" s="80">
        <f>CI67+CI87</f>
        <v>26285.488000000001</v>
      </c>
      <c r="CJ88" s="65">
        <f>CJ67+CJ87</f>
        <v>3279.41</v>
      </c>
      <c r="CK88" s="64">
        <f t="shared" si="3303"/>
        <v>12.47612370749974</v>
      </c>
      <c r="CL88" s="80">
        <f>CL67+CL87</f>
        <v>9198</v>
      </c>
      <c r="CM88" s="80">
        <f>CM67+CM87</f>
        <v>-17087.488000000001</v>
      </c>
      <c r="CN88" s="80">
        <f>CN67+CN87</f>
        <v>61.176000000000002</v>
      </c>
      <c r="CO88" s="65">
        <f>CO67+CO87</f>
        <v>32.24</v>
      </c>
      <c r="CP88" s="64">
        <f t="shared" si="3304"/>
        <v>52.70040538773376</v>
      </c>
      <c r="CQ88" s="80">
        <f>CQ67+CQ87</f>
        <v>270</v>
      </c>
      <c r="CR88" s="80">
        <f>CR67+CR87</f>
        <v>208.82400000000001</v>
      </c>
      <c r="CS88" s="80">
        <f>CS67+CS87</f>
        <v>0</v>
      </c>
      <c r="CT88" s="65">
        <f>CT67+CT87</f>
        <v>6046.91</v>
      </c>
      <c r="CU88" s="64" t="e">
        <f t="shared" si="3305"/>
        <v>#DIV/0!</v>
      </c>
      <c r="CV88" s="80">
        <f>CV67+CV87</f>
        <v>8063</v>
      </c>
      <c r="CW88" s="80">
        <f>CW67+CW87</f>
        <v>8063</v>
      </c>
      <c r="CX88" s="80">
        <f>CX67+CX87</f>
        <v>11253.528</v>
      </c>
      <c r="CY88" s="65">
        <f>CY67+CY87</f>
        <v>7234.7699999999995</v>
      </c>
      <c r="CZ88" s="64">
        <f t="shared" si="3306"/>
        <v>64.288905665849853</v>
      </c>
      <c r="DA88" s="80">
        <f>DA67+DA87</f>
        <v>8457</v>
      </c>
      <c r="DB88" s="80">
        <f>DB67+DB87</f>
        <v>-2796.5280000000002</v>
      </c>
      <c r="DC88" s="80">
        <f>DC67+DC87</f>
        <v>3683.5280000000002</v>
      </c>
      <c r="DD88" s="65">
        <f>DD67+DD87</f>
        <v>3078.2999999999997</v>
      </c>
      <c r="DE88" s="64">
        <f t="shared" si="3307"/>
        <v>83.569338959823284</v>
      </c>
      <c r="DF88" s="80">
        <f>DF67+DF87</f>
        <v>3576</v>
      </c>
      <c r="DG88" s="80">
        <f>DG67+DG87</f>
        <v>-107.52800000000002</v>
      </c>
      <c r="DH88" s="80">
        <f>DH67+DH87</f>
        <v>0</v>
      </c>
      <c r="DI88" s="65">
        <f>DI67+DI87</f>
        <v>0</v>
      </c>
      <c r="DJ88" s="64" t="e">
        <f t="shared" si="3308"/>
        <v>#DIV/0!</v>
      </c>
      <c r="DK88" s="80">
        <f>DK67+DK87</f>
        <v>0</v>
      </c>
      <c r="DL88" s="80">
        <f>DL67+DL87</f>
        <v>0</v>
      </c>
      <c r="DM88" s="80">
        <f>DM67+DM87</f>
        <v>1428.5488</v>
      </c>
      <c r="DN88" s="65">
        <f>DN67+DN87</f>
        <v>217.32</v>
      </c>
      <c r="DO88" s="64">
        <f t="shared" si="3309"/>
        <v>15.212640968232936</v>
      </c>
      <c r="DP88" s="80">
        <f>DP67+DP87</f>
        <v>1525</v>
      </c>
      <c r="DQ88" s="80">
        <f>DQ67+DQ87</f>
        <v>96.4512</v>
      </c>
      <c r="DR88" s="80">
        <f>DR67+DR87</f>
        <v>0</v>
      </c>
      <c r="DS88" s="65">
        <f>DS67+DS87</f>
        <v>0</v>
      </c>
      <c r="DT88" s="64" t="e">
        <f t="shared" si="3310"/>
        <v>#DIV/0!</v>
      </c>
      <c r="DU88" s="80">
        <f>DU67+DU87</f>
        <v>0</v>
      </c>
      <c r="DV88" s="80">
        <f>DV67+DV87</f>
        <v>0</v>
      </c>
      <c r="DW88" s="80">
        <f>DW67+DW87</f>
        <v>206.11760000000001</v>
      </c>
      <c r="DX88" s="65">
        <f>DX67+DX87</f>
        <v>3.3</v>
      </c>
      <c r="DY88" s="64">
        <f t="shared" si="3311"/>
        <v>1.6010277627917264</v>
      </c>
      <c r="DZ88" s="80">
        <f>DZ67+DZ87</f>
        <v>230</v>
      </c>
      <c r="EA88" s="80">
        <f>EA67+EA87</f>
        <v>23.882400000000001</v>
      </c>
      <c r="EB88" s="80">
        <f>EB67+EB87</f>
        <v>20.391999999999999</v>
      </c>
      <c r="EC88" s="65">
        <f>EC67+EC87</f>
        <v>22.9</v>
      </c>
      <c r="ED88" s="64">
        <f t="shared" si="3312"/>
        <v>112.29894076108278</v>
      </c>
      <c r="EE88" s="80">
        <f>EE67+EE87</f>
        <v>80</v>
      </c>
      <c r="EF88" s="80">
        <f>EF67+EF87</f>
        <v>59.608000000000004</v>
      </c>
      <c r="EG88" s="80">
        <f>EG67+EG87</f>
        <v>5825</v>
      </c>
      <c r="EH88" s="65">
        <f>EH67+EH87</f>
        <v>6011.4800000000005</v>
      </c>
      <c r="EI88" s="64">
        <f t="shared" si="3313"/>
        <v>103.20137339055795</v>
      </c>
      <c r="EJ88" s="80">
        <f>EJ67+EJ87</f>
        <v>6012</v>
      </c>
      <c r="EK88" s="80">
        <f>EK67+EK87</f>
        <v>187</v>
      </c>
      <c r="EL88" s="80">
        <f>EL67+EL87</f>
        <v>0</v>
      </c>
      <c r="EM88" s="65">
        <f>EM67+EM87</f>
        <v>1873.32</v>
      </c>
      <c r="EN88" s="64" t="e">
        <f t="shared" si="3314"/>
        <v>#DIV/0!</v>
      </c>
      <c r="EO88" s="80">
        <f>EO67+EO87</f>
        <v>2600</v>
      </c>
      <c r="EP88" s="80">
        <f>EP67+EP87</f>
        <v>2600</v>
      </c>
      <c r="EQ88" s="80">
        <f>EQ67+EQ87</f>
        <v>2532.6271999999999</v>
      </c>
      <c r="ER88" s="65">
        <f>ER67+ER87</f>
        <v>1557.96</v>
      </c>
      <c r="ES88" s="64">
        <f t="shared" si="3315"/>
        <v>61.515567707714744</v>
      </c>
      <c r="ET88" s="80">
        <f>ET67+ET87</f>
        <v>1623</v>
      </c>
      <c r="EU88" s="80">
        <f>EU67+EU87</f>
        <v>-909.62720000000002</v>
      </c>
      <c r="EV88" s="80">
        <f>EV67+EV87</f>
        <v>0</v>
      </c>
      <c r="EW88" s="65">
        <f>EW67+EW87</f>
        <v>0</v>
      </c>
      <c r="EX88" s="64" t="e">
        <f t="shared" si="3316"/>
        <v>#DIV/0!</v>
      </c>
      <c r="EY88" s="80">
        <f>EY67+EY87</f>
        <v>0</v>
      </c>
      <c r="EZ88" s="80">
        <f>EZ67+EZ87</f>
        <v>0</v>
      </c>
      <c r="FA88" s="80">
        <f>FA67+FA87</f>
        <v>0</v>
      </c>
      <c r="FB88" s="65">
        <f>FB67+FB87</f>
        <v>0</v>
      </c>
      <c r="FC88" s="64" t="e">
        <f t="shared" si="3317"/>
        <v>#DIV/0!</v>
      </c>
      <c r="FD88" s="80">
        <f>FD67+FD87</f>
        <v>0</v>
      </c>
      <c r="FE88" s="80">
        <f>FE67+FE87</f>
        <v>0</v>
      </c>
      <c r="FF88" s="80">
        <f>FF67+FF87</f>
        <v>0</v>
      </c>
      <c r="FG88" s="65">
        <f>FG67+FG87</f>
        <v>0</v>
      </c>
      <c r="FH88" s="64" t="e">
        <f t="shared" si="3318"/>
        <v>#DIV/0!</v>
      </c>
      <c r="FI88" s="80">
        <f>FI67+FI87</f>
        <v>15</v>
      </c>
      <c r="FJ88" s="80">
        <f>FJ67+FJ87</f>
        <v>15</v>
      </c>
      <c r="FK88" s="80">
        <f>FK67+FK87</f>
        <v>0</v>
      </c>
      <c r="FL88" s="65">
        <f>FL67+FL87</f>
        <v>0</v>
      </c>
      <c r="FM88" s="64" t="e">
        <f t="shared" si="3319"/>
        <v>#DIV/0!</v>
      </c>
      <c r="FN88" s="80">
        <f>FN67+FN87</f>
        <v>0</v>
      </c>
      <c r="FO88" s="80">
        <f>FO67+FO87</f>
        <v>0</v>
      </c>
      <c r="FP88" s="80">
        <f>FP67+FP87</f>
        <v>0</v>
      </c>
      <c r="FQ88" s="65">
        <f>FQ67+FQ87</f>
        <v>424.88</v>
      </c>
      <c r="FR88" s="64" t="e">
        <f t="shared" si="3320"/>
        <v>#DIV/0!</v>
      </c>
      <c r="FS88" s="80">
        <f>FS67+FS87</f>
        <v>500</v>
      </c>
      <c r="FT88" s="80">
        <f>FT67+FT87</f>
        <v>500</v>
      </c>
      <c r="FU88" s="80">
        <f>FU67+FU87</f>
        <v>0</v>
      </c>
      <c r="FV88" s="65">
        <f>FV67+FV87</f>
        <v>0</v>
      </c>
      <c r="FW88" s="64" t="e">
        <f t="shared" si="3321"/>
        <v>#DIV/0!</v>
      </c>
      <c r="FX88" s="80">
        <f>FX67+FX87</f>
        <v>0</v>
      </c>
      <c r="FY88" s="80">
        <f>FY67+FY87</f>
        <v>0</v>
      </c>
      <c r="FZ88" s="80">
        <f>FZ67+FZ87</f>
        <v>1142.7440000000001</v>
      </c>
      <c r="GA88" s="65">
        <f>GA67+GA87</f>
        <v>263.69</v>
      </c>
      <c r="GB88" s="64">
        <f t="shared" si="3322"/>
        <v>23.075159440784635</v>
      </c>
      <c r="GC88" s="80">
        <f>GC67+GC87</f>
        <v>1400</v>
      </c>
      <c r="GD88" s="80">
        <f>GD67+GD87</f>
        <v>257.25599999999997</v>
      </c>
      <c r="GE88" s="80">
        <f>GE67+GE87</f>
        <v>30600</v>
      </c>
      <c r="GF88" s="65">
        <f>GF67+GF87</f>
        <v>18588.309999999998</v>
      </c>
      <c r="GG88" s="64">
        <f t="shared" si="3323"/>
        <v>60.746111111111105</v>
      </c>
      <c r="GH88" s="80">
        <f>GH67+GH87</f>
        <v>30000</v>
      </c>
      <c r="GI88" s="80">
        <f>GI67+GI87</f>
        <v>-600</v>
      </c>
      <c r="GJ88" s="80">
        <f>GJ67+GJ87</f>
        <v>946810</v>
      </c>
      <c r="GK88" s="65">
        <f>GK67+GK87</f>
        <v>383817.41000000003</v>
      </c>
      <c r="GL88" s="64">
        <f t="shared" si="3324"/>
        <v>40.537954816700292</v>
      </c>
      <c r="GM88" s="80">
        <f>GM67+GM87</f>
        <v>1032523</v>
      </c>
      <c r="GN88" s="80">
        <f>GN67+GN87</f>
        <v>85713</v>
      </c>
      <c r="GO88" s="65">
        <f t="shared" si="3325"/>
        <v>1456047.8936000001</v>
      </c>
      <c r="GP88" s="65">
        <f t="shared" si="3325"/>
        <v>868803.76599999995</v>
      </c>
      <c r="GQ88" s="95">
        <f t="shared" si="3424"/>
        <v>59.668625587028551</v>
      </c>
      <c r="GR88" s="87">
        <f t="shared" si="958"/>
        <v>1583722</v>
      </c>
      <c r="GS88" s="87">
        <f t="shared" si="958"/>
        <v>127674.1064</v>
      </c>
      <c r="GT88" s="80">
        <f>GT67+GT87</f>
        <v>651200</v>
      </c>
      <c r="GU88" s="65">
        <f>GU67+GU87</f>
        <v>440576.55</v>
      </c>
      <c r="GV88" s="64">
        <f t="shared" si="3326"/>
        <v>67.65610411547911</v>
      </c>
      <c r="GW88" s="80">
        <f>GW67+GW87</f>
        <v>585900</v>
      </c>
      <c r="GX88" s="80">
        <f>GX67+GX87</f>
        <v>-65300</v>
      </c>
      <c r="GY88" s="65">
        <f t="shared" si="2915"/>
        <v>651200</v>
      </c>
      <c r="GZ88" s="65">
        <f t="shared" si="2916"/>
        <v>440576.55</v>
      </c>
      <c r="HA88" s="95">
        <f t="shared" si="3427"/>
        <v>67.65610411547911</v>
      </c>
      <c r="HB88" s="87">
        <f>HB67+HB87</f>
        <v>585900</v>
      </c>
      <c r="HC88" s="87">
        <f>HC67+HC87</f>
        <v>-65300</v>
      </c>
      <c r="HD88" s="80">
        <f>HD67+HD87</f>
        <v>5000</v>
      </c>
      <c r="HE88" s="65">
        <f>HE67+HE87</f>
        <v>4290</v>
      </c>
      <c r="HF88" s="64">
        <f t="shared" si="3327"/>
        <v>85.8</v>
      </c>
      <c r="HG88" s="80">
        <f>HG67+HG87</f>
        <v>5000</v>
      </c>
      <c r="HH88" s="80">
        <f>HH67+HH87</f>
        <v>0</v>
      </c>
      <c r="HI88" s="80">
        <f>HI67+HI87</f>
        <v>13000</v>
      </c>
      <c r="HJ88" s="65">
        <f>HJ67+HJ87</f>
        <v>9197.5</v>
      </c>
      <c r="HK88" s="64">
        <f t="shared" si="3328"/>
        <v>70.75</v>
      </c>
      <c r="HL88" s="80">
        <f>HL67+HL87</f>
        <v>9200</v>
      </c>
      <c r="HM88" s="80">
        <f>HM67+HM87</f>
        <v>-3800</v>
      </c>
      <c r="HN88" s="80">
        <f>HN67+HN87</f>
        <v>8225</v>
      </c>
      <c r="HO88" s="65">
        <f>HO67+HO87</f>
        <v>3112.69</v>
      </c>
      <c r="HP88" s="64">
        <f t="shared" si="3329"/>
        <v>37.844255319148935</v>
      </c>
      <c r="HQ88" s="80">
        <f>HQ67+HQ87</f>
        <v>8225</v>
      </c>
      <c r="HR88" s="80">
        <f>HR67+HR87</f>
        <v>0</v>
      </c>
      <c r="HS88" s="80">
        <f>HS67+HS87</f>
        <v>28599.17</v>
      </c>
      <c r="HT88" s="65">
        <f>HT67+HT87</f>
        <v>16617.57</v>
      </c>
      <c r="HU88" s="64">
        <f t="shared" si="3330"/>
        <v>58.105077874637622</v>
      </c>
      <c r="HV88" s="80">
        <f>HV67+HV87</f>
        <v>23953</v>
      </c>
      <c r="HW88" s="80">
        <f>HW67+HW87</f>
        <v>-4646.17</v>
      </c>
      <c r="HX88" s="80">
        <f>HX67+HX87</f>
        <v>300</v>
      </c>
      <c r="HY88" s="65">
        <f>HY67+HY87</f>
        <v>1988.14</v>
      </c>
      <c r="HZ88" s="64">
        <f t="shared" si="3331"/>
        <v>662.71333333333337</v>
      </c>
      <c r="IA88" s="80">
        <f>IA67+IA87</f>
        <v>300</v>
      </c>
      <c r="IB88" s="80">
        <f>IB67+IB87</f>
        <v>0</v>
      </c>
      <c r="IC88" s="80">
        <f>IC67+IC87</f>
        <v>0</v>
      </c>
      <c r="ID88" s="65">
        <f>ID67+ID87</f>
        <v>0</v>
      </c>
      <c r="IE88" s="64" t="e">
        <f t="shared" si="3332"/>
        <v>#DIV/0!</v>
      </c>
      <c r="IF88" s="80">
        <f>IF67+IF87</f>
        <v>0</v>
      </c>
      <c r="IG88" s="80">
        <f>IG67+IG87</f>
        <v>0</v>
      </c>
      <c r="IH88" s="80">
        <f>IH67+IH87</f>
        <v>0</v>
      </c>
      <c r="II88" s="65">
        <f>II67+II87</f>
        <v>0</v>
      </c>
      <c r="IJ88" s="64" t="e">
        <f t="shared" si="3333"/>
        <v>#DIV/0!</v>
      </c>
      <c r="IK88" s="80">
        <f>IK67+IK87</f>
        <v>0</v>
      </c>
      <c r="IL88" s="80">
        <f>IL67+IL87</f>
        <v>0</v>
      </c>
      <c r="IM88" s="80">
        <f>IM67+IM87</f>
        <v>0</v>
      </c>
      <c r="IN88" s="65">
        <f>IN67+IN87</f>
        <v>0</v>
      </c>
      <c r="IO88" s="64" t="e">
        <f t="shared" si="3334"/>
        <v>#DIV/0!</v>
      </c>
      <c r="IP88" s="80">
        <f>IP67+IP87</f>
        <v>0</v>
      </c>
      <c r="IQ88" s="80">
        <f>IQ67+IQ87</f>
        <v>0</v>
      </c>
      <c r="IR88" s="80">
        <f>IR67+IR87</f>
        <v>0</v>
      </c>
      <c r="IS88" s="65">
        <f>IS67+IS87</f>
        <v>0</v>
      </c>
      <c r="IT88" s="64" t="e">
        <f t="shared" si="3335"/>
        <v>#DIV/0!</v>
      </c>
      <c r="IU88" s="80">
        <f>IU67+IU87</f>
        <v>0</v>
      </c>
      <c r="IV88" s="80">
        <f>IV67+IV87</f>
        <v>0</v>
      </c>
      <c r="IW88" s="80">
        <f>IW67+IW87</f>
        <v>0</v>
      </c>
      <c r="IX88" s="65">
        <f>IX67+IX87</f>
        <v>0</v>
      </c>
      <c r="IY88" s="64" t="e">
        <f t="shared" si="3336"/>
        <v>#DIV/0!</v>
      </c>
      <c r="IZ88" s="80">
        <f>IZ67+IZ87</f>
        <v>0</v>
      </c>
      <c r="JA88" s="80">
        <f>JA67+JA87</f>
        <v>0</v>
      </c>
      <c r="JB88" s="80">
        <f>JB67+JB87</f>
        <v>0</v>
      </c>
      <c r="JC88" s="65">
        <f>JC67+JC87</f>
        <v>0</v>
      </c>
      <c r="JD88" s="64" t="e">
        <f t="shared" si="3337"/>
        <v>#DIV/0!</v>
      </c>
      <c r="JE88" s="80">
        <f>JE67+JE87</f>
        <v>0</v>
      </c>
      <c r="JF88" s="80">
        <f>JF67+JF87</f>
        <v>0</v>
      </c>
      <c r="JG88" s="80">
        <f>JG67+JG87</f>
        <v>0</v>
      </c>
      <c r="JH88" s="65">
        <f>JH67+JH87</f>
        <v>0</v>
      </c>
      <c r="JI88" s="64" t="e">
        <f t="shared" si="3338"/>
        <v>#DIV/0!</v>
      </c>
      <c r="JJ88" s="80">
        <f>JJ67+JJ87</f>
        <v>0</v>
      </c>
      <c r="JK88" s="80">
        <f>JK67+JK87</f>
        <v>0</v>
      </c>
      <c r="JL88" s="80">
        <f>JL67+JL87</f>
        <v>0</v>
      </c>
      <c r="JM88" s="65">
        <f>JM67+JM87</f>
        <v>2575.9899999999998</v>
      </c>
      <c r="JN88" s="64" t="e">
        <f t="shared" si="3339"/>
        <v>#DIV/0!</v>
      </c>
      <c r="JO88" s="80">
        <f>JO67+JO87</f>
        <v>0</v>
      </c>
      <c r="JP88" s="80">
        <f>JP67+JP87</f>
        <v>0</v>
      </c>
      <c r="JQ88" s="80">
        <f>JQ67+JQ87</f>
        <v>0</v>
      </c>
      <c r="JR88" s="65">
        <f>JR67+JR87</f>
        <v>0</v>
      </c>
      <c r="JS88" s="64" t="e">
        <f t="shared" si="3340"/>
        <v>#DIV/0!</v>
      </c>
      <c r="JT88" s="80">
        <f>JT67+JT87</f>
        <v>0</v>
      </c>
      <c r="JU88" s="80">
        <f>JU67+JU87</f>
        <v>0</v>
      </c>
      <c r="JV88" s="80">
        <f>JV67+JV87</f>
        <v>0</v>
      </c>
      <c r="JW88" s="65">
        <f>JW67+JW87</f>
        <v>0</v>
      </c>
      <c r="JX88" s="64" t="e">
        <f t="shared" si="3341"/>
        <v>#DIV/0!</v>
      </c>
      <c r="JY88" s="80">
        <f>JY67+JY87</f>
        <v>0</v>
      </c>
      <c r="JZ88" s="80">
        <f>JZ67+JZ87</f>
        <v>0</v>
      </c>
      <c r="KA88" s="80">
        <f>KA67+KA87</f>
        <v>0</v>
      </c>
      <c r="KB88" s="65">
        <f>KB67+KB87</f>
        <v>3800</v>
      </c>
      <c r="KC88" s="64" t="e">
        <f t="shared" si="3342"/>
        <v>#DIV/0!</v>
      </c>
      <c r="KD88" s="80">
        <f>KD67+KD87</f>
        <v>0</v>
      </c>
      <c r="KE88" s="80">
        <f>KE67+KE87</f>
        <v>0</v>
      </c>
      <c r="KF88" s="80">
        <f>KF67+KF87</f>
        <v>0</v>
      </c>
      <c r="KG88" s="65">
        <f>KG67+KG87</f>
        <v>1200</v>
      </c>
      <c r="KH88" s="64" t="e">
        <f t="shared" si="3343"/>
        <v>#DIV/0!</v>
      </c>
      <c r="KI88" s="80">
        <f>KI67+KI87</f>
        <v>0</v>
      </c>
      <c r="KJ88" s="80">
        <f>KJ67+KJ87</f>
        <v>0</v>
      </c>
      <c r="KK88" s="80">
        <f>KK67+KK87</f>
        <v>0</v>
      </c>
      <c r="KL88" s="65">
        <f>KL67+KL87</f>
        <v>0</v>
      </c>
      <c r="KM88" s="64" t="e">
        <f t="shared" si="3344"/>
        <v>#DIV/0!</v>
      </c>
      <c r="KN88" s="80">
        <f>KN67+KN87</f>
        <v>0</v>
      </c>
      <c r="KO88" s="80">
        <f>KO67+KO87</f>
        <v>0</v>
      </c>
      <c r="KP88" s="80">
        <f>KP67+KP87</f>
        <v>0</v>
      </c>
      <c r="KQ88" s="65">
        <f>KQ67+KQ87</f>
        <v>4724.93</v>
      </c>
      <c r="KR88" s="64" t="e">
        <f t="shared" si="3345"/>
        <v>#DIV/0!</v>
      </c>
      <c r="KS88" s="80">
        <f>KS67+KS87</f>
        <v>0</v>
      </c>
      <c r="KT88" s="80">
        <f>KT67+KT87</f>
        <v>0</v>
      </c>
      <c r="KU88" s="80">
        <f>KU67+KU87</f>
        <v>0</v>
      </c>
      <c r="KV88" s="65">
        <f>KV67+KV87</f>
        <v>509.02</v>
      </c>
      <c r="KW88" s="64" t="e">
        <f t="shared" si="3346"/>
        <v>#DIV/0!</v>
      </c>
      <c r="KX88" s="80">
        <f>KX67+KX87</f>
        <v>509</v>
      </c>
      <c r="KY88" s="80">
        <f>KY67+KY87</f>
        <v>509</v>
      </c>
      <c r="KZ88" s="80">
        <f>KZ67+KZ87</f>
        <v>0</v>
      </c>
      <c r="LA88" s="65">
        <f>LA67+LA87</f>
        <v>2661.19</v>
      </c>
      <c r="LB88" s="64" t="e">
        <f t="shared" si="3347"/>
        <v>#DIV/0!</v>
      </c>
      <c r="LC88" s="80">
        <f>LC67+LC87</f>
        <v>2662</v>
      </c>
      <c r="LD88" s="80">
        <f>LD67+LD87</f>
        <v>2662</v>
      </c>
      <c r="LE88" s="80">
        <f>LE67+LE87</f>
        <v>0</v>
      </c>
      <c r="LF88" s="65">
        <f>LF67+LF87</f>
        <v>0</v>
      </c>
      <c r="LG88" s="64" t="e">
        <f t="shared" si="3348"/>
        <v>#DIV/0!</v>
      </c>
      <c r="LH88" s="80">
        <f>LH67+LH87</f>
        <v>1500</v>
      </c>
      <c r="LI88" s="80">
        <f>LI67+LI87</f>
        <v>1500</v>
      </c>
      <c r="LJ88" s="80">
        <f>LJ67+LJ87</f>
        <v>659</v>
      </c>
      <c r="LK88" s="65">
        <f>LK67+LK87</f>
        <v>658.05</v>
      </c>
      <c r="LL88" s="64">
        <f t="shared" si="3349"/>
        <v>99.855842185128978</v>
      </c>
      <c r="LM88" s="80">
        <f>LM67+LM87</f>
        <v>659</v>
      </c>
      <c r="LN88" s="80">
        <f>LN67+LN87</f>
        <v>0</v>
      </c>
      <c r="LO88" s="80">
        <f>LO67+LO87</f>
        <v>27841</v>
      </c>
      <c r="LP88" s="65">
        <f>LP67+LP87</f>
        <v>29089.37</v>
      </c>
      <c r="LQ88" s="64">
        <f t="shared" si="3350"/>
        <v>104.48392658309686</v>
      </c>
      <c r="LR88" s="80">
        <f>LR67+LR87</f>
        <v>28021</v>
      </c>
      <c r="LS88" s="80">
        <f>LS67+LS87</f>
        <v>180</v>
      </c>
      <c r="LT88" s="80">
        <f>LT67+LT87</f>
        <v>21345</v>
      </c>
      <c r="LU88" s="65">
        <f>LU67+LU87</f>
        <v>22150.49</v>
      </c>
      <c r="LV88" s="64">
        <f t="shared" si="3351"/>
        <v>103.77367064886391</v>
      </c>
      <c r="LW88" s="80">
        <f>LW67+LW87</f>
        <v>22046</v>
      </c>
      <c r="LX88" s="80">
        <f>LX67+LX87</f>
        <v>701</v>
      </c>
      <c r="LY88" s="80">
        <f>LY67+LY87</f>
        <v>0</v>
      </c>
      <c r="LZ88" s="65">
        <f>LZ67+LZ87</f>
        <v>668.1</v>
      </c>
      <c r="MA88" s="64" t="e">
        <f t="shared" si="3352"/>
        <v>#DIV/0!</v>
      </c>
      <c r="MB88" s="80">
        <f>MB67+MB87</f>
        <v>669</v>
      </c>
      <c r="MC88" s="80">
        <f>MC67+MC87</f>
        <v>669</v>
      </c>
      <c r="MD88" s="80">
        <f>MD67+MD87</f>
        <v>1500</v>
      </c>
      <c r="ME88" s="65">
        <f>ME67+ME87</f>
        <v>1493.06</v>
      </c>
      <c r="MF88" s="64">
        <f t="shared" si="3353"/>
        <v>99.537333333333336</v>
      </c>
      <c r="MG88" s="80">
        <f>MG67+MG87</f>
        <v>1500</v>
      </c>
      <c r="MH88" s="80">
        <f>MH67+MH87</f>
        <v>0</v>
      </c>
      <c r="MI88" s="80">
        <f>MI67+MI87</f>
        <v>0</v>
      </c>
      <c r="MJ88" s="65">
        <f>MJ67+MJ87</f>
        <v>0</v>
      </c>
      <c r="MK88" s="64" t="e">
        <f t="shared" si="3354"/>
        <v>#DIV/0!</v>
      </c>
      <c r="ML88" s="80">
        <f>ML67+ML87</f>
        <v>0</v>
      </c>
      <c r="MM88" s="80">
        <f>MM67+MM87</f>
        <v>0</v>
      </c>
      <c r="MN88" s="80">
        <f>MN67+MN87</f>
        <v>0</v>
      </c>
      <c r="MO88" s="65">
        <f>MO67+MO87</f>
        <v>1549.74</v>
      </c>
      <c r="MP88" s="64" t="e">
        <f t="shared" si="3355"/>
        <v>#DIV/0!</v>
      </c>
      <c r="MQ88" s="80">
        <f>MQ67+MQ87</f>
        <v>0</v>
      </c>
      <c r="MR88" s="80">
        <f>MR67+MR87</f>
        <v>0</v>
      </c>
      <c r="MS88" s="80">
        <f>MS67+MS87</f>
        <v>0</v>
      </c>
      <c r="MT88" s="65">
        <f>MT67+MT87</f>
        <v>19838.98</v>
      </c>
      <c r="MU88" s="64" t="e">
        <f t="shared" si="3356"/>
        <v>#DIV/0!</v>
      </c>
      <c r="MV88" s="80">
        <f>MV67+MV87</f>
        <v>29115</v>
      </c>
      <c r="MW88" s="80">
        <f>MW67+MW87</f>
        <v>29115</v>
      </c>
      <c r="MX88" s="65">
        <f t="shared" si="3357"/>
        <v>106469.17</v>
      </c>
      <c r="MY88" s="65">
        <f t="shared" si="3357"/>
        <v>126124.82</v>
      </c>
      <c r="MZ88" s="95">
        <f t="shared" si="3459"/>
        <v>118.46135364819693</v>
      </c>
      <c r="NA88" s="87">
        <f t="shared" si="3358"/>
        <v>133359</v>
      </c>
      <c r="NB88" s="87">
        <f t="shared" si="3359"/>
        <v>26889.83</v>
      </c>
      <c r="NC88" s="80">
        <f>NC67+NC87</f>
        <v>731.09</v>
      </c>
      <c r="ND88" s="65">
        <f>ND67+ND87</f>
        <v>0</v>
      </c>
      <c r="NE88" s="64">
        <f t="shared" si="3360"/>
        <v>0</v>
      </c>
      <c r="NF88" s="80">
        <f>NF67+NF87</f>
        <v>732</v>
      </c>
      <c r="NG88" s="80">
        <f>NG67+NG87</f>
        <v>0.90999999999996817</v>
      </c>
      <c r="NH88" s="80">
        <f>NH67+NH87</f>
        <v>2489.71</v>
      </c>
      <c r="NI88" s="65">
        <f>NI67+NI87</f>
        <v>598.94000000000005</v>
      </c>
      <c r="NJ88" s="64">
        <f t="shared" si="3361"/>
        <v>24.056617035719022</v>
      </c>
      <c r="NK88" s="80">
        <f>NK67+NK87</f>
        <v>2890</v>
      </c>
      <c r="NL88" s="80">
        <f>NL67+NL87</f>
        <v>400.29</v>
      </c>
      <c r="NM88" s="80">
        <f>NM67+NM87</f>
        <v>9036</v>
      </c>
      <c r="NN88" s="65">
        <f>NN67+NN87</f>
        <v>1632.3700000000001</v>
      </c>
      <c r="NO88" s="64">
        <f t="shared" si="3362"/>
        <v>18.065183709606021</v>
      </c>
      <c r="NP88" s="80">
        <f>NP67+NP87</f>
        <v>9036</v>
      </c>
      <c r="NQ88" s="80">
        <f>NQ67+NQ87</f>
        <v>0</v>
      </c>
      <c r="NR88" s="80">
        <f>NR67+NR87</f>
        <v>242.54</v>
      </c>
      <c r="NS88" s="65">
        <f>NS67+NS87</f>
        <v>20</v>
      </c>
      <c r="NT88" s="64">
        <f t="shared" si="3363"/>
        <v>8.2460625051537892</v>
      </c>
      <c r="NU88" s="80">
        <f>NU67+NU87</f>
        <v>293</v>
      </c>
      <c r="NV88" s="80">
        <f>NV67+NV87</f>
        <v>50.460000000000008</v>
      </c>
      <c r="NW88" s="80">
        <f>NW67+NW87</f>
        <v>2900</v>
      </c>
      <c r="NX88" s="65">
        <f>NX67+NX87</f>
        <v>458</v>
      </c>
      <c r="NY88" s="64">
        <f t="shared" si="3364"/>
        <v>15.793103448275861</v>
      </c>
      <c r="NZ88" s="80">
        <f>NZ67+NZ87</f>
        <v>3422</v>
      </c>
      <c r="OA88" s="80">
        <f>OA67+OA87</f>
        <v>522</v>
      </c>
      <c r="OB88" s="80">
        <f>OB67+OB87</f>
        <v>1850</v>
      </c>
      <c r="OC88" s="65">
        <f>OC67+OC87</f>
        <v>0</v>
      </c>
      <c r="OD88" s="64">
        <f t="shared" si="3365"/>
        <v>0</v>
      </c>
      <c r="OE88" s="80">
        <f>OE67+OE87</f>
        <v>1850</v>
      </c>
      <c r="OF88" s="80">
        <f>OF67+OF87</f>
        <v>0</v>
      </c>
      <c r="OG88" s="80">
        <f>OG67+OG87</f>
        <v>3900</v>
      </c>
      <c r="OH88" s="65">
        <f>OH67+OH87</f>
        <v>792.02</v>
      </c>
      <c r="OI88" s="64">
        <f t="shared" si="3366"/>
        <v>20.308205128205127</v>
      </c>
      <c r="OJ88" s="80">
        <f>OJ67+OJ87</f>
        <v>3900</v>
      </c>
      <c r="OK88" s="80">
        <f>OK67+OK87</f>
        <v>0</v>
      </c>
      <c r="OL88" s="80">
        <f>OL67+OL87</f>
        <v>33855</v>
      </c>
      <c r="OM88" s="65">
        <f>OM67+OM87</f>
        <v>3626.96</v>
      </c>
      <c r="ON88" s="64">
        <f t="shared" si="3367"/>
        <v>10.713218136168956</v>
      </c>
      <c r="OO88" s="80">
        <f>OO67+OO87</f>
        <v>33855</v>
      </c>
      <c r="OP88" s="80">
        <f>OP67+OP87</f>
        <v>0</v>
      </c>
      <c r="OQ88" s="80">
        <f>OQ67+OQ87</f>
        <v>0</v>
      </c>
      <c r="OR88" s="65">
        <f>OR67+OR87</f>
        <v>2679</v>
      </c>
      <c r="OS88" s="64" t="e">
        <f t="shared" si="3368"/>
        <v>#DIV/0!</v>
      </c>
      <c r="OT88" s="80">
        <f>OT67+OT87</f>
        <v>5000</v>
      </c>
      <c r="OU88" s="80">
        <f>OU67+OU87</f>
        <v>5000</v>
      </c>
      <c r="OV88" s="80">
        <f>OV67+OV87</f>
        <v>40000</v>
      </c>
      <c r="OW88" s="65">
        <f>OW67+OW87</f>
        <v>23520</v>
      </c>
      <c r="OX88" s="64">
        <f t="shared" si="3369"/>
        <v>58.8</v>
      </c>
      <c r="OY88" s="80">
        <f>OY67+OY87</f>
        <v>40000</v>
      </c>
      <c r="OZ88" s="80">
        <f>OZ67+OZ87</f>
        <v>0</v>
      </c>
      <c r="PA88" s="80">
        <f>PA67+PA87</f>
        <v>12000</v>
      </c>
      <c r="PB88" s="65">
        <f>PB67+PB87</f>
        <v>309</v>
      </c>
      <c r="PC88" s="64">
        <f t="shared" si="3370"/>
        <v>2.5750000000000002</v>
      </c>
      <c r="PD88" s="80">
        <f>PD67+PD87</f>
        <v>12000</v>
      </c>
      <c r="PE88" s="80">
        <f>PE67+PE87</f>
        <v>0</v>
      </c>
      <c r="PF88" s="80">
        <f>PF67+PF87</f>
        <v>8000</v>
      </c>
      <c r="PG88" s="65">
        <f>PG67+PG87</f>
        <v>0</v>
      </c>
      <c r="PH88" s="64">
        <f t="shared" si="3371"/>
        <v>0</v>
      </c>
      <c r="PI88" s="80">
        <f>PI67+PI87</f>
        <v>8000</v>
      </c>
      <c r="PJ88" s="80">
        <f>PJ67+PJ87</f>
        <v>0</v>
      </c>
      <c r="PK88" s="80">
        <f>PK67+PK87</f>
        <v>36201</v>
      </c>
      <c r="PL88" s="65">
        <f>PL67+PL87</f>
        <v>6214.3799999999992</v>
      </c>
      <c r="PM88" s="64">
        <f t="shared" si="3372"/>
        <v>17.16632137233778</v>
      </c>
      <c r="PN88" s="80">
        <f>PN67+PN87</f>
        <v>36201</v>
      </c>
      <c r="PO88" s="80">
        <f>PO67+PO87</f>
        <v>0</v>
      </c>
      <c r="PP88" s="80">
        <f>PP67+PP87</f>
        <v>6150</v>
      </c>
      <c r="PQ88" s="65">
        <f>PQ67+PQ87</f>
        <v>911.8</v>
      </c>
      <c r="PR88" s="64">
        <f t="shared" si="3373"/>
        <v>14.826016260162602</v>
      </c>
      <c r="PS88" s="80">
        <f>PS67+PS87</f>
        <v>6150</v>
      </c>
      <c r="PT88" s="80">
        <f>PT67+PT87</f>
        <v>0</v>
      </c>
      <c r="PU88" s="80">
        <f>PU67+PU87</f>
        <v>10000</v>
      </c>
      <c r="PV88" s="65">
        <f>PV67+PV87</f>
        <v>3355.97</v>
      </c>
      <c r="PW88" s="64">
        <f t="shared" si="3374"/>
        <v>33.559699999999999</v>
      </c>
      <c r="PX88" s="80">
        <f>PX67+PX87</f>
        <v>13500</v>
      </c>
      <c r="PY88" s="80">
        <f>PY67+PY87</f>
        <v>3500</v>
      </c>
      <c r="PZ88" s="80">
        <f>PZ67+PZ87</f>
        <v>0</v>
      </c>
      <c r="QA88" s="65">
        <f>QA67+QA87</f>
        <v>287.37</v>
      </c>
      <c r="QB88" s="64" t="e">
        <f t="shared" si="3375"/>
        <v>#DIV/0!</v>
      </c>
      <c r="QC88" s="80">
        <f>QC67+QC87</f>
        <v>288</v>
      </c>
      <c r="QD88" s="80">
        <f>QD67+QD87</f>
        <v>288</v>
      </c>
      <c r="QE88" s="80">
        <f>QE67+QE87</f>
        <v>0</v>
      </c>
      <c r="QF88" s="65">
        <f>QF67+QF87</f>
        <v>4755.29</v>
      </c>
      <c r="QG88" s="64" t="e">
        <f t="shared" si="3376"/>
        <v>#DIV/0!</v>
      </c>
      <c r="QH88" s="80">
        <f>QH67+QH87</f>
        <v>4756</v>
      </c>
      <c r="QI88" s="80">
        <f>QI67+QI87</f>
        <v>4756</v>
      </c>
      <c r="QJ88" s="80">
        <f>QJ67+QJ87</f>
        <v>10000</v>
      </c>
      <c r="QK88" s="65">
        <f>QK67+QK87</f>
        <v>7075.97</v>
      </c>
      <c r="QL88" s="64">
        <f t="shared" si="3377"/>
        <v>70.759700000000009</v>
      </c>
      <c r="QM88" s="80">
        <f>QM67+QM87</f>
        <v>13500</v>
      </c>
      <c r="QN88" s="80">
        <f>QN67+QN87</f>
        <v>3500</v>
      </c>
      <c r="QO88" s="65">
        <f t="shared" si="3378"/>
        <v>177355.34</v>
      </c>
      <c r="QP88" s="65">
        <f t="shared" si="3378"/>
        <v>56237.070000000007</v>
      </c>
      <c r="QQ88" s="95">
        <f t="shared" si="3479"/>
        <v>31.708698480688547</v>
      </c>
      <c r="QR88" s="87">
        <f t="shared" si="959"/>
        <v>195373</v>
      </c>
      <c r="QS88" s="87">
        <f t="shared" si="959"/>
        <v>18017.66</v>
      </c>
      <c r="QT88" s="80">
        <f>QT67+QT87</f>
        <v>1000</v>
      </c>
      <c r="QU88" s="65">
        <f>QU67+QU87</f>
        <v>0</v>
      </c>
      <c r="QV88" s="64">
        <f t="shared" si="3379"/>
        <v>0</v>
      </c>
      <c r="QW88" s="80">
        <f>QW67+QW87</f>
        <v>1000</v>
      </c>
      <c r="QX88" s="80">
        <f>QX67+QX87</f>
        <v>0</v>
      </c>
      <c r="QY88" s="80">
        <f>QY67+QY87</f>
        <v>3170.81</v>
      </c>
      <c r="QZ88" s="65">
        <f>QZ67+QZ87</f>
        <v>213.09</v>
      </c>
      <c r="RA88" s="64">
        <f t="shared" si="3380"/>
        <v>6.7203648279146346</v>
      </c>
      <c r="RB88" s="80">
        <f>RB67+RB87</f>
        <v>3171</v>
      </c>
      <c r="RC88" s="80">
        <f>RC67+RC87</f>
        <v>0.19000000000005457</v>
      </c>
      <c r="RD88" s="80">
        <f>RD67+RD87</f>
        <v>274.82</v>
      </c>
      <c r="RE88" s="65">
        <f>RE67+RE87</f>
        <v>53.08</v>
      </c>
      <c r="RF88" s="64">
        <f t="shared" si="3381"/>
        <v>19.314460374063025</v>
      </c>
      <c r="RG88" s="80">
        <f>RG67+RG87</f>
        <v>275</v>
      </c>
      <c r="RH88" s="80">
        <f>RH67+RH87</f>
        <v>0.18000000000000682</v>
      </c>
      <c r="RI88" s="80">
        <f>RI67+RI87</f>
        <v>3700</v>
      </c>
      <c r="RJ88" s="65">
        <f>RJ67+RJ87</f>
        <v>1355.25</v>
      </c>
      <c r="RK88" s="64">
        <f t="shared" si="3382"/>
        <v>36.628378378378379</v>
      </c>
      <c r="RL88" s="80">
        <f>RL67+RL87</f>
        <v>3700</v>
      </c>
      <c r="RM88" s="80">
        <f>RM67+RM87</f>
        <v>0</v>
      </c>
      <c r="RN88" s="65">
        <f t="shared" si="3383"/>
        <v>8145.6299999999992</v>
      </c>
      <c r="RO88" s="65">
        <f t="shared" si="3383"/>
        <v>1621.42</v>
      </c>
      <c r="RP88" s="95">
        <f t="shared" ref="RP88" si="4051">RO88/RN88%</f>
        <v>19.905397127048492</v>
      </c>
      <c r="RQ88" s="87">
        <f t="shared" si="3290"/>
        <v>8146</v>
      </c>
      <c r="RR88" s="87">
        <f t="shared" si="3290"/>
        <v>0.37000000000006139</v>
      </c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</row>
    <row r="89" spans="1:540" s="4" customFormat="1" ht="24.95" customHeight="1" x14ac:dyDescent="0.25">
      <c r="A89" s="31"/>
      <c r="B89" s="32"/>
      <c r="C89" s="44"/>
      <c r="D89" s="44"/>
      <c r="E89" s="45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96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  <c r="FT89" s="44"/>
      <c r="FU89" s="44"/>
      <c r="FV89" s="44"/>
      <c r="FW89" s="44"/>
      <c r="FX89" s="44"/>
      <c r="FY89" s="44"/>
      <c r="FZ89" s="44"/>
      <c r="GA89" s="44"/>
      <c r="GB89" s="44"/>
      <c r="GC89" s="44"/>
      <c r="GD89" s="44"/>
      <c r="GE89" s="44"/>
      <c r="GF89" s="44"/>
      <c r="GG89" s="44"/>
      <c r="GH89" s="44"/>
      <c r="GI89" s="44"/>
      <c r="GJ89" s="44"/>
      <c r="GK89" s="44"/>
      <c r="GL89" s="44"/>
      <c r="GM89" s="44"/>
      <c r="GN89" s="44"/>
      <c r="GO89" s="46"/>
      <c r="GP89" s="46"/>
      <c r="GQ89" s="96"/>
      <c r="GR89" s="44"/>
      <c r="GS89" s="44"/>
      <c r="GT89" s="44"/>
      <c r="GU89" s="44"/>
      <c r="GV89" s="44"/>
      <c r="GW89" s="44"/>
      <c r="GX89" s="44"/>
      <c r="GY89" s="44"/>
      <c r="GZ89" s="44"/>
      <c r="HA89" s="44"/>
      <c r="HB89" s="44"/>
      <c r="HC89" s="44"/>
      <c r="HD89" s="44"/>
      <c r="HE89" s="44"/>
      <c r="HF89" s="44"/>
      <c r="HG89" s="44"/>
      <c r="HH89" s="44"/>
      <c r="HI89" s="44"/>
      <c r="HJ89" s="44"/>
      <c r="HK89" s="44"/>
      <c r="HL89" s="44"/>
      <c r="HM89" s="44"/>
      <c r="HN89" s="44"/>
      <c r="HO89" s="44"/>
      <c r="HP89" s="44"/>
      <c r="HQ89" s="44"/>
      <c r="HR89" s="44"/>
      <c r="HS89" s="44"/>
      <c r="HT89" s="44"/>
      <c r="HU89" s="44"/>
      <c r="HV89" s="44"/>
      <c r="HW89" s="44"/>
      <c r="HX89" s="44"/>
      <c r="HY89" s="44"/>
      <c r="HZ89" s="44"/>
      <c r="IA89" s="44"/>
      <c r="IB89" s="44"/>
      <c r="IC89" s="44"/>
      <c r="ID89" s="44"/>
      <c r="IE89" s="44"/>
      <c r="IF89" s="44"/>
      <c r="IG89" s="44"/>
      <c r="IH89" s="44"/>
      <c r="II89" s="44"/>
      <c r="IJ89" s="44"/>
      <c r="IK89" s="44"/>
      <c r="IL89" s="44"/>
      <c r="IM89" s="44"/>
      <c r="IN89" s="44"/>
      <c r="IO89" s="44"/>
      <c r="IP89" s="44"/>
      <c r="IQ89" s="44"/>
      <c r="IR89" s="44"/>
      <c r="IS89" s="44"/>
      <c r="IT89" s="44"/>
      <c r="IU89" s="44"/>
      <c r="IV89" s="44"/>
      <c r="IW89" s="44"/>
      <c r="IX89" s="44"/>
      <c r="IY89" s="44"/>
      <c r="IZ89" s="44"/>
      <c r="JA89" s="44"/>
      <c r="JB89" s="44"/>
      <c r="JC89" s="44"/>
      <c r="JD89" s="44"/>
      <c r="JE89" s="44"/>
      <c r="JF89" s="44"/>
      <c r="JG89" s="44"/>
      <c r="JH89" s="44"/>
      <c r="JI89" s="44"/>
      <c r="JJ89" s="44"/>
      <c r="JK89" s="44"/>
      <c r="JL89" s="44"/>
      <c r="JM89" s="44"/>
      <c r="JN89" s="44"/>
      <c r="JO89" s="44"/>
      <c r="JP89" s="44"/>
      <c r="JQ89" s="44"/>
      <c r="JR89" s="44"/>
      <c r="JS89" s="44"/>
      <c r="JT89" s="44"/>
      <c r="JU89" s="44"/>
      <c r="JV89" s="44"/>
      <c r="JW89" s="44"/>
      <c r="JX89" s="44"/>
      <c r="JY89" s="44"/>
      <c r="JZ89" s="44"/>
      <c r="KA89" s="44"/>
      <c r="KB89" s="44"/>
      <c r="KC89" s="44"/>
      <c r="KD89" s="44"/>
      <c r="KE89" s="44"/>
      <c r="KF89" s="44"/>
      <c r="KG89" s="44"/>
      <c r="KH89" s="44"/>
      <c r="KI89" s="44"/>
      <c r="KJ89" s="44"/>
      <c r="KK89" s="44"/>
      <c r="KL89" s="44"/>
      <c r="KM89" s="44"/>
      <c r="KN89" s="44"/>
      <c r="KO89" s="44"/>
      <c r="KP89" s="44"/>
      <c r="KQ89" s="44"/>
      <c r="KR89" s="44"/>
      <c r="KS89" s="44"/>
      <c r="KT89" s="44"/>
      <c r="KU89" s="44"/>
      <c r="KV89" s="44"/>
      <c r="KW89" s="44"/>
      <c r="KX89" s="44"/>
      <c r="KY89" s="44"/>
      <c r="KZ89" s="44"/>
      <c r="LA89" s="44"/>
      <c r="LB89" s="44"/>
      <c r="LC89" s="44"/>
      <c r="LD89" s="44"/>
      <c r="LE89" s="44"/>
      <c r="LF89" s="44"/>
      <c r="LG89" s="44"/>
      <c r="LH89" s="44"/>
      <c r="LI89" s="44"/>
      <c r="LJ89" s="44"/>
      <c r="LK89" s="44"/>
      <c r="LL89" s="44"/>
      <c r="LM89" s="44"/>
      <c r="LN89" s="44"/>
      <c r="LO89" s="44"/>
      <c r="LP89" s="44"/>
      <c r="LQ89" s="44"/>
      <c r="LR89" s="44"/>
      <c r="LS89" s="44"/>
      <c r="LT89" s="44"/>
      <c r="LU89" s="44"/>
      <c r="LV89" s="44"/>
      <c r="LW89" s="44"/>
      <c r="LX89" s="44"/>
      <c r="LY89" s="44"/>
      <c r="LZ89" s="44"/>
      <c r="MA89" s="44"/>
      <c r="MB89" s="44"/>
      <c r="MC89" s="44"/>
      <c r="MD89" s="44"/>
      <c r="ME89" s="44"/>
      <c r="MF89" s="44"/>
      <c r="MG89" s="44"/>
      <c r="MH89" s="44"/>
      <c r="MI89" s="44"/>
      <c r="MJ89" s="44"/>
      <c r="MK89" s="44"/>
      <c r="ML89" s="44"/>
      <c r="MM89" s="44"/>
      <c r="MN89" s="44"/>
      <c r="MO89" s="44"/>
      <c r="MP89" s="44"/>
      <c r="MQ89" s="44"/>
      <c r="MR89" s="44"/>
      <c r="MS89" s="44"/>
      <c r="MT89" s="44"/>
      <c r="MU89" s="44"/>
      <c r="MV89" s="44"/>
      <c r="MW89" s="44"/>
      <c r="MX89" s="69"/>
      <c r="MY89" s="69"/>
      <c r="MZ89" s="96"/>
      <c r="NA89" s="69"/>
      <c r="NB89" s="69"/>
      <c r="NC89" s="44"/>
      <c r="ND89" s="44"/>
      <c r="NE89" s="44"/>
      <c r="NF89" s="44"/>
      <c r="NG89" s="44"/>
      <c r="NH89" s="44"/>
      <c r="NI89" s="44"/>
      <c r="NJ89" s="44"/>
      <c r="NK89" s="44"/>
      <c r="NL89" s="44"/>
      <c r="NM89" s="44"/>
      <c r="NN89" s="44"/>
      <c r="NO89" s="44"/>
      <c r="NP89" s="44"/>
      <c r="NQ89" s="44"/>
      <c r="NR89" s="44"/>
      <c r="NS89" s="44"/>
      <c r="NT89" s="44"/>
      <c r="NU89" s="44"/>
      <c r="NV89" s="44"/>
      <c r="NW89" s="44"/>
      <c r="NX89" s="44"/>
      <c r="NY89" s="44"/>
      <c r="NZ89" s="44"/>
      <c r="OA89" s="44"/>
      <c r="OB89" s="44"/>
      <c r="OC89" s="44"/>
      <c r="OD89" s="44"/>
      <c r="OE89" s="44"/>
      <c r="OF89" s="44"/>
      <c r="OG89" s="44"/>
      <c r="OH89" s="44"/>
      <c r="OI89" s="44"/>
      <c r="OJ89" s="44"/>
      <c r="OK89" s="44"/>
      <c r="OL89" s="44"/>
      <c r="OM89" s="44"/>
      <c r="ON89" s="44"/>
      <c r="OO89" s="44"/>
      <c r="OP89" s="44"/>
      <c r="OQ89" s="44"/>
      <c r="OR89" s="44"/>
      <c r="OS89" s="44"/>
      <c r="OT89" s="44"/>
      <c r="OU89" s="44"/>
      <c r="OV89" s="44"/>
      <c r="OW89" s="44"/>
      <c r="OX89" s="44"/>
      <c r="OY89" s="44"/>
      <c r="OZ89" s="44"/>
      <c r="PA89" s="44"/>
      <c r="PB89" s="44"/>
      <c r="PC89" s="44"/>
      <c r="PD89" s="44"/>
      <c r="PE89" s="44"/>
      <c r="PF89" s="44"/>
      <c r="PG89" s="44"/>
      <c r="PH89" s="44"/>
      <c r="PI89" s="44"/>
      <c r="PJ89" s="44"/>
      <c r="PK89" s="44"/>
      <c r="PL89" s="44"/>
      <c r="PM89" s="44"/>
      <c r="PN89" s="44"/>
      <c r="PO89" s="44"/>
      <c r="PP89" s="44"/>
      <c r="PQ89" s="44"/>
      <c r="PR89" s="44"/>
      <c r="PS89" s="44"/>
      <c r="PT89" s="44"/>
      <c r="PU89" s="44"/>
      <c r="PV89" s="44"/>
      <c r="PW89" s="44"/>
      <c r="PX89" s="44"/>
      <c r="PY89" s="44"/>
      <c r="PZ89" s="44"/>
      <c r="QA89" s="44"/>
      <c r="QB89" s="44"/>
      <c r="QC89" s="44"/>
      <c r="QD89" s="44"/>
      <c r="QE89" s="44"/>
      <c r="QF89" s="44"/>
      <c r="QG89" s="44"/>
      <c r="QH89" s="44"/>
      <c r="QI89" s="44"/>
      <c r="QJ89" s="44"/>
      <c r="QK89" s="44"/>
      <c r="QL89" s="44"/>
      <c r="QM89" s="44"/>
      <c r="QN89" s="44"/>
      <c r="QO89" s="69"/>
      <c r="QP89" s="69"/>
      <c r="QQ89" s="96"/>
      <c r="QR89" s="44"/>
      <c r="QS89" s="44"/>
      <c r="QT89" s="44"/>
      <c r="QU89" s="44"/>
      <c r="QV89" s="44"/>
      <c r="QW89" s="44"/>
      <c r="QX89" s="44"/>
      <c r="QY89" s="44"/>
      <c r="QZ89" s="44"/>
      <c r="RA89" s="44"/>
      <c r="RB89" s="44"/>
      <c r="RC89" s="44"/>
      <c r="RD89" s="44"/>
      <c r="RE89" s="44"/>
      <c r="RF89" s="44"/>
      <c r="RG89" s="44"/>
      <c r="RH89" s="44"/>
      <c r="RI89" s="44"/>
      <c r="RJ89" s="44"/>
      <c r="RK89" s="44"/>
      <c r="RL89" s="44"/>
      <c r="RM89" s="44"/>
      <c r="RN89" s="69"/>
      <c r="RO89" s="69"/>
      <c r="RP89" s="96"/>
      <c r="RQ89" s="44"/>
      <c r="RR89" s="44"/>
    </row>
    <row r="90" spans="1:540" s="4" customFormat="1" ht="24.95" customHeight="1" x14ac:dyDescent="0.25">
      <c r="A90" s="33">
        <v>6311</v>
      </c>
      <c r="B90" s="22" t="s">
        <v>91</v>
      </c>
      <c r="C90" s="41">
        <f>SUM(AR90,GQ90,HA90,QQ90,RP90)</f>
        <v>0</v>
      </c>
      <c r="D90" s="41">
        <v>23207830.309999999</v>
      </c>
      <c r="E90" s="42">
        <v>25700000</v>
      </c>
      <c r="F90" s="41">
        <f t="shared" ref="F90" si="4052">G90-C90</f>
        <v>33700</v>
      </c>
      <c r="G90" s="67">
        <f t="shared" ref="G90:G128" si="4053">SUM(AP90,GO90,GY90,MX90,QO90,RN90)</f>
        <v>33700</v>
      </c>
      <c r="H90" s="67">
        <f t="shared" ref="H90:H128" si="4054">SUM(AQ90,GP90,GZ90,MY90,QP90,RO90)</f>
        <v>29617.66</v>
      </c>
      <c r="I90" s="67">
        <f t="shared" ref="I90:I128" si="4055">H90/G90%</f>
        <v>87.886231454005937</v>
      </c>
      <c r="J90" s="84">
        <f t="shared" ref="J90:J128" si="4056">SUM(AS90,GR90,HB90,NA90,QR90,RQ90)</f>
        <v>64357</v>
      </c>
      <c r="K90" s="84">
        <f t="shared" ref="K90:K128" si="4057">SUM(AT90,GS90,HC90,NB90,QS90,RR90)</f>
        <v>30657</v>
      </c>
      <c r="L90" s="78"/>
      <c r="M90" s="64"/>
      <c r="N90" s="68" t="e">
        <f t="shared" ref="N90:N128" si="4058">M90/L90%</f>
        <v>#DIV/0!</v>
      </c>
      <c r="O90" s="78"/>
      <c r="P90" s="78">
        <f t="shared" ref="P90:P91" si="4059">O90-L90</f>
        <v>0</v>
      </c>
      <c r="Q90" s="64"/>
      <c r="R90" s="64"/>
      <c r="S90" s="64"/>
      <c r="T90" s="78"/>
      <c r="U90" s="78">
        <f t="shared" ref="U90:U91" si="4060">T90-Q90</f>
        <v>0</v>
      </c>
      <c r="V90" s="78"/>
      <c r="W90" s="64"/>
      <c r="X90" s="64" t="e">
        <f t="shared" ref="X90:X128" si="4061">W90/V90%</f>
        <v>#DIV/0!</v>
      </c>
      <c r="Y90" s="78"/>
      <c r="Z90" s="78">
        <f t="shared" ref="Z90:Z91" si="4062">Y90-V90</f>
        <v>0</v>
      </c>
      <c r="AA90" s="78"/>
      <c r="AB90" s="64"/>
      <c r="AC90" s="64" t="e">
        <f t="shared" ref="AC90:AC128" si="4063">AB90/AA90%</f>
        <v>#DIV/0!</v>
      </c>
      <c r="AD90" s="78"/>
      <c r="AE90" s="78">
        <f t="shared" ref="AE90:AE91" si="4064">AD90-AA90</f>
        <v>0</v>
      </c>
      <c r="AF90" s="64"/>
      <c r="AG90" s="64"/>
      <c r="AH90" s="64" t="e">
        <f t="shared" ref="AH90:AH128" si="4065">AG90/AF90%</f>
        <v>#DIV/0!</v>
      </c>
      <c r="AI90" s="78"/>
      <c r="AJ90" s="78">
        <f t="shared" ref="AJ90:AJ91" si="4066">AI90-AF90</f>
        <v>0</v>
      </c>
      <c r="AK90" s="78"/>
      <c r="AL90" s="64"/>
      <c r="AM90" s="64" t="e">
        <f t="shared" ref="AM90:AM128" si="4067">AL90/AK90%</f>
        <v>#DIV/0!</v>
      </c>
      <c r="AN90" s="78"/>
      <c r="AO90" s="78">
        <f t="shared" ref="AO90:AO91" si="4068">AN90-AK90</f>
        <v>0</v>
      </c>
      <c r="AP90" s="65">
        <f t="shared" ref="AP90:AQ128" si="4069">SUM(L90,Q90,AA90,AF90,V90,AK90)</f>
        <v>0</v>
      </c>
      <c r="AQ90" s="65">
        <f t="shared" si="4069"/>
        <v>0</v>
      </c>
      <c r="AR90" s="95"/>
      <c r="AS90" s="87">
        <f t="shared" ref="AS90:AT128" si="4070">SUM(O90,T90,AD90,AI90,Y90,AN90)</f>
        <v>0</v>
      </c>
      <c r="AT90" s="87">
        <f t="shared" si="4070"/>
        <v>0</v>
      </c>
      <c r="AU90" s="78"/>
      <c r="AV90" s="64"/>
      <c r="AW90" s="64" t="e">
        <f t="shared" ref="AW90:AW128" si="4071">AV90/AU90%</f>
        <v>#DIV/0!</v>
      </c>
      <c r="AX90" s="78"/>
      <c r="AY90" s="78">
        <f t="shared" ref="AY90:AY91" si="4072">AX90-AU90</f>
        <v>0</v>
      </c>
      <c r="AZ90" s="78"/>
      <c r="BA90" s="64"/>
      <c r="BB90" s="64" t="e">
        <f t="shared" ref="BB90:BB128" si="4073">BA90/AZ90%</f>
        <v>#DIV/0!</v>
      </c>
      <c r="BC90" s="78"/>
      <c r="BD90" s="78">
        <f t="shared" ref="BD90:BD91" si="4074">BC90-AZ90</f>
        <v>0</v>
      </c>
      <c r="BE90" s="78"/>
      <c r="BF90" s="64"/>
      <c r="BG90" s="64" t="e">
        <f t="shared" ref="BG90:BG128" si="4075">BF90/BE90%</f>
        <v>#DIV/0!</v>
      </c>
      <c r="BH90" s="78"/>
      <c r="BI90" s="78">
        <f t="shared" ref="BI90:BI91" si="4076">BH90-BE90</f>
        <v>0</v>
      </c>
      <c r="BJ90" s="78"/>
      <c r="BK90" s="64"/>
      <c r="BL90" s="64" t="e">
        <f t="shared" ref="BL90:BL128" si="4077">BK90/BJ90%</f>
        <v>#DIV/0!</v>
      </c>
      <c r="BM90" s="78"/>
      <c r="BN90" s="78">
        <f t="shared" ref="BN90:BN91" si="4078">BM90-BJ90</f>
        <v>0</v>
      </c>
      <c r="BO90" s="78"/>
      <c r="BP90" s="64"/>
      <c r="BQ90" s="64" t="e">
        <f t="shared" ref="BQ90:BQ128" si="4079">BP90/BO90%</f>
        <v>#DIV/0!</v>
      </c>
      <c r="BR90" s="78"/>
      <c r="BS90" s="78">
        <f t="shared" ref="BS90:BS91" si="4080">BR90-BO90</f>
        <v>0</v>
      </c>
      <c r="BT90" s="78"/>
      <c r="BU90" s="64"/>
      <c r="BV90" s="64" t="e">
        <f t="shared" ref="BV90:BV128" si="4081">BU90/BT90%</f>
        <v>#DIV/0!</v>
      </c>
      <c r="BW90" s="78"/>
      <c r="BX90" s="78">
        <f t="shared" ref="BX90:BX128" si="4082">BW90-BT90</f>
        <v>0</v>
      </c>
      <c r="BY90" s="78"/>
      <c r="BZ90" s="64"/>
      <c r="CA90" s="64" t="e">
        <f t="shared" ref="CA90:CA128" si="4083">BZ90/BY90%</f>
        <v>#DIV/0!</v>
      </c>
      <c r="CB90" s="78"/>
      <c r="CC90" s="78">
        <f t="shared" ref="CC90:CC91" si="4084">CB90-BY90</f>
        <v>0</v>
      </c>
      <c r="CD90" s="78"/>
      <c r="CE90" s="64"/>
      <c r="CF90" s="64" t="e">
        <f t="shared" ref="CF90:CF128" si="4085">CE90/CD90%</f>
        <v>#DIV/0!</v>
      </c>
      <c r="CG90" s="78"/>
      <c r="CH90" s="78">
        <f t="shared" ref="CH90:CH91" si="4086">CG90-CD90</f>
        <v>0</v>
      </c>
      <c r="CI90" s="78"/>
      <c r="CJ90" s="64"/>
      <c r="CK90" s="64" t="e">
        <f t="shared" ref="CK90:CK128" si="4087">CJ90/CI90%</f>
        <v>#DIV/0!</v>
      </c>
      <c r="CL90" s="78"/>
      <c r="CM90" s="78">
        <f t="shared" ref="CM90:CM91" si="4088">CL90-CI90</f>
        <v>0</v>
      </c>
      <c r="CN90" s="78"/>
      <c r="CO90" s="64"/>
      <c r="CP90" s="64" t="e">
        <f t="shared" ref="CP90:CP128" si="4089">CO90/CN90%</f>
        <v>#DIV/0!</v>
      </c>
      <c r="CQ90" s="78"/>
      <c r="CR90" s="78">
        <f t="shared" ref="CR90:CR91" si="4090">CQ90-CN90</f>
        <v>0</v>
      </c>
      <c r="CS90" s="78"/>
      <c r="CT90" s="64"/>
      <c r="CU90" s="64" t="e">
        <f t="shared" ref="CU90:CU128" si="4091">CT90/CS90%</f>
        <v>#DIV/0!</v>
      </c>
      <c r="CV90" s="78"/>
      <c r="CW90" s="78">
        <f t="shared" ref="CW90:CW91" si="4092">CV90-CS90</f>
        <v>0</v>
      </c>
      <c r="CX90" s="78"/>
      <c r="CY90" s="64"/>
      <c r="CZ90" s="64" t="e">
        <f t="shared" ref="CZ90:CZ128" si="4093">CY90/CX90%</f>
        <v>#DIV/0!</v>
      </c>
      <c r="DA90" s="78"/>
      <c r="DB90" s="78">
        <f t="shared" ref="DB90:DB91" si="4094">DA90-CX90</f>
        <v>0</v>
      </c>
      <c r="DC90" s="78"/>
      <c r="DD90" s="64"/>
      <c r="DE90" s="64" t="e">
        <f t="shared" ref="DE90:DE128" si="4095">DD90/DC90%</f>
        <v>#DIV/0!</v>
      </c>
      <c r="DF90" s="78"/>
      <c r="DG90" s="78">
        <f t="shared" ref="DG90:DG91" si="4096">DF90-DC90</f>
        <v>0</v>
      </c>
      <c r="DH90" s="78"/>
      <c r="DI90" s="64"/>
      <c r="DJ90" s="64" t="e">
        <f t="shared" ref="DJ90:DJ128" si="4097">DI90/DH90%</f>
        <v>#DIV/0!</v>
      </c>
      <c r="DK90" s="78"/>
      <c r="DL90" s="78">
        <f t="shared" ref="DL90:DL91" si="4098">DK90-DH90</f>
        <v>0</v>
      </c>
      <c r="DM90" s="78"/>
      <c r="DN90" s="64"/>
      <c r="DO90" s="64" t="e">
        <f t="shared" ref="DO90:DO128" si="4099">DN90/DM90%</f>
        <v>#DIV/0!</v>
      </c>
      <c r="DP90" s="78"/>
      <c r="DQ90" s="78">
        <f t="shared" ref="DQ90:DQ91" si="4100">DP90-DM90</f>
        <v>0</v>
      </c>
      <c r="DR90" s="78"/>
      <c r="DS90" s="64"/>
      <c r="DT90" s="64" t="e">
        <f t="shared" ref="DT90:DT128" si="4101">DS90/DR90%</f>
        <v>#DIV/0!</v>
      </c>
      <c r="DU90" s="78"/>
      <c r="DV90" s="78">
        <f t="shared" ref="DV90:DV91" si="4102">DU90-DR90</f>
        <v>0</v>
      </c>
      <c r="DW90" s="78"/>
      <c r="DX90" s="64"/>
      <c r="DY90" s="64" t="e">
        <f t="shared" ref="DY90:DY128" si="4103">DX90/DW90%</f>
        <v>#DIV/0!</v>
      </c>
      <c r="DZ90" s="78"/>
      <c r="EA90" s="78">
        <f t="shared" ref="EA90:EA91" si="4104">DZ90-DW90</f>
        <v>0</v>
      </c>
      <c r="EB90" s="78"/>
      <c r="EC90" s="64"/>
      <c r="ED90" s="64" t="e">
        <f t="shared" ref="ED90:ED128" si="4105">EC90/EB90%</f>
        <v>#DIV/0!</v>
      </c>
      <c r="EE90" s="78"/>
      <c r="EF90" s="78">
        <f t="shared" ref="EF90:EF91" si="4106">EE90-EB90</f>
        <v>0</v>
      </c>
      <c r="EG90" s="78"/>
      <c r="EH90" s="64"/>
      <c r="EI90" s="64" t="e">
        <f t="shared" ref="EI90:EI128" si="4107">EH90/EG90%</f>
        <v>#DIV/0!</v>
      </c>
      <c r="EJ90" s="78"/>
      <c r="EK90" s="78">
        <f t="shared" ref="EK90:EK91" si="4108">EJ90-EG90</f>
        <v>0</v>
      </c>
      <c r="EL90" s="78"/>
      <c r="EM90" s="64"/>
      <c r="EN90" s="64" t="e">
        <f t="shared" ref="EN90:EN128" si="4109">EM90/EL90%</f>
        <v>#DIV/0!</v>
      </c>
      <c r="EO90" s="78"/>
      <c r="EP90" s="78">
        <f t="shared" ref="EP90:EP91" si="4110">EO90-EL90</f>
        <v>0</v>
      </c>
      <c r="EQ90" s="78"/>
      <c r="ER90" s="64"/>
      <c r="ES90" s="64" t="e">
        <f t="shared" ref="ES90:ES128" si="4111">ER90/EQ90%</f>
        <v>#DIV/0!</v>
      </c>
      <c r="ET90" s="78"/>
      <c r="EU90" s="78">
        <f t="shared" ref="EU90:EU91" si="4112">ET90-EQ90</f>
        <v>0</v>
      </c>
      <c r="EV90" s="78"/>
      <c r="EW90" s="64"/>
      <c r="EX90" s="64" t="e">
        <f t="shared" ref="EX90:EX128" si="4113">EW90/EV90%</f>
        <v>#DIV/0!</v>
      </c>
      <c r="EY90" s="78"/>
      <c r="EZ90" s="78">
        <f t="shared" ref="EZ90:EZ91" si="4114">EY90-EV90</f>
        <v>0</v>
      </c>
      <c r="FA90" s="78"/>
      <c r="FB90" s="64"/>
      <c r="FC90" s="64" t="e">
        <f t="shared" ref="FC90:FC128" si="4115">FB90/FA90%</f>
        <v>#DIV/0!</v>
      </c>
      <c r="FD90" s="78"/>
      <c r="FE90" s="78">
        <f t="shared" ref="FE90:FE91" si="4116">FD90-FA90</f>
        <v>0</v>
      </c>
      <c r="FF90" s="78"/>
      <c r="FG90" s="64"/>
      <c r="FH90" s="64" t="e">
        <f t="shared" ref="FH90:FH128" si="4117">FG90/FF90%</f>
        <v>#DIV/0!</v>
      </c>
      <c r="FI90" s="78"/>
      <c r="FJ90" s="78">
        <f t="shared" ref="FJ90:FJ91" si="4118">FI90-FF90</f>
        <v>0</v>
      </c>
      <c r="FK90" s="78"/>
      <c r="FL90" s="64"/>
      <c r="FM90" s="64" t="e">
        <f t="shared" ref="FM90:FM128" si="4119">FL90/FK90%</f>
        <v>#DIV/0!</v>
      </c>
      <c r="FN90" s="78"/>
      <c r="FO90" s="78">
        <f t="shared" ref="FO90:FO91" si="4120">FN90-FK90</f>
        <v>0</v>
      </c>
      <c r="FP90" s="78"/>
      <c r="FQ90" s="64"/>
      <c r="FR90" s="64" t="e">
        <f t="shared" ref="FR90:FR128" si="4121">FQ90/FP90%</f>
        <v>#DIV/0!</v>
      </c>
      <c r="FS90" s="78"/>
      <c r="FT90" s="78">
        <f t="shared" ref="FT90:FT91" si="4122">FS90-FP90</f>
        <v>0</v>
      </c>
      <c r="FU90" s="78"/>
      <c r="FV90" s="64"/>
      <c r="FW90" s="64" t="e">
        <f t="shared" ref="FW90:FW128" si="4123">FV90/FU90%</f>
        <v>#DIV/0!</v>
      </c>
      <c r="FX90" s="78"/>
      <c r="FY90" s="78">
        <f t="shared" ref="FY90:FY91" si="4124">FX90-FU90</f>
        <v>0</v>
      </c>
      <c r="FZ90" s="78"/>
      <c r="GA90" s="64"/>
      <c r="GB90" s="64" t="e">
        <f t="shared" ref="GB90:GB128" si="4125">GA90/FZ90%</f>
        <v>#DIV/0!</v>
      </c>
      <c r="GC90" s="78"/>
      <c r="GD90" s="78">
        <f t="shared" ref="GD90:GD91" si="4126">GC90-FZ90</f>
        <v>0</v>
      </c>
      <c r="GE90" s="78"/>
      <c r="GF90" s="64"/>
      <c r="GG90" s="64" t="e">
        <f t="shared" ref="GG90:GG128" si="4127">GF90/GE90%</f>
        <v>#DIV/0!</v>
      </c>
      <c r="GH90" s="78"/>
      <c r="GI90" s="78">
        <f t="shared" ref="GI90:GI91" si="4128">GH90-GE90</f>
        <v>0</v>
      </c>
      <c r="GJ90" s="78"/>
      <c r="GK90" s="64"/>
      <c r="GL90" s="64" t="e">
        <f t="shared" ref="GL90:GL128" si="4129">GK90/GJ90%</f>
        <v>#DIV/0!</v>
      </c>
      <c r="GM90" s="78"/>
      <c r="GN90" s="78">
        <f t="shared" ref="GN90:GN91" si="4130">GM90-GJ90</f>
        <v>0</v>
      </c>
      <c r="GO90" s="65">
        <f t="shared" ref="GO90:GP128" si="4131">SUM(AU90,AZ90,BE90,BJ90,BO90,BT90,BY90,CD90,CI90,CN90,CS90,CX90,DC90,DH90,DM90,DR90,DW90,EB90,EG90,EL90,FA90,FF90,FK90,FP90,EQ90,EV90,FU90,FZ90,GE90,GJ90,)</f>
        <v>0</v>
      </c>
      <c r="GP90" s="65">
        <f t="shared" si="4131"/>
        <v>0</v>
      </c>
      <c r="GQ90" s="95"/>
      <c r="GR90" s="87">
        <f t="shared" ref="GR90:GS128" si="4132">SUM(AX90,BC90,BH90,BM90,BR90,BW90,CB90,CG90,CL90,CQ90,CV90,DA90,DF90,DK90,DP90,DU90,DZ90,EE90,EJ90,EO90,FD90,FI90,FN90,FS90,ET90,EY90,FX90,GC90,GH90,GM90,)</f>
        <v>0</v>
      </c>
      <c r="GS90" s="87">
        <f t="shared" si="4132"/>
        <v>0</v>
      </c>
      <c r="GT90" s="78"/>
      <c r="GU90" s="64"/>
      <c r="GV90" s="64" t="e">
        <f t="shared" ref="GV90:GV128" si="4133">GU90/GT90%</f>
        <v>#DIV/0!</v>
      </c>
      <c r="GW90" s="78"/>
      <c r="GX90" s="78">
        <f t="shared" ref="GX90:GX91" si="4134">GW90-GT90</f>
        <v>0</v>
      </c>
      <c r="GY90" s="65">
        <f t="shared" ref="GY90:GZ128" si="4135">SUM(GT90)</f>
        <v>0</v>
      </c>
      <c r="GZ90" s="65">
        <f t="shared" si="4135"/>
        <v>0</v>
      </c>
      <c r="HA90" s="95"/>
      <c r="HB90" s="93">
        <f t="shared" ref="HB90:HB91" si="4136">SUM(GW90)</f>
        <v>0</v>
      </c>
      <c r="HC90" s="93">
        <f t="shared" ref="HC90:HC91" si="4137">HB90-GY90</f>
        <v>0</v>
      </c>
      <c r="HD90" s="78"/>
      <c r="HE90" s="64"/>
      <c r="HF90" s="64" t="e">
        <f t="shared" ref="HF90:HF128" si="4138">HE90/HD90%</f>
        <v>#DIV/0!</v>
      </c>
      <c r="HG90" s="78"/>
      <c r="HH90" s="78">
        <f t="shared" ref="HH90:HH91" si="4139">HG90-HD90</f>
        <v>0</v>
      </c>
      <c r="HI90" s="78"/>
      <c r="HJ90" s="64"/>
      <c r="HK90" s="64" t="e">
        <f t="shared" ref="HK90:HK128" si="4140">HJ90/HI90%</f>
        <v>#DIV/0!</v>
      </c>
      <c r="HL90" s="78"/>
      <c r="HM90" s="78">
        <f t="shared" ref="HM90:HM91" si="4141">HL90-HI90</f>
        <v>0</v>
      </c>
      <c r="HN90" s="78"/>
      <c r="HO90" s="64"/>
      <c r="HP90" s="64" t="e">
        <f t="shared" ref="HP90:HP128" si="4142">HO90/HN90%</f>
        <v>#DIV/0!</v>
      </c>
      <c r="HQ90" s="78"/>
      <c r="HR90" s="78">
        <f t="shared" ref="HR90:HR91" si="4143">HQ90-HN90</f>
        <v>0</v>
      </c>
      <c r="HS90" s="78"/>
      <c r="HT90" s="64"/>
      <c r="HU90" s="64" t="e">
        <f t="shared" ref="HU90:HU91" si="4144">HT90/HS90%</f>
        <v>#DIV/0!</v>
      </c>
      <c r="HV90" s="78"/>
      <c r="HW90" s="78">
        <f t="shared" ref="HW90:HW91" si="4145">HV90-HS90</f>
        <v>0</v>
      </c>
      <c r="HX90" s="78"/>
      <c r="HY90" s="64"/>
      <c r="HZ90" s="64" t="e">
        <f t="shared" ref="HZ90:HZ128" si="4146">HY90/HX90%</f>
        <v>#DIV/0!</v>
      </c>
      <c r="IA90" s="78"/>
      <c r="IB90" s="78">
        <f t="shared" ref="IB90:IB91" si="4147">IA90-HX90</f>
        <v>0</v>
      </c>
      <c r="IC90" s="78"/>
      <c r="ID90" s="64"/>
      <c r="IE90" s="64" t="e">
        <f t="shared" ref="IE90:IE128" si="4148">ID90/IC90%</f>
        <v>#DIV/0!</v>
      </c>
      <c r="IF90" s="78"/>
      <c r="IG90" s="78">
        <f t="shared" ref="IG90:IG91" si="4149">IF90-IC90</f>
        <v>0</v>
      </c>
      <c r="IH90" s="78"/>
      <c r="II90" s="64"/>
      <c r="IJ90" s="64" t="e">
        <f t="shared" ref="IJ90:IJ128" si="4150">II90/IH90%</f>
        <v>#DIV/0!</v>
      </c>
      <c r="IK90" s="78"/>
      <c r="IL90" s="78">
        <f t="shared" ref="IL90:IL91" si="4151">IK90-IH90</f>
        <v>0</v>
      </c>
      <c r="IM90" s="78"/>
      <c r="IN90" s="64"/>
      <c r="IO90" s="64" t="e">
        <f t="shared" ref="IO90:IO128" si="4152">IN90/IM90%</f>
        <v>#DIV/0!</v>
      </c>
      <c r="IP90" s="78"/>
      <c r="IQ90" s="78">
        <f t="shared" ref="IQ90:IQ91" si="4153">IP90-IM90</f>
        <v>0</v>
      </c>
      <c r="IR90" s="78"/>
      <c r="IS90" s="64"/>
      <c r="IT90" s="64" t="e">
        <f t="shared" ref="IT90:IT128" si="4154">IS90/IR90%</f>
        <v>#DIV/0!</v>
      </c>
      <c r="IU90" s="78"/>
      <c r="IV90" s="78">
        <f t="shared" ref="IV90:IV91" si="4155">IU90-IR90</f>
        <v>0</v>
      </c>
      <c r="IW90" s="78"/>
      <c r="IX90" s="64"/>
      <c r="IY90" s="64" t="e">
        <f t="shared" ref="IY90:IY128" si="4156">IX90/IW90%</f>
        <v>#DIV/0!</v>
      </c>
      <c r="IZ90" s="78"/>
      <c r="JA90" s="78">
        <f t="shared" ref="JA90:JA91" si="4157">IZ90-IW90</f>
        <v>0</v>
      </c>
      <c r="JB90" s="78"/>
      <c r="JC90" s="64"/>
      <c r="JD90" s="64" t="e">
        <f t="shared" ref="JD90:JD128" si="4158">JC90/JB90%</f>
        <v>#DIV/0!</v>
      </c>
      <c r="JE90" s="78"/>
      <c r="JF90" s="78">
        <f t="shared" ref="JF90:JF91" si="4159">JE90-JB90</f>
        <v>0</v>
      </c>
      <c r="JG90" s="78"/>
      <c r="JH90" s="64"/>
      <c r="JI90" s="64" t="e">
        <f t="shared" ref="JI90:JI128" si="4160">JH90/JG90%</f>
        <v>#DIV/0!</v>
      </c>
      <c r="JJ90" s="78"/>
      <c r="JK90" s="78">
        <f t="shared" ref="JK90:JK91" si="4161">JJ90-JG90</f>
        <v>0</v>
      </c>
      <c r="JL90" s="78"/>
      <c r="JM90" s="64"/>
      <c r="JN90" s="64" t="e">
        <f t="shared" ref="JN90:JN128" si="4162">JM90/JL90%</f>
        <v>#DIV/0!</v>
      </c>
      <c r="JO90" s="78"/>
      <c r="JP90" s="78">
        <f t="shared" ref="JP90:JP91" si="4163">JO90-JL90</f>
        <v>0</v>
      </c>
      <c r="JQ90" s="78"/>
      <c r="JR90" s="64"/>
      <c r="JS90" s="64" t="e">
        <f t="shared" ref="JS90:JS128" si="4164">JR90/JQ90%</f>
        <v>#DIV/0!</v>
      </c>
      <c r="JT90" s="78"/>
      <c r="JU90" s="78">
        <f t="shared" ref="JU90:JU91" si="4165">JT90-JQ90</f>
        <v>0</v>
      </c>
      <c r="JV90" s="78"/>
      <c r="JW90" s="64"/>
      <c r="JX90" s="64" t="e">
        <f t="shared" ref="JX90:JX128" si="4166">JW90/JV90%</f>
        <v>#DIV/0!</v>
      </c>
      <c r="JY90" s="78"/>
      <c r="JZ90" s="78">
        <f t="shared" ref="JZ90:JZ91" si="4167">JY90-JV90</f>
        <v>0</v>
      </c>
      <c r="KA90" s="78"/>
      <c r="KB90" s="64"/>
      <c r="KC90" s="64" t="e">
        <f t="shared" ref="KC90:KC128" si="4168">KB90/KA90%</f>
        <v>#DIV/0!</v>
      </c>
      <c r="KD90" s="78"/>
      <c r="KE90" s="78">
        <f t="shared" ref="KE90:KE91" si="4169">KD90-KA90</f>
        <v>0</v>
      </c>
      <c r="KF90" s="78"/>
      <c r="KG90" s="64"/>
      <c r="KH90" s="64" t="e">
        <f t="shared" ref="KH90:KH128" si="4170">KG90/KF90%</f>
        <v>#DIV/0!</v>
      </c>
      <c r="KI90" s="78"/>
      <c r="KJ90" s="78">
        <f t="shared" ref="KJ90:KJ91" si="4171">KI90-KF90</f>
        <v>0</v>
      </c>
      <c r="KK90" s="78"/>
      <c r="KL90" s="64"/>
      <c r="KM90" s="64" t="e">
        <f t="shared" ref="KM90:KM128" si="4172">KL90/KK90%</f>
        <v>#DIV/0!</v>
      </c>
      <c r="KN90" s="78"/>
      <c r="KO90" s="78">
        <f t="shared" ref="KO90:KO91" si="4173">KN90-KK90</f>
        <v>0</v>
      </c>
      <c r="KP90" s="78"/>
      <c r="KQ90" s="64"/>
      <c r="KR90" s="64" t="e">
        <f t="shared" ref="KR90:KR91" si="4174">KQ90/KP90%</f>
        <v>#DIV/0!</v>
      </c>
      <c r="KS90" s="78"/>
      <c r="KT90" s="78">
        <f t="shared" ref="KT90:KT91" si="4175">KS90-KP90</f>
        <v>0</v>
      </c>
      <c r="KU90" s="78"/>
      <c r="KV90" s="64"/>
      <c r="KW90" s="64" t="e">
        <f t="shared" ref="KW90:KW128" si="4176">KV90/KU90%</f>
        <v>#DIV/0!</v>
      </c>
      <c r="KX90" s="78"/>
      <c r="KY90" s="78">
        <f t="shared" ref="KY90:KY91" si="4177">KX90-KU90</f>
        <v>0</v>
      </c>
      <c r="KZ90" s="78"/>
      <c r="LA90" s="64"/>
      <c r="LB90" s="64" t="e">
        <f t="shared" ref="LB90:LB91" si="4178">LA90/KZ90%</f>
        <v>#DIV/0!</v>
      </c>
      <c r="LC90" s="78"/>
      <c r="LD90" s="78">
        <f t="shared" ref="LD90:LD91" si="4179">LC90-KZ90</f>
        <v>0</v>
      </c>
      <c r="LE90" s="78"/>
      <c r="LF90" s="64"/>
      <c r="LG90" s="64" t="e">
        <f t="shared" ref="LG90:LG91" si="4180">LF90/LE90%</f>
        <v>#DIV/0!</v>
      </c>
      <c r="LH90" s="78"/>
      <c r="LI90" s="78">
        <f t="shared" ref="LI90:LI91" si="4181">LH90-LE90</f>
        <v>0</v>
      </c>
      <c r="LJ90" s="78"/>
      <c r="LK90" s="64"/>
      <c r="LL90" s="64" t="e">
        <f t="shared" ref="LL90:LL128" si="4182">LK90/LJ90%</f>
        <v>#DIV/0!</v>
      </c>
      <c r="LM90" s="78"/>
      <c r="LN90" s="78">
        <f t="shared" ref="LN90:LN91" si="4183">LM90-LJ90</f>
        <v>0</v>
      </c>
      <c r="LO90" s="78"/>
      <c r="LP90" s="64"/>
      <c r="LQ90" s="64" t="e">
        <f t="shared" si="3350"/>
        <v>#DIV/0!</v>
      </c>
      <c r="LR90" s="78"/>
      <c r="LS90" s="78">
        <f t="shared" ref="LS90:LS91" si="4184">LR90-LO90</f>
        <v>0</v>
      </c>
      <c r="LT90" s="78">
        <v>33700</v>
      </c>
      <c r="LU90" s="64"/>
      <c r="LV90" s="64">
        <f t="shared" ref="LV90:LV128" si="4185">LU90/LT90%</f>
        <v>0</v>
      </c>
      <c r="LW90" s="78">
        <v>34357</v>
      </c>
      <c r="LX90" s="78">
        <f t="shared" ref="LX90:LX91" si="4186">LW90-LT90</f>
        <v>657</v>
      </c>
      <c r="LY90" s="78"/>
      <c r="LZ90" s="64"/>
      <c r="MA90" s="64" t="e">
        <f t="shared" ref="MA90:MA128" si="4187">LZ90/LY90%</f>
        <v>#DIV/0!</v>
      </c>
      <c r="MB90" s="78"/>
      <c r="MC90" s="78">
        <f t="shared" ref="MC90:MC91" si="4188">MB90-LY90</f>
        <v>0</v>
      </c>
      <c r="MD90" s="78"/>
      <c r="ME90" s="64"/>
      <c r="MF90" s="64" t="e">
        <f t="shared" ref="MF90:MF128" si="4189">ME90/MD90%</f>
        <v>#DIV/0!</v>
      </c>
      <c r="MG90" s="78"/>
      <c r="MH90" s="78">
        <f t="shared" ref="MH90:MH91" si="4190">MG90-MD90</f>
        <v>0</v>
      </c>
      <c r="MI90" s="78"/>
      <c r="MJ90" s="64"/>
      <c r="MK90" s="64" t="e">
        <f t="shared" ref="MK90:MK128" si="4191">MJ90/MI90%</f>
        <v>#DIV/0!</v>
      </c>
      <c r="ML90" s="78"/>
      <c r="MM90" s="78">
        <f t="shared" ref="MM90:MM91" si="4192">ML90-MI90</f>
        <v>0</v>
      </c>
      <c r="MN90" s="78"/>
      <c r="MO90" s="64"/>
      <c r="MP90" s="64" t="e">
        <f t="shared" ref="MP90:MP128" si="4193">MO90/MN90%</f>
        <v>#DIV/0!</v>
      </c>
      <c r="MQ90" s="78"/>
      <c r="MR90" s="78">
        <f t="shared" ref="MR90:MR91" si="4194">MQ90-MN90</f>
        <v>0</v>
      </c>
      <c r="MS90" s="78"/>
      <c r="MT90" s="64">
        <v>29617.66</v>
      </c>
      <c r="MU90" s="64" t="e">
        <f t="shared" ref="MU90:MU128" si="4195">MT90/MS90%</f>
        <v>#DIV/0!</v>
      </c>
      <c r="MV90" s="78">
        <v>30000</v>
      </c>
      <c r="MW90" s="78">
        <f t="shared" ref="MW90:MW91" si="4196">MV90-MS90</f>
        <v>30000</v>
      </c>
      <c r="MX90" s="65">
        <f t="shared" ref="MX90:MY128" si="4197">SUM(HD90,HI90,HN90,HS90,HX90,IC90,IH90,IM90,IR90,IW90,JB90,JG90,JL90,JQ90,JV90,KA90,KF90,KK90,KP90,KU90,KZ90,LE90,LJ90,LO90,LT90,LY90,MD90,MI90,MN90,MS90)</f>
        <v>33700</v>
      </c>
      <c r="MY90" s="65">
        <f t="shared" si="4197"/>
        <v>29617.66</v>
      </c>
      <c r="MZ90" s="95">
        <f t="shared" ref="MZ90:MZ127" si="4198">MY90/MX90%</f>
        <v>87.886231454005937</v>
      </c>
      <c r="NA90" s="87">
        <f t="shared" ref="NA90:NA128" si="4199">SUM(HG90,HL90,HQ90,HV90,IA90,IF90,IK90,IP90,IU90,IZ90,JE90,JJ90,JO90,JT90,JY90,KD90,KI90,KN90,KS90,KX90,LC90,LH90,LM90,LR90,LW90,MB90,MG90,MI90,MQ90,MV90)</f>
        <v>64357</v>
      </c>
      <c r="NB90" s="87">
        <f t="shared" ref="NB90:NB128" si="4200">SUM(HH90,HM90,HR90,HW90,IB90,IG90,IL90,IQ90,IV90,JA90,JF90,JK90,JP90,JU90,JZ90,KE90,KJ90,KO90,KT90,KY90,LD90,LI90,LN90,LS90,LX90,MC90,MH90,MI90,MR90,MW90)</f>
        <v>30657</v>
      </c>
      <c r="NC90" s="78"/>
      <c r="ND90" s="64"/>
      <c r="NE90" s="64" t="e">
        <f t="shared" ref="NE90:NE128" si="4201">ND90/NC90%</f>
        <v>#DIV/0!</v>
      </c>
      <c r="NF90" s="78"/>
      <c r="NG90" s="78">
        <f t="shared" ref="NG90:NG91" si="4202">NF90-NC90</f>
        <v>0</v>
      </c>
      <c r="NH90" s="78"/>
      <c r="NI90" s="64"/>
      <c r="NJ90" s="64" t="e">
        <f t="shared" ref="NJ90:NJ128" si="4203">NI90/NH90%</f>
        <v>#DIV/0!</v>
      </c>
      <c r="NK90" s="78"/>
      <c r="NL90" s="78">
        <f t="shared" ref="NL90:NL91" si="4204">NK90-NH90</f>
        <v>0</v>
      </c>
      <c r="NM90" s="78"/>
      <c r="NN90" s="64"/>
      <c r="NO90" s="64" t="e">
        <f t="shared" ref="NO90:NO128" si="4205">NN90/NM90%</f>
        <v>#DIV/0!</v>
      </c>
      <c r="NP90" s="78"/>
      <c r="NQ90" s="78">
        <f t="shared" ref="NQ90:NQ91" si="4206">NP90-NM90</f>
        <v>0</v>
      </c>
      <c r="NR90" s="78"/>
      <c r="NS90" s="64"/>
      <c r="NT90" s="64" t="e">
        <f t="shared" ref="NT90:NT128" si="4207">NS90/NR90%</f>
        <v>#DIV/0!</v>
      </c>
      <c r="NU90" s="78"/>
      <c r="NV90" s="78">
        <f t="shared" ref="NV90:NV91" si="4208">NU90-NR90</f>
        <v>0</v>
      </c>
      <c r="NW90" s="78"/>
      <c r="NX90" s="64"/>
      <c r="NY90" s="64" t="e">
        <f t="shared" ref="NY90:NY128" si="4209">NX90/NW90%</f>
        <v>#DIV/0!</v>
      </c>
      <c r="NZ90" s="78"/>
      <c r="OA90" s="78">
        <f t="shared" ref="OA90:OA91" si="4210">NZ90-NW90</f>
        <v>0</v>
      </c>
      <c r="OB90" s="78"/>
      <c r="OC90" s="64"/>
      <c r="OD90" s="64" t="e">
        <f t="shared" ref="OD90:OD128" si="4211">OC90/OB90%</f>
        <v>#DIV/0!</v>
      </c>
      <c r="OE90" s="78"/>
      <c r="OF90" s="78">
        <f t="shared" ref="OF90:OF91" si="4212">OE90-OB90</f>
        <v>0</v>
      </c>
      <c r="OG90" s="78"/>
      <c r="OH90" s="64"/>
      <c r="OI90" s="64" t="e">
        <f t="shared" ref="OI90:OI128" si="4213">OH90/OG90%</f>
        <v>#DIV/0!</v>
      </c>
      <c r="OJ90" s="78"/>
      <c r="OK90" s="78">
        <f t="shared" ref="OK90:OK91" si="4214">OJ90-OG90</f>
        <v>0</v>
      </c>
      <c r="OL90" s="78"/>
      <c r="OM90" s="64"/>
      <c r="ON90" s="64" t="e">
        <f t="shared" ref="ON90:ON128" si="4215">OM90/OL90%</f>
        <v>#DIV/0!</v>
      </c>
      <c r="OO90" s="78"/>
      <c r="OP90" s="78">
        <f t="shared" ref="OP90:OP91" si="4216">OO90-OL90</f>
        <v>0</v>
      </c>
      <c r="OQ90" s="78"/>
      <c r="OR90" s="64"/>
      <c r="OS90" s="64" t="e">
        <f t="shared" ref="OS90:OS128" si="4217">OR90/OQ90%</f>
        <v>#DIV/0!</v>
      </c>
      <c r="OT90" s="78"/>
      <c r="OU90" s="78">
        <f t="shared" ref="OU90:OU91" si="4218">OT90-OQ90</f>
        <v>0</v>
      </c>
      <c r="OV90" s="78"/>
      <c r="OW90" s="64"/>
      <c r="OX90" s="64" t="e">
        <f t="shared" ref="OX90:OX128" si="4219">OW90/OV90%</f>
        <v>#DIV/0!</v>
      </c>
      <c r="OY90" s="78"/>
      <c r="OZ90" s="78">
        <f t="shared" ref="OZ90:OZ91" si="4220">OY90-OV90</f>
        <v>0</v>
      </c>
      <c r="PA90" s="78"/>
      <c r="PB90" s="64"/>
      <c r="PC90" s="64" t="e">
        <f t="shared" ref="PC90:PC128" si="4221">PB90/PA90%</f>
        <v>#DIV/0!</v>
      </c>
      <c r="PD90" s="78"/>
      <c r="PE90" s="78">
        <f t="shared" ref="PE90:PE91" si="4222">PD90-PA90</f>
        <v>0</v>
      </c>
      <c r="PF90" s="78"/>
      <c r="PG90" s="64"/>
      <c r="PH90" s="64" t="e">
        <f t="shared" ref="PH90:PH128" si="4223">PG90/PF90%</f>
        <v>#DIV/0!</v>
      </c>
      <c r="PI90" s="78"/>
      <c r="PJ90" s="78">
        <f t="shared" ref="PJ90:PJ91" si="4224">PI90-PF90</f>
        <v>0</v>
      </c>
      <c r="PK90" s="78"/>
      <c r="PL90" s="64"/>
      <c r="PM90" s="64" t="e">
        <f t="shared" ref="PM90:PM128" si="4225">PL90/PK90%</f>
        <v>#DIV/0!</v>
      </c>
      <c r="PN90" s="78"/>
      <c r="PO90" s="78">
        <f t="shared" ref="PO90:PO91" si="4226">PN90-PK90</f>
        <v>0</v>
      </c>
      <c r="PP90" s="78"/>
      <c r="PQ90" s="64"/>
      <c r="PR90" s="64" t="e">
        <f t="shared" ref="PR90:PR128" si="4227">PQ90/PP90%</f>
        <v>#DIV/0!</v>
      </c>
      <c r="PS90" s="78"/>
      <c r="PT90" s="78">
        <f t="shared" ref="PT90:PT91" si="4228">PS90-PP90</f>
        <v>0</v>
      </c>
      <c r="PU90" s="78"/>
      <c r="PV90" s="64"/>
      <c r="PW90" s="64" t="e">
        <f t="shared" ref="PW90:PW128" si="4229">PV90/PU90%</f>
        <v>#DIV/0!</v>
      </c>
      <c r="PX90" s="78"/>
      <c r="PY90" s="78">
        <f t="shared" ref="PY90:PY91" si="4230">PX90-PU90</f>
        <v>0</v>
      </c>
      <c r="PZ90" s="78"/>
      <c r="QA90" s="64"/>
      <c r="QB90" s="64" t="e">
        <f t="shared" ref="QB90:QB128" si="4231">QA90/PZ90%</f>
        <v>#DIV/0!</v>
      </c>
      <c r="QC90" s="78"/>
      <c r="QD90" s="78">
        <f t="shared" ref="QD90:QD91" si="4232">QC90-PZ90</f>
        <v>0</v>
      </c>
      <c r="QE90" s="78"/>
      <c r="QF90" s="64"/>
      <c r="QG90" s="64" t="e">
        <f t="shared" ref="QG90:QG128" si="4233">QF90/QE90%</f>
        <v>#DIV/0!</v>
      </c>
      <c r="QH90" s="78"/>
      <c r="QI90" s="78">
        <f t="shared" ref="QI90:QI91" si="4234">QH90-QE90</f>
        <v>0</v>
      </c>
      <c r="QJ90" s="78"/>
      <c r="QK90" s="64"/>
      <c r="QL90" s="64" t="e">
        <f t="shared" ref="QL90:QL128" si="4235">QK90/QJ90%</f>
        <v>#DIV/0!</v>
      </c>
      <c r="QM90" s="78"/>
      <c r="QN90" s="78">
        <f t="shared" ref="QN90:QN91" si="4236">QM90-QJ90</f>
        <v>0</v>
      </c>
      <c r="QO90" s="65">
        <f t="shared" ref="QO90:QP128" si="4237">SUM(NC90,NH90,NM90,NR90,NW90,OB90,OG90,OL90,OQ90,OV90,PA90,PF90,PK90,PP90,PU90,PZ90,QE90,QJ90)</f>
        <v>0</v>
      </c>
      <c r="QP90" s="65">
        <f t="shared" si="4237"/>
        <v>0</v>
      </c>
      <c r="QQ90" s="95"/>
      <c r="QR90" s="87">
        <f t="shared" ref="QR90:QS128" si="4238">SUM(NF90,NK90,NP90,NU90,NZ90,OE90,OJ90,OO90,OT90,OY90,PD90,PI90,PN90,PS90,PX90,QC90,QH90,QM90)</f>
        <v>0</v>
      </c>
      <c r="QS90" s="87">
        <f t="shared" si="4238"/>
        <v>0</v>
      </c>
      <c r="QT90" s="78"/>
      <c r="QU90" s="64"/>
      <c r="QV90" s="64" t="e">
        <f t="shared" ref="QV90:QV128" si="4239">QU90/QT90%</f>
        <v>#DIV/0!</v>
      </c>
      <c r="QW90" s="78"/>
      <c r="QX90" s="78">
        <f t="shared" ref="QX90:QX91" si="4240">QW90-QT90</f>
        <v>0</v>
      </c>
      <c r="QY90" s="78"/>
      <c r="QZ90" s="64"/>
      <c r="RA90" s="64" t="e">
        <f t="shared" ref="RA90:RA128" si="4241">QZ90/QY90%</f>
        <v>#DIV/0!</v>
      </c>
      <c r="RB90" s="78"/>
      <c r="RC90" s="78">
        <f t="shared" ref="RC90:RC91" si="4242">RB90-QY90</f>
        <v>0</v>
      </c>
      <c r="RD90" s="78"/>
      <c r="RE90" s="64"/>
      <c r="RF90" s="64" t="e">
        <f t="shared" ref="RF90:RF128" si="4243">RE90/RD90%</f>
        <v>#DIV/0!</v>
      </c>
      <c r="RG90" s="78"/>
      <c r="RH90" s="78">
        <f t="shared" ref="RH90:RH91" si="4244">RG90-RD90</f>
        <v>0</v>
      </c>
      <c r="RI90" s="78"/>
      <c r="RJ90" s="64"/>
      <c r="RK90" s="64" t="e">
        <f t="shared" ref="RK90:RK128" si="4245">RJ90/RI90%</f>
        <v>#DIV/0!</v>
      </c>
      <c r="RL90" s="78"/>
      <c r="RM90" s="78">
        <f t="shared" ref="RM90:RM91" si="4246">RL90-RI90</f>
        <v>0</v>
      </c>
      <c r="RN90" s="65">
        <f t="shared" ref="RN90:RO128" si="4247">SUM(QT90,QY90,RD90,RI90)</f>
        <v>0</v>
      </c>
      <c r="RO90" s="65">
        <f t="shared" si="4247"/>
        <v>0</v>
      </c>
      <c r="RP90" s="95"/>
      <c r="RQ90" s="87">
        <f t="shared" ref="RQ90:RR128" si="4248">SUM(QW90,RB90,RG90,RL90)</f>
        <v>0</v>
      </c>
      <c r="RR90" s="87">
        <f t="shared" si="4248"/>
        <v>0</v>
      </c>
    </row>
    <row r="91" spans="1:540" s="4" customFormat="1" ht="24.95" customHeight="1" x14ac:dyDescent="0.25">
      <c r="A91" s="33">
        <v>6312</v>
      </c>
      <c r="B91" s="22" t="s">
        <v>126</v>
      </c>
      <c r="C91" s="41"/>
      <c r="D91" s="41"/>
      <c r="E91" s="42"/>
      <c r="F91" s="41"/>
      <c r="G91" s="67">
        <f t="shared" si="4053"/>
        <v>0</v>
      </c>
      <c r="H91" s="67">
        <f t="shared" si="4054"/>
        <v>0</v>
      </c>
      <c r="I91" s="67"/>
      <c r="J91" s="84">
        <f t="shared" si="4056"/>
        <v>0</v>
      </c>
      <c r="K91" s="84">
        <f t="shared" si="4057"/>
        <v>0</v>
      </c>
      <c r="L91" s="78"/>
      <c r="M91" s="64"/>
      <c r="N91" s="64" t="e">
        <f t="shared" si="4058"/>
        <v>#DIV/0!</v>
      </c>
      <c r="O91" s="78"/>
      <c r="P91" s="78">
        <f t="shared" si="4059"/>
        <v>0</v>
      </c>
      <c r="Q91" s="64"/>
      <c r="R91" s="64"/>
      <c r="S91" s="64"/>
      <c r="T91" s="78"/>
      <c r="U91" s="78">
        <f t="shared" si="4060"/>
        <v>0</v>
      </c>
      <c r="V91" s="78"/>
      <c r="W91" s="64"/>
      <c r="X91" s="64" t="e">
        <f t="shared" si="4061"/>
        <v>#DIV/0!</v>
      </c>
      <c r="Y91" s="78"/>
      <c r="Z91" s="78">
        <f t="shared" si="4062"/>
        <v>0</v>
      </c>
      <c r="AA91" s="78"/>
      <c r="AB91" s="64"/>
      <c r="AC91" s="64" t="e">
        <f t="shared" si="4063"/>
        <v>#DIV/0!</v>
      </c>
      <c r="AD91" s="78"/>
      <c r="AE91" s="78">
        <f t="shared" si="4064"/>
        <v>0</v>
      </c>
      <c r="AF91" s="64"/>
      <c r="AG91" s="64"/>
      <c r="AH91" s="64" t="e">
        <f t="shared" si="4065"/>
        <v>#DIV/0!</v>
      </c>
      <c r="AI91" s="78"/>
      <c r="AJ91" s="78">
        <f t="shared" si="4066"/>
        <v>0</v>
      </c>
      <c r="AK91" s="78"/>
      <c r="AL91" s="64"/>
      <c r="AM91" s="64" t="e">
        <f t="shared" si="4067"/>
        <v>#DIV/0!</v>
      </c>
      <c r="AN91" s="78"/>
      <c r="AO91" s="78">
        <f t="shared" si="4068"/>
        <v>0</v>
      </c>
      <c r="AP91" s="65">
        <f t="shared" si="4069"/>
        <v>0</v>
      </c>
      <c r="AQ91" s="65">
        <f t="shared" si="4069"/>
        <v>0</v>
      </c>
      <c r="AR91" s="95"/>
      <c r="AS91" s="87">
        <f t="shared" si="4070"/>
        <v>0</v>
      </c>
      <c r="AT91" s="87">
        <f t="shared" si="4070"/>
        <v>0</v>
      </c>
      <c r="AU91" s="78"/>
      <c r="AV91" s="64"/>
      <c r="AW91" s="64" t="e">
        <f t="shared" si="4071"/>
        <v>#DIV/0!</v>
      </c>
      <c r="AX91" s="78"/>
      <c r="AY91" s="78">
        <f t="shared" si="4072"/>
        <v>0</v>
      </c>
      <c r="AZ91" s="78"/>
      <c r="BA91" s="64"/>
      <c r="BB91" s="64" t="e">
        <f t="shared" si="4073"/>
        <v>#DIV/0!</v>
      </c>
      <c r="BC91" s="78"/>
      <c r="BD91" s="78">
        <f t="shared" si="4074"/>
        <v>0</v>
      </c>
      <c r="BE91" s="78"/>
      <c r="BF91" s="64"/>
      <c r="BG91" s="64" t="e">
        <f t="shared" si="4075"/>
        <v>#DIV/0!</v>
      </c>
      <c r="BH91" s="78"/>
      <c r="BI91" s="78">
        <f t="shared" si="4076"/>
        <v>0</v>
      </c>
      <c r="BJ91" s="78"/>
      <c r="BK91" s="64"/>
      <c r="BL91" s="64" t="e">
        <f t="shared" si="4077"/>
        <v>#DIV/0!</v>
      </c>
      <c r="BM91" s="78"/>
      <c r="BN91" s="78">
        <f t="shared" si="4078"/>
        <v>0</v>
      </c>
      <c r="BO91" s="78"/>
      <c r="BP91" s="64"/>
      <c r="BQ91" s="64" t="e">
        <f t="shared" si="4079"/>
        <v>#DIV/0!</v>
      </c>
      <c r="BR91" s="78"/>
      <c r="BS91" s="78">
        <f t="shared" si="4080"/>
        <v>0</v>
      </c>
      <c r="BT91" s="78"/>
      <c r="BU91" s="64"/>
      <c r="BV91" s="64" t="e">
        <f t="shared" si="4081"/>
        <v>#DIV/0!</v>
      </c>
      <c r="BW91" s="78"/>
      <c r="BX91" s="78">
        <f t="shared" si="4082"/>
        <v>0</v>
      </c>
      <c r="BY91" s="78"/>
      <c r="BZ91" s="64"/>
      <c r="CA91" s="64" t="e">
        <f t="shared" si="4083"/>
        <v>#DIV/0!</v>
      </c>
      <c r="CB91" s="78"/>
      <c r="CC91" s="78">
        <f t="shared" si="4084"/>
        <v>0</v>
      </c>
      <c r="CD91" s="78"/>
      <c r="CE91" s="64"/>
      <c r="CF91" s="64" t="e">
        <f t="shared" si="4085"/>
        <v>#DIV/0!</v>
      </c>
      <c r="CG91" s="78"/>
      <c r="CH91" s="78">
        <f t="shared" si="4086"/>
        <v>0</v>
      </c>
      <c r="CI91" s="78"/>
      <c r="CJ91" s="64"/>
      <c r="CK91" s="64" t="e">
        <f t="shared" si="4087"/>
        <v>#DIV/0!</v>
      </c>
      <c r="CL91" s="78"/>
      <c r="CM91" s="78">
        <f t="shared" si="4088"/>
        <v>0</v>
      </c>
      <c r="CN91" s="78"/>
      <c r="CO91" s="64"/>
      <c r="CP91" s="64" t="e">
        <f t="shared" si="4089"/>
        <v>#DIV/0!</v>
      </c>
      <c r="CQ91" s="78"/>
      <c r="CR91" s="78">
        <f t="shared" si="4090"/>
        <v>0</v>
      </c>
      <c r="CS91" s="78"/>
      <c r="CT91" s="64"/>
      <c r="CU91" s="64" t="e">
        <f t="shared" si="4091"/>
        <v>#DIV/0!</v>
      </c>
      <c r="CV91" s="78"/>
      <c r="CW91" s="78">
        <f t="shared" si="4092"/>
        <v>0</v>
      </c>
      <c r="CX91" s="78"/>
      <c r="CY91" s="64"/>
      <c r="CZ91" s="64" t="e">
        <f t="shared" si="4093"/>
        <v>#DIV/0!</v>
      </c>
      <c r="DA91" s="78"/>
      <c r="DB91" s="78">
        <f t="shared" si="4094"/>
        <v>0</v>
      </c>
      <c r="DC91" s="78"/>
      <c r="DD91" s="64"/>
      <c r="DE91" s="64" t="e">
        <f t="shared" si="4095"/>
        <v>#DIV/0!</v>
      </c>
      <c r="DF91" s="78"/>
      <c r="DG91" s="78">
        <f t="shared" si="4096"/>
        <v>0</v>
      </c>
      <c r="DH91" s="78"/>
      <c r="DI91" s="64"/>
      <c r="DJ91" s="64" t="e">
        <f t="shared" si="4097"/>
        <v>#DIV/0!</v>
      </c>
      <c r="DK91" s="78"/>
      <c r="DL91" s="78">
        <f t="shared" si="4098"/>
        <v>0</v>
      </c>
      <c r="DM91" s="78"/>
      <c r="DN91" s="64"/>
      <c r="DO91" s="64" t="e">
        <f t="shared" si="4099"/>
        <v>#DIV/0!</v>
      </c>
      <c r="DP91" s="78"/>
      <c r="DQ91" s="78">
        <f t="shared" si="4100"/>
        <v>0</v>
      </c>
      <c r="DR91" s="78"/>
      <c r="DS91" s="64"/>
      <c r="DT91" s="64" t="e">
        <f t="shared" si="4101"/>
        <v>#DIV/0!</v>
      </c>
      <c r="DU91" s="78"/>
      <c r="DV91" s="78">
        <f t="shared" si="4102"/>
        <v>0</v>
      </c>
      <c r="DW91" s="78"/>
      <c r="DX91" s="64"/>
      <c r="DY91" s="64" t="e">
        <f t="shared" si="4103"/>
        <v>#DIV/0!</v>
      </c>
      <c r="DZ91" s="78"/>
      <c r="EA91" s="78">
        <f t="shared" si="4104"/>
        <v>0</v>
      </c>
      <c r="EB91" s="78"/>
      <c r="EC91" s="64"/>
      <c r="ED91" s="64" t="e">
        <f t="shared" si="4105"/>
        <v>#DIV/0!</v>
      </c>
      <c r="EE91" s="78"/>
      <c r="EF91" s="78">
        <f t="shared" si="4106"/>
        <v>0</v>
      </c>
      <c r="EG91" s="78"/>
      <c r="EH91" s="64"/>
      <c r="EI91" s="64" t="e">
        <f t="shared" si="4107"/>
        <v>#DIV/0!</v>
      </c>
      <c r="EJ91" s="78"/>
      <c r="EK91" s="78">
        <f t="shared" si="4108"/>
        <v>0</v>
      </c>
      <c r="EL91" s="78"/>
      <c r="EM91" s="64"/>
      <c r="EN91" s="64" t="e">
        <f t="shared" si="4109"/>
        <v>#DIV/0!</v>
      </c>
      <c r="EO91" s="78"/>
      <c r="EP91" s="78">
        <f t="shared" si="4110"/>
        <v>0</v>
      </c>
      <c r="EQ91" s="78"/>
      <c r="ER91" s="64"/>
      <c r="ES91" s="64" t="e">
        <f t="shared" si="4111"/>
        <v>#DIV/0!</v>
      </c>
      <c r="ET91" s="78"/>
      <c r="EU91" s="78">
        <f t="shared" si="4112"/>
        <v>0</v>
      </c>
      <c r="EV91" s="78"/>
      <c r="EW91" s="64"/>
      <c r="EX91" s="64" t="e">
        <f t="shared" si="4113"/>
        <v>#DIV/0!</v>
      </c>
      <c r="EY91" s="78"/>
      <c r="EZ91" s="78">
        <f t="shared" si="4114"/>
        <v>0</v>
      </c>
      <c r="FA91" s="78"/>
      <c r="FB91" s="64"/>
      <c r="FC91" s="64" t="e">
        <f t="shared" si="4115"/>
        <v>#DIV/0!</v>
      </c>
      <c r="FD91" s="78"/>
      <c r="FE91" s="78">
        <f t="shared" si="4116"/>
        <v>0</v>
      </c>
      <c r="FF91" s="78"/>
      <c r="FG91" s="64"/>
      <c r="FH91" s="64" t="e">
        <f t="shared" si="4117"/>
        <v>#DIV/0!</v>
      </c>
      <c r="FI91" s="78"/>
      <c r="FJ91" s="78">
        <f t="shared" si="4118"/>
        <v>0</v>
      </c>
      <c r="FK91" s="78"/>
      <c r="FL91" s="64"/>
      <c r="FM91" s="64" t="e">
        <f t="shared" si="4119"/>
        <v>#DIV/0!</v>
      </c>
      <c r="FN91" s="78"/>
      <c r="FO91" s="78">
        <f t="shared" si="4120"/>
        <v>0</v>
      </c>
      <c r="FP91" s="78"/>
      <c r="FQ91" s="64"/>
      <c r="FR91" s="64" t="e">
        <f t="shared" si="4121"/>
        <v>#DIV/0!</v>
      </c>
      <c r="FS91" s="78"/>
      <c r="FT91" s="78">
        <f t="shared" si="4122"/>
        <v>0</v>
      </c>
      <c r="FU91" s="78"/>
      <c r="FV91" s="64"/>
      <c r="FW91" s="64" t="e">
        <f t="shared" si="4123"/>
        <v>#DIV/0!</v>
      </c>
      <c r="FX91" s="78"/>
      <c r="FY91" s="78">
        <f t="shared" si="4124"/>
        <v>0</v>
      </c>
      <c r="FZ91" s="78"/>
      <c r="GA91" s="64"/>
      <c r="GB91" s="64" t="e">
        <f t="shared" si="4125"/>
        <v>#DIV/0!</v>
      </c>
      <c r="GC91" s="78"/>
      <c r="GD91" s="78">
        <f t="shared" si="4126"/>
        <v>0</v>
      </c>
      <c r="GE91" s="78"/>
      <c r="GF91" s="64"/>
      <c r="GG91" s="64" t="e">
        <f t="shared" si="4127"/>
        <v>#DIV/0!</v>
      </c>
      <c r="GH91" s="78"/>
      <c r="GI91" s="78">
        <f t="shared" si="4128"/>
        <v>0</v>
      </c>
      <c r="GJ91" s="78"/>
      <c r="GK91" s="64"/>
      <c r="GL91" s="64" t="e">
        <f t="shared" si="4129"/>
        <v>#DIV/0!</v>
      </c>
      <c r="GM91" s="78"/>
      <c r="GN91" s="78">
        <f t="shared" si="4130"/>
        <v>0</v>
      </c>
      <c r="GO91" s="65">
        <f t="shared" si="4131"/>
        <v>0</v>
      </c>
      <c r="GP91" s="65">
        <f t="shared" si="4131"/>
        <v>0</v>
      </c>
      <c r="GQ91" s="95"/>
      <c r="GR91" s="87">
        <f t="shared" si="4132"/>
        <v>0</v>
      </c>
      <c r="GS91" s="87">
        <f t="shared" si="4132"/>
        <v>0</v>
      </c>
      <c r="GT91" s="78"/>
      <c r="GU91" s="64"/>
      <c r="GV91" s="64" t="e">
        <f t="shared" si="4133"/>
        <v>#DIV/0!</v>
      </c>
      <c r="GW91" s="78"/>
      <c r="GX91" s="78">
        <f t="shared" si="4134"/>
        <v>0</v>
      </c>
      <c r="GY91" s="65">
        <f t="shared" si="4135"/>
        <v>0</v>
      </c>
      <c r="GZ91" s="65">
        <f t="shared" si="4135"/>
        <v>0</v>
      </c>
      <c r="HA91" s="95"/>
      <c r="HB91" s="93">
        <f t="shared" si="4136"/>
        <v>0</v>
      </c>
      <c r="HC91" s="93">
        <f t="shared" si="4137"/>
        <v>0</v>
      </c>
      <c r="HD91" s="78"/>
      <c r="HE91" s="64"/>
      <c r="HF91" s="64" t="e">
        <f t="shared" si="4138"/>
        <v>#DIV/0!</v>
      </c>
      <c r="HG91" s="78"/>
      <c r="HH91" s="78">
        <f t="shared" si="4139"/>
        <v>0</v>
      </c>
      <c r="HI91" s="78"/>
      <c r="HJ91" s="64"/>
      <c r="HK91" s="64" t="e">
        <f t="shared" si="4140"/>
        <v>#DIV/0!</v>
      </c>
      <c r="HL91" s="78"/>
      <c r="HM91" s="78">
        <f t="shared" si="4141"/>
        <v>0</v>
      </c>
      <c r="HN91" s="78"/>
      <c r="HO91" s="64"/>
      <c r="HP91" s="64" t="e">
        <f t="shared" si="4142"/>
        <v>#DIV/0!</v>
      </c>
      <c r="HQ91" s="78"/>
      <c r="HR91" s="78">
        <f t="shared" si="4143"/>
        <v>0</v>
      </c>
      <c r="HS91" s="78"/>
      <c r="HT91" s="64"/>
      <c r="HU91" s="64" t="e">
        <f t="shared" si="4144"/>
        <v>#DIV/0!</v>
      </c>
      <c r="HV91" s="78"/>
      <c r="HW91" s="78">
        <f t="shared" si="4145"/>
        <v>0</v>
      </c>
      <c r="HX91" s="78"/>
      <c r="HY91" s="64"/>
      <c r="HZ91" s="64" t="e">
        <f t="shared" si="4146"/>
        <v>#DIV/0!</v>
      </c>
      <c r="IA91" s="78"/>
      <c r="IB91" s="78">
        <f t="shared" si="4147"/>
        <v>0</v>
      </c>
      <c r="IC91" s="78"/>
      <c r="ID91" s="64"/>
      <c r="IE91" s="64" t="e">
        <f t="shared" si="4148"/>
        <v>#DIV/0!</v>
      </c>
      <c r="IF91" s="78"/>
      <c r="IG91" s="78">
        <f t="shared" si="4149"/>
        <v>0</v>
      </c>
      <c r="IH91" s="78"/>
      <c r="II91" s="64"/>
      <c r="IJ91" s="64" t="e">
        <f t="shared" si="4150"/>
        <v>#DIV/0!</v>
      </c>
      <c r="IK91" s="78"/>
      <c r="IL91" s="78">
        <f t="shared" si="4151"/>
        <v>0</v>
      </c>
      <c r="IM91" s="78"/>
      <c r="IN91" s="64"/>
      <c r="IO91" s="64" t="e">
        <f t="shared" si="4152"/>
        <v>#DIV/0!</v>
      </c>
      <c r="IP91" s="78"/>
      <c r="IQ91" s="78">
        <f t="shared" si="4153"/>
        <v>0</v>
      </c>
      <c r="IR91" s="78"/>
      <c r="IS91" s="64"/>
      <c r="IT91" s="64" t="e">
        <f t="shared" si="4154"/>
        <v>#DIV/0!</v>
      </c>
      <c r="IU91" s="78"/>
      <c r="IV91" s="78">
        <f t="shared" si="4155"/>
        <v>0</v>
      </c>
      <c r="IW91" s="78"/>
      <c r="IX91" s="64"/>
      <c r="IY91" s="64" t="e">
        <f t="shared" si="4156"/>
        <v>#DIV/0!</v>
      </c>
      <c r="IZ91" s="78"/>
      <c r="JA91" s="78">
        <f t="shared" si="4157"/>
        <v>0</v>
      </c>
      <c r="JB91" s="78"/>
      <c r="JC91" s="64"/>
      <c r="JD91" s="64" t="e">
        <f t="shared" si="4158"/>
        <v>#DIV/0!</v>
      </c>
      <c r="JE91" s="78"/>
      <c r="JF91" s="78">
        <f t="shared" si="4159"/>
        <v>0</v>
      </c>
      <c r="JG91" s="78"/>
      <c r="JH91" s="64"/>
      <c r="JI91" s="64" t="e">
        <f t="shared" si="4160"/>
        <v>#DIV/0!</v>
      </c>
      <c r="JJ91" s="78"/>
      <c r="JK91" s="78">
        <f t="shared" si="4161"/>
        <v>0</v>
      </c>
      <c r="JL91" s="78"/>
      <c r="JM91" s="64"/>
      <c r="JN91" s="64" t="e">
        <f t="shared" si="4162"/>
        <v>#DIV/0!</v>
      </c>
      <c r="JO91" s="78"/>
      <c r="JP91" s="78">
        <f t="shared" si="4163"/>
        <v>0</v>
      </c>
      <c r="JQ91" s="78"/>
      <c r="JR91" s="64"/>
      <c r="JS91" s="64" t="e">
        <f t="shared" si="4164"/>
        <v>#DIV/0!</v>
      </c>
      <c r="JT91" s="78"/>
      <c r="JU91" s="78">
        <f t="shared" si="4165"/>
        <v>0</v>
      </c>
      <c r="JV91" s="78"/>
      <c r="JW91" s="64"/>
      <c r="JX91" s="64" t="e">
        <f t="shared" si="4166"/>
        <v>#DIV/0!</v>
      </c>
      <c r="JY91" s="78"/>
      <c r="JZ91" s="78">
        <f t="shared" si="4167"/>
        <v>0</v>
      </c>
      <c r="KA91" s="78"/>
      <c r="KB91" s="64"/>
      <c r="KC91" s="64" t="e">
        <f t="shared" si="4168"/>
        <v>#DIV/0!</v>
      </c>
      <c r="KD91" s="78"/>
      <c r="KE91" s="78">
        <f t="shared" si="4169"/>
        <v>0</v>
      </c>
      <c r="KF91" s="78"/>
      <c r="KG91" s="64"/>
      <c r="KH91" s="64" t="e">
        <f t="shared" si="4170"/>
        <v>#DIV/0!</v>
      </c>
      <c r="KI91" s="78"/>
      <c r="KJ91" s="78">
        <f t="shared" si="4171"/>
        <v>0</v>
      </c>
      <c r="KK91" s="78"/>
      <c r="KL91" s="64"/>
      <c r="KM91" s="64" t="e">
        <f t="shared" si="4172"/>
        <v>#DIV/0!</v>
      </c>
      <c r="KN91" s="78"/>
      <c r="KO91" s="78">
        <f t="shared" si="4173"/>
        <v>0</v>
      </c>
      <c r="KP91" s="78"/>
      <c r="KQ91" s="64"/>
      <c r="KR91" s="64" t="e">
        <f t="shared" si="4174"/>
        <v>#DIV/0!</v>
      </c>
      <c r="KS91" s="78"/>
      <c r="KT91" s="78">
        <f t="shared" si="4175"/>
        <v>0</v>
      </c>
      <c r="KU91" s="78"/>
      <c r="KV91" s="64"/>
      <c r="KW91" s="64" t="e">
        <f t="shared" si="4176"/>
        <v>#DIV/0!</v>
      </c>
      <c r="KX91" s="78"/>
      <c r="KY91" s="78">
        <f t="shared" si="4177"/>
        <v>0</v>
      </c>
      <c r="KZ91" s="78"/>
      <c r="LA91" s="64"/>
      <c r="LB91" s="64" t="e">
        <f t="shared" si="4178"/>
        <v>#DIV/0!</v>
      </c>
      <c r="LC91" s="78"/>
      <c r="LD91" s="78">
        <f t="shared" si="4179"/>
        <v>0</v>
      </c>
      <c r="LE91" s="78"/>
      <c r="LF91" s="64"/>
      <c r="LG91" s="64" t="e">
        <f t="shared" si="4180"/>
        <v>#DIV/0!</v>
      </c>
      <c r="LH91" s="78"/>
      <c r="LI91" s="78">
        <f t="shared" si="4181"/>
        <v>0</v>
      </c>
      <c r="LJ91" s="78"/>
      <c r="LK91" s="64"/>
      <c r="LL91" s="64" t="e">
        <f t="shared" si="4182"/>
        <v>#DIV/0!</v>
      </c>
      <c r="LM91" s="78"/>
      <c r="LN91" s="78">
        <f t="shared" si="4183"/>
        <v>0</v>
      </c>
      <c r="LO91" s="78"/>
      <c r="LP91" s="64"/>
      <c r="LQ91" s="64" t="e">
        <f t="shared" si="3350"/>
        <v>#DIV/0!</v>
      </c>
      <c r="LR91" s="78"/>
      <c r="LS91" s="78">
        <f t="shared" si="4184"/>
        <v>0</v>
      </c>
      <c r="LT91" s="78"/>
      <c r="LU91" s="64"/>
      <c r="LV91" s="64" t="e">
        <f t="shared" si="4185"/>
        <v>#DIV/0!</v>
      </c>
      <c r="LW91" s="78"/>
      <c r="LX91" s="78">
        <f t="shared" si="4186"/>
        <v>0</v>
      </c>
      <c r="LY91" s="78"/>
      <c r="LZ91" s="64"/>
      <c r="MA91" s="64" t="e">
        <f t="shared" si="4187"/>
        <v>#DIV/0!</v>
      </c>
      <c r="MB91" s="78"/>
      <c r="MC91" s="78">
        <f t="shared" si="4188"/>
        <v>0</v>
      </c>
      <c r="MD91" s="78"/>
      <c r="ME91" s="64"/>
      <c r="MF91" s="64" t="e">
        <f t="shared" si="4189"/>
        <v>#DIV/0!</v>
      </c>
      <c r="MG91" s="78"/>
      <c r="MH91" s="78">
        <f t="shared" si="4190"/>
        <v>0</v>
      </c>
      <c r="MI91" s="78"/>
      <c r="MJ91" s="64"/>
      <c r="MK91" s="64" t="e">
        <f t="shared" si="4191"/>
        <v>#DIV/0!</v>
      </c>
      <c r="ML91" s="78"/>
      <c r="MM91" s="78">
        <f t="shared" si="4192"/>
        <v>0</v>
      </c>
      <c r="MN91" s="78"/>
      <c r="MO91" s="64"/>
      <c r="MP91" s="64" t="e">
        <f t="shared" si="4193"/>
        <v>#DIV/0!</v>
      </c>
      <c r="MQ91" s="78"/>
      <c r="MR91" s="78">
        <f t="shared" si="4194"/>
        <v>0</v>
      </c>
      <c r="MS91" s="78"/>
      <c r="MT91" s="64"/>
      <c r="MU91" s="64" t="e">
        <f t="shared" si="4195"/>
        <v>#DIV/0!</v>
      </c>
      <c r="MV91" s="78"/>
      <c r="MW91" s="78">
        <f t="shared" si="4196"/>
        <v>0</v>
      </c>
      <c r="MX91" s="65">
        <f t="shared" si="4197"/>
        <v>0</v>
      </c>
      <c r="MY91" s="65">
        <f t="shared" si="4197"/>
        <v>0</v>
      </c>
      <c r="MZ91" s="95"/>
      <c r="NA91" s="87">
        <f t="shared" si="4199"/>
        <v>0</v>
      </c>
      <c r="NB91" s="87">
        <f t="shared" si="4200"/>
        <v>0</v>
      </c>
      <c r="NC91" s="78"/>
      <c r="ND91" s="64"/>
      <c r="NE91" s="64" t="e">
        <f t="shared" si="4201"/>
        <v>#DIV/0!</v>
      </c>
      <c r="NF91" s="78"/>
      <c r="NG91" s="78">
        <f t="shared" si="4202"/>
        <v>0</v>
      </c>
      <c r="NH91" s="78"/>
      <c r="NI91" s="64"/>
      <c r="NJ91" s="64" t="e">
        <f t="shared" si="4203"/>
        <v>#DIV/0!</v>
      </c>
      <c r="NK91" s="78"/>
      <c r="NL91" s="78">
        <f t="shared" si="4204"/>
        <v>0</v>
      </c>
      <c r="NM91" s="78"/>
      <c r="NN91" s="64"/>
      <c r="NO91" s="64" t="e">
        <f t="shared" si="4205"/>
        <v>#DIV/0!</v>
      </c>
      <c r="NP91" s="78"/>
      <c r="NQ91" s="78">
        <f t="shared" si="4206"/>
        <v>0</v>
      </c>
      <c r="NR91" s="78"/>
      <c r="NS91" s="64"/>
      <c r="NT91" s="64" t="e">
        <f t="shared" si="4207"/>
        <v>#DIV/0!</v>
      </c>
      <c r="NU91" s="78"/>
      <c r="NV91" s="78">
        <f t="shared" si="4208"/>
        <v>0</v>
      </c>
      <c r="NW91" s="78"/>
      <c r="NX91" s="64"/>
      <c r="NY91" s="64" t="e">
        <f t="shared" si="4209"/>
        <v>#DIV/0!</v>
      </c>
      <c r="NZ91" s="78"/>
      <c r="OA91" s="78">
        <f t="shared" si="4210"/>
        <v>0</v>
      </c>
      <c r="OB91" s="78"/>
      <c r="OC91" s="64"/>
      <c r="OD91" s="64" t="e">
        <f t="shared" si="4211"/>
        <v>#DIV/0!</v>
      </c>
      <c r="OE91" s="78"/>
      <c r="OF91" s="78">
        <f t="shared" si="4212"/>
        <v>0</v>
      </c>
      <c r="OG91" s="78"/>
      <c r="OH91" s="64"/>
      <c r="OI91" s="64" t="e">
        <f t="shared" si="4213"/>
        <v>#DIV/0!</v>
      </c>
      <c r="OJ91" s="78"/>
      <c r="OK91" s="78">
        <f t="shared" si="4214"/>
        <v>0</v>
      </c>
      <c r="OL91" s="78"/>
      <c r="OM91" s="64"/>
      <c r="ON91" s="64" t="e">
        <f t="shared" si="4215"/>
        <v>#DIV/0!</v>
      </c>
      <c r="OO91" s="78"/>
      <c r="OP91" s="78">
        <f t="shared" si="4216"/>
        <v>0</v>
      </c>
      <c r="OQ91" s="78"/>
      <c r="OR91" s="64"/>
      <c r="OS91" s="64" t="e">
        <f t="shared" si="4217"/>
        <v>#DIV/0!</v>
      </c>
      <c r="OT91" s="78"/>
      <c r="OU91" s="78">
        <f t="shared" si="4218"/>
        <v>0</v>
      </c>
      <c r="OV91" s="78"/>
      <c r="OW91" s="64"/>
      <c r="OX91" s="64" t="e">
        <f t="shared" si="4219"/>
        <v>#DIV/0!</v>
      </c>
      <c r="OY91" s="78"/>
      <c r="OZ91" s="78">
        <f t="shared" si="4220"/>
        <v>0</v>
      </c>
      <c r="PA91" s="78"/>
      <c r="PB91" s="64"/>
      <c r="PC91" s="64" t="e">
        <f t="shared" si="4221"/>
        <v>#DIV/0!</v>
      </c>
      <c r="PD91" s="78"/>
      <c r="PE91" s="78">
        <f t="shared" si="4222"/>
        <v>0</v>
      </c>
      <c r="PF91" s="78"/>
      <c r="PG91" s="64"/>
      <c r="PH91" s="64" t="e">
        <f t="shared" si="4223"/>
        <v>#DIV/0!</v>
      </c>
      <c r="PI91" s="78"/>
      <c r="PJ91" s="78">
        <f t="shared" si="4224"/>
        <v>0</v>
      </c>
      <c r="PK91" s="78"/>
      <c r="PL91" s="64"/>
      <c r="PM91" s="64" t="e">
        <f t="shared" si="4225"/>
        <v>#DIV/0!</v>
      </c>
      <c r="PN91" s="78"/>
      <c r="PO91" s="78">
        <f t="shared" si="4226"/>
        <v>0</v>
      </c>
      <c r="PP91" s="78"/>
      <c r="PQ91" s="64"/>
      <c r="PR91" s="64" t="e">
        <f t="shared" si="4227"/>
        <v>#DIV/0!</v>
      </c>
      <c r="PS91" s="78"/>
      <c r="PT91" s="78">
        <f t="shared" si="4228"/>
        <v>0</v>
      </c>
      <c r="PU91" s="78"/>
      <c r="PV91" s="64"/>
      <c r="PW91" s="64" t="e">
        <f t="shared" si="4229"/>
        <v>#DIV/0!</v>
      </c>
      <c r="PX91" s="78"/>
      <c r="PY91" s="78">
        <f t="shared" si="4230"/>
        <v>0</v>
      </c>
      <c r="PZ91" s="78"/>
      <c r="QA91" s="64"/>
      <c r="QB91" s="64" t="e">
        <f t="shared" si="4231"/>
        <v>#DIV/0!</v>
      </c>
      <c r="QC91" s="78"/>
      <c r="QD91" s="78">
        <f t="shared" si="4232"/>
        <v>0</v>
      </c>
      <c r="QE91" s="78"/>
      <c r="QF91" s="64"/>
      <c r="QG91" s="64" t="e">
        <f t="shared" si="4233"/>
        <v>#DIV/0!</v>
      </c>
      <c r="QH91" s="78"/>
      <c r="QI91" s="78">
        <f t="shared" si="4234"/>
        <v>0</v>
      </c>
      <c r="QJ91" s="78"/>
      <c r="QK91" s="64"/>
      <c r="QL91" s="64" t="e">
        <f t="shared" si="4235"/>
        <v>#DIV/0!</v>
      </c>
      <c r="QM91" s="78"/>
      <c r="QN91" s="78">
        <f t="shared" si="4236"/>
        <v>0</v>
      </c>
      <c r="QO91" s="65">
        <f t="shared" si="4237"/>
        <v>0</v>
      </c>
      <c r="QP91" s="65">
        <f t="shared" si="4237"/>
        <v>0</v>
      </c>
      <c r="QQ91" s="95"/>
      <c r="QR91" s="87">
        <f t="shared" si="4238"/>
        <v>0</v>
      </c>
      <c r="QS91" s="87">
        <f t="shared" si="4238"/>
        <v>0</v>
      </c>
      <c r="QT91" s="78"/>
      <c r="QU91" s="64"/>
      <c r="QV91" s="64" t="e">
        <f t="shared" si="4239"/>
        <v>#DIV/0!</v>
      </c>
      <c r="QW91" s="78"/>
      <c r="QX91" s="78">
        <f t="shared" si="4240"/>
        <v>0</v>
      </c>
      <c r="QY91" s="78"/>
      <c r="QZ91" s="64"/>
      <c r="RA91" s="64" t="e">
        <f t="shared" si="4241"/>
        <v>#DIV/0!</v>
      </c>
      <c r="RB91" s="78"/>
      <c r="RC91" s="78">
        <f t="shared" si="4242"/>
        <v>0</v>
      </c>
      <c r="RD91" s="78"/>
      <c r="RE91" s="64"/>
      <c r="RF91" s="64" t="e">
        <f t="shared" si="4243"/>
        <v>#DIV/0!</v>
      </c>
      <c r="RG91" s="78"/>
      <c r="RH91" s="78">
        <f t="shared" si="4244"/>
        <v>0</v>
      </c>
      <c r="RI91" s="78"/>
      <c r="RJ91" s="64"/>
      <c r="RK91" s="64" t="e">
        <f t="shared" si="4245"/>
        <v>#DIV/0!</v>
      </c>
      <c r="RL91" s="78"/>
      <c r="RM91" s="78">
        <f t="shared" si="4246"/>
        <v>0</v>
      </c>
      <c r="RN91" s="65">
        <f t="shared" si="4247"/>
        <v>0</v>
      </c>
      <c r="RO91" s="65">
        <f t="shared" si="4247"/>
        <v>0</v>
      </c>
      <c r="RP91" s="95"/>
      <c r="RQ91" s="87">
        <f t="shared" si="4248"/>
        <v>0</v>
      </c>
      <c r="RR91" s="87">
        <f t="shared" si="4248"/>
        <v>0</v>
      </c>
    </row>
    <row r="92" spans="1:540" s="3" customFormat="1" ht="24.95" customHeight="1" x14ac:dyDescent="0.25">
      <c r="A92" s="23">
        <v>631</v>
      </c>
      <c r="B92" s="24" t="s">
        <v>92</v>
      </c>
      <c r="C92" s="43">
        <f t="shared" ref="C92:E92" si="4249">SUM(C90)</f>
        <v>0</v>
      </c>
      <c r="D92" s="43">
        <f t="shared" si="4249"/>
        <v>23207830.309999999</v>
      </c>
      <c r="E92" s="42">
        <f t="shared" si="4249"/>
        <v>25700000</v>
      </c>
      <c r="F92" s="43">
        <f>SUM(F90)</f>
        <v>33700</v>
      </c>
      <c r="G92" s="67">
        <f t="shared" si="4053"/>
        <v>33700</v>
      </c>
      <c r="H92" s="67">
        <f t="shared" si="4054"/>
        <v>29617.66</v>
      </c>
      <c r="I92" s="67">
        <f t="shared" si="4055"/>
        <v>87.886231454005937</v>
      </c>
      <c r="J92" s="84">
        <f t="shared" si="4056"/>
        <v>64357</v>
      </c>
      <c r="K92" s="84">
        <f t="shared" si="4057"/>
        <v>30657</v>
      </c>
      <c r="L92" s="80">
        <f t="shared" ref="L92" si="4250">SUM(L90)</f>
        <v>0</v>
      </c>
      <c r="M92" s="65">
        <f>SUM(M90:M91)</f>
        <v>0</v>
      </c>
      <c r="N92" s="64" t="e">
        <f t="shared" si="4058"/>
        <v>#DIV/0!</v>
      </c>
      <c r="O92" s="80">
        <f t="shared" ref="O92" si="4251">SUM(O90)</f>
        <v>0</v>
      </c>
      <c r="P92" s="80">
        <f t="shared" ref="P92" si="4252">SUM(P90)</f>
        <v>0</v>
      </c>
      <c r="Q92" s="65">
        <f>SUM(Q90:Q91)</f>
        <v>0</v>
      </c>
      <c r="R92" s="65">
        <f>SUM(R90:R91)</f>
        <v>0</v>
      </c>
      <c r="S92" s="64"/>
      <c r="T92" s="80">
        <f t="shared" ref="T92:U92" si="4253">SUM(T90)</f>
        <v>0</v>
      </c>
      <c r="U92" s="80">
        <f t="shared" si="4253"/>
        <v>0</v>
      </c>
      <c r="V92" s="80">
        <f t="shared" ref="V92" si="4254">SUM(V90)</f>
        <v>0</v>
      </c>
      <c r="W92" s="65">
        <f>SUM(W90:W91)</f>
        <v>0</v>
      </c>
      <c r="X92" s="64" t="e">
        <f t="shared" si="4061"/>
        <v>#DIV/0!</v>
      </c>
      <c r="Y92" s="80">
        <f t="shared" ref="Y92:Z92" si="4255">SUM(Y90)</f>
        <v>0</v>
      </c>
      <c r="Z92" s="80">
        <f t="shared" si="4255"/>
        <v>0</v>
      </c>
      <c r="AA92" s="80">
        <f t="shared" ref="AA92" si="4256">SUM(AA90)</f>
        <v>0</v>
      </c>
      <c r="AB92" s="65">
        <f>SUM(AB90:AB91)</f>
        <v>0</v>
      </c>
      <c r="AC92" s="64" t="e">
        <f t="shared" si="4063"/>
        <v>#DIV/0!</v>
      </c>
      <c r="AD92" s="80">
        <f t="shared" ref="AD92:AE92" si="4257">SUM(AD90)</f>
        <v>0</v>
      </c>
      <c r="AE92" s="80">
        <f t="shared" si="4257"/>
        <v>0</v>
      </c>
      <c r="AF92" s="65">
        <f>SUM(AF90:AF91)</f>
        <v>0</v>
      </c>
      <c r="AG92" s="65">
        <f>SUM(AG90:AG91)</f>
        <v>0</v>
      </c>
      <c r="AH92" s="64" t="e">
        <f t="shared" si="4065"/>
        <v>#DIV/0!</v>
      </c>
      <c r="AI92" s="80">
        <f t="shared" ref="AI92:AJ92" si="4258">SUM(AI90)</f>
        <v>0</v>
      </c>
      <c r="AJ92" s="80">
        <f t="shared" si="4258"/>
        <v>0</v>
      </c>
      <c r="AK92" s="80">
        <f t="shared" ref="AK92" si="4259">SUM(AK90)</f>
        <v>0</v>
      </c>
      <c r="AL92" s="65">
        <f>SUM(AL90:AL91)</f>
        <v>0</v>
      </c>
      <c r="AM92" s="64" t="e">
        <f t="shared" si="4067"/>
        <v>#DIV/0!</v>
      </c>
      <c r="AN92" s="80">
        <f t="shared" ref="AN92:AO92" si="4260">SUM(AN90)</f>
        <v>0</v>
      </c>
      <c r="AO92" s="80">
        <f t="shared" si="4260"/>
        <v>0</v>
      </c>
      <c r="AP92" s="65">
        <f t="shared" si="4069"/>
        <v>0</v>
      </c>
      <c r="AQ92" s="65">
        <f t="shared" si="4069"/>
        <v>0</v>
      </c>
      <c r="AR92" s="95"/>
      <c r="AS92" s="87">
        <f t="shared" si="4070"/>
        <v>0</v>
      </c>
      <c r="AT92" s="87">
        <f t="shared" si="4070"/>
        <v>0</v>
      </c>
      <c r="AU92" s="80">
        <f t="shared" ref="AU92" si="4261">SUM(AU90)</f>
        <v>0</v>
      </c>
      <c r="AV92" s="65">
        <f>SUM(AV90:AV91)</f>
        <v>0</v>
      </c>
      <c r="AW92" s="64" t="e">
        <f t="shared" si="4071"/>
        <v>#DIV/0!</v>
      </c>
      <c r="AX92" s="80">
        <f t="shared" ref="AX92:AY92" si="4262">SUM(AX90)</f>
        <v>0</v>
      </c>
      <c r="AY92" s="80">
        <f t="shared" si="4262"/>
        <v>0</v>
      </c>
      <c r="AZ92" s="80">
        <f t="shared" ref="AZ92" si="4263">SUM(AZ90)</f>
        <v>0</v>
      </c>
      <c r="BA92" s="65">
        <f>SUM(BA90:BA91)</f>
        <v>0</v>
      </c>
      <c r="BB92" s="64" t="e">
        <f t="shared" si="4073"/>
        <v>#DIV/0!</v>
      </c>
      <c r="BC92" s="80">
        <f t="shared" ref="BC92:BD92" si="4264">SUM(BC90)</f>
        <v>0</v>
      </c>
      <c r="BD92" s="80">
        <f t="shared" si="4264"/>
        <v>0</v>
      </c>
      <c r="BE92" s="80">
        <f t="shared" ref="BE92" si="4265">SUM(BE90)</f>
        <v>0</v>
      </c>
      <c r="BF92" s="65">
        <f>SUM(BF90:BF91)</f>
        <v>0</v>
      </c>
      <c r="BG92" s="64" t="e">
        <f t="shared" si="4075"/>
        <v>#DIV/0!</v>
      </c>
      <c r="BH92" s="80">
        <f t="shared" ref="BH92:BI92" si="4266">SUM(BH90)</f>
        <v>0</v>
      </c>
      <c r="BI92" s="80">
        <f t="shared" si="4266"/>
        <v>0</v>
      </c>
      <c r="BJ92" s="80">
        <f t="shared" ref="BJ92" si="4267">SUM(BJ90)</f>
        <v>0</v>
      </c>
      <c r="BK92" s="65">
        <f>SUM(BK90:BK91)</f>
        <v>0</v>
      </c>
      <c r="BL92" s="64" t="e">
        <f t="shared" si="4077"/>
        <v>#DIV/0!</v>
      </c>
      <c r="BM92" s="80">
        <f t="shared" ref="BM92:BN92" si="4268">SUM(BM90)</f>
        <v>0</v>
      </c>
      <c r="BN92" s="80">
        <f t="shared" si="4268"/>
        <v>0</v>
      </c>
      <c r="BO92" s="80">
        <f t="shared" ref="BO92" si="4269">SUM(BO90)</f>
        <v>0</v>
      </c>
      <c r="BP92" s="65">
        <f>SUM(BP90:BP91)</f>
        <v>0</v>
      </c>
      <c r="BQ92" s="64" t="e">
        <f t="shared" si="4079"/>
        <v>#DIV/0!</v>
      </c>
      <c r="BR92" s="80">
        <f t="shared" ref="BR92:BS92" si="4270">SUM(BR90)</f>
        <v>0</v>
      </c>
      <c r="BS92" s="80">
        <f t="shared" si="4270"/>
        <v>0</v>
      </c>
      <c r="BT92" s="80">
        <f t="shared" ref="BT92" si="4271">SUM(BT90)</f>
        <v>0</v>
      </c>
      <c r="BU92" s="65">
        <f>SUM(BU90:BU91)</f>
        <v>0</v>
      </c>
      <c r="BV92" s="64" t="e">
        <f t="shared" si="4081"/>
        <v>#DIV/0!</v>
      </c>
      <c r="BW92" s="80">
        <f t="shared" ref="BW92" si="4272">SUM(BW90)</f>
        <v>0</v>
      </c>
      <c r="BX92" s="78">
        <f t="shared" si="4082"/>
        <v>0</v>
      </c>
      <c r="BY92" s="80">
        <f t="shared" ref="BY92" si="4273">SUM(BY90)</f>
        <v>0</v>
      </c>
      <c r="BZ92" s="65">
        <f>SUM(BZ90:BZ91)</f>
        <v>0</v>
      </c>
      <c r="CA92" s="64" t="e">
        <f t="shared" si="4083"/>
        <v>#DIV/0!</v>
      </c>
      <c r="CB92" s="80">
        <f t="shared" ref="CB92:CC92" si="4274">SUM(CB90)</f>
        <v>0</v>
      </c>
      <c r="CC92" s="80">
        <f t="shared" si="4274"/>
        <v>0</v>
      </c>
      <c r="CD92" s="80">
        <f t="shared" ref="CD92" si="4275">SUM(CD90)</f>
        <v>0</v>
      </c>
      <c r="CE92" s="65">
        <f>SUM(CE90:CE91)</f>
        <v>0</v>
      </c>
      <c r="CF92" s="64" t="e">
        <f t="shared" si="4085"/>
        <v>#DIV/0!</v>
      </c>
      <c r="CG92" s="80">
        <f t="shared" ref="CG92:CH92" si="4276">SUM(CG90)</f>
        <v>0</v>
      </c>
      <c r="CH92" s="80">
        <f t="shared" si="4276"/>
        <v>0</v>
      </c>
      <c r="CI92" s="80">
        <f t="shared" ref="CI92" si="4277">SUM(CI90)</f>
        <v>0</v>
      </c>
      <c r="CJ92" s="65">
        <f>SUM(CJ90:CJ91)</f>
        <v>0</v>
      </c>
      <c r="CK92" s="64" t="e">
        <f t="shared" si="4087"/>
        <v>#DIV/0!</v>
      </c>
      <c r="CL92" s="80">
        <f t="shared" ref="CL92:CM92" si="4278">SUM(CL90)</f>
        <v>0</v>
      </c>
      <c r="CM92" s="80">
        <f t="shared" si="4278"/>
        <v>0</v>
      </c>
      <c r="CN92" s="80">
        <f t="shared" ref="CN92" si="4279">SUM(CN90)</f>
        <v>0</v>
      </c>
      <c r="CO92" s="65">
        <f>SUM(CO90:CO91)</f>
        <v>0</v>
      </c>
      <c r="CP92" s="64" t="e">
        <f t="shared" si="4089"/>
        <v>#DIV/0!</v>
      </c>
      <c r="CQ92" s="80">
        <f t="shared" ref="CQ92:CR92" si="4280">SUM(CQ90)</f>
        <v>0</v>
      </c>
      <c r="CR92" s="80">
        <f t="shared" si="4280"/>
        <v>0</v>
      </c>
      <c r="CS92" s="80">
        <f t="shared" ref="CS92" si="4281">SUM(CS90)</f>
        <v>0</v>
      </c>
      <c r="CT92" s="65">
        <f>SUM(CT90:CT91)</f>
        <v>0</v>
      </c>
      <c r="CU92" s="64" t="e">
        <f t="shared" si="4091"/>
        <v>#DIV/0!</v>
      </c>
      <c r="CV92" s="80">
        <f t="shared" ref="CV92:CW92" si="4282">SUM(CV90)</f>
        <v>0</v>
      </c>
      <c r="CW92" s="80">
        <f t="shared" si="4282"/>
        <v>0</v>
      </c>
      <c r="CX92" s="80">
        <f t="shared" ref="CX92" si="4283">SUM(CX90)</f>
        <v>0</v>
      </c>
      <c r="CY92" s="65">
        <f>SUM(CY90:CY91)</f>
        <v>0</v>
      </c>
      <c r="CZ92" s="64" t="e">
        <f t="shared" si="4093"/>
        <v>#DIV/0!</v>
      </c>
      <c r="DA92" s="80">
        <f t="shared" ref="DA92:DB92" si="4284">SUM(DA90)</f>
        <v>0</v>
      </c>
      <c r="DB92" s="80">
        <f t="shared" si="4284"/>
        <v>0</v>
      </c>
      <c r="DC92" s="80">
        <f t="shared" ref="DC92" si="4285">SUM(DC90)</f>
        <v>0</v>
      </c>
      <c r="DD92" s="65">
        <f>SUM(DD90:DD91)</f>
        <v>0</v>
      </c>
      <c r="DE92" s="64" t="e">
        <f t="shared" si="4095"/>
        <v>#DIV/0!</v>
      </c>
      <c r="DF92" s="80">
        <f t="shared" ref="DF92:DG92" si="4286">SUM(DF90)</f>
        <v>0</v>
      </c>
      <c r="DG92" s="80">
        <f t="shared" si="4286"/>
        <v>0</v>
      </c>
      <c r="DH92" s="80">
        <f t="shared" ref="DH92:DI92" si="4287">SUM(DH90)</f>
        <v>0</v>
      </c>
      <c r="DI92" s="65">
        <f t="shared" si="4287"/>
        <v>0</v>
      </c>
      <c r="DJ92" s="64" t="e">
        <f t="shared" si="4097"/>
        <v>#DIV/0!</v>
      </c>
      <c r="DK92" s="80">
        <f t="shared" ref="DK92:DN92" si="4288">SUM(DK90)</f>
        <v>0</v>
      </c>
      <c r="DL92" s="80">
        <f t="shared" si="4288"/>
        <v>0</v>
      </c>
      <c r="DM92" s="80">
        <f t="shared" si="4288"/>
        <v>0</v>
      </c>
      <c r="DN92" s="65">
        <f t="shared" si="4288"/>
        <v>0</v>
      </c>
      <c r="DO92" s="64" t="e">
        <f t="shared" si="4099"/>
        <v>#DIV/0!</v>
      </c>
      <c r="DP92" s="80">
        <f t="shared" ref="DP92:DS92" si="4289">SUM(DP90)</f>
        <v>0</v>
      </c>
      <c r="DQ92" s="80">
        <f t="shared" si="4289"/>
        <v>0</v>
      </c>
      <c r="DR92" s="80">
        <f t="shared" si="4289"/>
        <v>0</v>
      </c>
      <c r="DS92" s="65">
        <f t="shared" si="4289"/>
        <v>0</v>
      </c>
      <c r="DT92" s="64" t="e">
        <f t="shared" si="4101"/>
        <v>#DIV/0!</v>
      </c>
      <c r="DU92" s="80">
        <f t="shared" ref="DU92:DX92" si="4290">SUM(DU90)</f>
        <v>0</v>
      </c>
      <c r="DV92" s="80">
        <f t="shared" si="4290"/>
        <v>0</v>
      </c>
      <c r="DW92" s="80">
        <f t="shared" si="4290"/>
        <v>0</v>
      </c>
      <c r="DX92" s="65">
        <f t="shared" si="4290"/>
        <v>0</v>
      </c>
      <c r="DY92" s="64" t="e">
        <f t="shared" si="4103"/>
        <v>#DIV/0!</v>
      </c>
      <c r="DZ92" s="80">
        <f t="shared" ref="DZ92:EC92" si="4291">SUM(DZ90)</f>
        <v>0</v>
      </c>
      <c r="EA92" s="80">
        <f t="shared" si="4291"/>
        <v>0</v>
      </c>
      <c r="EB92" s="80">
        <f t="shared" si="4291"/>
        <v>0</v>
      </c>
      <c r="EC92" s="65">
        <f t="shared" si="4291"/>
        <v>0</v>
      </c>
      <c r="ED92" s="64" t="e">
        <f t="shared" si="4105"/>
        <v>#DIV/0!</v>
      </c>
      <c r="EE92" s="80">
        <f t="shared" ref="EE92:EH92" si="4292">SUM(EE90)</f>
        <v>0</v>
      </c>
      <c r="EF92" s="80">
        <f t="shared" si="4292"/>
        <v>0</v>
      </c>
      <c r="EG92" s="80">
        <f t="shared" si="4292"/>
        <v>0</v>
      </c>
      <c r="EH92" s="65">
        <f t="shared" si="4292"/>
        <v>0</v>
      </c>
      <c r="EI92" s="64" t="e">
        <f t="shared" si="4107"/>
        <v>#DIV/0!</v>
      </c>
      <c r="EJ92" s="80">
        <f t="shared" ref="EJ92:EM92" si="4293">SUM(EJ90)</f>
        <v>0</v>
      </c>
      <c r="EK92" s="80">
        <f t="shared" si="4293"/>
        <v>0</v>
      </c>
      <c r="EL92" s="80">
        <f t="shared" si="4293"/>
        <v>0</v>
      </c>
      <c r="EM92" s="65">
        <f t="shared" si="4293"/>
        <v>0</v>
      </c>
      <c r="EN92" s="64" t="e">
        <f t="shared" si="4109"/>
        <v>#DIV/0!</v>
      </c>
      <c r="EO92" s="80">
        <f t="shared" ref="EO92:ER92" si="4294">SUM(EO90)</f>
        <v>0</v>
      </c>
      <c r="EP92" s="80">
        <f t="shared" si="4294"/>
        <v>0</v>
      </c>
      <c r="EQ92" s="80">
        <f t="shared" si="4294"/>
        <v>0</v>
      </c>
      <c r="ER92" s="65">
        <f t="shared" si="4294"/>
        <v>0</v>
      </c>
      <c r="ES92" s="64" t="e">
        <f t="shared" si="4111"/>
        <v>#DIV/0!</v>
      </c>
      <c r="ET92" s="80">
        <f t="shared" ref="ET92:EW92" si="4295">SUM(ET90)</f>
        <v>0</v>
      </c>
      <c r="EU92" s="80">
        <f t="shared" si="4295"/>
        <v>0</v>
      </c>
      <c r="EV92" s="80">
        <f t="shared" si="4295"/>
        <v>0</v>
      </c>
      <c r="EW92" s="65">
        <f t="shared" si="4295"/>
        <v>0</v>
      </c>
      <c r="EX92" s="64" t="e">
        <f t="shared" si="4113"/>
        <v>#DIV/0!</v>
      </c>
      <c r="EY92" s="80">
        <f t="shared" ref="EY92:FB92" si="4296">SUM(EY90)</f>
        <v>0</v>
      </c>
      <c r="EZ92" s="80">
        <f t="shared" si="4296"/>
        <v>0</v>
      </c>
      <c r="FA92" s="80">
        <f t="shared" si="4296"/>
        <v>0</v>
      </c>
      <c r="FB92" s="65">
        <f t="shared" si="4296"/>
        <v>0</v>
      </c>
      <c r="FC92" s="64" t="e">
        <f t="shared" si="4115"/>
        <v>#DIV/0!</v>
      </c>
      <c r="FD92" s="80">
        <f t="shared" ref="FD92:FG92" si="4297">SUM(FD90)</f>
        <v>0</v>
      </c>
      <c r="FE92" s="80">
        <f t="shared" si="4297"/>
        <v>0</v>
      </c>
      <c r="FF92" s="80">
        <f t="shared" si="4297"/>
        <v>0</v>
      </c>
      <c r="FG92" s="65">
        <f t="shared" si="4297"/>
        <v>0</v>
      </c>
      <c r="FH92" s="64" t="e">
        <f t="shared" si="4117"/>
        <v>#DIV/0!</v>
      </c>
      <c r="FI92" s="80">
        <f t="shared" ref="FI92:FL92" si="4298">SUM(FI90)</f>
        <v>0</v>
      </c>
      <c r="FJ92" s="80">
        <f t="shared" si="4298"/>
        <v>0</v>
      </c>
      <c r="FK92" s="80">
        <f t="shared" si="4298"/>
        <v>0</v>
      </c>
      <c r="FL92" s="65">
        <f t="shared" si="4298"/>
        <v>0</v>
      </c>
      <c r="FM92" s="64" t="e">
        <f t="shared" si="4119"/>
        <v>#DIV/0!</v>
      </c>
      <c r="FN92" s="80">
        <f t="shared" ref="FN92:FQ92" si="4299">SUM(FN90)</f>
        <v>0</v>
      </c>
      <c r="FO92" s="80">
        <f t="shared" si="4299"/>
        <v>0</v>
      </c>
      <c r="FP92" s="80">
        <f t="shared" si="4299"/>
        <v>0</v>
      </c>
      <c r="FQ92" s="65">
        <f t="shared" si="4299"/>
        <v>0</v>
      </c>
      <c r="FR92" s="64" t="e">
        <f t="shared" si="4121"/>
        <v>#DIV/0!</v>
      </c>
      <c r="FS92" s="80">
        <f t="shared" ref="FS92:FV92" si="4300">SUM(FS90)</f>
        <v>0</v>
      </c>
      <c r="FT92" s="80">
        <f t="shared" si="4300"/>
        <v>0</v>
      </c>
      <c r="FU92" s="80">
        <f t="shared" si="4300"/>
        <v>0</v>
      </c>
      <c r="FV92" s="65">
        <f t="shared" si="4300"/>
        <v>0</v>
      </c>
      <c r="FW92" s="64" t="e">
        <f t="shared" si="4123"/>
        <v>#DIV/0!</v>
      </c>
      <c r="FX92" s="80">
        <f t="shared" ref="FX92:GA92" si="4301">SUM(FX90)</f>
        <v>0</v>
      </c>
      <c r="FY92" s="80">
        <f t="shared" si="4301"/>
        <v>0</v>
      </c>
      <c r="FZ92" s="80">
        <f t="shared" si="4301"/>
        <v>0</v>
      </c>
      <c r="GA92" s="65">
        <f t="shared" si="4301"/>
        <v>0</v>
      </c>
      <c r="GB92" s="64" t="e">
        <f t="shared" si="4125"/>
        <v>#DIV/0!</v>
      </c>
      <c r="GC92" s="80">
        <f t="shared" ref="GC92:GF92" si="4302">SUM(GC90)</f>
        <v>0</v>
      </c>
      <c r="GD92" s="80">
        <f t="shared" si="4302"/>
        <v>0</v>
      </c>
      <c r="GE92" s="80">
        <f t="shared" si="4302"/>
        <v>0</v>
      </c>
      <c r="GF92" s="65">
        <f t="shared" si="4302"/>
        <v>0</v>
      </c>
      <c r="GG92" s="64" t="e">
        <f t="shared" si="4127"/>
        <v>#DIV/0!</v>
      </c>
      <c r="GH92" s="80">
        <f t="shared" ref="GH92:GK92" si="4303">SUM(GH90)</f>
        <v>0</v>
      </c>
      <c r="GI92" s="80">
        <f t="shared" si="4303"/>
        <v>0</v>
      </c>
      <c r="GJ92" s="80">
        <f t="shared" si="4303"/>
        <v>0</v>
      </c>
      <c r="GK92" s="65">
        <f t="shared" si="4303"/>
        <v>0</v>
      </c>
      <c r="GL92" s="64" t="e">
        <f t="shared" si="4129"/>
        <v>#DIV/0!</v>
      </c>
      <c r="GM92" s="80">
        <f t="shared" ref="GM92:GN92" si="4304">SUM(GM90)</f>
        <v>0</v>
      </c>
      <c r="GN92" s="80">
        <f t="shared" si="4304"/>
        <v>0</v>
      </c>
      <c r="GO92" s="65">
        <f t="shared" si="4131"/>
        <v>0</v>
      </c>
      <c r="GP92" s="65">
        <f t="shared" si="4131"/>
        <v>0</v>
      </c>
      <c r="GQ92" s="95"/>
      <c r="GR92" s="87">
        <f t="shared" si="4132"/>
        <v>0</v>
      </c>
      <c r="GS92" s="87">
        <f t="shared" si="4132"/>
        <v>0</v>
      </c>
      <c r="GT92" s="80">
        <f t="shared" ref="GT92" si="4305">SUM(GT90)</f>
        <v>0</v>
      </c>
      <c r="GU92" s="65">
        <f>SUM(GU90:GU91)</f>
        <v>0</v>
      </c>
      <c r="GV92" s="65" t="e">
        <f>SUM(GV90:GV91)</f>
        <v>#DIV/0!</v>
      </c>
      <c r="GW92" s="80">
        <f t="shared" ref="GW92:GX92" si="4306">SUM(GW90)</f>
        <v>0</v>
      </c>
      <c r="GX92" s="80">
        <f t="shared" si="4306"/>
        <v>0</v>
      </c>
      <c r="GY92" s="65">
        <f t="shared" si="4135"/>
        <v>0</v>
      </c>
      <c r="GZ92" s="65">
        <f t="shared" si="4135"/>
        <v>0</v>
      </c>
      <c r="HA92" s="95"/>
      <c r="HB92" s="87">
        <f t="shared" ref="HB92:HC92" si="4307">SUM(HB90)</f>
        <v>0</v>
      </c>
      <c r="HC92" s="87">
        <f t="shared" si="4307"/>
        <v>0</v>
      </c>
      <c r="HD92" s="80">
        <f t="shared" ref="HD92" si="4308">SUM(HD90)</f>
        <v>0</v>
      </c>
      <c r="HE92" s="65">
        <f t="shared" ref="HE92" si="4309">SUM(HE90:HE91)</f>
        <v>0</v>
      </c>
      <c r="HF92" s="64" t="e">
        <f t="shared" si="4138"/>
        <v>#DIV/0!</v>
      </c>
      <c r="HG92" s="80">
        <f t="shared" ref="HG92:HH92" si="4310">SUM(HG90)</f>
        <v>0</v>
      </c>
      <c r="HH92" s="80">
        <f t="shared" si="4310"/>
        <v>0</v>
      </c>
      <c r="HI92" s="80">
        <f t="shared" ref="HI92" si="4311">SUM(HI90)</f>
        <v>0</v>
      </c>
      <c r="HJ92" s="65">
        <f>SUM(HJ90:HJ91)</f>
        <v>0</v>
      </c>
      <c r="HK92" s="64" t="e">
        <f t="shared" si="4140"/>
        <v>#DIV/0!</v>
      </c>
      <c r="HL92" s="80">
        <f t="shared" ref="HL92:HM92" si="4312">SUM(HL90)</f>
        <v>0</v>
      </c>
      <c r="HM92" s="80">
        <f t="shared" si="4312"/>
        <v>0</v>
      </c>
      <c r="HN92" s="80">
        <f t="shared" ref="HN92" si="4313">SUM(HN90)</f>
        <v>0</v>
      </c>
      <c r="HO92" s="65">
        <f>SUM(HO90:HO91)</f>
        <v>0</v>
      </c>
      <c r="HP92" s="64" t="e">
        <f t="shared" si="4142"/>
        <v>#DIV/0!</v>
      </c>
      <c r="HQ92" s="80">
        <f t="shared" ref="HQ92:HR92" si="4314">SUM(HQ90)</f>
        <v>0</v>
      </c>
      <c r="HR92" s="80">
        <f t="shared" si="4314"/>
        <v>0</v>
      </c>
      <c r="HS92" s="80">
        <f t="shared" ref="HS92" si="4315">SUM(HS90)</f>
        <v>0</v>
      </c>
      <c r="HT92" s="65">
        <f t="shared" ref="HT92:HU92" si="4316">SUM(HT90:HT91)</f>
        <v>0</v>
      </c>
      <c r="HU92" s="65" t="e">
        <f t="shared" si="4316"/>
        <v>#DIV/0!</v>
      </c>
      <c r="HV92" s="80">
        <f t="shared" ref="HV92:HW92" si="4317">SUM(HV90)</f>
        <v>0</v>
      </c>
      <c r="HW92" s="80">
        <f t="shared" si="4317"/>
        <v>0</v>
      </c>
      <c r="HX92" s="80">
        <f t="shared" ref="HX92" si="4318">SUM(HX90)</f>
        <v>0</v>
      </c>
      <c r="HY92" s="65">
        <f>SUM(HY90:HY91)</f>
        <v>0</v>
      </c>
      <c r="HZ92" s="64" t="e">
        <f t="shared" si="4146"/>
        <v>#DIV/0!</v>
      </c>
      <c r="IA92" s="80">
        <f t="shared" ref="IA92:IB92" si="4319">SUM(IA90)</f>
        <v>0</v>
      </c>
      <c r="IB92" s="80">
        <f t="shared" si="4319"/>
        <v>0</v>
      </c>
      <c r="IC92" s="80">
        <f t="shared" ref="IC92" si="4320">SUM(IC90)</f>
        <v>0</v>
      </c>
      <c r="ID92" s="65">
        <f>SUM(ID90:ID91)</f>
        <v>0</v>
      </c>
      <c r="IE92" s="64" t="e">
        <f t="shared" si="4148"/>
        <v>#DIV/0!</v>
      </c>
      <c r="IF92" s="80">
        <f t="shared" ref="IF92:IG92" si="4321">SUM(IF90)</f>
        <v>0</v>
      </c>
      <c r="IG92" s="80">
        <f t="shared" si="4321"/>
        <v>0</v>
      </c>
      <c r="IH92" s="80">
        <f t="shared" ref="IH92" si="4322">SUM(IH90)</f>
        <v>0</v>
      </c>
      <c r="II92" s="65">
        <f>SUM(II90:II91)</f>
        <v>0</v>
      </c>
      <c r="IJ92" s="64" t="e">
        <f t="shared" si="4150"/>
        <v>#DIV/0!</v>
      </c>
      <c r="IK92" s="80">
        <f t="shared" ref="IK92:IL92" si="4323">SUM(IK90)</f>
        <v>0</v>
      </c>
      <c r="IL92" s="80">
        <f t="shared" si="4323"/>
        <v>0</v>
      </c>
      <c r="IM92" s="80">
        <f t="shared" ref="IM92" si="4324">SUM(IM90)</f>
        <v>0</v>
      </c>
      <c r="IN92" s="65">
        <f>SUM(IN90:IN91)</f>
        <v>0</v>
      </c>
      <c r="IO92" s="64" t="e">
        <f t="shared" si="4152"/>
        <v>#DIV/0!</v>
      </c>
      <c r="IP92" s="80">
        <f t="shared" ref="IP92:IQ92" si="4325">SUM(IP90)</f>
        <v>0</v>
      </c>
      <c r="IQ92" s="80">
        <f t="shared" si="4325"/>
        <v>0</v>
      </c>
      <c r="IR92" s="80">
        <f t="shared" ref="IR92" si="4326">SUM(IR90)</f>
        <v>0</v>
      </c>
      <c r="IS92" s="65">
        <f>SUM(IS90:IS91)</f>
        <v>0</v>
      </c>
      <c r="IT92" s="64" t="e">
        <f t="shared" si="4154"/>
        <v>#DIV/0!</v>
      </c>
      <c r="IU92" s="80">
        <f t="shared" ref="IU92:IV92" si="4327">SUM(IU90)</f>
        <v>0</v>
      </c>
      <c r="IV92" s="80">
        <f t="shared" si="4327"/>
        <v>0</v>
      </c>
      <c r="IW92" s="80">
        <f t="shared" ref="IW92" si="4328">SUM(IW90)</f>
        <v>0</v>
      </c>
      <c r="IX92" s="65">
        <f>SUM(IX90:IX91)</f>
        <v>0</v>
      </c>
      <c r="IY92" s="64" t="e">
        <f t="shared" si="4156"/>
        <v>#DIV/0!</v>
      </c>
      <c r="IZ92" s="80">
        <f t="shared" ref="IZ92:JA92" si="4329">SUM(IZ90)</f>
        <v>0</v>
      </c>
      <c r="JA92" s="80">
        <f t="shared" si="4329"/>
        <v>0</v>
      </c>
      <c r="JB92" s="80">
        <f t="shared" ref="JB92" si="4330">SUM(JB90)</f>
        <v>0</v>
      </c>
      <c r="JC92" s="65">
        <f>SUM(JC90:JC91)</f>
        <v>0</v>
      </c>
      <c r="JD92" s="64" t="e">
        <f t="shared" si="4158"/>
        <v>#DIV/0!</v>
      </c>
      <c r="JE92" s="80">
        <f t="shared" ref="JE92:JF92" si="4331">SUM(JE90)</f>
        <v>0</v>
      </c>
      <c r="JF92" s="80">
        <f t="shared" si="4331"/>
        <v>0</v>
      </c>
      <c r="JG92" s="80">
        <f t="shared" ref="JG92" si="4332">SUM(JG90)</f>
        <v>0</v>
      </c>
      <c r="JH92" s="65">
        <f>SUM(JH90:JH91)</f>
        <v>0</v>
      </c>
      <c r="JI92" s="64" t="e">
        <f t="shared" si="4160"/>
        <v>#DIV/0!</v>
      </c>
      <c r="JJ92" s="80">
        <f t="shared" ref="JJ92:JK92" si="4333">SUM(JJ90)</f>
        <v>0</v>
      </c>
      <c r="JK92" s="80">
        <f t="shared" si="4333"/>
        <v>0</v>
      </c>
      <c r="JL92" s="80">
        <f t="shared" ref="JL92" si="4334">SUM(JL90)</f>
        <v>0</v>
      </c>
      <c r="JM92" s="65">
        <f>SUM(JM90:JM91)</f>
        <v>0</v>
      </c>
      <c r="JN92" s="64" t="e">
        <f t="shared" si="4162"/>
        <v>#DIV/0!</v>
      </c>
      <c r="JO92" s="80">
        <f t="shared" ref="JO92:JP92" si="4335">SUM(JO90)</f>
        <v>0</v>
      </c>
      <c r="JP92" s="80">
        <f t="shared" si="4335"/>
        <v>0</v>
      </c>
      <c r="JQ92" s="80">
        <f t="shared" ref="JQ92" si="4336">SUM(JQ90)</f>
        <v>0</v>
      </c>
      <c r="JR92" s="65">
        <f>SUM(JR90:JR91)</f>
        <v>0</v>
      </c>
      <c r="JS92" s="64" t="e">
        <f t="shared" si="4164"/>
        <v>#DIV/0!</v>
      </c>
      <c r="JT92" s="80">
        <f t="shared" ref="JT92:JU92" si="4337">SUM(JT90)</f>
        <v>0</v>
      </c>
      <c r="JU92" s="80">
        <f t="shared" si="4337"/>
        <v>0</v>
      </c>
      <c r="JV92" s="80">
        <f t="shared" ref="JV92" si="4338">SUM(JV90)</f>
        <v>0</v>
      </c>
      <c r="JW92" s="65">
        <f>SUM(JW90:JW91)</f>
        <v>0</v>
      </c>
      <c r="JX92" s="64" t="e">
        <f t="shared" si="4166"/>
        <v>#DIV/0!</v>
      </c>
      <c r="JY92" s="80">
        <f t="shared" ref="JY92:JZ92" si="4339">SUM(JY90)</f>
        <v>0</v>
      </c>
      <c r="JZ92" s="80">
        <f t="shared" si="4339"/>
        <v>0</v>
      </c>
      <c r="KA92" s="80">
        <f t="shared" ref="KA92" si="4340">SUM(KA90)</f>
        <v>0</v>
      </c>
      <c r="KB92" s="65">
        <f>SUM(KB90:KB91)</f>
        <v>0</v>
      </c>
      <c r="KC92" s="64" t="e">
        <f t="shared" si="4168"/>
        <v>#DIV/0!</v>
      </c>
      <c r="KD92" s="80">
        <f t="shared" ref="KD92:KE92" si="4341">SUM(KD90)</f>
        <v>0</v>
      </c>
      <c r="KE92" s="80">
        <f t="shared" si="4341"/>
        <v>0</v>
      </c>
      <c r="KF92" s="80">
        <f t="shared" ref="KF92" si="4342">SUM(KF90)</f>
        <v>0</v>
      </c>
      <c r="KG92" s="65">
        <f>SUM(KG90:KG91)</f>
        <v>0</v>
      </c>
      <c r="KH92" s="64" t="e">
        <f t="shared" si="4170"/>
        <v>#DIV/0!</v>
      </c>
      <c r="KI92" s="80">
        <f t="shared" ref="KI92:KJ92" si="4343">SUM(KI90)</f>
        <v>0</v>
      </c>
      <c r="KJ92" s="80">
        <f t="shared" si="4343"/>
        <v>0</v>
      </c>
      <c r="KK92" s="80">
        <f t="shared" ref="KK92" si="4344">SUM(KK90)</f>
        <v>0</v>
      </c>
      <c r="KL92" s="65">
        <f>SUM(KL90:KL91)</f>
        <v>0</v>
      </c>
      <c r="KM92" s="65" t="e">
        <f>SUM(KM90:KM91)</f>
        <v>#DIV/0!</v>
      </c>
      <c r="KN92" s="80">
        <f t="shared" ref="KN92:KO92" si="4345">SUM(KN90)</f>
        <v>0</v>
      </c>
      <c r="KO92" s="80">
        <f t="shared" si="4345"/>
        <v>0</v>
      </c>
      <c r="KP92" s="80">
        <f t="shared" ref="KP92" si="4346">SUM(KP90)</f>
        <v>0</v>
      </c>
      <c r="KQ92" s="65">
        <f t="shared" ref="KQ92:KR92" si="4347">SUM(KQ90:KQ91)</f>
        <v>0</v>
      </c>
      <c r="KR92" s="65" t="e">
        <f t="shared" si="4347"/>
        <v>#DIV/0!</v>
      </c>
      <c r="KS92" s="80">
        <f t="shared" ref="KS92:KT92" si="4348">SUM(KS90)</f>
        <v>0</v>
      </c>
      <c r="KT92" s="80">
        <f t="shared" si="4348"/>
        <v>0</v>
      </c>
      <c r="KU92" s="80">
        <f t="shared" ref="KU92" si="4349">SUM(KU90)</f>
        <v>0</v>
      </c>
      <c r="KV92" s="65">
        <f>SUM(KV90:KV91)</f>
        <v>0</v>
      </c>
      <c r="KW92" s="64" t="e">
        <f t="shared" si="4176"/>
        <v>#DIV/0!</v>
      </c>
      <c r="KX92" s="80">
        <f t="shared" ref="KX92:KY92" si="4350">SUM(KX90)</f>
        <v>0</v>
      </c>
      <c r="KY92" s="80">
        <f t="shared" si="4350"/>
        <v>0</v>
      </c>
      <c r="KZ92" s="80">
        <f t="shared" ref="KZ92" si="4351">SUM(KZ90)</f>
        <v>0</v>
      </c>
      <c r="LA92" s="65">
        <f>SUM(LA90:LA91)</f>
        <v>0</v>
      </c>
      <c r="LB92" s="65" t="e">
        <f>SUM(LB90:LB91)</f>
        <v>#DIV/0!</v>
      </c>
      <c r="LC92" s="80">
        <f t="shared" ref="LC92:LD92" si="4352">SUM(LC90)</f>
        <v>0</v>
      </c>
      <c r="LD92" s="80">
        <f t="shared" si="4352"/>
        <v>0</v>
      </c>
      <c r="LE92" s="80">
        <f t="shared" ref="LE92" si="4353">SUM(LE90)</f>
        <v>0</v>
      </c>
      <c r="LF92" s="65">
        <f>SUM(LF90:LF91)</f>
        <v>0</v>
      </c>
      <c r="LG92" s="65" t="e">
        <f>SUM(LG90:LG91)</f>
        <v>#DIV/0!</v>
      </c>
      <c r="LH92" s="80">
        <f t="shared" ref="LH92:LI92" si="4354">SUM(LH90)</f>
        <v>0</v>
      </c>
      <c r="LI92" s="80">
        <f t="shared" si="4354"/>
        <v>0</v>
      </c>
      <c r="LJ92" s="80">
        <f t="shared" ref="LJ92" si="4355">SUM(LJ90)</f>
        <v>0</v>
      </c>
      <c r="LK92" s="65">
        <f>SUM(LK90:LK91)</f>
        <v>0</v>
      </c>
      <c r="LL92" s="64" t="e">
        <f t="shared" si="4182"/>
        <v>#DIV/0!</v>
      </c>
      <c r="LM92" s="80">
        <f t="shared" ref="LM92:LN92" si="4356">SUM(LM90)</f>
        <v>0</v>
      </c>
      <c r="LN92" s="80">
        <f t="shared" si="4356"/>
        <v>0</v>
      </c>
      <c r="LO92" s="80">
        <f t="shared" ref="LO92" si="4357">SUM(LO90)</f>
        <v>0</v>
      </c>
      <c r="LP92" s="65">
        <f>SUM(LP90:LP91)</f>
        <v>0</v>
      </c>
      <c r="LQ92" s="64" t="e">
        <f t="shared" si="3350"/>
        <v>#DIV/0!</v>
      </c>
      <c r="LR92" s="80">
        <f t="shared" ref="LR92:LS92" si="4358">SUM(LR90)</f>
        <v>0</v>
      </c>
      <c r="LS92" s="80">
        <f t="shared" si="4358"/>
        <v>0</v>
      </c>
      <c r="LT92" s="80">
        <f t="shared" ref="LT92" si="4359">SUM(LT90)</f>
        <v>33700</v>
      </c>
      <c r="LU92" s="65">
        <f>SUM(LU90:LU91)</f>
        <v>0</v>
      </c>
      <c r="LV92" s="64">
        <f t="shared" si="4185"/>
        <v>0</v>
      </c>
      <c r="LW92" s="80">
        <f t="shared" ref="LW92:LX92" si="4360">SUM(LW90)</f>
        <v>34357</v>
      </c>
      <c r="LX92" s="80">
        <f t="shared" si="4360"/>
        <v>657</v>
      </c>
      <c r="LY92" s="80">
        <f t="shared" ref="LY92" si="4361">SUM(LY90)</f>
        <v>0</v>
      </c>
      <c r="LZ92" s="65">
        <f>SUM(LZ90:LZ91)</f>
        <v>0</v>
      </c>
      <c r="MA92" s="64" t="e">
        <f t="shared" si="4187"/>
        <v>#DIV/0!</v>
      </c>
      <c r="MB92" s="80">
        <f t="shared" ref="MB92:MC92" si="4362">SUM(MB90)</f>
        <v>0</v>
      </c>
      <c r="MC92" s="80">
        <f t="shared" si="4362"/>
        <v>0</v>
      </c>
      <c r="MD92" s="80">
        <f t="shared" ref="MD92" si="4363">SUM(MD90)</f>
        <v>0</v>
      </c>
      <c r="ME92" s="65">
        <f>SUM(ME90:ME91)</f>
        <v>0</v>
      </c>
      <c r="MF92" s="64" t="e">
        <f t="shared" si="4189"/>
        <v>#DIV/0!</v>
      </c>
      <c r="MG92" s="80">
        <f t="shared" ref="MG92:MH92" si="4364">SUM(MG90)</f>
        <v>0</v>
      </c>
      <c r="MH92" s="80">
        <f t="shared" si="4364"/>
        <v>0</v>
      </c>
      <c r="MI92" s="80">
        <f t="shared" ref="MI92" si="4365">SUM(MI90)</f>
        <v>0</v>
      </c>
      <c r="MJ92" s="65">
        <f>SUM(MJ90:MJ91)</f>
        <v>0</v>
      </c>
      <c r="MK92" s="64" t="e">
        <f t="shared" si="4191"/>
        <v>#DIV/0!</v>
      </c>
      <c r="ML92" s="80">
        <f t="shared" ref="ML92:MM92" si="4366">SUM(ML90)</f>
        <v>0</v>
      </c>
      <c r="MM92" s="80">
        <f t="shared" si="4366"/>
        <v>0</v>
      </c>
      <c r="MN92" s="80">
        <f t="shared" ref="MN92" si="4367">SUM(MN90)</f>
        <v>0</v>
      </c>
      <c r="MO92" s="65">
        <f>SUM(MO90:MO91)</f>
        <v>0</v>
      </c>
      <c r="MP92" s="64" t="e">
        <f t="shared" si="4193"/>
        <v>#DIV/0!</v>
      </c>
      <c r="MQ92" s="80">
        <f t="shared" ref="MQ92:MR92" si="4368">SUM(MQ90)</f>
        <v>0</v>
      </c>
      <c r="MR92" s="80">
        <f t="shared" si="4368"/>
        <v>0</v>
      </c>
      <c r="MS92" s="80">
        <f t="shared" ref="MS92" si="4369">SUM(MS90)</f>
        <v>0</v>
      </c>
      <c r="MT92" s="65">
        <f>SUM(MT90:MT91)</f>
        <v>29617.66</v>
      </c>
      <c r="MU92" s="64" t="e">
        <f t="shared" si="4195"/>
        <v>#DIV/0!</v>
      </c>
      <c r="MV92" s="80">
        <f t="shared" ref="MV92:MW92" si="4370">SUM(MV90)</f>
        <v>30000</v>
      </c>
      <c r="MW92" s="80">
        <f t="shared" si="4370"/>
        <v>30000</v>
      </c>
      <c r="MX92" s="65">
        <f t="shared" si="4197"/>
        <v>33700</v>
      </c>
      <c r="MY92" s="65">
        <f t="shared" si="4197"/>
        <v>29617.66</v>
      </c>
      <c r="MZ92" s="95">
        <f t="shared" si="4198"/>
        <v>87.886231454005937</v>
      </c>
      <c r="NA92" s="87">
        <f t="shared" si="4199"/>
        <v>64357</v>
      </c>
      <c r="NB92" s="87">
        <f t="shared" si="4200"/>
        <v>30657</v>
      </c>
      <c r="NC92" s="80">
        <f t="shared" ref="NC92" si="4371">SUM(NC90)</f>
        <v>0</v>
      </c>
      <c r="ND92" s="65">
        <f>SUM(ND90:ND91)</f>
        <v>0</v>
      </c>
      <c r="NE92" s="64" t="e">
        <f t="shared" si="4201"/>
        <v>#DIV/0!</v>
      </c>
      <c r="NF92" s="80">
        <f t="shared" ref="NF92:NG92" si="4372">SUM(NF90)</f>
        <v>0</v>
      </c>
      <c r="NG92" s="80">
        <f t="shared" si="4372"/>
        <v>0</v>
      </c>
      <c r="NH92" s="80">
        <f t="shared" ref="NH92" si="4373">SUM(NH90)</f>
        <v>0</v>
      </c>
      <c r="NI92" s="65">
        <f>SUM(NI90:NI91)</f>
        <v>0</v>
      </c>
      <c r="NJ92" s="64" t="e">
        <f t="shared" si="4203"/>
        <v>#DIV/0!</v>
      </c>
      <c r="NK92" s="80">
        <f t="shared" ref="NK92:NL92" si="4374">SUM(NK90)</f>
        <v>0</v>
      </c>
      <c r="NL92" s="80">
        <f t="shared" si="4374"/>
        <v>0</v>
      </c>
      <c r="NM92" s="80">
        <f t="shared" ref="NM92" si="4375">SUM(NM90)</f>
        <v>0</v>
      </c>
      <c r="NN92" s="65">
        <f>SUM(NN90:NN91)</f>
        <v>0</v>
      </c>
      <c r="NO92" s="64" t="e">
        <f t="shared" si="4205"/>
        <v>#DIV/0!</v>
      </c>
      <c r="NP92" s="80">
        <f t="shared" ref="NP92:NQ92" si="4376">SUM(NP90)</f>
        <v>0</v>
      </c>
      <c r="NQ92" s="80">
        <f t="shared" si="4376"/>
        <v>0</v>
      </c>
      <c r="NR92" s="80">
        <f t="shared" ref="NR92" si="4377">SUM(NR90)</f>
        <v>0</v>
      </c>
      <c r="NS92" s="65">
        <f>SUM(NS90:NS91)</f>
        <v>0</v>
      </c>
      <c r="NT92" s="64" t="e">
        <f t="shared" si="4207"/>
        <v>#DIV/0!</v>
      </c>
      <c r="NU92" s="80">
        <f t="shared" ref="NU92:NV92" si="4378">SUM(NU90)</f>
        <v>0</v>
      </c>
      <c r="NV92" s="80">
        <f t="shared" si="4378"/>
        <v>0</v>
      </c>
      <c r="NW92" s="80">
        <f t="shared" ref="NW92" si="4379">SUM(NW90)</f>
        <v>0</v>
      </c>
      <c r="NX92" s="65">
        <f>SUM(NX90:NX91)</f>
        <v>0</v>
      </c>
      <c r="NY92" s="64" t="e">
        <f t="shared" si="4209"/>
        <v>#DIV/0!</v>
      </c>
      <c r="NZ92" s="80">
        <f t="shared" ref="NZ92:OA92" si="4380">SUM(NZ90)</f>
        <v>0</v>
      </c>
      <c r="OA92" s="80">
        <f t="shared" si="4380"/>
        <v>0</v>
      </c>
      <c r="OB92" s="80">
        <f t="shared" ref="OB92" si="4381">SUM(OB90)</f>
        <v>0</v>
      </c>
      <c r="OC92" s="65">
        <f>SUM(OC90:OC91)</f>
        <v>0</v>
      </c>
      <c r="OD92" s="64" t="e">
        <f t="shared" si="4211"/>
        <v>#DIV/0!</v>
      </c>
      <c r="OE92" s="80">
        <f t="shared" ref="OE92:OF92" si="4382">SUM(OE90)</f>
        <v>0</v>
      </c>
      <c r="OF92" s="80">
        <f t="shared" si="4382"/>
        <v>0</v>
      </c>
      <c r="OG92" s="80">
        <f t="shared" ref="OG92" si="4383">SUM(OG90)</f>
        <v>0</v>
      </c>
      <c r="OH92" s="65">
        <f>SUM(OH90:OH91)</f>
        <v>0</v>
      </c>
      <c r="OI92" s="64" t="e">
        <f t="shared" si="4213"/>
        <v>#DIV/0!</v>
      </c>
      <c r="OJ92" s="80">
        <f t="shared" ref="OJ92:OK92" si="4384">SUM(OJ90)</f>
        <v>0</v>
      </c>
      <c r="OK92" s="80">
        <f t="shared" si="4384"/>
        <v>0</v>
      </c>
      <c r="OL92" s="80">
        <f t="shared" ref="OL92" si="4385">SUM(OL90)</f>
        <v>0</v>
      </c>
      <c r="OM92" s="65">
        <f>SUM(OM90:OM91)</f>
        <v>0</v>
      </c>
      <c r="ON92" s="64" t="e">
        <f t="shared" si="4215"/>
        <v>#DIV/0!</v>
      </c>
      <c r="OO92" s="80">
        <f t="shared" ref="OO92:OP92" si="4386">SUM(OO90)</f>
        <v>0</v>
      </c>
      <c r="OP92" s="80">
        <f t="shared" si="4386"/>
        <v>0</v>
      </c>
      <c r="OQ92" s="80">
        <f t="shared" ref="OQ92" si="4387">SUM(OQ90)</f>
        <v>0</v>
      </c>
      <c r="OR92" s="65">
        <f>SUM(OR90:OR91)</f>
        <v>0</v>
      </c>
      <c r="OS92" s="64" t="e">
        <f t="shared" si="4217"/>
        <v>#DIV/0!</v>
      </c>
      <c r="OT92" s="80">
        <f t="shared" ref="OT92:OU92" si="4388">SUM(OT90)</f>
        <v>0</v>
      </c>
      <c r="OU92" s="80">
        <f t="shared" si="4388"/>
        <v>0</v>
      </c>
      <c r="OV92" s="80">
        <f t="shared" ref="OV92" si="4389">SUM(OV90)</f>
        <v>0</v>
      </c>
      <c r="OW92" s="65">
        <f>SUM(OW90:OW91)</f>
        <v>0</v>
      </c>
      <c r="OX92" s="64" t="e">
        <f t="shared" si="4219"/>
        <v>#DIV/0!</v>
      </c>
      <c r="OY92" s="80">
        <f t="shared" ref="OY92:OZ92" si="4390">SUM(OY90)</f>
        <v>0</v>
      </c>
      <c r="OZ92" s="80">
        <f t="shared" si="4390"/>
        <v>0</v>
      </c>
      <c r="PA92" s="80">
        <f t="shared" ref="PA92" si="4391">SUM(PA90)</f>
        <v>0</v>
      </c>
      <c r="PB92" s="65">
        <f>SUM(PB90:PB91)</f>
        <v>0</v>
      </c>
      <c r="PC92" s="64" t="e">
        <f t="shared" si="4221"/>
        <v>#DIV/0!</v>
      </c>
      <c r="PD92" s="80">
        <f t="shared" ref="PD92:PE92" si="4392">SUM(PD90)</f>
        <v>0</v>
      </c>
      <c r="PE92" s="80">
        <f t="shared" si="4392"/>
        <v>0</v>
      </c>
      <c r="PF92" s="80">
        <f t="shared" ref="PF92" si="4393">SUM(PF90)</f>
        <v>0</v>
      </c>
      <c r="PG92" s="65">
        <f>SUM(PG90:PG91)</f>
        <v>0</v>
      </c>
      <c r="PH92" s="64" t="e">
        <f t="shared" si="4223"/>
        <v>#DIV/0!</v>
      </c>
      <c r="PI92" s="80">
        <f t="shared" ref="PI92:PJ92" si="4394">SUM(PI90)</f>
        <v>0</v>
      </c>
      <c r="PJ92" s="80">
        <f t="shared" si="4394"/>
        <v>0</v>
      </c>
      <c r="PK92" s="80">
        <f t="shared" ref="PK92" si="4395">SUM(PK90)</f>
        <v>0</v>
      </c>
      <c r="PL92" s="65">
        <f>SUM(PL90:PL91)</f>
        <v>0</v>
      </c>
      <c r="PM92" s="64" t="e">
        <f t="shared" si="4225"/>
        <v>#DIV/0!</v>
      </c>
      <c r="PN92" s="80">
        <f t="shared" ref="PN92:PO92" si="4396">SUM(PN90)</f>
        <v>0</v>
      </c>
      <c r="PO92" s="80">
        <f t="shared" si="4396"/>
        <v>0</v>
      </c>
      <c r="PP92" s="80">
        <f t="shared" ref="PP92" si="4397">SUM(PP90)</f>
        <v>0</v>
      </c>
      <c r="PQ92" s="65">
        <f>SUM(PQ90:PQ91)</f>
        <v>0</v>
      </c>
      <c r="PR92" s="64" t="e">
        <f t="shared" si="4227"/>
        <v>#DIV/0!</v>
      </c>
      <c r="PS92" s="80">
        <f t="shared" ref="PS92:PT92" si="4398">SUM(PS90)</f>
        <v>0</v>
      </c>
      <c r="PT92" s="80">
        <f t="shared" si="4398"/>
        <v>0</v>
      </c>
      <c r="PU92" s="80">
        <f t="shared" ref="PU92" si="4399">SUM(PU90)</f>
        <v>0</v>
      </c>
      <c r="PV92" s="65">
        <f>SUM(PV90:PV91)</f>
        <v>0</v>
      </c>
      <c r="PW92" s="64" t="e">
        <f t="shared" si="4229"/>
        <v>#DIV/0!</v>
      </c>
      <c r="PX92" s="80">
        <f t="shared" ref="PX92:PY92" si="4400">SUM(PX90)</f>
        <v>0</v>
      </c>
      <c r="PY92" s="80">
        <f t="shared" si="4400"/>
        <v>0</v>
      </c>
      <c r="PZ92" s="80">
        <f t="shared" ref="PZ92" si="4401">SUM(PZ90)</f>
        <v>0</v>
      </c>
      <c r="QA92" s="65">
        <f>SUM(QA90:QA91)</f>
        <v>0</v>
      </c>
      <c r="QB92" s="64" t="e">
        <f t="shared" si="4231"/>
        <v>#DIV/0!</v>
      </c>
      <c r="QC92" s="80">
        <f t="shared" ref="QC92:QD92" si="4402">SUM(QC90)</f>
        <v>0</v>
      </c>
      <c r="QD92" s="80">
        <f t="shared" si="4402"/>
        <v>0</v>
      </c>
      <c r="QE92" s="80">
        <f t="shared" ref="QE92" si="4403">SUM(QE90)</f>
        <v>0</v>
      </c>
      <c r="QF92" s="65">
        <f>SUM(QF90:QF91)</f>
        <v>0</v>
      </c>
      <c r="QG92" s="64" t="e">
        <f t="shared" si="4233"/>
        <v>#DIV/0!</v>
      </c>
      <c r="QH92" s="80">
        <f t="shared" ref="QH92:QI92" si="4404">SUM(QH90)</f>
        <v>0</v>
      </c>
      <c r="QI92" s="80">
        <f t="shared" si="4404"/>
        <v>0</v>
      </c>
      <c r="QJ92" s="80">
        <f t="shared" ref="QJ92" si="4405">SUM(QJ90)</f>
        <v>0</v>
      </c>
      <c r="QK92" s="65">
        <f>SUM(QK90:QK91)</f>
        <v>0</v>
      </c>
      <c r="QL92" s="64" t="e">
        <f t="shared" si="4235"/>
        <v>#DIV/0!</v>
      </c>
      <c r="QM92" s="80">
        <f t="shared" ref="QM92:QN92" si="4406">SUM(QM90)</f>
        <v>0</v>
      </c>
      <c r="QN92" s="80">
        <f t="shared" si="4406"/>
        <v>0</v>
      </c>
      <c r="QO92" s="65">
        <f t="shared" si="4237"/>
        <v>0</v>
      </c>
      <c r="QP92" s="65">
        <f t="shared" si="4237"/>
        <v>0</v>
      </c>
      <c r="QQ92" s="95"/>
      <c r="QR92" s="87">
        <f t="shared" si="4238"/>
        <v>0</v>
      </c>
      <c r="QS92" s="87">
        <f t="shared" si="4238"/>
        <v>0</v>
      </c>
      <c r="QT92" s="80">
        <f t="shared" ref="QT92" si="4407">SUM(QT90)</f>
        <v>0</v>
      </c>
      <c r="QU92" s="65">
        <f>SUM(QU90:QU91)</f>
        <v>0</v>
      </c>
      <c r="QV92" s="64" t="e">
        <f t="shared" si="4239"/>
        <v>#DIV/0!</v>
      </c>
      <c r="QW92" s="80">
        <f t="shared" ref="QW92:QX92" si="4408">SUM(QW90)</f>
        <v>0</v>
      </c>
      <c r="QX92" s="80">
        <f t="shared" si="4408"/>
        <v>0</v>
      </c>
      <c r="QY92" s="80">
        <f t="shared" ref="QY92" si="4409">SUM(QY90)</f>
        <v>0</v>
      </c>
      <c r="QZ92" s="65">
        <f>SUM(QZ90:QZ91)</f>
        <v>0</v>
      </c>
      <c r="RA92" s="64" t="e">
        <f t="shared" si="4241"/>
        <v>#DIV/0!</v>
      </c>
      <c r="RB92" s="80">
        <f t="shared" ref="RB92:RC92" si="4410">SUM(RB90)</f>
        <v>0</v>
      </c>
      <c r="RC92" s="80">
        <f t="shared" si="4410"/>
        <v>0</v>
      </c>
      <c r="RD92" s="80">
        <f t="shared" ref="RD92" si="4411">SUM(RD90)</f>
        <v>0</v>
      </c>
      <c r="RE92" s="65">
        <f>SUM(RE90:RE91)</f>
        <v>0</v>
      </c>
      <c r="RF92" s="64" t="e">
        <f t="shared" si="4243"/>
        <v>#DIV/0!</v>
      </c>
      <c r="RG92" s="80">
        <f t="shared" ref="RG92:RH92" si="4412">SUM(RG90)</f>
        <v>0</v>
      </c>
      <c r="RH92" s="80">
        <f t="shared" si="4412"/>
        <v>0</v>
      </c>
      <c r="RI92" s="80">
        <f t="shared" ref="RI92" si="4413">SUM(RI90)</f>
        <v>0</v>
      </c>
      <c r="RJ92" s="65">
        <f>SUM(RJ90:RJ91)</f>
        <v>0</v>
      </c>
      <c r="RK92" s="64" t="e">
        <f t="shared" si="4245"/>
        <v>#DIV/0!</v>
      </c>
      <c r="RL92" s="80">
        <f t="shared" ref="RL92:RM92" si="4414">SUM(RL90)</f>
        <v>0</v>
      </c>
      <c r="RM92" s="80">
        <f t="shared" si="4414"/>
        <v>0</v>
      </c>
      <c r="RN92" s="65">
        <f t="shared" si="4247"/>
        <v>0</v>
      </c>
      <c r="RO92" s="65">
        <f t="shared" si="4247"/>
        <v>0</v>
      </c>
      <c r="RP92" s="95"/>
      <c r="RQ92" s="87">
        <f t="shared" si="4248"/>
        <v>0</v>
      </c>
      <c r="RR92" s="87">
        <f t="shared" si="4248"/>
        <v>0</v>
      </c>
      <c r="RS92" s="2"/>
      <c r="RT92" s="2"/>
      <c r="RU92" s="2"/>
      <c r="RV92" s="2"/>
      <c r="RW92" s="2"/>
      <c r="RX92" s="2"/>
      <c r="RY92" s="2"/>
      <c r="RZ92" s="2"/>
      <c r="SA92" s="2"/>
      <c r="SB92" s="2"/>
      <c r="SC92" s="2"/>
      <c r="SD92" s="2"/>
      <c r="SE92" s="2"/>
      <c r="SF92" s="2"/>
      <c r="SG92" s="2"/>
      <c r="SH92" s="2"/>
      <c r="SI92" s="2"/>
      <c r="SJ92" s="2"/>
      <c r="SK92" s="2"/>
      <c r="SL92" s="2"/>
      <c r="SM92" s="2"/>
      <c r="SN92" s="2"/>
      <c r="SO92" s="2"/>
      <c r="SP92" s="2"/>
      <c r="SQ92" s="2"/>
      <c r="SR92" s="2"/>
      <c r="SS92" s="2"/>
      <c r="ST92" s="2"/>
      <c r="SU92" s="2"/>
      <c r="SV92" s="2"/>
      <c r="SW92" s="2"/>
      <c r="SX92" s="2"/>
      <c r="SY92" s="2"/>
      <c r="SZ92" s="2"/>
      <c r="TA92" s="2"/>
      <c r="TB92" s="2"/>
      <c r="TC92" s="2"/>
      <c r="TD92" s="2"/>
      <c r="TE92" s="2"/>
      <c r="TF92" s="2"/>
      <c r="TG92" s="2"/>
      <c r="TH92" s="2"/>
      <c r="TI92" s="2"/>
      <c r="TJ92" s="2"/>
      <c r="TK92" s="2"/>
      <c r="TL92" s="2"/>
      <c r="TM92" s="2"/>
      <c r="TN92" s="2"/>
      <c r="TO92" s="2"/>
      <c r="TP92" s="2"/>
      <c r="TQ92" s="2"/>
      <c r="TR92" s="2"/>
      <c r="TS92" s="2"/>
      <c r="TT92" s="2"/>
    </row>
    <row r="93" spans="1:540" s="2" customFormat="1" ht="24.95" customHeight="1" x14ac:dyDescent="0.25">
      <c r="A93" s="21">
        <v>6323</v>
      </c>
      <c r="B93" s="22" t="s">
        <v>45</v>
      </c>
      <c r="C93" s="41">
        <f>SUM(AR93,GQ93,HA93,QQ93,RP93)</f>
        <v>0</v>
      </c>
      <c r="D93" s="41">
        <v>23207830.309999999</v>
      </c>
      <c r="E93" s="42">
        <v>25700000</v>
      </c>
      <c r="F93" s="41">
        <f t="shared" ref="F93:F94" si="4415">G93-C93</f>
        <v>0</v>
      </c>
      <c r="G93" s="67">
        <f t="shared" si="4053"/>
        <v>0</v>
      </c>
      <c r="H93" s="67">
        <f t="shared" si="4054"/>
        <v>0</v>
      </c>
      <c r="I93" s="67"/>
      <c r="J93" s="84">
        <f t="shared" si="4056"/>
        <v>0</v>
      </c>
      <c r="K93" s="84">
        <f t="shared" si="4057"/>
        <v>0</v>
      </c>
      <c r="L93" s="78"/>
      <c r="M93" s="64"/>
      <c r="N93" s="64" t="e">
        <f t="shared" si="4058"/>
        <v>#DIV/0!</v>
      </c>
      <c r="O93" s="78"/>
      <c r="P93" s="78">
        <f t="shared" ref="P93:P94" si="4416">O93-L93</f>
        <v>0</v>
      </c>
      <c r="Q93" s="64"/>
      <c r="R93" s="64"/>
      <c r="S93" s="64"/>
      <c r="T93" s="78"/>
      <c r="U93" s="78">
        <f t="shared" ref="U93:U94" si="4417">T93-Q93</f>
        <v>0</v>
      </c>
      <c r="V93" s="78"/>
      <c r="W93" s="64"/>
      <c r="X93" s="64" t="e">
        <f t="shared" si="4061"/>
        <v>#DIV/0!</v>
      </c>
      <c r="Y93" s="78"/>
      <c r="Z93" s="78">
        <f t="shared" ref="Z93:Z94" si="4418">Y93-V93</f>
        <v>0</v>
      </c>
      <c r="AA93" s="78"/>
      <c r="AB93" s="64"/>
      <c r="AC93" s="64" t="e">
        <f t="shared" si="4063"/>
        <v>#DIV/0!</v>
      </c>
      <c r="AD93" s="78"/>
      <c r="AE93" s="78">
        <f t="shared" ref="AE93:AE94" si="4419">AD93-AA93</f>
        <v>0</v>
      </c>
      <c r="AF93" s="64"/>
      <c r="AG93" s="64"/>
      <c r="AH93" s="64" t="e">
        <f t="shared" si="4065"/>
        <v>#DIV/0!</v>
      </c>
      <c r="AI93" s="78"/>
      <c r="AJ93" s="78">
        <f t="shared" ref="AJ93:AJ94" si="4420">AI93-AF93</f>
        <v>0</v>
      </c>
      <c r="AK93" s="78"/>
      <c r="AL93" s="64"/>
      <c r="AM93" s="64" t="e">
        <f t="shared" si="4067"/>
        <v>#DIV/0!</v>
      </c>
      <c r="AN93" s="78"/>
      <c r="AO93" s="78">
        <f t="shared" ref="AO93:AO94" si="4421">AN93-AK93</f>
        <v>0</v>
      </c>
      <c r="AP93" s="65">
        <f t="shared" si="4069"/>
        <v>0</v>
      </c>
      <c r="AQ93" s="65">
        <f t="shared" si="4069"/>
        <v>0</v>
      </c>
      <c r="AR93" s="95"/>
      <c r="AS93" s="87">
        <f t="shared" si="4070"/>
        <v>0</v>
      </c>
      <c r="AT93" s="87">
        <f t="shared" si="4070"/>
        <v>0</v>
      </c>
      <c r="AU93" s="78"/>
      <c r="AV93" s="64"/>
      <c r="AW93" s="64" t="e">
        <f t="shared" si="4071"/>
        <v>#DIV/0!</v>
      </c>
      <c r="AX93" s="78"/>
      <c r="AY93" s="78">
        <f t="shared" ref="AY93:AY94" si="4422">AX93-AU93</f>
        <v>0</v>
      </c>
      <c r="AZ93" s="78"/>
      <c r="BA93" s="64"/>
      <c r="BB93" s="64" t="e">
        <f t="shared" si="4073"/>
        <v>#DIV/0!</v>
      </c>
      <c r="BC93" s="78"/>
      <c r="BD93" s="78">
        <f t="shared" ref="BD93:BD94" si="4423">BC93-AZ93</f>
        <v>0</v>
      </c>
      <c r="BE93" s="78"/>
      <c r="BF93" s="64"/>
      <c r="BG93" s="64" t="e">
        <f t="shared" si="4075"/>
        <v>#DIV/0!</v>
      </c>
      <c r="BH93" s="78"/>
      <c r="BI93" s="78">
        <f t="shared" ref="BI93:BI94" si="4424">BH93-BE93</f>
        <v>0</v>
      </c>
      <c r="BJ93" s="78"/>
      <c r="BK93" s="64"/>
      <c r="BL93" s="64" t="e">
        <f t="shared" si="4077"/>
        <v>#DIV/0!</v>
      </c>
      <c r="BM93" s="78"/>
      <c r="BN93" s="78">
        <f t="shared" ref="BN93:BN94" si="4425">BM93-BJ93</f>
        <v>0</v>
      </c>
      <c r="BO93" s="78"/>
      <c r="BP93" s="64"/>
      <c r="BQ93" s="64" t="e">
        <f t="shared" si="4079"/>
        <v>#DIV/0!</v>
      </c>
      <c r="BR93" s="78"/>
      <c r="BS93" s="78">
        <f t="shared" ref="BS93:BS94" si="4426">BR93-BO93</f>
        <v>0</v>
      </c>
      <c r="BT93" s="78"/>
      <c r="BU93" s="64"/>
      <c r="BV93" s="64" t="e">
        <f t="shared" si="4081"/>
        <v>#DIV/0!</v>
      </c>
      <c r="BW93" s="78"/>
      <c r="BX93" s="78">
        <f t="shared" si="4082"/>
        <v>0</v>
      </c>
      <c r="BY93" s="78"/>
      <c r="BZ93" s="64"/>
      <c r="CA93" s="64" t="e">
        <f t="shared" si="4083"/>
        <v>#DIV/0!</v>
      </c>
      <c r="CB93" s="78"/>
      <c r="CC93" s="78">
        <f t="shared" ref="CC93:CC94" si="4427">CB93-BY93</f>
        <v>0</v>
      </c>
      <c r="CD93" s="78"/>
      <c r="CE93" s="64"/>
      <c r="CF93" s="64" t="e">
        <f t="shared" si="4085"/>
        <v>#DIV/0!</v>
      </c>
      <c r="CG93" s="78"/>
      <c r="CH93" s="78">
        <f t="shared" ref="CH93:CH94" si="4428">CG93-CD93</f>
        <v>0</v>
      </c>
      <c r="CI93" s="78"/>
      <c r="CJ93" s="64"/>
      <c r="CK93" s="64" t="e">
        <f t="shared" si="4087"/>
        <v>#DIV/0!</v>
      </c>
      <c r="CL93" s="78"/>
      <c r="CM93" s="78">
        <f t="shared" ref="CM93:CM94" si="4429">CL93-CI93</f>
        <v>0</v>
      </c>
      <c r="CN93" s="78"/>
      <c r="CO93" s="64"/>
      <c r="CP93" s="64" t="e">
        <f t="shared" si="4089"/>
        <v>#DIV/0!</v>
      </c>
      <c r="CQ93" s="78"/>
      <c r="CR93" s="78">
        <f t="shared" ref="CR93:CR94" si="4430">CQ93-CN93</f>
        <v>0</v>
      </c>
      <c r="CS93" s="78"/>
      <c r="CT93" s="64"/>
      <c r="CU93" s="64" t="e">
        <f t="shared" si="4091"/>
        <v>#DIV/0!</v>
      </c>
      <c r="CV93" s="78"/>
      <c r="CW93" s="78">
        <f t="shared" ref="CW93:CW94" si="4431">CV93-CS93</f>
        <v>0</v>
      </c>
      <c r="CX93" s="78"/>
      <c r="CY93" s="64"/>
      <c r="CZ93" s="64" t="e">
        <f t="shared" si="4093"/>
        <v>#DIV/0!</v>
      </c>
      <c r="DA93" s="78"/>
      <c r="DB93" s="78">
        <f t="shared" ref="DB93:DB94" si="4432">DA93-CX93</f>
        <v>0</v>
      </c>
      <c r="DC93" s="78"/>
      <c r="DD93" s="64"/>
      <c r="DE93" s="64" t="e">
        <f t="shared" si="4095"/>
        <v>#DIV/0!</v>
      </c>
      <c r="DF93" s="78"/>
      <c r="DG93" s="78">
        <f t="shared" ref="DG93:DG94" si="4433">DF93-DC93</f>
        <v>0</v>
      </c>
      <c r="DH93" s="78"/>
      <c r="DI93" s="64"/>
      <c r="DJ93" s="64" t="e">
        <f t="shared" si="4097"/>
        <v>#DIV/0!</v>
      </c>
      <c r="DK93" s="78"/>
      <c r="DL93" s="78">
        <f t="shared" ref="DL93:DL94" si="4434">DK93-DH93</f>
        <v>0</v>
      </c>
      <c r="DM93" s="78"/>
      <c r="DN93" s="64"/>
      <c r="DO93" s="64" t="e">
        <f t="shared" si="4099"/>
        <v>#DIV/0!</v>
      </c>
      <c r="DP93" s="78"/>
      <c r="DQ93" s="78">
        <f t="shared" ref="DQ93:DQ94" si="4435">DP93-DM93</f>
        <v>0</v>
      </c>
      <c r="DR93" s="78"/>
      <c r="DS93" s="64"/>
      <c r="DT93" s="64" t="e">
        <f t="shared" si="4101"/>
        <v>#DIV/0!</v>
      </c>
      <c r="DU93" s="78"/>
      <c r="DV93" s="78">
        <f t="shared" ref="DV93:DV94" si="4436">DU93-DR93</f>
        <v>0</v>
      </c>
      <c r="DW93" s="78"/>
      <c r="DX93" s="64"/>
      <c r="DY93" s="64" t="e">
        <f t="shared" si="4103"/>
        <v>#DIV/0!</v>
      </c>
      <c r="DZ93" s="78"/>
      <c r="EA93" s="78">
        <f t="shared" ref="EA93:EA94" si="4437">DZ93-DW93</f>
        <v>0</v>
      </c>
      <c r="EB93" s="78"/>
      <c r="EC93" s="64"/>
      <c r="ED93" s="64" t="e">
        <f t="shared" si="4105"/>
        <v>#DIV/0!</v>
      </c>
      <c r="EE93" s="78"/>
      <c r="EF93" s="78">
        <f t="shared" ref="EF93:EF94" si="4438">EE93-EB93</f>
        <v>0</v>
      </c>
      <c r="EG93" s="78"/>
      <c r="EH93" s="64"/>
      <c r="EI93" s="64" t="e">
        <f t="shared" si="4107"/>
        <v>#DIV/0!</v>
      </c>
      <c r="EJ93" s="78"/>
      <c r="EK93" s="78">
        <f t="shared" ref="EK93:EK94" si="4439">EJ93-EG93</f>
        <v>0</v>
      </c>
      <c r="EL93" s="78"/>
      <c r="EM93" s="64"/>
      <c r="EN93" s="64" t="e">
        <f t="shared" si="4109"/>
        <v>#DIV/0!</v>
      </c>
      <c r="EO93" s="78"/>
      <c r="EP93" s="78">
        <f t="shared" ref="EP93:EP94" si="4440">EO93-EL93</f>
        <v>0</v>
      </c>
      <c r="EQ93" s="78"/>
      <c r="ER93" s="64"/>
      <c r="ES93" s="64" t="e">
        <f t="shared" si="4111"/>
        <v>#DIV/0!</v>
      </c>
      <c r="ET93" s="78"/>
      <c r="EU93" s="78">
        <f t="shared" ref="EU93:EU94" si="4441">ET93-EQ93</f>
        <v>0</v>
      </c>
      <c r="EV93" s="78"/>
      <c r="EW93" s="64"/>
      <c r="EX93" s="64" t="e">
        <f t="shared" si="4113"/>
        <v>#DIV/0!</v>
      </c>
      <c r="EY93" s="78"/>
      <c r="EZ93" s="78">
        <f t="shared" ref="EZ93:EZ94" si="4442">EY93-EV93</f>
        <v>0</v>
      </c>
      <c r="FA93" s="78"/>
      <c r="FB93" s="64"/>
      <c r="FC93" s="64" t="e">
        <f t="shared" si="4115"/>
        <v>#DIV/0!</v>
      </c>
      <c r="FD93" s="78"/>
      <c r="FE93" s="78">
        <f t="shared" ref="FE93:FE94" si="4443">FD93-FA93</f>
        <v>0</v>
      </c>
      <c r="FF93" s="78"/>
      <c r="FG93" s="64"/>
      <c r="FH93" s="64" t="e">
        <f t="shared" si="4117"/>
        <v>#DIV/0!</v>
      </c>
      <c r="FI93" s="78"/>
      <c r="FJ93" s="78">
        <f t="shared" ref="FJ93:FJ94" si="4444">FI93-FF93</f>
        <v>0</v>
      </c>
      <c r="FK93" s="78"/>
      <c r="FL93" s="64"/>
      <c r="FM93" s="64" t="e">
        <f t="shared" si="4119"/>
        <v>#DIV/0!</v>
      </c>
      <c r="FN93" s="78"/>
      <c r="FO93" s="78">
        <f t="shared" ref="FO93:FO94" si="4445">FN93-FK93</f>
        <v>0</v>
      </c>
      <c r="FP93" s="78"/>
      <c r="FQ93" s="64"/>
      <c r="FR93" s="64" t="e">
        <f t="shared" si="4121"/>
        <v>#DIV/0!</v>
      </c>
      <c r="FS93" s="78"/>
      <c r="FT93" s="78">
        <f t="shared" ref="FT93:FT94" si="4446">FS93-FP93</f>
        <v>0</v>
      </c>
      <c r="FU93" s="78"/>
      <c r="FV93" s="64"/>
      <c r="FW93" s="64" t="e">
        <f t="shared" si="4123"/>
        <v>#DIV/0!</v>
      </c>
      <c r="FX93" s="78"/>
      <c r="FY93" s="78">
        <f t="shared" ref="FY93:FY94" si="4447">FX93-FU93</f>
        <v>0</v>
      </c>
      <c r="FZ93" s="78"/>
      <c r="GA93" s="64"/>
      <c r="GB93" s="64" t="e">
        <f t="shared" si="4125"/>
        <v>#DIV/0!</v>
      </c>
      <c r="GC93" s="78"/>
      <c r="GD93" s="78">
        <f t="shared" ref="GD93:GD94" si="4448">GC93-FZ93</f>
        <v>0</v>
      </c>
      <c r="GE93" s="78"/>
      <c r="GF93" s="64"/>
      <c r="GG93" s="64" t="e">
        <f t="shared" si="4127"/>
        <v>#DIV/0!</v>
      </c>
      <c r="GH93" s="78"/>
      <c r="GI93" s="78">
        <f t="shared" ref="GI93:GI94" si="4449">GH93-GE93</f>
        <v>0</v>
      </c>
      <c r="GJ93" s="78"/>
      <c r="GK93" s="64"/>
      <c r="GL93" s="64" t="e">
        <f t="shared" si="4129"/>
        <v>#DIV/0!</v>
      </c>
      <c r="GM93" s="78"/>
      <c r="GN93" s="78">
        <f t="shared" ref="GN93:GN94" si="4450">GM93-GJ93</f>
        <v>0</v>
      </c>
      <c r="GO93" s="65">
        <f t="shared" si="4131"/>
        <v>0</v>
      </c>
      <c r="GP93" s="65">
        <f t="shared" si="4131"/>
        <v>0</v>
      </c>
      <c r="GQ93" s="95"/>
      <c r="GR93" s="87">
        <f t="shared" si="4132"/>
        <v>0</v>
      </c>
      <c r="GS93" s="87">
        <f t="shared" si="4132"/>
        <v>0</v>
      </c>
      <c r="GT93" s="78"/>
      <c r="GU93" s="64"/>
      <c r="GV93" s="64" t="e">
        <f t="shared" si="4133"/>
        <v>#DIV/0!</v>
      </c>
      <c r="GW93" s="78"/>
      <c r="GX93" s="78">
        <f t="shared" ref="GX93:GX94" si="4451">GW93-GT93</f>
        <v>0</v>
      </c>
      <c r="GY93" s="65">
        <f t="shared" si="4135"/>
        <v>0</v>
      </c>
      <c r="GZ93" s="65">
        <f t="shared" si="4135"/>
        <v>0</v>
      </c>
      <c r="HA93" s="95"/>
      <c r="HB93" s="93">
        <f t="shared" ref="HB93:HB94" si="4452">SUM(GW93)</f>
        <v>0</v>
      </c>
      <c r="HC93" s="93">
        <f t="shared" ref="HC93:HC94" si="4453">HB93-GY93</f>
        <v>0</v>
      </c>
      <c r="HD93" s="78"/>
      <c r="HE93" s="64"/>
      <c r="HF93" s="64" t="e">
        <f t="shared" si="4138"/>
        <v>#DIV/0!</v>
      </c>
      <c r="HG93" s="78"/>
      <c r="HH93" s="78">
        <f t="shared" ref="HH93:HH94" si="4454">HG93-HD93</f>
        <v>0</v>
      </c>
      <c r="HI93" s="78"/>
      <c r="HJ93" s="64"/>
      <c r="HK93" s="64" t="e">
        <f t="shared" si="4140"/>
        <v>#DIV/0!</v>
      </c>
      <c r="HL93" s="78"/>
      <c r="HM93" s="78">
        <f t="shared" ref="HM93:HM94" si="4455">HL93-HI93</f>
        <v>0</v>
      </c>
      <c r="HN93" s="78"/>
      <c r="HO93" s="64"/>
      <c r="HP93" s="64" t="e">
        <f t="shared" si="4142"/>
        <v>#DIV/0!</v>
      </c>
      <c r="HQ93" s="78"/>
      <c r="HR93" s="78">
        <f t="shared" ref="HR93:HR94" si="4456">HQ93-HN93</f>
        <v>0</v>
      </c>
      <c r="HS93" s="78"/>
      <c r="HT93" s="64"/>
      <c r="HU93" s="64" t="e">
        <f t="shared" ref="HU93:HU128" si="4457">HT93/HS93%</f>
        <v>#DIV/0!</v>
      </c>
      <c r="HV93" s="78"/>
      <c r="HW93" s="78">
        <f t="shared" ref="HW93:HW94" si="4458">HV93-HS93</f>
        <v>0</v>
      </c>
      <c r="HX93" s="78"/>
      <c r="HY93" s="64"/>
      <c r="HZ93" s="64" t="e">
        <f t="shared" si="4146"/>
        <v>#DIV/0!</v>
      </c>
      <c r="IA93" s="78"/>
      <c r="IB93" s="78">
        <f t="shared" ref="IB93:IB94" si="4459">IA93-HX93</f>
        <v>0</v>
      </c>
      <c r="IC93" s="78"/>
      <c r="ID93" s="64"/>
      <c r="IE93" s="64" t="e">
        <f t="shared" si="4148"/>
        <v>#DIV/0!</v>
      </c>
      <c r="IF93" s="78"/>
      <c r="IG93" s="78">
        <f t="shared" ref="IG93:IG94" si="4460">IF93-IC93</f>
        <v>0</v>
      </c>
      <c r="IH93" s="78"/>
      <c r="II93" s="64"/>
      <c r="IJ93" s="64" t="e">
        <f t="shared" si="4150"/>
        <v>#DIV/0!</v>
      </c>
      <c r="IK93" s="78"/>
      <c r="IL93" s="78">
        <f t="shared" ref="IL93:IL94" si="4461">IK93-IH93</f>
        <v>0</v>
      </c>
      <c r="IM93" s="78"/>
      <c r="IN93" s="64"/>
      <c r="IO93" s="64" t="e">
        <f t="shared" si="4152"/>
        <v>#DIV/0!</v>
      </c>
      <c r="IP93" s="78"/>
      <c r="IQ93" s="78">
        <f t="shared" ref="IQ93:IQ94" si="4462">IP93-IM93</f>
        <v>0</v>
      </c>
      <c r="IR93" s="78"/>
      <c r="IS93" s="64"/>
      <c r="IT93" s="64" t="e">
        <f t="shared" si="4154"/>
        <v>#DIV/0!</v>
      </c>
      <c r="IU93" s="78"/>
      <c r="IV93" s="78">
        <f t="shared" ref="IV93:IV94" si="4463">IU93-IR93</f>
        <v>0</v>
      </c>
      <c r="IW93" s="78"/>
      <c r="IX93" s="64"/>
      <c r="IY93" s="64" t="e">
        <f t="shared" si="4156"/>
        <v>#DIV/0!</v>
      </c>
      <c r="IZ93" s="78"/>
      <c r="JA93" s="78">
        <f t="shared" ref="JA93:JA94" si="4464">IZ93-IW93</f>
        <v>0</v>
      </c>
      <c r="JB93" s="78"/>
      <c r="JC93" s="64"/>
      <c r="JD93" s="64" t="e">
        <f t="shared" si="4158"/>
        <v>#DIV/0!</v>
      </c>
      <c r="JE93" s="78"/>
      <c r="JF93" s="78">
        <f t="shared" ref="JF93:JF94" si="4465">JE93-JB93</f>
        <v>0</v>
      </c>
      <c r="JG93" s="78"/>
      <c r="JH93" s="64"/>
      <c r="JI93" s="64" t="e">
        <f t="shared" si="4160"/>
        <v>#DIV/0!</v>
      </c>
      <c r="JJ93" s="78"/>
      <c r="JK93" s="78">
        <f t="shared" ref="JK93:JK94" si="4466">JJ93-JG93</f>
        <v>0</v>
      </c>
      <c r="JL93" s="78"/>
      <c r="JM93" s="64"/>
      <c r="JN93" s="64" t="e">
        <f t="shared" si="4162"/>
        <v>#DIV/0!</v>
      </c>
      <c r="JO93" s="78"/>
      <c r="JP93" s="78">
        <f t="shared" ref="JP93:JP94" si="4467">JO93-JL93</f>
        <v>0</v>
      </c>
      <c r="JQ93" s="78"/>
      <c r="JR93" s="64"/>
      <c r="JS93" s="64" t="e">
        <f t="shared" si="4164"/>
        <v>#DIV/0!</v>
      </c>
      <c r="JT93" s="78"/>
      <c r="JU93" s="78">
        <f t="shared" ref="JU93:JU94" si="4468">JT93-JQ93</f>
        <v>0</v>
      </c>
      <c r="JV93" s="78"/>
      <c r="JW93" s="64"/>
      <c r="JX93" s="64" t="e">
        <f t="shared" si="4166"/>
        <v>#DIV/0!</v>
      </c>
      <c r="JY93" s="78"/>
      <c r="JZ93" s="78">
        <f t="shared" ref="JZ93:JZ94" si="4469">JY93-JV93</f>
        <v>0</v>
      </c>
      <c r="KA93" s="78"/>
      <c r="KB93" s="64"/>
      <c r="KC93" s="64" t="e">
        <f t="shared" si="4168"/>
        <v>#DIV/0!</v>
      </c>
      <c r="KD93" s="78"/>
      <c r="KE93" s="78">
        <f t="shared" ref="KE93:KE94" si="4470">KD93-KA93</f>
        <v>0</v>
      </c>
      <c r="KF93" s="78"/>
      <c r="KG93" s="64"/>
      <c r="KH93" s="64" t="e">
        <f t="shared" si="4170"/>
        <v>#DIV/0!</v>
      </c>
      <c r="KI93" s="78"/>
      <c r="KJ93" s="78">
        <f t="shared" ref="KJ93:KJ94" si="4471">KI93-KF93</f>
        <v>0</v>
      </c>
      <c r="KK93" s="78"/>
      <c r="KL93" s="64"/>
      <c r="KM93" s="64" t="e">
        <f t="shared" si="4172"/>
        <v>#DIV/0!</v>
      </c>
      <c r="KN93" s="78"/>
      <c r="KO93" s="78">
        <f t="shared" ref="KO93:KO94" si="4472">KN93-KK93</f>
        <v>0</v>
      </c>
      <c r="KP93" s="78"/>
      <c r="KQ93" s="64"/>
      <c r="KR93" s="64" t="e">
        <f t="shared" ref="KR93:KR128" si="4473">KQ93/KP93%</f>
        <v>#DIV/0!</v>
      </c>
      <c r="KS93" s="78"/>
      <c r="KT93" s="78">
        <f t="shared" ref="KT93:KT94" si="4474">KS93-KP93</f>
        <v>0</v>
      </c>
      <c r="KU93" s="78"/>
      <c r="KV93" s="64"/>
      <c r="KW93" s="64" t="e">
        <f t="shared" si="4176"/>
        <v>#DIV/0!</v>
      </c>
      <c r="KX93" s="78"/>
      <c r="KY93" s="78">
        <f t="shared" ref="KY93:KY94" si="4475">KX93-KU93</f>
        <v>0</v>
      </c>
      <c r="KZ93" s="78"/>
      <c r="LA93" s="64"/>
      <c r="LB93" s="64" t="e">
        <f t="shared" ref="LB93:LB128" si="4476">LA93/KZ93%</f>
        <v>#DIV/0!</v>
      </c>
      <c r="LC93" s="78"/>
      <c r="LD93" s="78">
        <f t="shared" ref="LD93:LD94" si="4477">LC93-KZ93</f>
        <v>0</v>
      </c>
      <c r="LE93" s="78"/>
      <c r="LF93" s="64"/>
      <c r="LG93" s="64" t="e">
        <f t="shared" ref="LG93:LG128" si="4478">LF93/LE93%</f>
        <v>#DIV/0!</v>
      </c>
      <c r="LH93" s="78"/>
      <c r="LI93" s="78">
        <f t="shared" ref="LI93:LI94" si="4479">LH93-LE93</f>
        <v>0</v>
      </c>
      <c r="LJ93" s="78"/>
      <c r="LK93" s="64"/>
      <c r="LL93" s="64" t="e">
        <f t="shared" si="4182"/>
        <v>#DIV/0!</v>
      </c>
      <c r="LM93" s="78"/>
      <c r="LN93" s="78">
        <f t="shared" ref="LN93:LN94" si="4480">LM93-LJ93</f>
        <v>0</v>
      </c>
      <c r="LO93" s="78"/>
      <c r="LP93" s="64"/>
      <c r="LQ93" s="64" t="e">
        <f t="shared" si="3350"/>
        <v>#DIV/0!</v>
      </c>
      <c r="LR93" s="78"/>
      <c r="LS93" s="78">
        <f t="shared" ref="LS93:LS94" si="4481">LR93-LO93</f>
        <v>0</v>
      </c>
      <c r="LT93" s="78"/>
      <c r="LU93" s="64"/>
      <c r="LV93" s="64" t="e">
        <f t="shared" si="4185"/>
        <v>#DIV/0!</v>
      </c>
      <c r="LW93" s="78"/>
      <c r="LX93" s="78">
        <f t="shared" ref="LX93:LX94" si="4482">LW93-LT93</f>
        <v>0</v>
      </c>
      <c r="LY93" s="78"/>
      <c r="LZ93" s="64"/>
      <c r="MA93" s="64" t="e">
        <f t="shared" si="4187"/>
        <v>#DIV/0!</v>
      </c>
      <c r="MB93" s="78"/>
      <c r="MC93" s="78">
        <f t="shared" ref="MC93:MC94" si="4483">MB93-LY93</f>
        <v>0</v>
      </c>
      <c r="MD93" s="78"/>
      <c r="ME93" s="64"/>
      <c r="MF93" s="64" t="e">
        <f t="shared" si="4189"/>
        <v>#DIV/0!</v>
      </c>
      <c r="MG93" s="78"/>
      <c r="MH93" s="78">
        <f t="shared" ref="MH93:MH94" si="4484">MG93-MD93</f>
        <v>0</v>
      </c>
      <c r="MI93" s="78"/>
      <c r="MJ93" s="64"/>
      <c r="MK93" s="64" t="e">
        <f t="shared" si="4191"/>
        <v>#DIV/0!</v>
      </c>
      <c r="ML93" s="78"/>
      <c r="MM93" s="78">
        <f t="shared" ref="MM93:MM94" si="4485">ML93-MI93</f>
        <v>0</v>
      </c>
      <c r="MN93" s="78"/>
      <c r="MO93" s="64"/>
      <c r="MP93" s="64" t="e">
        <f t="shared" si="4193"/>
        <v>#DIV/0!</v>
      </c>
      <c r="MQ93" s="78"/>
      <c r="MR93" s="78">
        <f t="shared" ref="MR93:MR94" si="4486">MQ93-MN93</f>
        <v>0</v>
      </c>
      <c r="MS93" s="78"/>
      <c r="MT93" s="64"/>
      <c r="MU93" s="64" t="e">
        <f t="shared" si="4195"/>
        <v>#DIV/0!</v>
      </c>
      <c r="MV93" s="78"/>
      <c r="MW93" s="78">
        <f t="shared" ref="MW93:MW94" si="4487">MV93-MS93</f>
        <v>0</v>
      </c>
      <c r="MX93" s="65">
        <f t="shared" si="4197"/>
        <v>0</v>
      </c>
      <c r="MY93" s="65">
        <f t="shared" si="4197"/>
        <v>0</v>
      </c>
      <c r="MZ93" s="95"/>
      <c r="NA93" s="87">
        <f t="shared" si="4199"/>
        <v>0</v>
      </c>
      <c r="NB93" s="87">
        <f t="shared" si="4200"/>
        <v>0</v>
      </c>
      <c r="NC93" s="78"/>
      <c r="ND93" s="64"/>
      <c r="NE93" s="64" t="e">
        <f t="shared" si="4201"/>
        <v>#DIV/0!</v>
      </c>
      <c r="NF93" s="78"/>
      <c r="NG93" s="78">
        <f t="shared" ref="NG93:NG94" si="4488">NF93-NC93</f>
        <v>0</v>
      </c>
      <c r="NH93" s="78"/>
      <c r="NI93" s="64"/>
      <c r="NJ93" s="64" t="e">
        <f t="shared" si="4203"/>
        <v>#DIV/0!</v>
      </c>
      <c r="NK93" s="78"/>
      <c r="NL93" s="78">
        <f t="shared" ref="NL93:NL94" si="4489">NK93-NH93</f>
        <v>0</v>
      </c>
      <c r="NM93" s="78"/>
      <c r="NN93" s="64"/>
      <c r="NO93" s="64" t="e">
        <f t="shared" si="4205"/>
        <v>#DIV/0!</v>
      </c>
      <c r="NP93" s="78"/>
      <c r="NQ93" s="78">
        <f t="shared" ref="NQ93:NQ94" si="4490">NP93-NM93</f>
        <v>0</v>
      </c>
      <c r="NR93" s="78"/>
      <c r="NS93" s="64"/>
      <c r="NT93" s="64" t="e">
        <f t="shared" si="4207"/>
        <v>#DIV/0!</v>
      </c>
      <c r="NU93" s="78"/>
      <c r="NV93" s="78">
        <f t="shared" ref="NV93:NV94" si="4491">NU93-NR93</f>
        <v>0</v>
      </c>
      <c r="NW93" s="78"/>
      <c r="NX93" s="64"/>
      <c r="NY93" s="64" t="e">
        <f t="shared" si="4209"/>
        <v>#DIV/0!</v>
      </c>
      <c r="NZ93" s="78"/>
      <c r="OA93" s="78">
        <f t="shared" ref="OA93:OA94" si="4492">NZ93-NW93</f>
        <v>0</v>
      </c>
      <c r="OB93" s="78"/>
      <c r="OC93" s="64"/>
      <c r="OD93" s="64" t="e">
        <f t="shared" si="4211"/>
        <v>#DIV/0!</v>
      </c>
      <c r="OE93" s="78"/>
      <c r="OF93" s="78">
        <f t="shared" ref="OF93:OF94" si="4493">OE93-OB93</f>
        <v>0</v>
      </c>
      <c r="OG93" s="78"/>
      <c r="OH93" s="64"/>
      <c r="OI93" s="64" t="e">
        <f t="shared" si="4213"/>
        <v>#DIV/0!</v>
      </c>
      <c r="OJ93" s="78"/>
      <c r="OK93" s="78">
        <f t="shared" ref="OK93:OK94" si="4494">OJ93-OG93</f>
        <v>0</v>
      </c>
      <c r="OL93" s="78"/>
      <c r="OM93" s="64"/>
      <c r="ON93" s="64" t="e">
        <f t="shared" si="4215"/>
        <v>#DIV/0!</v>
      </c>
      <c r="OO93" s="78"/>
      <c r="OP93" s="78">
        <f t="shared" ref="OP93:OP94" si="4495">OO93-OL93</f>
        <v>0</v>
      </c>
      <c r="OQ93" s="78"/>
      <c r="OR93" s="64"/>
      <c r="OS93" s="64" t="e">
        <f t="shared" si="4217"/>
        <v>#DIV/0!</v>
      </c>
      <c r="OT93" s="78"/>
      <c r="OU93" s="78">
        <f t="shared" ref="OU93:OU94" si="4496">OT93-OQ93</f>
        <v>0</v>
      </c>
      <c r="OV93" s="78"/>
      <c r="OW93" s="64"/>
      <c r="OX93" s="64" t="e">
        <f t="shared" si="4219"/>
        <v>#DIV/0!</v>
      </c>
      <c r="OY93" s="78"/>
      <c r="OZ93" s="78">
        <f t="shared" ref="OZ93:OZ94" si="4497">OY93-OV93</f>
        <v>0</v>
      </c>
      <c r="PA93" s="78"/>
      <c r="PB93" s="64"/>
      <c r="PC93" s="64" t="e">
        <f t="shared" si="4221"/>
        <v>#DIV/0!</v>
      </c>
      <c r="PD93" s="78"/>
      <c r="PE93" s="78">
        <f t="shared" ref="PE93:PE94" si="4498">PD93-PA93</f>
        <v>0</v>
      </c>
      <c r="PF93" s="78"/>
      <c r="PG93" s="64"/>
      <c r="PH93" s="64" t="e">
        <f t="shared" si="4223"/>
        <v>#DIV/0!</v>
      </c>
      <c r="PI93" s="78"/>
      <c r="PJ93" s="78">
        <f t="shared" ref="PJ93:PJ94" si="4499">PI93-PF93</f>
        <v>0</v>
      </c>
      <c r="PK93" s="78"/>
      <c r="PL93" s="64"/>
      <c r="PM93" s="64" t="e">
        <f t="shared" si="4225"/>
        <v>#DIV/0!</v>
      </c>
      <c r="PN93" s="78"/>
      <c r="PO93" s="78">
        <f t="shared" ref="PO93:PO94" si="4500">PN93-PK93</f>
        <v>0</v>
      </c>
      <c r="PP93" s="78"/>
      <c r="PQ93" s="64"/>
      <c r="PR93" s="64" t="e">
        <f t="shared" si="4227"/>
        <v>#DIV/0!</v>
      </c>
      <c r="PS93" s="78"/>
      <c r="PT93" s="78">
        <f t="shared" ref="PT93:PT94" si="4501">PS93-PP93</f>
        <v>0</v>
      </c>
      <c r="PU93" s="78"/>
      <c r="PV93" s="64"/>
      <c r="PW93" s="64" t="e">
        <f t="shared" si="4229"/>
        <v>#DIV/0!</v>
      </c>
      <c r="PX93" s="78"/>
      <c r="PY93" s="78">
        <f t="shared" ref="PY93:PY94" si="4502">PX93-PU93</f>
        <v>0</v>
      </c>
      <c r="PZ93" s="78"/>
      <c r="QA93" s="64"/>
      <c r="QB93" s="64" t="e">
        <f t="shared" si="4231"/>
        <v>#DIV/0!</v>
      </c>
      <c r="QC93" s="78"/>
      <c r="QD93" s="78">
        <f t="shared" ref="QD93:QD94" si="4503">QC93-PZ93</f>
        <v>0</v>
      </c>
      <c r="QE93" s="78"/>
      <c r="QF93" s="64"/>
      <c r="QG93" s="64" t="e">
        <f t="shared" si="4233"/>
        <v>#DIV/0!</v>
      </c>
      <c r="QH93" s="78"/>
      <c r="QI93" s="78">
        <f t="shared" ref="QI93:QI94" si="4504">QH93-QE93</f>
        <v>0</v>
      </c>
      <c r="QJ93" s="78"/>
      <c r="QK93" s="64"/>
      <c r="QL93" s="64" t="e">
        <f t="shared" si="4235"/>
        <v>#DIV/0!</v>
      </c>
      <c r="QM93" s="78"/>
      <c r="QN93" s="78">
        <f t="shared" ref="QN93:QN94" si="4505">QM93-QJ93</f>
        <v>0</v>
      </c>
      <c r="QO93" s="65">
        <f t="shared" si="4237"/>
        <v>0</v>
      </c>
      <c r="QP93" s="65">
        <f t="shared" si="4237"/>
        <v>0</v>
      </c>
      <c r="QQ93" s="95"/>
      <c r="QR93" s="87">
        <f t="shared" si="4238"/>
        <v>0</v>
      </c>
      <c r="QS93" s="87">
        <f t="shared" si="4238"/>
        <v>0</v>
      </c>
      <c r="QT93" s="78"/>
      <c r="QU93" s="64"/>
      <c r="QV93" s="64" t="e">
        <f t="shared" si="4239"/>
        <v>#DIV/0!</v>
      </c>
      <c r="QW93" s="78"/>
      <c r="QX93" s="78">
        <f t="shared" ref="QX93:QX94" si="4506">QW93-QT93</f>
        <v>0</v>
      </c>
      <c r="QY93" s="78"/>
      <c r="QZ93" s="64"/>
      <c r="RA93" s="64" t="e">
        <f t="shared" si="4241"/>
        <v>#DIV/0!</v>
      </c>
      <c r="RB93" s="78"/>
      <c r="RC93" s="78">
        <f t="shared" ref="RC93:RC94" si="4507">RB93-QY93</f>
        <v>0</v>
      </c>
      <c r="RD93" s="78"/>
      <c r="RE93" s="64"/>
      <c r="RF93" s="64" t="e">
        <f t="shared" si="4243"/>
        <v>#DIV/0!</v>
      </c>
      <c r="RG93" s="78"/>
      <c r="RH93" s="78">
        <f t="shared" ref="RH93:RH94" si="4508">RG93-RD93</f>
        <v>0</v>
      </c>
      <c r="RI93" s="78"/>
      <c r="RJ93" s="64"/>
      <c r="RK93" s="64" t="e">
        <f t="shared" si="4245"/>
        <v>#DIV/0!</v>
      </c>
      <c r="RL93" s="78"/>
      <c r="RM93" s="78">
        <f t="shared" ref="RM93:RM94" si="4509">RL93-RI93</f>
        <v>0</v>
      </c>
      <c r="RN93" s="65">
        <f t="shared" si="4247"/>
        <v>0</v>
      </c>
      <c r="RO93" s="65">
        <f t="shared" si="4247"/>
        <v>0</v>
      </c>
      <c r="RP93" s="95"/>
      <c r="RQ93" s="87">
        <f t="shared" si="4248"/>
        <v>0</v>
      </c>
      <c r="RR93" s="87">
        <f t="shared" si="4248"/>
        <v>0</v>
      </c>
    </row>
    <row r="94" spans="1:540" s="2" customFormat="1" ht="24.95" customHeight="1" x14ac:dyDescent="0.25">
      <c r="A94" s="21">
        <v>6324</v>
      </c>
      <c r="B94" s="22" t="s">
        <v>83</v>
      </c>
      <c r="C94" s="41">
        <f>SUM(AR94,GQ94,HA94,QQ94,RP94)</f>
        <v>0</v>
      </c>
      <c r="D94" s="41">
        <v>23207830.309999999</v>
      </c>
      <c r="E94" s="42">
        <v>25700000</v>
      </c>
      <c r="F94" s="41">
        <f t="shared" si="4415"/>
        <v>0</v>
      </c>
      <c r="G94" s="67">
        <f t="shared" si="4053"/>
        <v>0</v>
      </c>
      <c r="H94" s="67">
        <f t="shared" si="4054"/>
        <v>0</v>
      </c>
      <c r="I94" s="67"/>
      <c r="J94" s="84">
        <f t="shared" si="4056"/>
        <v>0</v>
      </c>
      <c r="K94" s="84">
        <f t="shared" si="4057"/>
        <v>0</v>
      </c>
      <c r="L94" s="78"/>
      <c r="M94" s="64"/>
      <c r="N94" s="64" t="e">
        <f t="shared" si="4058"/>
        <v>#DIV/0!</v>
      </c>
      <c r="O94" s="78"/>
      <c r="P94" s="78">
        <f t="shared" si="4416"/>
        <v>0</v>
      </c>
      <c r="Q94" s="64"/>
      <c r="R94" s="64"/>
      <c r="S94" s="64"/>
      <c r="T94" s="78"/>
      <c r="U94" s="78">
        <f t="shared" si="4417"/>
        <v>0</v>
      </c>
      <c r="V94" s="78"/>
      <c r="W94" s="64"/>
      <c r="X94" s="64" t="e">
        <f t="shared" si="4061"/>
        <v>#DIV/0!</v>
      </c>
      <c r="Y94" s="78"/>
      <c r="Z94" s="78">
        <f t="shared" si="4418"/>
        <v>0</v>
      </c>
      <c r="AA94" s="78"/>
      <c r="AB94" s="64"/>
      <c r="AC94" s="64" t="e">
        <f t="shared" si="4063"/>
        <v>#DIV/0!</v>
      </c>
      <c r="AD94" s="78"/>
      <c r="AE94" s="78">
        <f t="shared" si="4419"/>
        <v>0</v>
      </c>
      <c r="AF94" s="64"/>
      <c r="AG94" s="64"/>
      <c r="AH94" s="64" t="e">
        <f t="shared" si="4065"/>
        <v>#DIV/0!</v>
      </c>
      <c r="AI94" s="78"/>
      <c r="AJ94" s="78">
        <f t="shared" si="4420"/>
        <v>0</v>
      </c>
      <c r="AK94" s="78"/>
      <c r="AL94" s="64"/>
      <c r="AM94" s="64" t="e">
        <f t="shared" si="4067"/>
        <v>#DIV/0!</v>
      </c>
      <c r="AN94" s="78"/>
      <c r="AO94" s="78">
        <f t="shared" si="4421"/>
        <v>0</v>
      </c>
      <c r="AP94" s="65">
        <f t="shared" si="4069"/>
        <v>0</v>
      </c>
      <c r="AQ94" s="65">
        <f t="shared" si="4069"/>
        <v>0</v>
      </c>
      <c r="AR94" s="95"/>
      <c r="AS94" s="87">
        <f t="shared" si="4070"/>
        <v>0</v>
      </c>
      <c r="AT94" s="87">
        <f t="shared" si="4070"/>
        <v>0</v>
      </c>
      <c r="AU94" s="78"/>
      <c r="AV94" s="64"/>
      <c r="AW94" s="64" t="e">
        <f t="shared" si="4071"/>
        <v>#DIV/0!</v>
      </c>
      <c r="AX94" s="78"/>
      <c r="AY94" s="78">
        <f t="shared" si="4422"/>
        <v>0</v>
      </c>
      <c r="AZ94" s="78"/>
      <c r="BA94" s="64"/>
      <c r="BB94" s="64" t="e">
        <f t="shared" si="4073"/>
        <v>#DIV/0!</v>
      </c>
      <c r="BC94" s="78"/>
      <c r="BD94" s="78">
        <f t="shared" si="4423"/>
        <v>0</v>
      </c>
      <c r="BE94" s="78"/>
      <c r="BF94" s="64"/>
      <c r="BG94" s="64" t="e">
        <f t="shared" si="4075"/>
        <v>#DIV/0!</v>
      </c>
      <c r="BH94" s="78"/>
      <c r="BI94" s="78">
        <f t="shared" si="4424"/>
        <v>0</v>
      </c>
      <c r="BJ94" s="78"/>
      <c r="BK94" s="64"/>
      <c r="BL94" s="64" t="e">
        <f t="shared" si="4077"/>
        <v>#DIV/0!</v>
      </c>
      <c r="BM94" s="78"/>
      <c r="BN94" s="78">
        <f t="shared" si="4425"/>
        <v>0</v>
      </c>
      <c r="BO94" s="78"/>
      <c r="BP94" s="64"/>
      <c r="BQ94" s="64" t="e">
        <f t="shared" si="4079"/>
        <v>#DIV/0!</v>
      </c>
      <c r="BR94" s="78"/>
      <c r="BS94" s="78">
        <f t="shared" si="4426"/>
        <v>0</v>
      </c>
      <c r="BT94" s="78"/>
      <c r="BU94" s="64"/>
      <c r="BV94" s="64" t="e">
        <f t="shared" si="4081"/>
        <v>#DIV/0!</v>
      </c>
      <c r="BW94" s="78"/>
      <c r="BX94" s="78">
        <f t="shared" si="4082"/>
        <v>0</v>
      </c>
      <c r="BY94" s="78"/>
      <c r="BZ94" s="64"/>
      <c r="CA94" s="64" t="e">
        <f t="shared" si="4083"/>
        <v>#DIV/0!</v>
      </c>
      <c r="CB94" s="78"/>
      <c r="CC94" s="78">
        <f t="shared" si="4427"/>
        <v>0</v>
      </c>
      <c r="CD94" s="78"/>
      <c r="CE94" s="64"/>
      <c r="CF94" s="64" t="e">
        <f t="shared" si="4085"/>
        <v>#DIV/0!</v>
      </c>
      <c r="CG94" s="78"/>
      <c r="CH94" s="78">
        <f t="shared" si="4428"/>
        <v>0</v>
      </c>
      <c r="CI94" s="78"/>
      <c r="CJ94" s="64"/>
      <c r="CK94" s="64" t="e">
        <f t="shared" si="4087"/>
        <v>#DIV/0!</v>
      </c>
      <c r="CL94" s="78"/>
      <c r="CM94" s="78">
        <f t="shared" si="4429"/>
        <v>0</v>
      </c>
      <c r="CN94" s="78"/>
      <c r="CO94" s="64"/>
      <c r="CP94" s="64" t="e">
        <f t="shared" si="4089"/>
        <v>#DIV/0!</v>
      </c>
      <c r="CQ94" s="78"/>
      <c r="CR94" s="78">
        <f t="shared" si="4430"/>
        <v>0</v>
      </c>
      <c r="CS94" s="78"/>
      <c r="CT94" s="64"/>
      <c r="CU94" s="64" t="e">
        <f t="shared" si="4091"/>
        <v>#DIV/0!</v>
      </c>
      <c r="CV94" s="78"/>
      <c r="CW94" s="78">
        <f t="shared" si="4431"/>
        <v>0</v>
      </c>
      <c r="CX94" s="78"/>
      <c r="CY94" s="64"/>
      <c r="CZ94" s="64" t="e">
        <f t="shared" si="4093"/>
        <v>#DIV/0!</v>
      </c>
      <c r="DA94" s="78"/>
      <c r="DB94" s="78">
        <f t="shared" si="4432"/>
        <v>0</v>
      </c>
      <c r="DC94" s="78"/>
      <c r="DD94" s="64"/>
      <c r="DE94" s="64" t="e">
        <f t="shared" si="4095"/>
        <v>#DIV/0!</v>
      </c>
      <c r="DF94" s="78"/>
      <c r="DG94" s="78">
        <f t="shared" si="4433"/>
        <v>0</v>
      </c>
      <c r="DH94" s="78"/>
      <c r="DI94" s="64"/>
      <c r="DJ94" s="64" t="e">
        <f t="shared" si="4097"/>
        <v>#DIV/0!</v>
      </c>
      <c r="DK94" s="78"/>
      <c r="DL94" s="78">
        <f t="shared" si="4434"/>
        <v>0</v>
      </c>
      <c r="DM94" s="78"/>
      <c r="DN94" s="64"/>
      <c r="DO94" s="64" t="e">
        <f t="shared" si="4099"/>
        <v>#DIV/0!</v>
      </c>
      <c r="DP94" s="78"/>
      <c r="DQ94" s="78">
        <f t="shared" si="4435"/>
        <v>0</v>
      </c>
      <c r="DR94" s="78"/>
      <c r="DS94" s="64"/>
      <c r="DT94" s="64" t="e">
        <f t="shared" si="4101"/>
        <v>#DIV/0!</v>
      </c>
      <c r="DU94" s="78"/>
      <c r="DV94" s="78">
        <f t="shared" si="4436"/>
        <v>0</v>
      </c>
      <c r="DW94" s="78"/>
      <c r="DX94" s="64"/>
      <c r="DY94" s="64" t="e">
        <f t="shared" si="4103"/>
        <v>#DIV/0!</v>
      </c>
      <c r="DZ94" s="78"/>
      <c r="EA94" s="78">
        <f t="shared" si="4437"/>
        <v>0</v>
      </c>
      <c r="EB94" s="78"/>
      <c r="EC94" s="64"/>
      <c r="ED94" s="64" t="e">
        <f t="shared" si="4105"/>
        <v>#DIV/0!</v>
      </c>
      <c r="EE94" s="78"/>
      <c r="EF94" s="78">
        <f t="shared" si="4438"/>
        <v>0</v>
      </c>
      <c r="EG94" s="78"/>
      <c r="EH94" s="64"/>
      <c r="EI94" s="64" t="e">
        <f t="shared" si="4107"/>
        <v>#DIV/0!</v>
      </c>
      <c r="EJ94" s="78"/>
      <c r="EK94" s="78">
        <f t="shared" si="4439"/>
        <v>0</v>
      </c>
      <c r="EL94" s="78"/>
      <c r="EM94" s="64"/>
      <c r="EN94" s="64" t="e">
        <f t="shared" si="4109"/>
        <v>#DIV/0!</v>
      </c>
      <c r="EO94" s="78"/>
      <c r="EP94" s="78">
        <f t="shared" si="4440"/>
        <v>0</v>
      </c>
      <c r="EQ94" s="78"/>
      <c r="ER94" s="64"/>
      <c r="ES94" s="64" t="e">
        <f t="shared" si="4111"/>
        <v>#DIV/0!</v>
      </c>
      <c r="ET94" s="78"/>
      <c r="EU94" s="78">
        <f t="shared" si="4441"/>
        <v>0</v>
      </c>
      <c r="EV94" s="78"/>
      <c r="EW94" s="64"/>
      <c r="EX94" s="64" t="e">
        <f t="shared" si="4113"/>
        <v>#DIV/0!</v>
      </c>
      <c r="EY94" s="78"/>
      <c r="EZ94" s="78">
        <f t="shared" si="4442"/>
        <v>0</v>
      </c>
      <c r="FA94" s="78"/>
      <c r="FB94" s="64"/>
      <c r="FC94" s="64" t="e">
        <f t="shared" si="4115"/>
        <v>#DIV/0!</v>
      </c>
      <c r="FD94" s="78"/>
      <c r="FE94" s="78">
        <f t="shared" si="4443"/>
        <v>0</v>
      </c>
      <c r="FF94" s="78"/>
      <c r="FG94" s="64"/>
      <c r="FH94" s="64" t="e">
        <f t="shared" si="4117"/>
        <v>#DIV/0!</v>
      </c>
      <c r="FI94" s="78"/>
      <c r="FJ94" s="78">
        <f t="shared" si="4444"/>
        <v>0</v>
      </c>
      <c r="FK94" s="78"/>
      <c r="FL94" s="64"/>
      <c r="FM94" s="64" t="e">
        <f t="shared" si="4119"/>
        <v>#DIV/0!</v>
      </c>
      <c r="FN94" s="78"/>
      <c r="FO94" s="78">
        <f t="shared" si="4445"/>
        <v>0</v>
      </c>
      <c r="FP94" s="78"/>
      <c r="FQ94" s="64"/>
      <c r="FR94" s="64" t="e">
        <f t="shared" si="4121"/>
        <v>#DIV/0!</v>
      </c>
      <c r="FS94" s="78"/>
      <c r="FT94" s="78">
        <f t="shared" si="4446"/>
        <v>0</v>
      </c>
      <c r="FU94" s="78"/>
      <c r="FV94" s="64"/>
      <c r="FW94" s="64" t="e">
        <f t="shared" si="4123"/>
        <v>#DIV/0!</v>
      </c>
      <c r="FX94" s="78"/>
      <c r="FY94" s="78">
        <f t="shared" si="4447"/>
        <v>0</v>
      </c>
      <c r="FZ94" s="78"/>
      <c r="GA94" s="64"/>
      <c r="GB94" s="64" t="e">
        <f t="shared" si="4125"/>
        <v>#DIV/0!</v>
      </c>
      <c r="GC94" s="78"/>
      <c r="GD94" s="78">
        <f t="shared" si="4448"/>
        <v>0</v>
      </c>
      <c r="GE94" s="78"/>
      <c r="GF94" s="64"/>
      <c r="GG94" s="64" t="e">
        <f t="shared" si="4127"/>
        <v>#DIV/0!</v>
      </c>
      <c r="GH94" s="78"/>
      <c r="GI94" s="78">
        <f t="shared" si="4449"/>
        <v>0</v>
      </c>
      <c r="GJ94" s="78"/>
      <c r="GK94" s="64"/>
      <c r="GL94" s="64" t="e">
        <f t="shared" si="4129"/>
        <v>#DIV/0!</v>
      </c>
      <c r="GM94" s="78"/>
      <c r="GN94" s="78">
        <f t="shared" si="4450"/>
        <v>0</v>
      </c>
      <c r="GO94" s="65">
        <f t="shared" si="4131"/>
        <v>0</v>
      </c>
      <c r="GP94" s="65">
        <f t="shared" si="4131"/>
        <v>0</v>
      </c>
      <c r="GQ94" s="95"/>
      <c r="GR94" s="87">
        <f t="shared" si="4132"/>
        <v>0</v>
      </c>
      <c r="GS94" s="87">
        <f t="shared" si="4132"/>
        <v>0</v>
      </c>
      <c r="GT94" s="78"/>
      <c r="GU94" s="64"/>
      <c r="GV94" s="64" t="e">
        <f t="shared" si="4133"/>
        <v>#DIV/0!</v>
      </c>
      <c r="GW94" s="78"/>
      <c r="GX94" s="78">
        <f t="shared" si="4451"/>
        <v>0</v>
      </c>
      <c r="GY94" s="65">
        <f t="shared" si="4135"/>
        <v>0</v>
      </c>
      <c r="GZ94" s="65">
        <f t="shared" si="4135"/>
        <v>0</v>
      </c>
      <c r="HA94" s="95"/>
      <c r="HB94" s="93">
        <f t="shared" si="4452"/>
        <v>0</v>
      </c>
      <c r="HC94" s="93">
        <f t="shared" si="4453"/>
        <v>0</v>
      </c>
      <c r="HD94" s="78"/>
      <c r="HE94" s="64"/>
      <c r="HF94" s="64" t="e">
        <f t="shared" si="4138"/>
        <v>#DIV/0!</v>
      </c>
      <c r="HG94" s="78"/>
      <c r="HH94" s="78">
        <f t="shared" si="4454"/>
        <v>0</v>
      </c>
      <c r="HI94" s="78"/>
      <c r="HJ94" s="64"/>
      <c r="HK94" s="64" t="e">
        <f t="shared" si="4140"/>
        <v>#DIV/0!</v>
      </c>
      <c r="HL94" s="78"/>
      <c r="HM94" s="78">
        <f t="shared" si="4455"/>
        <v>0</v>
      </c>
      <c r="HN94" s="78"/>
      <c r="HO94" s="64"/>
      <c r="HP94" s="64" t="e">
        <f t="shared" si="4142"/>
        <v>#DIV/0!</v>
      </c>
      <c r="HQ94" s="78"/>
      <c r="HR94" s="78">
        <f t="shared" si="4456"/>
        <v>0</v>
      </c>
      <c r="HS94" s="78"/>
      <c r="HT94" s="64"/>
      <c r="HU94" s="64" t="e">
        <f t="shared" si="4457"/>
        <v>#DIV/0!</v>
      </c>
      <c r="HV94" s="78"/>
      <c r="HW94" s="78">
        <f t="shared" si="4458"/>
        <v>0</v>
      </c>
      <c r="HX94" s="78"/>
      <c r="HY94" s="64"/>
      <c r="HZ94" s="64" t="e">
        <f t="shared" si="4146"/>
        <v>#DIV/0!</v>
      </c>
      <c r="IA94" s="78"/>
      <c r="IB94" s="78">
        <f t="shared" si="4459"/>
        <v>0</v>
      </c>
      <c r="IC94" s="78"/>
      <c r="ID94" s="64"/>
      <c r="IE94" s="64" t="e">
        <f t="shared" si="4148"/>
        <v>#DIV/0!</v>
      </c>
      <c r="IF94" s="78"/>
      <c r="IG94" s="78">
        <f t="shared" si="4460"/>
        <v>0</v>
      </c>
      <c r="IH94" s="78"/>
      <c r="II94" s="64"/>
      <c r="IJ94" s="64" t="e">
        <f t="shared" si="4150"/>
        <v>#DIV/0!</v>
      </c>
      <c r="IK94" s="78"/>
      <c r="IL94" s="78">
        <f t="shared" si="4461"/>
        <v>0</v>
      </c>
      <c r="IM94" s="78"/>
      <c r="IN94" s="64"/>
      <c r="IO94" s="64" t="e">
        <f t="shared" si="4152"/>
        <v>#DIV/0!</v>
      </c>
      <c r="IP94" s="78"/>
      <c r="IQ94" s="78">
        <f t="shared" si="4462"/>
        <v>0</v>
      </c>
      <c r="IR94" s="78"/>
      <c r="IS94" s="64"/>
      <c r="IT94" s="64" t="e">
        <f t="shared" si="4154"/>
        <v>#DIV/0!</v>
      </c>
      <c r="IU94" s="78"/>
      <c r="IV94" s="78">
        <f t="shared" si="4463"/>
        <v>0</v>
      </c>
      <c r="IW94" s="78"/>
      <c r="IX94" s="64"/>
      <c r="IY94" s="64" t="e">
        <f t="shared" si="4156"/>
        <v>#DIV/0!</v>
      </c>
      <c r="IZ94" s="78"/>
      <c r="JA94" s="78">
        <f t="shared" si="4464"/>
        <v>0</v>
      </c>
      <c r="JB94" s="78"/>
      <c r="JC94" s="64"/>
      <c r="JD94" s="64" t="e">
        <f t="shared" si="4158"/>
        <v>#DIV/0!</v>
      </c>
      <c r="JE94" s="78"/>
      <c r="JF94" s="78">
        <f t="shared" si="4465"/>
        <v>0</v>
      </c>
      <c r="JG94" s="78"/>
      <c r="JH94" s="64"/>
      <c r="JI94" s="64" t="e">
        <f t="shared" si="4160"/>
        <v>#DIV/0!</v>
      </c>
      <c r="JJ94" s="78"/>
      <c r="JK94" s="78">
        <f t="shared" si="4466"/>
        <v>0</v>
      </c>
      <c r="JL94" s="78"/>
      <c r="JM94" s="64"/>
      <c r="JN94" s="64" t="e">
        <f t="shared" si="4162"/>
        <v>#DIV/0!</v>
      </c>
      <c r="JO94" s="78"/>
      <c r="JP94" s="78">
        <f t="shared" si="4467"/>
        <v>0</v>
      </c>
      <c r="JQ94" s="78"/>
      <c r="JR94" s="64"/>
      <c r="JS94" s="64" t="e">
        <f t="shared" si="4164"/>
        <v>#DIV/0!</v>
      </c>
      <c r="JT94" s="78"/>
      <c r="JU94" s="78">
        <f t="shared" si="4468"/>
        <v>0</v>
      </c>
      <c r="JV94" s="78"/>
      <c r="JW94" s="64"/>
      <c r="JX94" s="64" t="e">
        <f t="shared" si="4166"/>
        <v>#DIV/0!</v>
      </c>
      <c r="JY94" s="78"/>
      <c r="JZ94" s="78">
        <f t="shared" si="4469"/>
        <v>0</v>
      </c>
      <c r="KA94" s="78"/>
      <c r="KB94" s="64"/>
      <c r="KC94" s="64" t="e">
        <f t="shared" si="4168"/>
        <v>#DIV/0!</v>
      </c>
      <c r="KD94" s="78"/>
      <c r="KE94" s="78">
        <f t="shared" si="4470"/>
        <v>0</v>
      </c>
      <c r="KF94" s="78"/>
      <c r="KG94" s="64"/>
      <c r="KH94" s="64" t="e">
        <f t="shared" si="4170"/>
        <v>#DIV/0!</v>
      </c>
      <c r="KI94" s="78"/>
      <c r="KJ94" s="78">
        <f t="shared" si="4471"/>
        <v>0</v>
      </c>
      <c r="KK94" s="78"/>
      <c r="KL94" s="64"/>
      <c r="KM94" s="64" t="e">
        <f t="shared" si="4172"/>
        <v>#DIV/0!</v>
      </c>
      <c r="KN94" s="78"/>
      <c r="KO94" s="78">
        <f t="shared" si="4472"/>
        <v>0</v>
      </c>
      <c r="KP94" s="78"/>
      <c r="KQ94" s="64"/>
      <c r="KR94" s="64" t="e">
        <f t="shared" si="4473"/>
        <v>#DIV/0!</v>
      </c>
      <c r="KS94" s="78"/>
      <c r="KT94" s="78">
        <f t="shared" si="4474"/>
        <v>0</v>
      </c>
      <c r="KU94" s="78"/>
      <c r="KV94" s="64"/>
      <c r="KW94" s="64" t="e">
        <f t="shared" si="4176"/>
        <v>#DIV/0!</v>
      </c>
      <c r="KX94" s="78"/>
      <c r="KY94" s="78">
        <f t="shared" si="4475"/>
        <v>0</v>
      </c>
      <c r="KZ94" s="78"/>
      <c r="LA94" s="64"/>
      <c r="LB94" s="64" t="e">
        <f t="shared" si="4476"/>
        <v>#DIV/0!</v>
      </c>
      <c r="LC94" s="78"/>
      <c r="LD94" s="78">
        <f t="shared" si="4477"/>
        <v>0</v>
      </c>
      <c r="LE94" s="78"/>
      <c r="LF94" s="64"/>
      <c r="LG94" s="64" t="e">
        <f t="shared" si="4478"/>
        <v>#DIV/0!</v>
      </c>
      <c r="LH94" s="78"/>
      <c r="LI94" s="78">
        <f t="shared" si="4479"/>
        <v>0</v>
      </c>
      <c r="LJ94" s="78"/>
      <c r="LK94" s="64"/>
      <c r="LL94" s="64" t="e">
        <f t="shared" si="4182"/>
        <v>#DIV/0!</v>
      </c>
      <c r="LM94" s="78"/>
      <c r="LN94" s="78">
        <f t="shared" si="4480"/>
        <v>0</v>
      </c>
      <c r="LO94" s="78"/>
      <c r="LP94" s="64"/>
      <c r="LQ94" s="64" t="e">
        <f t="shared" si="3350"/>
        <v>#DIV/0!</v>
      </c>
      <c r="LR94" s="78"/>
      <c r="LS94" s="78">
        <f t="shared" si="4481"/>
        <v>0</v>
      </c>
      <c r="LT94" s="78"/>
      <c r="LU94" s="64"/>
      <c r="LV94" s="64" t="e">
        <f t="shared" si="4185"/>
        <v>#DIV/0!</v>
      </c>
      <c r="LW94" s="78"/>
      <c r="LX94" s="78">
        <f t="shared" si="4482"/>
        <v>0</v>
      </c>
      <c r="LY94" s="78"/>
      <c r="LZ94" s="64"/>
      <c r="MA94" s="64" t="e">
        <f t="shared" si="4187"/>
        <v>#DIV/0!</v>
      </c>
      <c r="MB94" s="78"/>
      <c r="MC94" s="78">
        <f t="shared" si="4483"/>
        <v>0</v>
      </c>
      <c r="MD94" s="78"/>
      <c r="ME94" s="64"/>
      <c r="MF94" s="64" t="e">
        <f t="shared" si="4189"/>
        <v>#DIV/0!</v>
      </c>
      <c r="MG94" s="78"/>
      <c r="MH94" s="78">
        <f t="shared" si="4484"/>
        <v>0</v>
      </c>
      <c r="MI94" s="78"/>
      <c r="MJ94" s="64"/>
      <c r="MK94" s="64" t="e">
        <f t="shared" si="4191"/>
        <v>#DIV/0!</v>
      </c>
      <c r="ML94" s="78"/>
      <c r="MM94" s="78">
        <f t="shared" si="4485"/>
        <v>0</v>
      </c>
      <c r="MN94" s="78"/>
      <c r="MO94" s="64"/>
      <c r="MP94" s="64" t="e">
        <f t="shared" si="4193"/>
        <v>#DIV/0!</v>
      </c>
      <c r="MQ94" s="78"/>
      <c r="MR94" s="78">
        <f t="shared" si="4486"/>
        <v>0</v>
      </c>
      <c r="MS94" s="78"/>
      <c r="MT94" s="64"/>
      <c r="MU94" s="64" t="e">
        <f t="shared" si="4195"/>
        <v>#DIV/0!</v>
      </c>
      <c r="MV94" s="78"/>
      <c r="MW94" s="78">
        <f t="shared" si="4487"/>
        <v>0</v>
      </c>
      <c r="MX94" s="65">
        <f t="shared" si="4197"/>
        <v>0</v>
      </c>
      <c r="MY94" s="65">
        <f t="shared" si="4197"/>
        <v>0</v>
      </c>
      <c r="MZ94" s="95"/>
      <c r="NA94" s="87">
        <f t="shared" si="4199"/>
        <v>0</v>
      </c>
      <c r="NB94" s="87">
        <f t="shared" si="4200"/>
        <v>0</v>
      </c>
      <c r="NC94" s="78"/>
      <c r="ND94" s="64"/>
      <c r="NE94" s="64" t="e">
        <f t="shared" si="4201"/>
        <v>#DIV/0!</v>
      </c>
      <c r="NF94" s="78"/>
      <c r="NG94" s="78">
        <f t="shared" si="4488"/>
        <v>0</v>
      </c>
      <c r="NH94" s="78"/>
      <c r="NI94" s="64"/>
      <c r="NJ94" s="64" t="e">
        <f t="shared" si="4203"/>
        <v>#DIV/0!</v>
      </c>
      <c r="NK94" s="78"/>
      <c r="NL94" s="78">
        <f t="shared" si="4489"/>
        <v>0</v>
      </c>
      <c r="NM94" s="78"/>
      <c r="NN94" s="64"/>
      <c r="NO94" s="64" t="e">
        <f t="shared" si="4205"/>
        <v>#DIV/0!</v>
      </c>
      <c r="NP94" s="78"/>
      <c r="NQ94" s="78">
        <f t="shared" si="4490"/>
        <v>0</v>
      </c>
      <c r="NR94" s="78"/>
      <c r="NS94" s="64"/>
      <c r="NT94" s="64" t="e">
        <f t="shared" si="4207"/>
        <v>#DIV/0!</v>
      </c>
      <c r="NU94" s="78"/>
      <c r="NV94" s="78">
        <f t="shared" si="4491"/>
        <v>0</v>
      </c>
      <c r="NW94" s="78"/>
      <c r="NX94" s="64"/>
      <c r="NY94" s="64" t="e">
        <f t="shared" si="4209"/>
        <v>#DIV/0!</v>
      </c>
      <c r="NZ94" s="78"/>
      <c r="OA94" s="78">
        <f t="shared" si="4492"/>
        <v>0</v>
      </c>
      <c r="OB94" s="78"/>
      <c r="OC94" s="64"/>
      <c r="OD94" s="64" t="e">
        <f t="shared" si="4211"/>
        <v>#DIV/0!</v>
      </c>
      <c r="OE94" s="78"/>
      <c r="OF94" s="78">
        <f t="shared" si="4493"/>
        <v>0</v>
      </c>
      <c r="OG94" s="78"/>
      <c r="OH94" s="64"/>
      <c r="OI94" s="64" t="e">
        <f t="shared" si="4213"/>
        <v>#DIV/0!</v>
      </c>
      <c r="OJ94" s="78"/>
      <c r="OK94" s="78">
        <f t="shared" si="4494"/>
        <v>0</v>
      </c>
      <c r="OL94" s="78"/>
      <c r="OM94" s="64"/>
      <c r="ON94" s="64" t="e">
        <f t="shared" si="4215"/>
        <v>#DIV/0!</v>
      </c>
      <c r="OO94" s="78"/>
      <c r="OP94" s="78">
        <f t="shared" si="4495"/>
        <v>0</v>
      </c>
      <c r="OQ94" s="78"/>
      <c r="OR94" s="64"/>
      <c r="OS94" s="64" t="e">
        <f t="shared" si="4217"/>
        <v>#DIV/0!</v>
      </c>
      <c r="OT94" s="78"/>
      <c r="OU94" s="78">
        <f t="shared" si="4496"/>
        <v>0</v>
      </c>
      <c r="OV94" s="78"/>
      <c r="OW94" s="64"/>
      <c r="OX94" s="64" t="e">
        <f t="shared" si="4219"/>
        <v>#DIV/0!</v>
      </c>
      <c r="OY94" s="78"/>
      <c r="OZ94" s="78">
        <f t="shared" si="4497"/>
        <v>0</v>
      </c>
      <c r="PA94" s="78"/>
      <c r="PB94" s="64"/>
      <c r="PC94" s="64" t="e">
        <f t="shared" si="4221"/>
        <v>#DIV/0!</v>
      </c>
      <c r="PD94" s="78"/>
      <c r="PE94" s="78">
        <f t="shared" si="4498"/>
        <v>0</v>
      </c>
      <c r="PF94" s="78"/>
      <c r="PG94" s="64"/>
      <c r="PH94" s="64" t="e">
        <f t="shared" si="4223"/>
        <v>#DIV/0!</v>
      </c>
      <c r="PI94" s="78"/>
      <c r="PJ94" s="78">
        <f t="shared" si="4499"/>
        <v>0</v>
      </c>
      <c r="PK94" s="78"/>
      <c r="PL94" s="64"/>
      <c r="PM94" s="64" t="e">
        <f t="shared" si="4225"/>
        <v>#DIV/0!</v>
      </c>
      <c r="PN94" s="78"/>
      <c r="PO94" s="78">
        <f t="shared" si="4500"/>
        <v>0</v>
      </c>
      <c r="PP94" s="78"/>
      <c r="PQ94" s="64"/>
      <c r="PR94" s="64" t="e">
        <f t="shared" si="4227"/>
        <v>#DIV/0!</v>
      </c>
      <c r="PS94" s="78"/>
      <c r="PT94" s="78">
        <f t="shared" si="4501"/>
        <v>0</v>
      </c>
      <c r="PU94" s="78"/>
      <c r="PV94" s="64"/>
      <c r="PW94" s="64" t="e">
        <f t="shared" si="4229"/>
        <v>#DIV/0!</v>
      </c>
      <c r="PX94" s="78"/>
      <c r="PY94" s="78">
        <f t="shared" si="4502"/>
        <v>0</v>
      </c>
      <c r="PZ94" s="78"/>
      <c r="QA94" s="64"/>
      <c r="QB94" s="64" t="e">
        <f t="shared" si="4231"/>
        <v>#DIV/0!</v>
      </c>
      <c r="QC94" s="78"/>
      <c r="QD94" s="78">
        <f t="shared" si="4503"/>
        <v>0</v>
      </c>
      <c r="QE94" s="78"/>
      <c r="QF94" s="64"/>
      <c r="QG94" s="64" t="e">
        <f t="shared" si="4233"/>
        <v>#DIV/0!</v>
      </c>
      <c r="QH94" s="78"/>
      <c r="QI94" s="78">
        <f t="shared" si="4504"/>
        <v>0</v>
      </c>
      <c r="QJ94" s="78"/>
      <c r="QK94" s="64"/>
      <c r="QL94" s="64" t="e">
        <f t="shared" si="4235"/>
        <v>#DIV/0!</v>
      </c>
      <c r="QM94" s="78"/>
      <c r="QN94" s="78">
        <f t="shared" si="4505"/>
        <v>0</v>
      </c>
      <c r="QO94" s="65">
        <f t="shared" si="4237"/>
        <v>0</v>
      </c>
      <c r="QP94" s="65">
        <f t="shared" si="4237"/>
        <v>0</v>
      </c>
      <c r="QQ94" s="95"/>
      <c r="QR94" s="87">
        <f t="shared" si="4238"/>
        <v>0</v>
      </c>
      <c r="QS94" s="87">
        <f t="shared" si="4238"/>
        <v>0</v>
      </c>
      <c r="QT94" s="78"/>
      <c r="QU94" s="64"/>
      <c r="QV94" s="64" t="e">
        <f t="shared" si="4239"/>
        <v>#DIV/0!</v>
      </c>
      <c r="QW94" s="78"/>
      <c r="QX94" s="78">
        <f t="shared" si="4506"/>
        <v>0</v>
      </c>
      <c r="QY94" s="78"/>
      <c r="QZ94" s="64"/>
      <c r="RA94" s="64" t="e">
        <f t="shared" si="4241"/>
        <v>#DIV/0!</v>
      </c>
      <c r="RB94" s="78"/>
      <c r="RC94" s="78">
        <f t="shared" si="4507"/>
        <v>0</v>
      </c>
      <c r="RD94" s="78"/>
      <c r="RE94" s="64"/>
      <c r="RF94" s="64" t="e">
        <f t="shared" si="4243"/>
        <v>#DIV/0!</v>
      </c>
      <c r="RG94" s="78"/>
      <c r="RH94" s="78">
        <f t="shared" si="4508"/>
        <v>0</v>
      </c>
      <c r="RI94" s="78"/>
      <c r="RJ94" s="64"/>
      <c r="RK94" s="64" t="e">
        <f t="shared" si="4245"/>
        <v>#DIV/0!</v>
      </c>
      <c r="RL94" s="78"/>
      <c r="RM94" s="78">
        <f t="shared" si="4509"/>
        <v>0</v>
      </c>
      <c r="RN94" s="65">
        <f t="shared" si="4247"/>
        <v>0</v>
      </c>
      <c r="RO94" s="65">
        <f t="shared" si="4247"/>
        <v>0</v>
      </c>
      <c r="RP94" s="95"/>
      <c r="RQ94" s="87">
        <f t="shared" si="4248"/>
        <v>0</v>
      </c>
      <c r="RR94" s="87">
        <f t="shared" si="4248"/>
        <v>0</v>
      </c>
    </row>
    <row r="95" spans="1:540" s="3" customFormat="1" ht="33" customHeight="1" x14ac:dyDescent="0.25">
      <c r="A95" s="23">
        <v>632</v>
      </c>
      <c r="B95" s="24" t="s">
        <v>121</v>
      </c>
      <c r="C95" s="43">
        <f t="shared" ref="C95:E95" si="4510">SUM(C93:C94)</f>
        <v>0</v>
      </c>
      <c r="D95" s="43">
        <f t="shared" si="4510"/>
        <v>46415660.619999997</v>
      </c>
      <c r="E95" s="42">
        <f t="shared" si="4510"/>
        <v>51400000</v>
      </c>
      <c r="F95" s="43">
        <f>SUM(F93:F94)</f>
        <v>0</v>
      </c>
      <c r="G95" s="67">
        <f t="shared" si="4053"/>
        <v>0</v>
      </c>
      <c r="H95" s="67">
        <f t="shared" si="4054"/>
        <v>0</v>
      </c>
      <c r="I95" s="67"/>
      <c r="J95" s="84">
        <f t="shared" si="4056"/>
        <v>0</v>
      </c>
      <c r="K95" s="84">
        <f t="shared" si="4057"/>
        <v>0</v>
      </c>
      <c r="L95" s="80">
        <f t="shared" ref="L95:M95" si="4511">SUM(L93:L94)</f>
        <v>0</v>
      </c>
      <c r="M95" s="65">
        <f t="shared" si="4511"/>
        <v>0</v>
      </c>
      <c r="N95" s="64" t="e">
        <f t="shared" si="4058"/>
        <v>#DIV/0!</v>
      </c>
      <c r="O95" s="80">
        <f t="shared" ref="O95:R95" si="4512">SUM(O93:O94)</f>
        <v>0</v>
      </c>
      <c r="P95" s="80">
        <f t="shared" si="4512"/>
        <v>0</v>
      </c>
      <c r="Q95" s="65">
        <f t="shared" si="4512"/>
        <v>0</v>
      </c>
      <c r="R95" s="65">
        <f t="shared" si="4512"/>
        <v>0</v>
      </c>
      <c r="S95" s="64"/>
      <c r="T95" s="80">
        <f t="shared" ref="T95:W95" si="4513">SUM(T93:T94)</f>
        <v>0</v>
      </c>
      <c r="U95" s="80">
        <f t="shared" si="4513"/>
        <v>0</v>
      </c>
      <c r="V95" s="80">
        <f t="shared" si="4513"/>
        <v>0</v>
      </c>
      <c r="W95" s="65">
        <f t="shared" si="4513"/>
        <v>0</v>
      </c>
      <c r="X95" s="64" t="e">
        <f t="shared" si="4061"/>
        <v>#DIV/0!</v>
      </c>
      <c r="Y95" s="80">
        <f t="shared" ref="Y95:AG95" si="4514">SUM(Y93:Y94)</f>
        <v>0</v>
      </c>
      <c r="Z95" s="80">
        <f t="shared" si="4514"/>
        <v>0</v>
      </c>
      <c r="AA95" s="80">
        <f t="shared" si="4514"/>
        <v>0</v>
      </c>
      <c r="AB95" s="65">
        <f t="shared" si="4514"/>
        <v>0</v>
      </c>
      <c r="AC95" s="64" t="e">
        <f t="shared" si="4063"/>
        <v>#DIV/0!</v>
      </c>
      <c r="AD95" s="80">
        <f t="shared" ref="AD95:AE95" si="4515">SUM(AD93:AD94)</f>
        <v>0</v>
      </c>
      <c r="AE95" s="80">
        <f t="shared" si="4515"/>
        <v>0</v>
      </c>
      <c r="AF95" s="65">
        <f t="shared" si="4514"/>
        <v>0</v>
      </c>
      <c r="AG95" s="65">
        <f t="shared" si="4514"/>
        <v>0</v>
      </c>
      <c r="AH95" s="64" t="e">
        <f t="shared" si="4065"/>
        <v>#DIV/0!</v>
      </c>
      <c r="AI95" s="80">
        <f t="shared" ref="AI95:AL95" si="4516">SUM(AI93:AI94)</f>
        <v>0</v>
      </c>
      <c r="AJ95" s="80">
        <f t="shared" si="4516"/>
        <v>0</v>
      </c>
      <c r="AK95" s="80">
        <f t="shared" si="4516"/>
        <v>0</v>
      </c>
      <c r="AL95" s="65">
        <f t="shared" si="4516"/>
        <v>0</v>
      </c>
      <c r="AM95" s="64" t="e">
        <f t="shared" si="4067"/>
        <v>#DIV/0!</v>
      </c>
      <c r="AN95" s="80">
        <f t="shared" ref="AN95:AO95" si="4517">SUM(AN93:AN94)</f>
        <v>0</v>
      </c>
      <c r="AO95" s="80">
        <f t="shared" si="4517"/>
        <v>0</v>
      </c>
      <c r="AP95" s="65">
        <f t="shared" si="4069"/>
        <v>0</v>
      </c>
      <c r="AQ95" s="65">
        <f t="shared" si="4069"/>
        <v>0</v>
      </c>
      <c r="AR95" s="95"/>
      <c r="AS95" s="87">
        <f t="shared" si="4070"/>
        <v>0</v>
      </c>
      <c r="AT95" s="87">
        <f t="shared" si="4070"/>
        <v>0</v>
      </c>
      <c r="AU95" s="80">
        <f t="shared" ref="AU95:DD95" si="4518">SUM(AU93:AU94)</f>
        <v>0</v>
      </c>
      <c r="AV95" s="65">
        <f t="shared" si="4518"/>
        <v>0</v>
      </c>
      <c r="AW95" s="64" t="e">
        <f t="shared" si="4071"/>
        <v>#DIV/0!</v>
      </c>
      <c r="AX95" s="80">
        <f t="shared" ref="AX95:AZ95" si="4519">SUM(AX93:AX94)</f>
        <v>0</v>
      </c>
      <c r="AY95" s="80">
        <f t="shared" si="4519"/>
        <v>0</v>
      </c>
      <c r="AZ95" s="80">
        <f t="shared" si="4519"/>
        <v>0</v>
      </c>
      <c r="BA95" s="65">
        <f t="shared" si="4518"/>
        <v>0</v>
      </c>
      <c r="BB95" s="64" t="e">
        <f t="shared" si="4073"/>
        <v>#DIV/0!</v>
      </c>
      <c r="BC95" s="80">
        <f t="shared" ref="BC95:BE95" si="4520">SUM(BC93:BC94)</f>
        <v>0</v>
      </c>
      <c r="BD95" s="80">
        <f t="shared" si="4520"/>
        <v>0</v>
      </c>
      <c r="BE95" s="80">
        <f t="shared" si="4520"/>
        <v>0</v>
      </c>
      <c r="BF95" s="65">
        <f t="shared" si="4518"/>
        <v>0</v>
      </c>
      <c r="BG95" s="64" t="e">
        <f t="shared" si="4075"/>
        <v>#DIV/0!</v>
      </c>
      <c r="BH95" s="80">
        <f t="shared" ref="BH95:BJ95" si="4521">SUM(BH93:BH94)</f>
        <v>0</v>
      </c>
      <c r="BI95" s="80">
        <f t="shared" si="4521"/>
        <v>0</v>
      </c>
      <c r="BJ95" s="80">
        <f t="shared" si="4521"/>
        <v>0</v>
      </c>
      <c r="BK95" s="65">
        <f t="shared" si="4518"/>
        <v>0</v>
      </c>
      <c r="BL95" s="64" t="e">
        <f t="shared" si="4077"/>
        <v>#DIV/0!</v>
      </c>
      <c r="BM95" s="80">
        <f t="shared" ref="BM95:BO95" si="4522">SUM(BM93:BM94)</f>
        <v>0</v>
      </c>
      <c r="BN95" s="80">
        <f t="shared" si="4522"/>
        <v>0</v>
      </c>
      <c r="BO95" s="80">
        <f t="shared" si="4522"/>
        <v>0</v>
      </c>
      <c r="BP95" s="65">
        <f t="shared" si="4518"/>
        <v>0</v>
      </c>
      <c r="BQ95" s="64" t="e">
        <f t="shared" si="4079"/>
        <v>#DIV/0!</v>
      </c>
      <c r="BR95" s="80">
        <f t="shared" ref="BR95:BT95" si="4523">SUM(BR93:BR94)</f>
        <v>0</v>
      </c>
      <c r="BS95" s="80">
        <f t="shared" si="4523"/>
        <v>0</v>
      </c>
      <c r="BT95" s="80">
        <f t="shared" si="4523"/>
        <v>0</v>
      </c>
      <c r="BU95" s="65">
        <f t="shared" si="4518"/>
        <v>0</v>
      </c>
      <c r="BV95" s="64" t="e">
        <f t="shared" si="4081"/>
        <v>#DIV/0!</v>
      </c>
      <c r="BW95" s="80">
        <f t="shared" ref="BW95" si="4524">SUM(BW93:BW94)</f>
        <v>0</v>
      </c>
      <c r="BX95" s="78">
        <f t="shared" si="4082"/>
        <v>0</v>
      </c>
      <c r="BY95" s="80">
        <f t="shared" ref="BY95" si="4525">SUM(BY93:BY94)</f>
        <v>0</v>
      </c>
      <c r="BZ95" s="65">
        <f t="shared" si="4518"/>
        <v>0</v>
      </c>
      <c r="CA95" s="64" t="e">
        <f t="shared" si="4083"/>
        <v>#DIV/0!</v>
      </c>
      <c r="CB95" s="80">
        <f t="shared" ref="CB95:CD95" si="4526">SUM(CB93:CB94)</f>
        <v>0</v>
      </c>
      <c r="CC95" s="80">
        <f t="shared" si="4526"/>
        <v>0</v>
      </c>
      <c r="CD95" s="80">
        <f t="shared" si="4526"/>
        <v>0</v>
      </c>
      <c r="CE95" s="65">
        <f t="shared" si="4518"/>
        <v>0</v>
      </c>
      <c r="CF95" s="64" t="e">
        <f t="shared" si="4085"/>
        <v>#DIV/0!</v>
      </c>
      <c r="CG95" s="80">
        <f t="shared" ref="CG95:CI95" si="4527">SUM(CG93:CG94)</f>
        <v>0</v>
      </c>
      <c r="CH95" s="80">
        <f t="shared" si="4527"/>
        <v>0</v>
      </c>
      <c r="CI95" s="80">
        <f t="shared" si="4527"/>
        <v>0</v>
      </c>
      <c r="CJ95" s="65">
        <f t="shared" si="4518"/>
        <v>0</v>
      </c>
      <c r="CK95" s="64" t="e">
        <f t="shared" si="4087"/>
        <v>#DIV/0!</v>
      </c>
      <c r="CL95" s="80">
        <f t="shared" ref="CL95:CN95" si="4528">SUM(CL93:CL94)</f>
        <v>0</v>
      </c>
      <c r="CM95" s="80">
        <f t="shared" si="4528"/>
        <v>0</v>
      </c>
      <c r="CN95" s="80">
        <f t="shared" si="4528"/>
        <v>0</v>
      </c>
      <c r="CO95" s="65">
        <f t="shared" si="4518"/>
        <v>0</v>
      </c>
      <c r="CP95" s="64" t="e">
        <f t="shared" si="4089"/>
        <v>#DIV/0!</v>
      </c>
      <c r="CQ95" s="80">
        <f t="shared" ref="CQ95:CS95" si="4529">SUM(CQ93:CQ94)</f>
        <v>0</v>
      </c>
      <c r="CR95" s="80">
        <f t="shared" si="4529"/>
        <v>0</v>
      </c>
      <c r="CS95" s="80">
        <f t="shared" si="4529"/>
        <v>0</v>
      </c>
      <c r="CT95" s="65">
        <f t="shared" si="4518"/>
        <v>0</v>
      </c>
      <c r="CU95" s="64" t="e">
        <f t="shared" si="4091"/>
        <v>#DIV/0!</v>
      </c>
      <c r="CV95" s="80">
        <f t="shared" ref="CV95:CX95" si="4530">SUM(CV93:CV94)</f>
        <v>0</v>
      </c>
      <c r="CW95" s="80">
        <f t="shared" si="4530"/>
        <v>0</v>
      </c>
      <c r="CX95" s="80">
        <f t="shared" si="4530"/>
        <v>0</v>
      </c>
      <c r="CY95" s="65">
        <f t="shared" si="4518"/>
        <v>0</v>
      </c>
      <c r="CZ95" s="64" t="e">
        <f t="shared" si="4093"/>
        <v>#DIV/0!</v>
      </c>
      <c r="DA95" s="80">
        <f t="shared" ref="DA95:DC95" si="4531">SUM(DA93:DA94)</f>
        <v>0</v>
      </c>
      <c r="DB95" s="80">
        <f t="shared" si="4531"/>
        <v>0</v>
      </c>
      <c r="DC95" s="80">
        <f t="shared" si="4531"/>
        <v>0</v>
      </c>
      <c r="DD95" s="65">
        <f t="shared" si="4518"/>
        <v>0</v>
      </c>
      <c r="DE95" s="64" t="e">
        <f t="shared" si="4095"/>
        <v>#DIV/0!</v>
      </c>
      <c r="DF95" s="80">
        <f t="shared" ref="DF95:DN95" si="4532">SUM(DF93:DF94)</f>
        <v>0</v>
      </c>
      <c r="DG95" s="80">
        <f t="shared" si="4532"/>
        <v>0</v>
      </c>
      <c r="DH95" s="80">
        <f t="shared" si="4532"/>
        <v>0</v>
      </c>
      <c r="DI95" s="65">
        <f t="shared" si="4532"/>
        <v>0</v>
      </c>
      <c r="DJ95" s="64" t="e">
        <f t="shared" si="4097"/>
        <v>#DIV/0!</v>
      </c>
      <c r="DK95" s="80">
        <f t="shared" ref="DK95:DM95" si="4533">SUM(DK93:DK94)</f>
        <v>0</v>
      </c>
      <c r="DL95" s="80">
        <f t="shared" si="4533"/>
        <v>0</v>
      </c>
      <c r="DM95" s="80">
        <f t="shared" si="4533"/>
        <v>0</v>
      </c>
      <c r="DN95" s="65">
        <f t="shared" si="4532"/>
        <v>0</v>
      </c>
      <c r="DO95" s="64" t="e">
        <f t="shared" si="4099"/>
        <v>#DIV/0!</v>
      </c>
      <c r="DP95" s="80">
        <f t="shared" ref="DP95:DS95" si="4534">SUM(DP93:DP94)</f>
        <v>0</v>
      </c>
      <c r="DQ95" s="80">
        <f t="shared" si="4534"/>
        <v>0</v>
      </c>
      <c r="DR95" s="80">
        <f t="shared" si="4534"/>
        <v>0</v>
      </c>
      <c r="DS95" s="65">
        <f t="shared" si="4534"/>
        <v>0</v>
      </c>
      <c r="DT95" s="64" t="e">
        <f t="shared" si="4101"/>
        <v>#DIV/0!</v>
      </c>
      <c r="DU95" s="80">
        <f t="shared" ref="DU95:DX95" si="4535">SUM(DU93:DU94)</f>
        <v>0</v>
      </c>
      <c r="DV95" s="80">
        <f t="shared" si="4535"/>
        <v>0</v>
      </c>
      <c r="DW95" s="80">
        <f t="shared" si="4535"/>
        <v>0</v>
      </c>
      <c r="DX95" s="65">
        <f t="shared" si="4535"/>
        <v>0</v>
      </c>
      <c r="DY95" s="64" t="e">
        <f t="shared" si="4103"/>
        <v>#DIV/0!</v>
      </c>
      <c r="DZ95" s="80">
        <f t="shared" ref="DZ95:EC95" si="4536">SUM(DZ93:DZ94)</f>
        <v>0</v>
      </c>
      <c r="EA95" s="80">
        <f t="shared" si="4536"/>
        <v>0</v>
      </c>
      <c r="EB95" s="80">
        <f t="shared" si="4536"/>
        <v>0</v>
      </c>
      <c r="EC95" s="65">
        <f t="shared" si="4536"/>
        <v>0</v>
      </c>
      <c r="ED95" s="64" t="e">
        <f t="shared" si="4105"/>
        <v>#DIV/0!</v>
      </c>
      <c r="EE95" s="80">
        <f t="shared" ref="EE95:EH95" si="4537">SUM(EE93:EE94)</f>
        <v>0</v>
      </c>
      <c r="EF95" s="80">
        <f t="shared" si="4537"/>
        <v>0</v>
      </c>
      <c r="EG95" s="80">
        <f t="shared" si="4537"/>
        <v>0</v>
      </c>
      <c r="EH95" s="65">
        <f t="shared" si="4537"/>
        <v>0</v>
      </c>
      <c r="EI95" s="64" t="e">
        <f t="shared" si="4107"/>
        <v>#DIV/0!</v>
      </c>
      <c r="EJ95" s="80">
        <f t="shared" ref="EJ95:EM95" si="4538">SUM(EJ93:EJ94)</f>
        <v>0</v>
      </c>
      <c r="EK95" s="80">
        <f t="shared" si="4538"/>
        <v>0</v>
      </c>
      <c r="EL95" s="80">
        <f t="shared" si="4538"/>
        <v>0</v>
      </c>
      <c r="EM95" s="65">
        <f t="shared" si="4538"/>
        <v>0</v>
      </c>
      <c r="EN95" s="64" t="e">
        <f t="shared" si="4109"/>
        <v>#DIV/0!</v>
      </c>
      <c r="EO95" s="80">
        <f t="shared" ref="EO95:GA95" si="4539">SUM(EO93:EO94)</f>
        <v>0</v>
      </c>
      <c r="EP95" s="80">
        <f t="shared" si="4539"/>
        <v>0</v>
      </c>
      <c r="EQ95" s="80">
        <f t="shared" si="4539"/>
        <v>0</v>
      </c>
      <c r="ER95" s="65">
        <f t="shared" si="4539"/>
        <v>0</v>
      </c>
      <c r="ES95" s="64" t="e">
        <f t="shared" si="4111"/>
        <v>#DIV/0!</v>
      </c>
      <c r="ET95" s="80">
        <f t="shared" ref="ET95:EV95" si="4540">SUM(ET93:ET94)</f>
        <v>0</v>
      </c>
      <c r="EU95" s="80">
        <f t="shared" si="4540"/>
        <v>0</v>
      </c>
      <c r="EV95" s="80">
        <f t="shared" si="4540"/>
        <v>0</v>
      </c>
      <c r="EW95" s="65">
        <f t="shared" si="4539"/>
        <v>0</v>
      </c>
      <c r="EX95" s="64" t="e">
        <f t="shared" si="4113"/>
        <v>#DIV/0!</v>
      </c>
      <c r="EY95" s="80">
        <f t="shared" ref="EY95:FL95" si="4541">SUM(EY93:EY94)</f>
        <v>0</v>
      </c>
      <c r="EZ95" s="80">
        <f t="shared" si="4541"/>
        <v>0</v>
      </c>
      <c r="FA95" s="80">
        <f t="shared" si="4541"/>
        <v>0</v>
      </c>
      <c r="FB95" s="65">
        <f t="shared" si="4541"/>
        <v>0</v>
      </c>
      <c r="FC95" s="64" t="e">
        <f t="shared" si="4115"/>
        <v>#DIV/0!</v>
      </c>
      <c r="FD95" s="80">
        <f t="shared" ref="FD95:FG95" si="4542">SUM(FD93:FD94)</f>
        <v>0</v>
      </c>
      <c r="FE95" s="80">
        <f t="shared" si="4542"/>
        <v>0</v>
      </c>
      <c r="FF95" s="80">
        <f t="shared" si="4542"/>
        <v>0</v>
      </c>
      <c r="FG95" s="65">
        <f t="shared" si="4542"/>
        <v>0</v>
      </c>
      <c r="FH95" s="64" t="e">
        <f t="shared" si="4117"/>
        <v>#DIV/0!</v>
      </c>
      <c r="FI95" s="80">
        <f t="shared" ref="FI95:FK95" si="4543">SUM(FI93:FI94)</f>
        <v>0</v>
      </c>
      <c r="FJ95" s="80">
        <f t="shared" si="4543"/>
        <v>0</v>
      </c>
      <c r="FK95" s="80">
        <f t="shared" si="4543"/>
        <v>0</v>
      </c>
      <c r="FL95" s="65">
        <f t="shared" si="4541"/>
        <v>0</v>
      </c>
      <c r="FM95" s="64" t="e">
        <f t="shared" si="4119"/>
        <v>#DIV/0!</v>
      </c>
      <c r="FN95" s="80">
        <f t="shared" ref="FN95:FQ95" si="4544">SUM(FN93:FN94)</f>
        <v>0</v>
      </c>
      <c r="FO95" s="80">
        <f t="shared" si="4544"/>
        <v>0</v>
      </c>
      <c r="FP95" s="80">
        <f t="shared" si="4544"/>
        <v>0</v>
      </c>
      <c r="FQ95" s="65">
        <f t="shared" si="4544"/>
        <v>0</v>
      </c>
      <c r="FR95" s="64" t="e">
        <f t="shared" si="4121"/>
        <v>#DIV/0!</v>
      </c>
      <c r="FS95" s="80">
        <f t="shared" ref="FS95:FU95" si="4545">SUM(FS93:FS94)</f>
        <v>0</v>
      </c>
      <c r="FT95" s="80">
        <f t="shared" si="4545"/>
        <v>0</v>
      </c>
      <c r="FU95" s="80">
        <f t="shared" si="4545"/>
        <v>0</v>
      </c>
      <c r="FV95" s="65">
        <f t="shared" si="4539"/>
        <v>0</v>
      </c>
      <c r="FW95" s="64" t="e">
        <f t="shared" si="4123"/>
        <v>#DIV/0!</v>
      </c>
      <c r="FX95" s="80">
        <f t="shared" ref="FX95:FZ95" si="4546">SUM(FX93:FX94)</f>
        <v>0</v>
      </c>
      <c r="FY95" s="80">
        <f t="shared" si="4546"/>
        <v>0</v>
      </c>
      <c r="FZ95" s="80">
        <f t="shared" si="4546"/>
        <v>0</v>
      </c>
      <c r="GA95" s="65">
        <f t="shared" si="4539"/>
        <v>0</v>
      </c>
      <c r="GB95" s="64" t="e">
        <f t="shared" si="4125"/>
        <v>#DIV/0!</v>
      </c>
      <c r="GC95" s="80">
        <f t="shared" ref="GC95:GK95" si="4547">SUM(GC93:GC94)</f>
        <v>0</v>
      </c>
      <c r="GD95" s="80">
        <f t="shared" si="4547"/>
        <v>0</v>
      </c>
      <c r="GE95" s="80">
        <f t="shared" si="4547"/>
        <v>0</v>
      </c>
      <c r="GF95" s="65">
        <f t="shared" si="4547"/>
        <v>0</v>
      </c>
      <c r="GG95" s="64" t="e">
        <f t="shared" si="4127"/>
        <v>#DIV/0!</v>
      </c>
      <c r="GH95" s="80">
        <f t="shared" ref="GH95:GJ95" si="4548">SUM(GH93:GH94)</f>
        <v>0</v>
      </c>
      <c r="GI95" s="80">
        <f t="shared" si="4548"/>
        <v>0</v>
      </c>
      <c r="GJ95" s="80">
        <f t="shared" si="4548"/>
        <v>0</v>
      </c>
      <c r="GK95" s="65">
        <f t="shared" si="4547"/>
        <v>0</v>
      </c>
      <c r="GL95" s="64" t="e">
        <f t="shared" si="4129"/>
        <v>#DIV/0!</v>
      </c>
      <c r="GM95" s="80">
        <f t="shared" ref="GM95:GN95" si="4549">SUM(GM93:GM94)</f>
        <v>0</v>
      </c>
      <c r="GN95" s="80">
        <f t="shared" si="4549"/>
        <v>0</v>
      </c>
      <c r="GO95" s="65">
        <f t="shared" si="4131"/>
        <v>0</v>
      </c>
      <c r="GP95" s="65">
        <f t="shared" si="4131"/>
        <v>0</v>
      </c>
      <c r="GQ95" s="95"/>
      <c r="GR95" s="87">
        <f t="shared" si="4132"/>
        <v>0</v>
      </c>
      <c r="GS95" s="87">
        <f t="shared" si="4132"/>
        <v>0</v>
      </c>
      <c r="GT95" s="80">
        <f t="shared" ref="GT95:GU95" si="4550">SUM(GT93:GT94)</f>
        <v>0</v>
      </c>
      <c r="GU95" s="65">
        <f t="shared" si="4550"/>
        <v>0</v>
      </c>
      <c r="GV95" s="64" t="e">
        <f t="shared" si="4133"/>
        <v>#DIV/0!</v>
      </c>
      <c r="GW95" s="80">
        <f t="shared" ref="GW95:GX95" si="4551">SUM(GW93:GW94)</f>
        <v>0</v>
      </c>
      <c r="GX95" s="80">
        <f t="shared" si="4551"/>
        <v>0</v>
      </c>
      <c r="GY95" s="65">
        <f t="shared" si="4135"/>
        <v>0</v>
      </c>
      <c r="GZ95" s="65">
        <f t="shared" si="4135"/>
        <v>0</v>
      </c>
      <c r="HA95" s="95"/>
      <c r="HB95" s="87">
        <f t="shared" ref="HB95:HE95" si="4552">SUM(HB93:HB94)</f>
        <v>0</v>
      </c>
      <c r="HC95" s="87">
        <f t="shared" si="4552"/>
        <v>0</v>
      </c>
      <c r="HD95" s="80">
        <f t="shared" si="4552"/>
        <v>0</v>
      </c>
      <c r="HE95" s="65">
        <f t="shared" si="4552"/>
        <v>0</v>
      </c>
      <c r="HF95" s="64" t="e">
        <f t="shared" si="4138"/>
        <v>#DIV/0!</v>
      </c>
      <c r="HG95" s="80">
        <f t="shared" ref="HG95:JR95" si="4553">SUM(HG93:HG94)</f>
        <v>0</v>
      </c>
      <c r="HH95" s="80">
        <f t="shared" si="4553"/>
        <v>0</v>
      </c>
      <c r="HI95" s="80">
        <f t="shared" si="4553"/>
        <v>0</v>
      </c>
      <c r="HJ95" s="65">
        <f t="shared" si="4553"/>
        <v>0</v>
      </c>
      <c r="HK95" s="64" t="e">
        <f t="shared" si="4140"/>
        <v>#DIV/0!</v>
      </c>
      <c r="HL95" s="80">
        <f t="shared" ref="HL95:ID95" si="4554">SUM(HL93:HL94)</f>
        <v>0</v>
      </c>
      <c r="HM95" s="80">
        <f t="shared" si="4554"/>
        <v>0</v>
      </c>
      <c r="HN95" s="80">
        <f t="shared" si="4554"/>
        <v>0</v>
      </c>
      <c r="HO95" s="65">
        <f t="shared" si="4554"/>
        <v>0</v>
      </c>
      <c r="HP95" s="64" t="e">
        <f t="shared" si="4142"/>
        <v>#DIV/0!</v>
      </c>
      <c r="HQ95" s="80">
        <f t="shared" ref="HQ95:HT95" si="4555">SUM(HQ93:HQ94)</f>
        <v>0</v>
      </c>
      <c r="HR95" s="80">
        <f t="shared" si="4555"/>
        <v>0</v>
      </c>
      <c r="HS95" s="80">
        <f t="shared" si="4555"/>
        <v>0</v>
      </c>
      <c r="HT95" s="65">
        <f t="shared" si="4555"/>
        <v>0</v>
      </c>
      <c r="HU95" s="64" t="e">
        <f t="shared" si="4457"/>
        <v>#DIV/0!</v>
      </c>
      <c r="HV95" s="80">
        <f t="shared" ref="HV95:HX95" si="4556">SUM(HV93:HV94)</f>
        <v>0</v>
      </c>
      <c r="HW95" s="80">
        <f t="shared" si="4556"/>
        <v>0</v>
      </c>
      <c r="HX95" s="80">
        <f t="shared" si="4556"/>
        <v>0</v>
      </c>
      <c r="HY95" s="65">
        <f t="shared" si="4554"/>
        <v>0</v>
      </c>
      <c r="HZ95" s="64" t="e">
        <f t="shared" si="4146"/>
        <v>#DIV/0!</v>
      </c>
      <c r="IA95" s="80">
        <f t="shared" ref="IA95:IC95" si="4557">SUM(IA93:IA94)</f>
        <v>0</v>
      </c>
      <c r="IB95" s="80">
        <f t="shared" si="4557"/>
        <v>0</v>
      </c>
      <c r="IC95" s="80">
        <f t="shared" si="4557"/>
        <v>0</v>
      </c>
      <c r="ID95" s="65">
        <f t="shared" si="4554"/>
        <v>0</v>
      </c>
      <c r="IE95" s="64" t="e">
        <f t="shared" si="4148"/>
        <v>#DIV/0!</v>
      </c>
      <c r="IF95" s="80">
        <f t="shared" ref="IF95:JH95" si="4558">SUM(IF93:IF94)</f>
        <v>0</v>
      </c>
      <c r="IG95" s="80">
        <f t="shared" si="4558"/>
        <v>0</v>
      </c>
      <c r="IH95" s="80">
        <f t="shared" si="4558"/>
        <v>0</v>
      </c>
      <c r="II95" s="65">
        <f t="shared" si="4558"/>
        <v>0</v>
      </c>
      <c r="IJ95" s="64" t="e">
        <f t="shared" si="4150"/>
        <v>#DIV/0!</v>
      </c>
      <c r="IK95" s="80">
        <f t="shared" ref="IK95:IM95" si="4559">SUM(IK93:IK94)</f>
        <v>0</v>
      </c>
      <c r="IL95" s="80">
        <f t="shared" si="4559"/>
        <v>0</v>
      </c>
      <c r="IM95" s="80">
        <f t="shared" si="4559"/>
        <v>0</v>
      </c>
      <c r="IN95" s="65">
        <f t="shared" si="4558"/>
        <v>0</v>
      </c>
      <c r="IO95" s="64" t="e">
        <f t="shared" si="4152"/>
        <v>#DIV/0!</v>
      </c>
      <c r="IP95" s="80">
        <f t="shared" ref="IP95:IR95" si="4560">SUM(IP93:IP94)</f>
        <v>0</v>
      </c>
      <c r="IQ95" s="80">
        <f t="shared" si="4560"/>
        <v>0</v>
      </c>
      <c r="IR95" s="80">
        <f t="shared" si="4560"/>
        <v>0</v>
      </c>
      <c r="IS95" s="65">
        <f t="shared" si="4558"/>
        <v>0</v>
      </c>
      <c r="IT95" s="64" t="e">
        <f t="shared" si="4154"/>
        <v>#DIV/0!</v>
      </c>
      <c r="IU95" s="80">
        <f t="shared" ref="IU95:IW95" si="4561">SUM(IU93:IU94)</f>
        <v>0</v>
      </c>
      <c r="IV95" s="80">
        <f t="shared" si="4561"/>
        <v>0</v>
      </c>
      <c r="IW95" s="80">
        <f t="shared" si="4561"/>
        <v>0</v>
      </c>
      <c r="IX95" s="65">
        <f t="shared" si="4558"/>
        <v>0</v>
      </c>
      <c r="IY95" s="64" t="e">
        <f t="shared" si="4156"/>
        <v>#DIV/0!</v>
      </c>
      <c r="IZ95" s="80">
        <f t="shared" ref="IZ95:JB95" si="4562">SUM(IZ93:IZ94)</f>
        <v>0</v>
      </c>
      <c r="JA95" s="80">
        <f t="shared" si="4562"/>
        <v>0</v>
      </c>
      <c r="JB95" s="80">
        <f t="shared" si="4562"/>
        <v>0</v>
      </c>
      <c r="JC95" s="65">
        <f t="shared" si="4558"/>
        <v>0</v>
      </c>
      <c r="JD95" s="64" t="e">
        <f t="shared" si="4158"/>
        <v>#DIV/0!</v>
      </c>
      <c r="JE95" s="80">
        <f t="shared" ref="JE95:JG95" si="4563">SUM(JE93:JE94)</f>
        <v>0</v>
      </c>
      <c r="JF95" s="80">
        <f t="shared" si="4563"/>
        <v>0</v>
      </c>
      <c r="JG95" s="80">
        <f t="shared" si="4563"/>
        <v>0</v>
      </c>
      <c r="JH95" s="65">
        <f t="shared" si="4558"/>
        <v>0</v>
      </c>
      <c r="JI95" s="64" t="e">
        <f t="shared" si="4160"/>
        <v>#DIV/0!</v>
      </c>
      <c r="JJ95" s="80">
        <f t="shared" ref="JJ95:JM95" si="4564">SUM(JJ93:JJ94)</f>
        <v>0</v>
      </c>
      <c r="JK95" s="80">
        <f t="shared" si="4564"/>
        <v>0</v>
      </c>
      <c r="JL95" s="80">
        <f t="shared" si="4564"/>
        <v>0</v>
      </c>
      <c r="JM95" s="65">
        <f t="shared" si="4564"/>
        <v>0</v>
      </c>
      <c r="JN95" s="64" t="e">
        <f t="shared" si="4162"/>
        <v>#DIV/0!</v>
      </c>
      <c r="JO95" s="80">
        <f t="shared" ref="JO95:JQ95" si="4565">SUM(JO93:JO94)</f>
        <v>0</v>
      </c>
      <c r="JP95" s="80">
        <f t="shared" si="4565"/>
        <v>0</v>
      </c>
      <c r="JQ95" s="80">
        <f t="shared" si="4565"/>
        <v>0</v>
      </c>
      <c r="JR95" s="65">
        <f t="shared" si="4553"/>
        <v>0</v>
      </c>
      <c r="JS95" s="64" t="e">
        <f t="shared" si="4164"/>
        <v>#DIV/0!</v>
      </c>
      <c r="JT95" s="80">
        <f t="shared" ref="JT95:KV95" si="4566">SUM(JT93:JT94)</f>
        <v>0</v>
      </c>
      <c r="JU95" s="80">
        <f t="shared" si="4566"/>
        <v>0</v>
      </c>
      <c r="JV95" s="80">
        <f t="shared" si="4566"/>
        <v>0</v>
      </c>
      <c r="JW95" s="65">
        <f t="shared" si="4566"/>
        <v>0</v>
      </c>
      <c r="JX95" s="64" t="e">
        <f t="shared" si="4166"/>
        <v>#DIV/0!</v>
      </c>
      <c r="JY95" s="80">
        <f t="shared" ref="JY95:KA95" si="4567">SUM(JY93:JY94)</f>
        <v>0</v>
      </c>
      <c r="JZ95" s="80">
        <f t="shared" si="4567"/>
        <v>0</v>
      </c>
      <c r="KA95" s="80">
        <f t="shared" si="4567"/>
        <v>0</v>
      </c>
      <c r="KB95" s="65">
        <f t="shared" si="4566"/>
        <v>0</v>
      </c>
      <c r="KC95" s="64" t="e">
        <f t="shared" si="4168"/>
        <v>#DIV/0!</v>
      </c>
      <c r="KD95" s="80">
        <f t="shared" ref="KD95:KF95" si="4568">SUM(KD93:KD94)</f>
        <v>0</v>
      </c>
      <c r="KE95" s="80">
        <f t="shared" si="4568"/>
        <v>0</v>
      </c>
      <c r="KF95" s="80">
        <f t="shared" si="4568"/>
        <v>0</v>
      </c>
      <c r="KG95" s="65">
        <f t="shared" si="4566"/>
        <v>0</v>
      </c>
      <c r="KH95" s="64" t="e">
        <f t="shared" si="4170"/>
        <v>#DIV/0!</v>
      </c>
      <c r="KI95" s="80">
        <f t="shared" ref="KI95:KK95" si="4569">SUM(KI93:KI94)</f>
        <v>0</v>
      </c>
      <c r="KJ95" s="80">
        <f t="shared" si="4569"/>
        <v>0</v>
      </c>
      <c r="KK95" s="80">
        <f t="shared" si="4569"/>
        <v>0</v>
      </c>
      <c r="KL95" s="65">
        <f t="shared" si="4566"/>
        <v>0</v>
      </c>
      <c r="KM95" s="64" t="e">
        <f t="shared" si="4172"/>
        <v>#DIV/0!</v>
      </c>
      <c r="KN95" s="80">
        <f t="shared" ref="KN95:KQ95" si="4570">SUM(KN93:KN94)</f>
        <v>0</v>
      </c>
      <c r="KO95" s="80">
        <f t="shared" si="4570"/>
        <v>0</v>
      </c>
      <c r="KP95" s="80">
        <f t="shared" si="4570"/>
        <v>0</v>
      </c>
      <c r="KQ95" s="65">
        <f t="shared" si="4570"/>
        <v>0</v>
      </c>
      <c r="KR95" s="64" t="e">
        <f t="shared" si="4473"/>
        <v>#DIV/0!</v>
      </c>
      <c r="KS95" s="80">
        <f t="shared" ref="KS95:KU95" si="4571">SUM(KS93:KS94)</f>
        <v>0</v>
      </c>
      <c r="KT95" s="80">
        <f t="shared" si="4571"/>
        <v>0</v>
      </c>
      <c r="KU95" s="80">
        <f t="shared" si="4571"/>
        <v>0</v>
      </c>
      <c r="KV95" s="65">
        <f t="shared" si="4566"/>
        <v>0</v>
      </c>
      <c r="KW95" s="64" t="e">
        <f t="shared" si="4176"/>
        <v>#DIV/0!</v>
      </c>
      <c r="KX95" s="80">
        <f t="shared" ref="KX95:LA95" si="4572">SUM(KX93:KX94)</f>
        <v>0</v>
      </c>
      <c r="KY95" s="80">
        <f t="shared" si="4572"/>
        <v>0</v>
      </c>
      <c r="KZ95" s="80">
        <f t="shared" si="4572"/>
        <v>0</v>
      </c>
      <c r="LA95" s="65">
        <f t="shared" si="4572"/>
        <v>0</v>
      </c>
      <c r="LB95" s="64" t="e">
        <f t="shared" si="4476"/>
        <v>#DIV/0!</v>
      </c>
      <c r="LC95" s="80">
        <f t="shared" ref="LC95:LF95" si="4573">SUM(LC93:LC94)</f>
        <v>0</v>
      </c>
      <c r="LD95" s="80">
        <f t="shared" si="4573"/>
        <v>0</v>
      </c>
      <c r="LE95" s="80">
        <f t="shared" si="4573"/>
        <v>0</v>
      </c>
      <c r="LF95" s="65">
        <f t="shared" si="4573"/>
        <v>0</v>
      </c>
      <c r="LG95" s="64" t="e">
        <f t="shared" si="4478"/>
        <v>#DIV/0!</v>
      </c>
      <c r="LH95" s="80">
        <f t="shared" ref="LH95:NN95" si="4574">SUM(LH93:LH94)</f>
        <v>0</v>
      </c>
      <c r="LI95" s="80">
        <f t="shared" si="4574"/>
        <v>0</v>
      </c>
      <c r="LJ95" s="80">
        <f t="shared" si="4574"/>
        <v>0</v>
      </c>
      <c r="LK95" s="65">
        <f t="shared" si="4574"/>
        <v>0</v>
      </c>
      <c r="LL95" s="64" t="e">
        <f t="shared" si="4182"/>
        <v>#DIV/0!</v>
      </c>
      <c r="LM95" s="80">
        <f t="shared" ref="LM95:LO95" si="4575">SUM(LM93:LM94)</f>
        <v>0</v>
      </c>
      <c r="LN95" s="80">
        <f t="shared" si="4575"/>
        <v>0</v>
      </c>
      <c r="LO95" s="80">
        <f t="shared" si="4575"/>
        <v>0</v>
      </c>
      <c r="LP95" s="65">
        <f t="shared" si="4574"/>
        <v>0</v>
      </c>
      <c r="LQ95" s="64" t="e">
        <f t="shared" si="3350"/>
        <v>#DIV/0!</v>
      </c>
      <c r="LR95" s="80">
        <f t="shared" ref="LR95:LT95" si="4576">SUM(LR93:LR94)</f>
        <v>0</v>
      </c>
      <c r="LS95" s="80">
        <f t="shared" si="4576"/>
        <v>0</v>
      </c>
      <c r="LT95" s="80">
        <f t="shared" si="4576"/>
        <v>0</v>
      </c>
      <c r="LU95" s="65">
        <f t="shared" si="4574"/>
        <v>0</v>
      </c>
      <c r="LV95" s="64" t="e">
        <f t="shared" si="4185"/>
        <v>#DIV/0!</v>
      </c>
      <c r="LW95" s="80">
        <f t="shared" ref="LW95:LZ95" si="4577">SUM(LW93:LW94)</f>
        <v>0</v>
      </c>
      <c r="LX95" s="80">
        <f t="shared" si="4577"/>
        <v>0</v>
      </c>
      <c r="LY95" s="80">
        <f t="shared" si="4577"/>
        <v>0</v>
      </c>
      <c r="LZ95" s="65">
        <f t="shared" si="4577"/>
        <v>0</v>
      </c>
      <c r="MA95" s="64" t="e">
        <f t="shared" si="4187"/>
        <v>#DIV/0!</v>
      </c>
      <c r="MB95" s="80">
        <f t="shared" ref="MB95:ME95" si="4578">SUM(MB93:MB94)</f>
        <v>0</v>
      </c>
      <c r="MC95" s="80">
        <f t="shared" si="4578"/>
        <v>0</v>
      </c>
      <c r="MD95" s="80">
        <f t="shared" si="4578"/>
        <v>0</v>
      </c>
      <c r="ME95" s="65">
        <f t="shared" si="4578"/>
        <v>0</v>
      </c>
      <c r="MF95" s="64" t="e">
        <f t="shared" si="4189"/>
        <v>#DIV/0!</v>
      </c>
      <c r="MG95" s="80">
        <f t="shared" ref="MG95:MJ95" si="4579">SUM(MG93:MG94)</f>
        <v>0</v>
      </c>
      <c r="MH95" s="80">
        <f t="shared" si="4579"/>
        <v>0</v>
      </c>
      <c r="MI95" s="80">
        <f t="shared" si="4579"/>
        <v>0</v>
      </c>
      <c r="MJ95" s="65">
        <f t="shared" si="4579"/>
        <v>0</v>
      </c>
      <c r="MK95" s="64" t="e">
        <f t="shared" si="4191"/>
        <v>#DIV/0!</v>
      </c>
      <c r="ML95" s="80">
        <f t="shared" ref="ML95:MO95" si="4580">SUM(ML93:ML94)</f>
        <v>0</v>
      </c>
      <c r="MM95" s="80">
        <f t="shared" si="4580"/>
        <v>0</v>
      </c>
      <c r="MN95" s="80">
        <f t="shared" si="4580"/>
        <v>0</v>
      </c>
      <c r="MO95" s="65">
        <f t="shared" si="4580"/>
        <v>0</v>
      </c>
      <c r="MP95" s="64" t="e">
        <f t="shared" si="4193"/>
        <v>#DIV/0!</v>
      </c>
      <c r="MQ95" s="80">
        <f t="shared" ref="MQ95:MT95" si="4581">SUM(MQ93:MQ94)</f>
        <v>0</v>
      </c>
      <c r="MR95" s="80">
        <f t="shared" si="4581"/>
        <v>0</v>
      </c>
      <c r="MS95" s="80">
        <f t="shared" si="4581"/>
        <v>0</v>
      </c>
      <c r="MT95" s="65">
        <f t="shared" si="4581"/>
        <v>0</v>
      </c>
      <c r="MU95" s="64" t="e">
        <f t="shared" si="4195"/>
        <v>#DIV/0!</v>
      </c>
      <c r="MV95" s="80">
        <f t="shared" ref="MV95:MW95" si="4582">SUM(MV93:MV94)</f>
        <v>0</v>
      </c>
      <c r="MW95" s="80">
        <f t="shared" si="4582"/>
        <v>0</v>
      </c>
      <c r="MX95" s="65">
        <f t="shared" si="4197"/>
        <v>0</v>
      </c>
      <c r="MY95" s="65">
        <f t="shared" si="4197"/>
        <v>0</v>
      </c>
      <c r="MZ95" s="95"/>
      <c r="NA95" s="87">
        <f t="shared" si="4199"/>
        <v>0</v>
      </c>
      <c r="NB95" s="87">
        <f t="shared" si="4200"/>
        <v>0</v>
      </c>
      <c r="NC95" s="80">
        <f t="shared" ref="NC95" si="4583">SUM(NC93:NC94)</f>
        <v>0</v>
      </c>
      <c r="ND95" s="65">
        <f t="shared" si="4574"/>
        <v>0</v>
      </c>
      <c r="NE95" s="64" t="e">
        <f t="shared" si="4201"/>
        <v>#DIV/0!</v>
      </c>
      <c r="NF95" s="80">
        <f t="shared" ref="NF95:NH95" si="4584">SUM(NF93:NF94)</f>
        <v>0</v>
      </c>
      <c r="NG95" s="80">
        <f t="shared" si="4584"/>
        <v>0</v>
      </c>
      <c r="NH95" s="80">
        <f t="shared" si="4584"/>
        <v>0</v>
      </c>
      <c r="NI95" s="65">
        <f t="shared" si="4574"/>
        <v>0</v>
      </c>
      <c r="NJ95" s="64" t="e">
        <f t="shared" si="4203"/>
        <v>#DIV/0!</v>
      </c>
      <c r="NK95" s="80">
        <f t="shared" ref="NK95:NM95" si="4585">SUM(NK93:NK94)</f>
        <v>0</v>
      </c>
      <c r="NL95" s="80">
        <f t="shared" si="4585"/>
        <v>0</v>
      </c>
      <c r="NM95" s="80">
        <f t="shared" si="4585"/>
        <v>0</v>
      </c>
      <c r="NN95" s="65">
        <f t="shared" si="4574"/>
        <v>0</v>
      </c>
      <c r="NO95" s="64" t="e">
        <f t="shared" si="4205"/>
        <v>#DIV/0!</v>
      </c>
      <c r="NP95" s="80">
        <f t="shared" ref="NP95:OH95" si="4586">SUM(NP93:NP94)</f>
        <v>0</v>
      </c>
      <c r="NQ95" s="80">
        <f t="shared" si="4586"/>
        <v>0</v>
      </c>
      <c r="NR95" s="80">
        <f t="shared" si="4586"/>
        <v>0</v>
      </c>
      <c r="NS95" s="65">
        <f t="shared" si="4586"/>
        <v>0</v>
      </c>
      <c r="NT95" s="64" t="e">
        <f t="shared" si="4207"/>
        <v>#DIV/0!</v>
      </c>
      <c r="NU95" s="80">
        <f t="shared" ref="NU95:NW95" si="4587">SUM(NU93:NU94)</f>
        <v>0</v>
      </c>
      <c r="NV95" s="80">
        <f t="shared" si="4587"/>
        <v>0</v>
      </c>
      <c r="NW95" s="80">
        <f t="shared" si="4587"/>
        <v>0</v>
      </c>
      <c r="NX95" s="65">
        <f t="shared" si="4586"/>
        <v>0</v>
      </c>
      <c r="NY95" s="64" t="e">
        <f t="shared" si="4209"/>
        <v>#DIV/0!</v>
      </c>
      <c r="NZ95" s="80">
        <f t="shared" ref="NZ95:OB95" si="4588">SUM(NZ93:NZ94)</f>
        <v>0</v>
      </c>
      <c r="OA95" s="80">
        <f t="shared" si="4588"/>
        <v>0</v>
      </c>
      <c r="OB95" s="80">
        <f t="shared" si="4588"/>
        <v>0</v>
      </c>
      <c r="OC95" s="65">
        <f t="shared" si="4586"/>
        <v>0</v>
      </c>
      <c r="OD95" s="64" t="e">
        <f t="shared" si="4211"/>
        <v>#DIV/0!</v>
      </c>
      <c r="OE95" s="80">
        <f t="shared" ref="OE95:OG95" si="4589">SUM(OE93:OE94)</f>
        <v>0</v>
      </c>
      <c r="OF95" s="80">
        <f t="shared" si="4589"/>
        <v>0</v>
      </c>
      <c r="OG95" s="80">
        <f t="shared" si="4589"/>
        <v>0</v>
      </c>
      <c r="OH95" s="65">
        <f t="shared" si="4586"/>
        <v>0</v>
      </c>
      <c r="OI95" s="64" t="e">
        <f t="shared" si="4213"/>
        <v>#DIV/0!</v>
      </c>
      <c r="OJ95" s="80">
        <f t="shared" ref="OJ95:QU95" si="4590">SUM(OJ93:OJ94)</f>
        <v>0</v>
      </c>
      <c r="OK95" s="80">
        <f t="shared" si="4590"/>
        <v>0</v>
      </c>
      <c r="OL95" s="80">
        <f t="shared" si="4590"/>
        <v>0</v>
      </c>
      <c r="OM95" s="65">
        <f t="shared" si="4590"/>
        <v>0</v>
      </c>
      <c r="ON95" s="64" t="e">
        <f t="shared" si="4215"/>
        <v>#DIV/0!</v>
      </c>
      <c r="OO95" s="80">
        <f t="shared" ref="OO95:OR95" si="4591">SUM(OO93:OO94)</f>
        <v>0</v>
      </c>
      <c r="OP95" s="80">
        <f t="shared" si="4591"/>
        <v>0</v>
      </c>
      <c r="OQ95" s="80">
        <f t="shared" si="4591"/>
        <v>0</v>
      </c>
      <c r="OR95" s="65">
        <f t="shared" si="4591"/>
        <v>0</v>
      </c>
      <c r="OS95" s="64" t="e">
        <f t="shared" si="4217"/>
        <v>#DIV/0!</v>
      </c>
      <c r="OT95" s="80">
        <f t="shared" ref="OT95:OW95" si="4592">SUM(OT93:OT94)</f>
        <v>0</v>
      </c>
      <c r="OU95" s="80">
        <f t="shared" si="4592"/>
        <v>0</v>
      </c>
      <c r="OV95" s="80">
        <f t="shared" si="4592"/>
        <v>0</v>
      </c>
      <c r="OW95" s="65">
        <f t="shared" si="4592"/>
        <v>0</v>
      </c>
      <c r="OX95" s="64" t="e">
        <f t="shared" si="4219"/>
        <v>#DIV/0!</v>
      </c>
      <c r="OY95" s="80">
        <f t="shared" ref="OY95:PB95" si="4593">SUM(OY93:OY94)</f>
        <v>0</v>
      </c>
      <c r="OZ95" s="80">
        <f t="shared" si="4593"/>
        <v>0</v>
      </c>
      <c r="PA95" s="80">
        <f t="shared" si="4593"/>
        <v>0</v>
      </c>
      <c r="PB95" s="65">
        <f t="shared" si="4593"/>
        <v>0</v>
      </c>
      <c r="PC95" s="64" t="e">
        <f t="shared" si="4221"/>
        <v>#DIV/0!</v>
      </c>
      <c r="PD95" s="80">
        <f t="shared" ref="PD95:PG95" si="4594">SUM(PD93:PD94)</f>
        <v>0</v>
      </c>
      <c r="PE95" s="80">
        <f t="shared" si="4594"/>
        <v>0</v>
      </c>
      <c r="PF95" s="80">
        <f t="shared" si="4594"/>
        <v>0</v>
      </c>
      <c r="PG95" s="65">
        <f t="shared" si="4594"/>
        <v>0</v>
      </c>
      <c r="PH95" s="64" t="e">
        <f t="shared" si="4223"/>
        <v>#DIV/0!</v>
      </c>
      <c r="PI95" s="80">
        <f t="shared" ref="PI95:PK95" si="4595">SUM(PI93:PI94)</f>
        <v>0</v>
      </c>
      <c r="PJ95" s="80">
        <f t="shared" si="4595"/>
        <v>0</v>
      </c>
      <c r="PK95" s="80">
        <f t="shared" si="4595"/>
        <v>0</v>
      </c>
      <c r="PL95" s="65">
        <f t="shared" si="4590"/>
        <v>0</v>
      </c>
      <c r="PM95" s="64" t="e">
        <f t="shared" si="4225"/>
        <v>#DIV/0!</v>
      </c>
      <c r="PN95" s="80">
        <f t="shared" ref="PN95:PQ95" si="4596">SUM(PN93:PN94)</f>
        <v>0</v>
      </c>
      <c r="PO95" s="80">
        <f t="shared" si="4596"/>
        <v>0</v>
      </c>
      <c r="PP95" s="80">
        <f t="shared" si="4596"/>
        <v>0</v>
      </c>
      <c r="PQ95" s="65">
        <f t="shared" si="4596"/>
        <v>0</v>
      </c>
      <c r="PR95" s="64" t="e">
        <f t="shared" si="4227"/>
        <v>#DIV/0!</v>
      </c>
      <c r="PS95" s="80">
        <f t="shared" ref="PS95:PV95" si="4597">SUM(PS93:PS94)</f>
        <v>0</v>
      </c>
      <c r="PT95" s="80">
        <f t="shared" si="4597"/>
        <v>0</v>
      </c>
      <c r="PU95" s="80">
        <f t="shared" si="4597"/>
        <v>0</v>
      </c>
      <c r="PV95" s="65">
        <f t="shared" si="4597"/>
        <v>0</v>
      </c>
      <c r="PW95" s="64" t="e">
        <f t="shared" si="4229"/>
        <v>#DIV/0!</v>
      </c>
      <c r="PX95" s="80">
        <f t="shared" ref="PX95:QA95" si="4598">SUM(PX93:PX94)</f>
        <v>0</v>
      </c>
      <c r="PY95" s="80">
        <f t="shared" si="4598"/>
        <v>0</v>
      </c>
      <c r="PZ95" s="80">
        <f t="shared" si="4598"/>
        <v>0</v>
      </c>
      <c r="QA95" s="65">
        <f t="shared" si="4598"/>
        <v>0</v>
      </c>
      <c r="QB95" s="64" t="e">
        <f t="shared" si="4231"/>
        <v>#DIV/0!</v>
      </c>
      <c r="QC95" s="80">
        <f t="shared" ref="QC95:QF95" si="4599">SUM(QC93:QC94)</f>
        <v>0</v>
      </c>
      <c r="QD95" s="80">
        <f t="shared" si="4599"/>
        <v>0</v>
      </c>
      <c r="QE95" s="80">
        <f t="shared" si="4599"/>
        <v>0</v>
      </c>
      <c r="QF95" s="65">
        <f t="shared" si="4599"/>
        <v>0</v>
      </c>
      <c r="QG95" s="64" t="e">
        <f t="shared" si="4233"/>
        <v>#DIV/0!</v>
      </c>
      <c r="QH95" s="80">
        <f t="shared" ref="QH95:QK95" si="4600">SUM(QH93:QH94)</f>
        <v>0</v>
      </c>
      <c r="QI95" s="80">
        <f t="shared" si="4600"/>
        <v>0</v>
      </c>
      <c r="QJ95" s="80">
        <f t="shared" si="4600"/>
        <v>0</v>
      </c>
      <c r="QK95" s="65">
        <f t="shared" si="4600"/>
        <v>0</v>
      </c>
      <c r="QL95" s="64" t="e">
        <f t="shared" si="4235"/>
        <v>#DIV/0!</v>
      </c>
      <c r="QM95" s="80">
        <f t="shared" ref="QM95:QN95" si="4601">SUM(QM93:QM94)</f>
        <v>0</v>
      </c>
      <c r="QN95" s="80">
        <f t="shared" si="4601"/>
        <v>0</v>
      </c>
      <c r="QO95" s="65">
        <f t="shared" si="4237"/>
        <v>0</v>
      </c>
      <c r="QP95" s="65">
        <f t="shared" si="4237"/>
        <v>0</v>
      </c>
      <c r="QQ95" s="95"/>
      <c r="QR95" s="87">
        <f t="shared" si="4238"/>
        <v>0</v>
      </c>
      <c r="QS95" s="87">
        <f t="shared" si="4238"/>
        <v>0</v>
      </c>
      <c r="QT95" s="80">
        <f t="shared" ref="QT95" si="4602">SUM(QT93:QT94)</f>
        <v>0</v>
      </c>
      <c r="QU95" s="65">
        <f t="shared" si="4590"/>
        <v>0</v>
      </c>
      <c r="QV95" s="64" t="e">
        <f t="shared" si="4239"/>
        <v>#DIV/0!</v>
      </c>
      <c r="QW95" s="80">
        <f t="shared" ref="QW95:RJ95" si="4603">SUM(QW93:QW94)</f>
        <v>0</v>
      </c>
      <c r="QX95" s="80">
        <f t="shared" si="4603"/>
        <v>0</v>
      </c>
      <c r="QY95" s="80">
        <f t="shared" si="4603"/>
        <v>0</v>
      </c>
      <c r="QZ95" s="65">
        <f t="shared" si="4603"/>
        <v>0</v>
      </c>
      <c r="RA95" s="64" t="e">
        <f t="shared" si="4241"/>
        <v>#DIV/0!</v>
      </c>
      <c r="RB95" s="80">
        <f t="shared" ref="RB95:RE95" si="4604">SUM(RB93:RB94)</f>
        <v>0</v>
      </c>
      <c r="RC95" s="80">
        <f t="shared" si="4604"/>
        <v>0</v>
      </c>
      <c r="RD95" s="80">
        <f t="shared" si="4604"/>
        <v>0</v>
      </c>
      <c r="RE95" s="65">
        <f t="shared" si="4604"/>
        <v>0</v>
      </c>
      <c r="RF95" s="64" t="e">
        <f t="shared" si="4243"/>
        <v>#DIV/0!</v>
      </c>
      <c r="RG95" s="80">
        <f t="shared" ref="RG95:RI95" si="4605">SUM(RG93:RG94)</f>
        <v>0</v>
      </c>
      <c r="RH95" s="80">
        <f t="shared" si="4605"/>
        <v>0</v>
      </c>
      <c r="RI95" s="80">
        <f t="shared" si="4605"/>
        <v>0</v>
      </c>
      <c r="RJ95" s="65">
        <f t="shared" si="4603"/>
        <v>0</v>
      </c>
      <c r="RK95" s="64" t="e">
        <f t="shared" si="4245"/>
        <v>#DIV/0!</v>
      </c>
      <c r="RL95" s="80">
        <f t="shared" ref="RL95:RM95" si="4606">SUM(RL93:RL94)</f>
        <v>0</v>
      </c>
      <c r="RM95" s="80">
        <f t="shared" si="4606"/>
        <v>0</v>
      </c>
      <c r="RN95" s="65">
        <f t="shared" si="4247"/>
        <v>0</v>
      </c>
      <c r="RO95" s="65">
        <f t="shared" si="4247"/>
        <v>0</v>
      </c>
      <c r="RP95" s="95"/>
      <c r="RQ95" s="87">
        <f t="shared" si="4248"/>
        <v>0</v>
      </c>
      <c r="RR95" s="87">
        <f t="shared" si="4248"/>
        <v>0</v>
      </c>
      <c r="RS95" s="2"/>
      <c r="RT95" s="2"/>
      <c r="RU95" s="2"/>
      <c r="RV95" s="2"/>
      <c r="RW95" s="2"/>
      <c r="RX95" s="2"/>
      <c r="RY95" s="2"/>
      <c r="RZ95" s="2"/>
      <c r="SA95" s="2"/>
      <c r="SB95" s="2"/>
      <c r="SC95" s="2"/>
      <c r="SD95" s="2"/>
      <c r="SE95" s="2"/>
      <c r="SF95" s="2"/>
      <c r="SG95" s="2"/>
      <c r="SH95" s="2"/>
      <c r="SI95" s="2"/>
      <c r="SJ95" s="2"/>
      <c r="SK95" s="2"/>
      <c r="SL95" s="2"/>
      <c r="SM95" s="2"/>
      <c r="SN95" s="2"/>
      <c r="SO95" s="2"/>
      <c r="SP95" s="2"/>
      <c r="SQ95" s="2"/>
      <c r="SR95" s="2"/>
      <c r="SS95" s="2"/>
      <c r="ST95" s="2"/>
      <c r="SU95" s="2"/>
      <c r="SV95" s="2"/>
      <c r="SW95" s="2"/>
      <c r="SX95" s="2"/>
      <c r="SY95" s="2"/>
      <c r="SZ95" s="2"/>
      <c r="TA95" s="2"/>
      <c r="TB95" s="2"/>
      <c r="TC95" s="2"/>
      <c r="TD95" s="2"/>
      <c r="TE95" s="2"/>
      <c r="TF95" s="2"/>
      <c r="TG95" s="2"/>
      <c r="TH95" s="2"/>
      <c r="TI95" s="2"/>
      <c r="TJ95" s="2"/>
      <c r="TK95" s="2"/>
      <c r="TL95" s="2"/>
      <c r="TM95" s="2"/>
      <c r="TN95" s="2"/>
      <c r="TO95" s="2"/>
      <c r="TP95" s="2"/>
      <c r="TQ95" s="2"/>
      <c r="TR95" s="2"/>
      <c r="TS95" s="2"/>
      <c r="TT95" s="2"/>
    </row>
    <row r="96" spans="1:540" s="2" customFormat="1" ht="33" customHeight="1" x14ac:dyDescent="0.25">
      <c r="A96" s="21">
        <v>6361</v>
      </c>
      <c r="B96" s="22" t="s">
        <v>119</v>
      </c>
      <c r="C96" s="41">
        <f>SUM(AR96,GQ96,HA96,QQ96,RP96)</f>
        <v>0</v>
      </c>
      <c r="D96" s="41">
        <v>23207830.309999999</v>
      </c>
      <c r="E96" s="42">
        <v>25700000</v>
      </c>
      <c r="F96" s="41">
        <f t="shared" ref="F96:F97" si="4607">G96-C96</f>
        <v>1500</v>
      </c>
      <c r="G96" s="67">
        <f t="shared" si="4053"/>
        <v>1500</v>
      </c>
      <c r="H96" s="67">
        <f t="shared" si="4054"/>
        <v>4500</v>
      </c>
      <c r="I96" s="67">
        <f t="shared" si="4055"/>
        <v>300</v>
      </c>
      <c r="J96" s="84">
        <f t="shared" si="4056"/>
        <v>3000</v>
      </c>
      <c r="K96" s="84">
        <f t="shared" si="4057"/>
        <v>1500</v>
      </c>
      <c r="L96" s="78"/>
      <c r="M96" s="64"/>
      <c r="N96" s="64" t="e">
        <f t="shared" si="4058"/>
        <v>#DIV/0!</v>
      </c>
      <c r="O96" s="78"/>
      <c r="P96" s="78">
        <f t="shared" ref="P96:P97" si="4608">O96-L96</f>
        <v>0</v>
      </c>
      <c r="Q96" s="64"/>
      <c r="R96" s="64"/>
      <c r="S96" s="64"/>
      <c r="T96" s="78"/>
      <c r="U96" s="78">
        <f t="shared" ref="U96:U97" si="4609">T96-Q96</f>
        <v>0</v>
      </c>
      <c r="V96" s="78"/>
      <c r="W96" s="64"/>
      <c r="X96" s="64" t="e">
        <f t="shared" si="4061"/>
        <v>#DIV/0!</v>
      </c>
      <c r="Y96" s="78"/>
      <c r="Z96" s="78">
        <f t="shared" ref="Z96:Z97" si="4610">Y96-V96</f>
        <v>0</v>
      </c>
      <c r="AA96" s="78"/>
      <c r="AB96" s="64"/>
      <c r="AC96" s="64" t="e">
        <f t="shared" si="4063"/>
        <v>#DIV/0!</v>
      </c>
      <c r="AD96" s="78"/>
      <c r="AE96" s="78">
        <f t="shared" ref="AE96:AE97" si="4611">AD96-AA96</f>
        <v>0</v>
      </c>
      <c r="AF96" s="64"/>
      <c r="AG96" s="64"/>
      <c r="AH96" s="64" t="e">
        <f t="shared" si="4065"/>
        <v>#DIV/0!</v>
      </c>
      <c r="AI96" s="78"/>
      <c r="AJ96" s="78">
        <f t="shared" ref="AJ96:AJ97" si="4612">AI96-AF96</f>
        <v>0</v>
      </c>
      <c r="AK96" s="78"/>
      <c r="AL96" s="64"/>
      <c r="AM96" s="64" t="e">
        <f t="shared" si="4067"/>
        <v>#DIV/0!</v>
      </c>
      <c r="AN96" s="78"/>
      <c r="AO96" s="78">
        <f t="shared" ref="AO96:AO97" si="4613">AN96-AK96</f>
        <v>0</v>
      </c>
      <c r="AP96" s="65">
        <f t="shared" si="4069"/>
        <v>0</v>
      </c>
      <c r="AQ96" s="65">
        <f t="shared" si="4069"/>
        <v>0</v>
      </c>
      <c r="AR96" s="95"/>
      <c r="AS96" s="87">
        <f t="shared" si="4070"/>
        <v>0</v>
      </c>
      <c r="AT96" s="87">
        <f t="shared" si="4070"/>
        <v>0</v>
      </c>
      <c r="AU96" s="78"/>
      <c r="AV96" s="64"/>
      <c r="AW96" s="64" t="e">
        <f t="shared" si="4071"/>
        <v>#DIV/0!</v>
      </c>
      <c r="AX96" s="78"/>
      <c r="AY96" s="78">
        <f t="shared" ref="AY96:AY97" si="4614">AX96-AU96</f>
        <v>0</v>
      </c>
      <c r="AZ96" s="78"/>
      <c r="BA96" s="64"/>
      <c r="BB96" s="64" t="e">
        <f t="shared" si="4073"/>
        <v>#DIV/0!</v>
      </c>
      <c r="BC96" s="78"/>
      <c r="BD96" s="78">
        <f t="shared" ref="BD96:BD97" si="4615">BC96-AZ96</f>
        <v>0</v>
      </c>
      <c r="BE96" s="78"/>
      <c r="BF96" s="64"/>
      <c r="BG96" s="64" t="e">
        <f t="shared" si="4075"/>
        <v>#DIV/0!</v>
      </c>
      <c r="BH96" s="78"/>
      <c r="BI96" s="78">
        <f t="shared" ref="BI96:BI97" si="4616">BH96-BE96</f>
        <v>0</v>
      </c>
      <c r="BJ96" s="78"/>
      <c r="BK96" s="64"/>
      <c r="BL96" s="64" t="e">
        <f t="shared" si="4077"/>
        <v>#DIV/0!</v>
      </c>
      <c r="BM96" s="78"/>
      <c r="BN96" s="78">
        <f t="shared" ref="BN96:BN97" si="4617">BM96-BJ96</f>
        <v>0</v>
      </c>
      <c r="BO96" s="78"/>
      <c r="BP96" s="64"/>
      <c r="BQ96" s="64" t="e">
        <f t="shared" si="4079"/>
        <v>#DIV/0!</v>
      </c>
      <c r="BR96" s="78"/>
      <c r="BS96" s="78">
        <f t="shared" ref="BS96:BS97" si="4618">BR96-BO96</f>
        <v>0</v>
      </c>
      <c r="BT96" s="78"/>
      <c r="BU96" s="64"/>
      <c r="BV96" s="64" t="e">
        <f t="shared" si="4081"/>
        <v>#DIV/0!</v>
      </c>
      <c r="BW96" s="78"/>
      <c r="BX96" s="78">
        <f t="shared" si="4082"/>
        <v>0</v>
      </c>
      <c r="BY96" s="78"/>
      <c r="BZ96" s="64"/>
      <c r="CA96" s="64" t="e">
        <f t="shared" si="4083"/>
        <v>#DIV/0!</v>
      </c>
      <c r="CB96" s="78"/>
      <c r="CC96" s="78">
        <f t="shared" ref="CC96:CC97" si="4619">CB96-BY96</f>
        <v>0</v>
      </c>
      <c r="CD96" s="78"/>
      <c r="CE96" s="64"/>
      <c r="CF96" s="64" t="e">
        <f t="shared" si="4085"/>
        <v>#DIV/0!</v>
      </c>
      <c r="CG96" s="78"/>
      <c r="CH96" s="78">
        <f t="shared" ref="CH96:CH97" si="4620">CG96-CD96</f>
        <v>0</v>
      </c>
      <c r="CI96" s="78"/>
      <c r="CJ96" s="64"/>
      <c r="CK96" s="64" t="e">
        <f t="shared" si="4087"/>
        <v>#DIV/0!</v>
      </c>
      <c r="CL96" s="78"/>
      <c r="CM96" s="78">
        <f t="shared" ref="CM96:CM97" si="4621">CL96-CI96</f>
        <v>0</v>
      </c>
      <c r="CN96" s="78"/>
      <c r="CO96" s="64"/>
      <c r="CP96" s="64" t="e">
        <f t="shared" si="4089"/>
        <v>#DIV/0!</v>
      </c>
      <c r="CQ96" s="78"/>
      <c r="CR96" s="78">
        <f t="shared" ref="CR96:CR97" si="4622">CQ96-CN96</f>
        <v>0</v>
      </c>
      <c r="CS96" s="78"/>
      <c r="CT96" s="64"/>
      <c r="CU96" s="64" t="e">
        <f t="shared" si="4091"/>
        <v>#DIV/0!</v>
      </c>
      <c r="CV96" s="78"/>
      <c r="CW96" s="78">
        <f t="shared" ref="CW96:CW97" si="4623">CV96-CS96</f>
        <v>0</v>
      </c>
      <c r="CX96" s="78"/>
      <c r="CY96" s="64"/>
      <c r="CZ96" s="64" t="e">
        <f t="shared" si="4093"/>
        <v>#DIV/0!</v>
      </c>
      <c r="DA96" s="78"/>
      <c r="DB96" s="78">
        <f t="shared" ref="DB96:DB97" si="4624">DA96-CX96</f>
        <v>0</v>
      </c>
      <c r="DC96" s="78"/>
      <c r="DD96" s="64"/>
      <c r="DE96" s="64" t="e">
        <f t="shared" si="4095"/>
        <v>#DIV/0!</v>
      </c>
      <c r="DF96" s="78"/>
      <c r="DG96" s="78">
        <f t="shared" ref="DG96:DG97" si="4625">DF96-DC96</f>
        <v>0</v>
      </c>
      <c r="DH96" s="78"/>
      <c r="DI96" s="64"/>
      <c r="DJ96" s="64" t="e">
        <f t="shared" si="4097"/>
        <v>#DIV/0!</v>
      </c>
      <c r="DK96" s="78"/>
      <c r="DL96" s="78">
        <f t="shared" ref="DL96:DL97" si="4626">DK96-DH96</f>
        <v>0</v>
      </c>
      <c r="DM96" s="78"/>
      <c r="DN96" s="64"/>
      <c r="DO96" s="64" t="e">
        <f t="shared" si="4099"/>
        <v>#DIV/0!</v>
      </c>
      <c r="DP96" s="78"/>
      <c r="DQ96" s="78">
        <f t="shared" ref="DQ96:DQ97" si="4627">DP96-DM96</f>
        <v>0</v>
      </c>
      <c r="DR96" s="78"/>
      <c r="DS96" s="64"/>
      <c r="DT96" s="64" t="e">
        <f t="shared" si="4101"/>
        <v>#DIV/0!</v>
      </c>
      <c r="DU96" s="78"/>
      <c r="DV96" s="78">
        <f t="shared" ref="DV96:DV97" si="4628">DU96-DR96</f>
        <v>0</v>
      </c>
      <c r="DW96" s="78"/>
      <c r="DX96" s="64"/>
      <c r="DY96" s="64" t="e">
        <f t="shared" si="4103"/>
        <v>#DIV/0!</v>
      </c>
      <c r="DZ96" s="78"/>
      <c r="EA96" s="78">
        <f t="shared" ref="EA96:EA97" si="4629">DZ96-DW96</f>
        <v>0</v>
      </c>
      <c r="EB96" s="78"/>
      <c r="EC96" s="64"/>
      <c r="ED96" s="64" t="e">
        <f t="shared" si="4105"/>
        <v>#DIV/0!</v>
      </c>
      <c r="EE96" s="78"/>
      <c r="EF96" s="78">
        <f t="shared" ref="EF96:EF97" si="4630">EE96-EB96</f>
        <v>0</v>
      </c>
      <c r="EG96" s="78"/>
      <c r="EH96" s="64"/>
      <c r="EI96" s="64" t="e">
        <f t="shared" si="4107"/>
        <v>#DIV/0!</v>
      </c>
      <c r="EJ96" s="78"/>
      <c r="EK96" s="78">
        <f t="shared" ref="EK96:EK97" si="4631">EJ96-EG96</f>
        <v>0</v>
      </c>
      <c r="EL96" s="78"/>
      <c r="EM96" s="64"/>
      <c r="EN96" s="64" t="e">
        <f t="shared" si="4109"/>
        <v>#DIV/0!</v>
      </c>
      <c r="EO96" s="78"/>
      <c r="EP96" s="78">
        <f t="shared" ref="EP96:EP97" si="4632">EO96-EL96</f>
        <v>0</v>
      </c>
      <c r="EQ96" s="78"/>
      <c r="ER96" s="64"/>
      <c r="ES96" s="64" t="e">
        <f t="shared" si="4111"/>
        <v>#DIV/0!</v>
      </c>
      <c r="ET96" s="78"/>
      <c r="EU96" s="78">
        <f t="shared" ref="EU96:EU97" si="4633">ET96-EQ96</f>
        <v>0</v>
      </c>
      <c r="EV96" s="78"/>
      <c r="EW96" s="64"/>
      <c r="EX96" s="64" t="e">
        <f t="shared" si="4113"/>
        <v>#DIV/0!</v>
      </c>
      <c r="EY96" s="78"/>
      <c r="EZ96" s="78">
        <f t="shared" ref="EZ96:EZ97" si="4634">EY96-EV96</f>
        <v>0</v>
      </c>
      <c r="FA96" s="78"/>
      <c r="FB96" s="64"/>
      <c r="FC96" s="64" t="e">
        <f t="shared" si="4115"/>
        <v>#DIV/0!</v>
      </c>
      <c r="FD96" s="78"/>
      <c r="FE96" s="78">
        <f t="shared" ref="FE96:FE97" si="4635">FD96-FA96</f>
        <v>0</v>
      </c>
      <c r="FF96" s="78"/>
      <c r="FG96" s="64"/>
      <c r="FH96" s="64" t="e">
        <f t="shared" si="4117"/>
        <v>#DIV/0!</v>
      </c>
      <c r="FI96" s="78"/>
      <c r="FJ96" s="78">
        <f t="shared" ref="FJ96:FJ97" si="4636">FI96-FF96</f>
        <v>0</v>
      </c>
      <c r="FK96" s="78"/>
      <c r="FL96" s="64"/>
      <c r="FM96" s="64" t="e">
        <f t="shared" si="4119"/>
        <v>#DIV/0!</v>
      </c>
      <c r="FN96" s="78"/>
      <c r="FO96" s="78">
        <f t="shared" ref="FO96:FO97" si="4637">FN96-FK96</f>
        <v>0</v>
      </c>
      <c r="FP96" s="78"/>
      <c r="FQ96" s="64"/>
      <c r="FR96" s="64" t="e">
        <f t="shared" si="4121"/>
        <v>#DIV/0!</v>
      </c>
      <c r="FS96" s="78"/>
      <c r="FT96" s="78">
        <f t="shared" ref="FT96:FT97" si="4638">FS96-FP96</f>
        <v>0</v>
      </c>
      <c r="FU96" s="78"/>
      <c r="FV96" s="64"/>
      <c r="FW96" s="64" t="e">
        <f t="shared" si="4123"/>
        <v>#DIV/0!</v>
      </c>
      <c r="FX96" s="78"/>
      <c r="FY96" s="78">
        <f t="shared" ref="FY96:FY97" si="4639">FX96-FU96</f>
        <v>0</v>
      </c>
      <c r="FZ96" s="78"/>
      <c r="GA96" s="64"/>
      <c r="GB96" s="64" t="e">
        <f t="shared" si="4125"/>
        <v>#DIV/0!</v>
      </c>
      <c r="GC96" s="78"/>
      <c r="GD96" s="78">
        <f t="shared" ref="GD96:GD97" si="4640">GC96-FZ96</f>
        <v>0</v>
      </c>
      <c r="GE96" s="78"/>
      <c r="GF96" s="64"/>
      <c r="GG96" s="64" t="e">
        <f t="shared" si="4127"/>
        <v>#DIV/0!</v>
      </c>
      <c r="GH96" s="78"/>
      <c r="GI96" s="78">
        <f t="shared" ref="GI96:GI97" si="4641">GH96-GE96</f>
        <v>0</v>
      </c>
      <c r="GJ96" s="78"/>
      <c r="GK96" s="64"/>
      <c r="GL96" s="64" t="e">
        <f t="shared" si="4129"/>
        <v>#DIV/0!</v>
      </c>
      <c r="GM96" s="78"/>
      <c r="GN96" s="78">
        <f t="shared" ref="GN96:GN97" si="4642">GM96-GJ96</f>
        <v>0</v>
      </c>
      <c r="GO96" s="65">
        <f t="shared" si="4131"/>
        <v>0</v>
      </c>
      <c r="GP96" s="65">
        <f t="shared" si="4131"/>
        <v>0</v>
      </c>
      <c r="GQ96" s="95"/>
      <c r="GR96" s="87">
        <f t="shared" si="4132"/>
        <v>0</v>
      </c>
      <c r="GS96" s="87">
        <f t="shared" si="4132"/>
        <v>0</v>
      </c>
      <c r="GT96" s="78"/>
      <c r="GU96" s="64"/>
      <c r="GV96" s="64" t="e">
        <f t="shared" si="4133"/>
        <v>#DIV/0!</v>
      </c>
      <c r="GW96" s="78"/>
      <c r="GX96" s="78">
        <f t="shared" ref="GX96:GX97" si="4643">GW96-GT96</f>
        <v>0</v>
      </c>
      <c r="GY96" s="65">
        <f t="shared" si="4135"/>
        <v>0</v>
      </c>
      <c r="GZ96" s="65">
        <f t="shared" si="4135"/>
        <v>0</v>
      </c>
      <c r="HA96" s="95"/>
      <c r="HB96" s="93">
        <f t="shared" ref="HB96:HB97" si="4644">SUM(GW96)</f>
        <v>0</v>
      </c>
      <c r="HC96" s="93">
        <f t="shared" ref="HC96:HC97" si="4645">HB96-GY96</f>
        <v>0</v>
      </c>
      <c r="HD96" s="78"/>
      <c r="HE96" s="64"/>
      <c r="HF96" s="64" t="e">
        <f t="shared" si="4138"/>
        <v>#DIV/0!</v>
      </c>
      <c r="HG96" s="78"/>
      <c r="HH96" s="78">
        <f t="shared" ref="HH96:HH97" si="4646">HG96-HD96</f>
        <v>0</v>
      </c>
      <c r="HI96" s="78"/>
      <c r="HJ96" s="64"/>
      <c r="HK96" s="64" t="e">
        <f t="shared" si="4140"/>
        <v>#DIV/0!</v>
      </c>
      <c r="HL96" s="78"/>
      <c r="HM96" s="78">
        <f t="shared" ref="HM96:HM97" si="4647">HL96-HI96</f>
        <v>0</v>
      </c>
      <c r="HN96" s="78"/>
      <c r="HO96" s="64"/>
      <c r="HP96" s="64" t="e">
        <f t="shared" si="4142"/>
        <v>#DIV/0!</v>
      </c>
      <c r="HQ96" s="78"/>
      <c r="HR96" s="78">
        <f t="shared" ref="HR96:HR97" si="4648">HQ96-HN96</f>
        <v>0</v>
      </c>
      <c r="HS96" s="78"/>
      <c r="HT96" s="64"/>
      <c r="HU96" s="64" t="e">
        <f t="shared" si="4457"/>
        <v>#DIV/0!</v>
      </c>
      <c r="HV96" s="78"/>
      <c r="HW96" s="78">
        <f t="shared" ref="HW96:HW97" si="4649">HV96-HS96</f>
        <v>0</v>
      </c>
      <c r="HX96" s="78"/>
      <c r="HY96" s="64"/>
      <c r="HZ96" s="64" t="e">
        <f t="shared" si="4146"/>
        <v>#DIV/0!</v>
      </c>
      <c r="IA96" s="78"/>
      <c r="IB96" s="78">
        <f t="shared" ref="IB96:IB97" si="4650">IA96-HX96</f>
        <v>0</v>
      </c>
      <c r="IC96" s="78"/>
      <c r="ID96" s="64"/>
      <c r="IE96" s="64" t="e">
        <f t="shared" si="4148"/>
        <v>#DIV/0!</v>
      </c>
      <c r="IF96" s="78"/>
      <c r="IG96" s="78">
        <f t="shared" ref="IG96:IG97" si="4651">IF96-IC96</f>
        <v>0</v>
      </c>
      <c r="IH96" s="78"/>
      <c r="II96" s="64"/>
      <c r="IJ96" s="64" t="e">
        <f t="shared" si="4150"/>
        <v>#DIV/0!</v>
      </c>
      <c r="IK96" s="78"/>
      <c r="IL96" s="78">
        <f t="shared" ref="IL96:IL97" si="4652">IK96-IH96</f>
        <v>0</v>
      </c>
      <c r="IM96" s="78"/>
      <c r="IN96" s="64"/>
      <c r="IO96" s="64" t="e">
        <f t="shared" si="4152"/>
        <v>#DIV/0!</v>
      </c>
      <c r="IP96" s="78"/>
      <c r="IQ96" s="78">
        <f t="shared" ref="IQ96:IQ97" si="4653">IP96-IM96</f>
        <v>0</v>
      </c>
      <c r="IR96" s="78"/>
      <c r="IS96" s="64"/>
      <c r="IT96" s="64" t="e">
        <f t="shared" si="4154"/>
        <v>#DIV/0!</v>
      </c>
      <c r="IU96" s="78"/>
      <c r="IV96" s="78">
        <f t="shared" ref="IV96:IV97" si="4654">IU96-IR96</f>
        <v>0</v>
      </c>
      <c r="IW96" s="78"/>
      <c r="IX96" s="64"/>
      <c r="IY96" s="64" t="e">
        <f t="shared" si="4156"/>
        <v>#DIV/0!</v>
      </c>
      <c r="IZ96" s="78"/>
      <c r="JA96" s="78">
        <f t="shared" ref="JA96:JA97" si="4655">IZ96-IW96</f>
        <v>0</v>
      </c>
      <c r="JB96" s="78"/>
      <c r="JC96" s="64"/>
      <c r="JD96" s="64" t="e">
        <f t="shared" si="4158"/>
        <v>#DIV/0!</v>
      </c>
      <c r="JE96" s="78"/>
      <c r="JF96" s="78">
        <f t="shared" ref="JF96:JF97" si="4656">JE96-JB96</f>
        <v>0</v>
      </c>
      <c r="JG96" s="78"/>
      <c r="JH96" s="64"/>
      <c r="JI96" s="64" t="e">
        <f t="shared" si="4160"/>
        <v>#DIV/0!</v>
      </c>
      <c r="JJ96" s="78"/>
      <c r="JK96" s="78">
        <f t="shared" ref="JK96:JK97" si="4657">JJ96-JG96</f>
        <v>0</v>
      </c>
      <c r="JL96" s="78"/>
      <c r="JM96" s="64"/>
      <c r="JN96" s="64" t="e">
        <f t="shared" si="4162"/>
        <v>#DIV/0!</v>
      </c>
      <c r="JO96" s="78"/>
      <c r="JP96" s="78">
        <f t="shared" ref="JP96:JP97" si="4658">JO96-JL96</f>
        <v>0</v>
      </c>
      <c r="JQ96" s="78"/>
      <c r="JR96" s="64"/>
      <c r="JS96" s="64" t="e">
        <f t="shared" si="4164"/>
        <v>#DIV/0!</v>
      </c>
      <c r="JT96" s="78"/>
      <c r="JU96" s="78">
        <f t="shared" ref="JU96:JU97" si="4659">JT96-JQ96</f>
        <v>0</v>
      </c>
      <c r="JV96" s="78"/>
      <c r="JW96" s="64"/>
      <c r="JX96" s="64" t="e">
        <f t="shared" si="4166"/>
        <v>#DIV/0!</v>
      </c>
      <c r="JY96" s="78"/>
      <c r="JZ96" s="78">
        <f t="shared" ref="JZ96:JZ97" si="4660">JY96-JV96</f>
        <v>0</v>
      </c>
      <c r="KA96" s="78"/>
      <c r="KB96" s="64"/>
      <c r="KC96" s="64" t="e">
        <f t="shared" si="4168"/>
        <v>#DIV/0!</v>
      </c>
      <c r="KD96" s="78"/>
      <c r="KE96" s="78">
        <f t="shared" ref="KE96:KE97" si="4661">KD96-KA96</f>
        <v>0</v>
      </c>
      <c r="KF96" s="78"/>
      <c r="KG96" s="64"/>
      <c r="KH96" s="64" t="e">
        <f t="shared" si="4170"/>
        <v>#DIV/0!</v>
      </c>
      <c r="KI96" s="78"/>
      <c r="KJ96" s="78">
        <f t="shared" ref="KJ96:KJ97" si="4662">KI96-KF96</f>
        <v>0</v>
      </c>
      <c r="KK96" s="78"/>
      <c r="KL96" s="64"/>
      <c r="KM96" s="64" t="e">
        <f t="shared" si="4172"/>
        <v>#DIV/0!</v>
      </c>
      <c r="KN96" s="78"/>
      <c r="KO96" s="78">
        <f t="shared" ref="KO96:KO97" si="4663">KN96-KK96</f>
        <v>0</v>
      </c>
      <c r="KP96" s="78"/>
      <c r="KQ96" s="64"/>
      <c r="KR96" s="64" t="e">
        <f t="shared" si="4473"/>
        <v>#DIV/0!</v>
      </c>
      <c r="KS96" s="78"/>
      <c r="KT96" s="78">
        <f t="shared" ref="KT96:KT97" si="4664">KS96-KP96</f>
        <v>0</v>
      </c>
      <c r="KU96" s="78"/>
      <c r="KV96" s="64"/>
      <c r="KW96" s="64" t="e">
        <f t="shared" si="4176"/>
        <v>#DIV/0!</v>
      </c>
      <c r="KX96" s="78"/>
      <c r="KY96" s="78">
        <f t="shared" ref="KY96:KY97" si="4665">KX96-KU96</f>
        <v>0</v>
      </c>
      <c r="KZ96" s="78"/>
      <c r="LA96" s="64"/>
      <c r="LB96" s="64" t="e">
        <f t="shared" si="4476"/>
        <v>#DIV/0!</v>
      </c>
      <c r="LC96" s="78"/>
      <c r="LD96" s="78">
        <f t="shared" ref="LD96:LD97" si="4666">LC96-KZ96</f>
        <v>0</v>
      </c>
      <c r="LE96" s="78"/>
      <c r="LF96" s="64">
        <v>1500</v>
      </c>
      <c r="LG96" s="64" t="e">
        <f t="shared" si="4478"/>
        <v>#DIV/0!</v>
      </c>
      <c r="LH96" s="78">
        <v>1500</v>
      </c>
      <c r="LI96" s="78">
        <f t="shared" ref="LI96:LI97" si="4667">LH96-LE96</f>
        <v>1500</v>
      </c>
      <c r="LJ96" s="78"/>
      <c r="LK96" s="64"/>
      <c r="LL96" s="64" t="e">
        <f t="shared" si="4182"/>
        <v>#DIV/0!</v>
      </c>
      <c r="LM96" s="78"/>
      <c r="LN96" s="78">
        <f t="shared" ref="LN96:LN97" si="4668">LM96-LJ96</f>
        <v>0</v>
      </c>
      <c r="LO96" s="78"/>
      <c r="LP96" s="64"/>
      <c r="LQ96" s="64" t="e">
        <f t="shared" si="3350"/>
        <v>#DIV/0!</v>
      </c>
      <c r="LR96" s="78"/>
      <c r="LS96" s="78">
        <f t="shared" ref="LS96:LS97" si="4669">LR96-LO96</f>
        <v>0</v>
      </c>
      <c r="LT96" s="78"/>
      <c r="LU96" s="64"/>
      <c r="LV96" s="64" t="e">
        <f t="shared" si="4185"/>
        <v>#DIV/0!</v>
      </c>
      <c r="LW96" s="78"/>
      <c r="LX96" s="78">
        <f t="shared" ref="LX96:LX97" si="4670">LW96-LT96</f>
        <v>0</v>
      </c>
      <c r="LY96" s="78">
        <v>0</v>
      </c>
      <c r="LZ96" s="64"/>
      <c r="MA96" s="64" t="e">
        <f t="shared" si="4187"/>
        <v>#DIV/0!</v>
      </c>
      <c r="MB96" s="78">
        <v>0</v>
      </c>
      <c r="MC96" s="78">
        <f t="shared" ref="MC96:MC97" si="4671">MB96-LY96</f>
        <v>0</v>
      </c>
      <c r="MD96" s="78">
        <v>1500</v>
      </c>
      <c r="ME96" s="64"/>
      <c r="MF96" s="64">
        <f t="shared" si="4189"/>
        <v>0</v>
      </c>
      <c r="MG96" s="78">
        <v>1500</v>
      </c>
      <c r="MH96" s="78">
        <f t="shared" ref="MH96:MH97" si="4672">MG96-MD96</f>
        <v>0</v>
      </c>
      <c r="MI96" s="78"/>
      <c r="MJ96" s="64"/>
      <c r="MK96" s="64" t="e">
        <f t="shared" si="4191"/>
        <v>#DIV/0!</v>
      </c>
      <c r="ML96" s="78"/>
      <c r="MM96" s="78">
        <f t="shared" ref="MM96:MM97" si="4673">ML96-MI96</f>
        <v>0</v>
      </c>
      <c r="MN96" s="78"/>
      <c r="MO96" s="64">
        <v>3000</v>
      </c>
      <c r="MP96" s="64" t="e">
        <f t="shared" si="4193"/>
        <v>#DIV/0!</v>
      </c>
      <c r="MQ96" s="78"/>
      <c r="MR96" s="78">
        <f t="shared" ref="MR96:MR97" si="4674">MQ96-MN96</f>
        <v>0</v>
      </c>
      <c r="MS96" s="78"/>
      <c r="MT96" s="64"/>
      <c r="MU96" s="64" t="e">
        <f t="shared" si="4195"/>
        <v>#DIV/0!</v>
      </c>
      <c r="MV96" s="78"/>
      <c r="MW96" s="78">
        <f t="shared" ref="MW96:MW97" si="4675">MV96-MS96</f>
        <v>0</v>
      </c>
      <c r="MX96" s="65">
        <f t="shared" si="4197"/>
        <v>1500</v>
      </c>
      <c r="MY96" s="65">
        <f t="shared" si="4197"/>
        <v>4500</v>
      </c>
      <c r="MZ96" s="95">
        <f t="shared" si="4198"/>
        <v>300</v>
      </c>
      <c r="NA96" s="87">
        <f t="shared" si="4199"/>
        <v>3000</v>
      </c>
      <c r="NB96" s="87">
        <f t="shared" si="4200"/>
        <v>1500</v>
      </c>
      <c r="NC96" s="78"/>
      <c r="ND96" s="64"/>
      <c r="NE96" s="64" t="e">
        <f t="shared" si="4201"/>
        <v>#DIV/0!</v>
      </c>
      <c r="NF96" s="78"/>
      <c r="NG96" s="78">
        <f t="shared" ref="NG96:NG97" si="4676">NF96-NC96</f>
        <v>0</v>
      </c>
      <c r="NH96" s="78"/>
      <c r="NI96" s="64"/>
      <c r="NJ96" s="64" t="e">
        <f t="shared" si="4203"/>
        <v>#DIV/0!</v>
      </c>
      <c r="NK96" s="78"/>
      <c r="NL96" s="78">
        <f t="shared" ref="NL96:NL97" si="4677">NK96-NH96</f>
        <v>0</v>
      </c>
      <c r="NM96" s="78"/>
      <c r="NN96" s="64"/>
      <c r="NO96" s="64" t="e">
        <f t="shared" si="4205"/>
        <v>#DIV/0!</v>
      </c>
      <c r="NP96" s="78"/>
      <c r="NQ96" s="78">
        <f t="shared" ref="NQ96:NQ97" si="4678">NP96-NM96</f>
        <v>0</v>
      </c>
      <c r="NR96" s="78"/>
      <c r="NS96" s="64"/>
      <c r="NT96" s="64" t="e">
        <f t="shared" si="4207"/>
        <v>#DIV/0!</v>
      </c>
      <c r="NU96" s="78"/>
      <c r="NV96" s="78">
        <f t="shared" ref="NV96:NV97" si="4679">NU96-NR96</f>
        <v>0</v>
      </c>
      <c r="NW96" s="78"/>
      <c r="NX96" s="64"/>
      <c r="NY96" s="64" t="e">
        <f t="shared" si="4209"/>
        <v>#DIV/0!</v>
      </c>
      <c r="NZ96" s="78"/>
      <c r="OA96" s="78">
        <f t="shared" ref="OA96:OA97" si="4680">NZ96-NW96</f>
        <v>0</v>
      </c>
      <c r="OB96" s="78"/>
      <c r="OC96" s="64"/>
      <c r="OD96" s="64" t="e">
        <f t="shared" si="4211"/>
        <v>#DIV/0!</v>
      </c>
      <c r="OE96" s="78"/>
      <c r="OF96" s="78">
        <f t="shared" ref="OF96:OF97" si="4681">OE96-OB96</f>
        <v>0</v>
      </c>
      <c r="OG96" s="78"/>
      <c r="OH96" s="64"/>
      <c r="OI96" s="64" t="e">
        <f t="shared" si="4213"/>
        <v>#DIV/0!</v>
      </c>
      <c r="OJ96" s="78"/>
      <c r="OK96" s="78">
        <f t="shared" ref="OK96:OK97" si="4682">OJ96-OG96</f>
        <v>0</v>
      </c>
      <c r="OL96" s="78"/>
      <c r="OM96" s="64"/>
      <c r="ON96" s="64" t="e">
        <f t="shared" si="4215"/>
        <v>#DIV/0!</v>
      </c>
      <c r="OO96" s="78"/>
      <c r="OP96" s="78">
        <f t="shared" ref="OP96:OP97" si="4683">OO96-OL96</f>
        <v>0</v>
      </c>
      <c r="OQ96" s="78"/>
      <c r="OR96" s="64"/>
      <c r="OS96" s="64" t="e">
        <f t="shared" si="4217"/>
        <v>#DIV/0!</v>
      </c>
      <c r="OT96" s="78"/>
      <c r="OU96" s="78">
        <f t="shared" ref="OU96:OU97" si="4684">OT96-OQ96</f>
        <v>0</v>
      </c>
      <c r="OV96" s="78"/>
      <c r="OW96" s="64"/>
      <c r="OX96" s="64" t="e">
        <f t="shared" si="4219"/>
        <v>#DIV/0!</v>
      </c>
      <c r="OY96" s="78"/>
      <c r="OZ96" s="78">
        <f t="shared" ref="OZ96:OZ97" si="4685">OY96-OV96</f>
        <v>0</v>
      </c>
      <c r="PA96" s="78"/>
      <c r="PB96" s="64"/>
      <c r="PC96" s="64" t="e">
        <f t="shared" si="4221"/>
        <v>#DIV/0!</v>
      </c>
      <c r="PD96" s="78"/>
      <c r="PE96" s="78">
        <f t="shared" ref="PE96:PE97" si="4686">PD96-PA96</f>
        <v>0</v>
      </c>
      <c r="PF96" s="78"/>
      <c r="PG96" s="64"/>
      <c r="PH96" s="64" t="e">
        <f t="shared" si="4223"/>
        <v>#DIV/0!</v>
      </c>
      <c r="PI96" s="78"/>
      <c r="PJ96" s="78">
        <f t="shared" ref="PJ96:PJ97" si="4687">PI96-PF96</f>
        <v>0</v>
      </c>
      <c r="PK96" s="78"/>
      <c r="PL96" s="64"/>
      <c r="PM96" s="64" t="e">
        <f t="shared" si="4225"/>
        <v>#DIV/0!</v>
      </c>
      <c r="PN96" s="78"/>
      <c r="PO96" s="78">
        <f t="shared" ref="PO96:PO97" si="4688">PN96-PK96</f>
        <v>0</v>
      </c>
      <c r="PP96" s="78"/>
      <c r="PQ96" s="64"/>
      <c r="PR96" s="64" t="e">
        <f t="shared" si="4227"/>
        <v>#DIV/0!</v>
      </c>
      <c r="PS96" s="78"/>
      <c r="PT96" s="78">
        <f t="shared" ref="PT96:PT97" si="4689">PS96-PP96</f>
        <v>0</v>
      </c>
      <c r="PU96" s="78"/>
      <c r="PV96" s="64"/>
      <c r="PW96" s="64" t="e">
        <f t="shared" si="4229"/>
        <v>#DIV/0!</v>
      </c>
      <c r="PX96" s="78"/>
      <c r="PY96" s="78">
        <f t="shared" ref="PY96:PY97" si="4690">PX96-PU96</f>
        <v>0</v>
      </c>
      <c r="PZ96" s="78"/>
      <c r="QA96" s="64"/>
      <c r="QB96" s="64" t="e">
        <f t="shared" si="4231"/>
        <v>#DIV/0!</v>
      </c>
      <c r="QC96" s="78"/>
      <c r="QD96" s="78">
        <f t="shared" ref="QD96:QD97" si="4691">QC96-PZ96</f>
        <v>0</v>
      </c>
      <c r="QE96" s="78"/>
      <c r="QF96" s="64"/>
      <c r="QG96" s="64" t="e">
        <f t="shared" si="4233"/>
        <v>#DIV/0!</v>
      </c>
      <c r="QH96" s="78"/>
      <c r="QI96" s="78">
        <f t="shared" ref="QI96:QI97" si="4692">QH96-QE96</f>
        <v>0</v>
      </c>
      <c r="QJ96" s="78"/>
      <c r="QK96" s="64"/>
      <c r="QL96" s="64" t="e">
        <f t="shared" si="4235"/>
        <v>#DIV/0!</v>
      </c>
      <c r="QM96" s="78"/>
      <c r="QN96" s="78">
        <f t="shared" ref="QN96:QN97" si="4693">QM96-QJ96</f>
        <v>0</v>
      </c>
      <c r="QO96" s="65">
        <f t="shared" si="4237"/>
        <v>0</v>
      </c>
      <c r="QP96" s="65">
        <f t="shared" si="4237"/>
        <v>0</v>
      </c>
      <c r="QQ96" s="95"/>
      <c r="QR96" s="87">
        <f t="shared" si="4238"/>
        <v>0</v>
      </c>
      <c r="QS96" s="87">
        <f t="shared" si="4238"/>
        <v>0</v>
      </c>
      <c r="QT96" s="78"/>
      <c r="QU96" s="64"/>
      <c r="QV96" s="64" t="e">
        <f t="shared" si="4239"/>
        <v>#DIV/0!</v>
      </c>
      <c r="QW96" s="78"/>
      <c r="QX96" s="78">
        <f t="shared" ref="QX96:QX97" si="4694">QW96-QT96</f>
        <v>0</v>
      </c>
      <c r="QY96" s="78"/>
      <c r="QZ96" s="64"/>
      <c r="RA96" s="64" t="e">
        <f t="shared" si="4241"/>
        <v>#DIV/0!</v>
      </c>
      <c r="RB96" s="78"/>
      <c r="RC96" s="78">
        <f t="shared" ref="RC96:RC97" si="4695">RB96-QY96</f>
        <v>0</v>
      </c>
      <c r="RD96" s="78"/>
      <c r="RE96" s="64"/>
      <c r="RF96" s="64" t="e">
        <f t="shared" si="4243"/>
        <v>#DIV/0!</v>
      </c>
      <c r="RG96" s="78"/>
      <c r="RH96" s="78">
        <f t="shared" ref="RH96:RH97" si="4696">RG96-RD96</f>
        <v>0</v>
      </c>
      <c r="RI96" s="78"/>
      <c r="RJ96" s="64"/>
      <c r="RK96" s="64" t="e">
        <f t="shared" si="4245"/>
        <v>#DIV/0!</v>
      </c>
      <c r="RL96" s="78"/>
      <c r="RM96" s="78">
        <f t="shared" ref="RM96:RM97" si="4697">RL96-RI96</f>
        <v>0</v>
      </c>
      <c r="RN96" s="65">
        <f t="shared" si="4247"/>
        <v>0</v>
      </c>
      <c r="RO96" s="65">
        <f t="shared" si="4247"/>
        <v>0</v>
      </c>
      <c r="RP96" s="95"/>
      <c r="RQ96" s="87">
        <f t="shared" si="4248"/>
        <v>0</v>
      </c>
      <c r="RR96" s="87">
        <f t="shared" si="4248"/>
        <v>0</v>
      </c>
    </row>
    <row r="97" spans="1:540" s="2" customFormat="1" ht="33.75" customHeight="1" x14ac:dyDescent="0.25">
      <c r="A97" s="21">
        <v>6362</v>
      </c>
      <c r="B97" s="22" t="s">
        <v>120</v>
      </c>
      <c r="C97" s="41">
        <f>SUM(AR97,GQ97,HA97,QQ97,RP97)</f>
        <v>0</v>
      </c>
      <c r="D97" s="41">
        <v>23207830.309999999</v>
      </c>
      <c r="E97" s="42">
        <v>25700000</v>
      </c>
      <c r="F97" s="41">
        <f t="shared" si="4607"/>
        <v>0</v>
      </c>
      <c r="G97" s="67">
        <f t="shared" si="4053"/>
        <v>0</v>
      </c>
      <c r="H97" s="67">
        <f t="shared" si="4054"/>
        <v>0</v>
      </c>
      <c r="I97" s="67"/>
      <c r="J97" s="84">
        <f t="shared" si="4056"/>
        <v>0</v>
      </c>
      <c r="K97" s="84">
        <f t="shared" si="4057"/>
        <v>0</v>
      </c>
      <c r="L97" s="78"/>
      <c r="M97" s="64"/>
      <c r="N97" s="64" t="e">
        <f t="shared" si="4058"/>
        <v>#DIV/0!</v>
      </c>
      <c r="O97" s="78"/>
      <c r="P97" s="78">
        <f t="shared" si="4608"/>
        <v>0</v>
      </c>
      <c r="Q97" s="64"/>
      <c r="R97" s="64"/>
      <c r="S97" s="64"/>
      <c r="T97" s="78"/>
      <c r="U97" s="78">
        <f t="shared" si="4609"/>
        <v>0</v>
      </c>
      <c r="V97" s="78"/>
      <c r="W97" s="64"/>
      <c r="X97" s="64" t="e">
        <f t="shared" si="4061"/>
        <v>#DIV/0!</v>
      </c>
      <c r="Y97" s="78"/>
      <c r="Z97" s="78">
        <f t="shared" si="4610"/>
        <v>0</v>
      </c>
      <c r="AA97" s="78"/>
      <c r="AB97" s="64"/>
      <c r="AC97" s="64" t="e">
        <f t="shared" si="4063"/>
        <v>#DIV/0!</v>
      </c>
      <c r="AD97" s="78"/>
      <c r="AE97" s="78">
        <f t="shared" si="4611"/>
        <v>0</v>
      </c>
      <c r="AF97" s="64"/>
      <c r="AG97" s="64"/>
      <c r="AH97" s="64" t="e">
        <f t="shared" si="4065"/>
        <v>#DIV/0!</v>
      </c>
      <c r="AI97" s="78"/>
      <c r="AJ97" s="78">
        <f t="shared" si="4612"/>
        <v>0</v>
      </c>
      <c r="AK97" s="78"/>
      <c r="AL97" s="64"/>
      <c r="AM97" s="64" t="e">
        <f t="shared" si="4067"/>
        <v>#DIV/0!</v>
      </c>
      <c r="AN97" s="78"/>
      <c r="AO97" s="78">
        <f t="shared" si="4613"/>
        <v>0</v>
      </c>
      <c r="AP97" s="65">
        <f t="shared" si="4069"/>
        <v>0</v>
      </c>
      <c r="AQ97" s="65">
        <f t="shared" si="4069"/>
        <v>0</v>
      </c>
      <c r="AR97" s="95"/>
      <c r="AS97" s="87">
        <f t="shared" si="4070"/>
        <v>0</v>
      </c>
      <c r="AT97" s="87">
        <f t="shared" si="4070"/>
        <v>0</v>
      </c>
      <c r="AU97" s="78"/>
      <c r="AV97" s="64"/>
      <c r="AW97" s="64" t="e">
        <f t="shared" si="4071"/>
        <v>#DIV/0!</v>
      </c>
      <c r="AX97" s="78"/>
      <c r="AY97" s="78">
        <f t="shared" si="4614"/>
        <v>0</v>
      </c>
      <c r="AZ97" s="78"/>
      <c r="BA97" s="64"/>
      <c r="BB97" s="64" t="e">
        <f t="shared" si="4073"/>
        <v>#DIV/0!</v>
      </c>
      <c r="BC97" s="78"/>
      <c r="BD97" s="78">
        <f t="shared" si="4615"/>
        <v>0</v>
      </c>
      <c r="BE97" s="78"/>
      <c r="BF97" s="64"/>
      <c r="BG97" s="64" t="e">
        <f t="shared" si="4075"/>
        <v>#DIV/0!</v>
      </c>
      <c r="BH97" s="78"/>
      <c r="BI97" s="78">
        <f t="shared" si="4616"/>
        <v>0</v>
      </c>
      <c r="BJ97" s="78"/>
      <c r="BK97" s="64"/>
      <c r="BL97" s="64" t="e">
        <f t="shared" si="4077"/>
        <v>#DIV/0!</v>
      </c>
      <c r="BM97" s="78"/>
      <c r="BN97" s="78">
        <f t="shared" si="4617"/>
        <v>0</v>
      </c>
      <c r="BO97" s="78"/>
      <c r="BP97" s="64"/>
      <c r="BQ97" s="64" t="e">
        <f t="shared" si="4079"/>
        <v>#DIV/0!</v>
      </c>
      <c r="BR97" s="78"/>
      <c r="BS97" s="78">
        <f t="shared" si="4618"/>
        <v>0</v>
      </c>
      <c r="BT97" s="78"/>
      <c r="BU97" s="64"/>
      <c r="BV97" s="64" t="e">
        <f t="shared" si="4081"/>
        <v>#DIV/0!</v>
      </c>
      <c r="BW97" s="78"/>
      <c r="BX97" s="78">
        <f t="shared" si="4082"/>
        <v>0</v>
      </c>
      <c r="BY97" s="78"/>
      <c r="BZ97" s="64"/>
      <c r="CA97" s="64" t="e">
        <f t="shared" si="4083"/>
        <v>#DIV/0!</v>
      </c>
      <c r="CB97" s="78"/>
      <c r="CC97" s="78">
        <f t="shared" si="4619"/>
        <v>0</v>
      </c>
      <c r="CD97" s="78"/>
      <c r="CE97" s="64"/>
      <c r="CF97" s="64" t="e">
        <f t="shared" si="4085"/>
        <v>#DIV/0!</v>
      </c>
      <c r="CG97" s="78"/>
      <c r="CH97" s="78">
        <f t="shared" si="4620"/>
        <v>0</v>
      </c>
      <c r="CI97" s="78"/>
      <c r="CJ97" s="64"/>
      <c r="CK97" s="64" t="e">
        <f t="shared" si="4087"/>
        <v>#DIV/0!</v>
      </c>
      <c r="CL97" s="78"/>
      <c r="CM97" s="78">
        <f t="shared" si="4621"/>
        <v>0</v>
      </c>
      <c r="CN97" s="78"/>
      <c r="CO97" s="64"/>
      <c r="CP97" s="64" t="e">
        <f t="shared" si="4089"/>
        <v>#DIV/0!</v>
      </c>
      <c r="CQ97" s="78"/>
      <c r="CR97" s="78">
        <f t="shared" si="4622"/>
        <v>0</v>
      </c>
      <c r="CS97" s="78"/>
      <c r="CT97" s="64"/>
      <c r="CU97" s="64" t="e">
        <f t="shared" si="4091"/>
        <v>#DIV/0!</v>
      </c>
      <c r="CV97" s="78"/>
      <c r="CW97" s="78">
        <f t="shared" si="4623"/>
        <v>0</v>
      </c>
      <c r="CX97" s="78"/>
      <c r="CY97" s="64"/>
      <c r="CZ97" s="64" t="e">
        <f t="shared" si="4093"/>
        <v>#DIV/0!</v>
      </c>
      <c r="DA97" s="78"/>
      <c r="DB97" s="78">
        <f t="shared" si="4624"/>
        <v>0</v>
      </c>
      <c r="DC97" s="78"/>
      <c r="DD97" s="64"/>
      <c r="DE97" s="64" t="e">
        <f t="shared" si="4095"/>
        <v>#DIV/0!</v>
      </c>
      <c r="DF97" s="78"/>
      <c r="DG97" s="78">
        <f t="shared" si="4625"/>
        <v>0</v>
      </c>
      <c r="DH97" s="78"/>
      <c r="DI97" s="64"/>
      <c r="DJ97" s="64" t="e">
        <f t="shared" si="4097"/>
        <v>#DIV/0!</v>
      </c>
      <c r="DK97" s="78"/>
      <c r="DL97" s="78">
        <f t="shared" si="4626"/>
        <v>0</v>
      </c>
      <c r="DM97" s="78"/>
      <c r="DN97" s="64"/>
      <c r="DO97" s="64" t="e">
        <f t="shared" si="4099"/>
        <v>#DIV/0!</v>
      </c>
      <c r="DP97" s="78"/>
      <c r="DQ97" s="78">
        <f t="shared" si="4627"/>
        <v>0</v>
      </c>
      <c r="DR97" s="78"/>
      <c r="DS97" s="64"/>
      <c r="DT97" s="64" t="e">
        <f t="shared" si="4101"/>
        <v>#DIV/0!</v>
      </c>
      <c r="DU97" s="78"/>
      <c r="DV97" s="78">
        <f t="shared" si="4628"/>
        <v>0</v>
      </c>
      <c r="DW97" s="78"/>
      <c r="DX97" s="64"/>
      <c r="DY97" s="64" t="e">
        <f t="shared" si="4103"/>
        <v>#DIV/0!</v>
      </c>
      <c r="DZ97" s="78"/>
      <c r="EA97" s="78">
        <f t="shared" si="4629"/>
        <v>0</v>
      </c>
      <c r="EB97" s="78"/>
      <c r="EC97" s="64"/>
      <c r="ED97" s="64" t="e">
        <f t="shared" si="4105"/>
        <v>#DIV/0!</v>
      </c>
      <c r="EE97" s="78"/>
      <c r="EF97" s="78">
        <f t="shared" si="4630"/>
        <v>0</v>
      </c>
      <c r="EG97" s="78"/>
      <c r="EH97" s="64"/>
      <c r="EI97" s="64" t="e">
        <f t="shared" si="4107"/>
        <v>#DIV/0!</v>
      </c>
      <c r="EJ97" s="78"/>
      <c r="EK97" s="78">
        <f t="shared" si="4631"/>
        <v>0</v>
      </c>
      <c r="EL97" s="78"/>
      <c r="EM97" s="64"/>
      <c r="EN97" s="64" t="e">
        <f t="shared" si="4109"/>
        <v>#DIV/0!</v>
      </c>
      <c r="EO97" s="78"/>
      <c r="EP97" s="78">
        <f t="shared" si="4632"/>
        <v>0</v>
      </c>
      <c r="EQ97" s="78"/>
      <c r="ER97" s="64"/>
      <c r="ES97" s="64" t="e">
        <f t="shared" si="4111"/>
        <v>#DIV/0!</v>
      </c>
      <c r="ET97" s="78"/>
      <c r="EU97" s="78">
        <f t="shared" si="4633"/>
        <v>0</v>
      </c>
      <c r="EV97" s="78"/>
      <c r="EW97" s="64"/>
      <c r="EX97" s="64" t="e">
        <f t="shared" si="4113"/>
        <v>#DIV/0!</v>
      </c>
      <c r="EY97" s="78"/>
      <c r="EZ97" s="78">
        <f t="shared" si="4634"/>
        <v>0</v>
      </c>
      <c r="FA97" s="78"/>
      <c r="FB97" s="64"/>
      <c r="FC97" s="64" t="e">
        <f t="shared" si="4115"/>
        <v>#DIV/0!</v>
      </c>
      <c r="FD97" s="78"/>
      <c r="FE97" s="78">
        <f t="shared" si="4635"/>
        <v>0</v>
      </c>
      <c r="FF97" s="78"/>
      <c r="FG97" s="64"/>
      <c r="FH97" s="64" t="e">
        <f t="shared" si="4117"/>
        <v>#DIV/0!</v>
      </c>
      <c r="FI97" s="78"/>
      <c r="FJ97" s="78">
        <f t="shared" si="4636"/>
        <v>0</v>
      </c>
      <c r="FK97" s="78"/>
      <c r="FL97" s="64"/>
      <c r="FM97" s="64" t="e">
        <f t="shared" si="4119"/>
        <v>#DIV/0!</v>
      </c>
      <c r="FN97" s="78"/>
      <c r="FO97" s="78">
        <f t="shared" si="4637"/>
        <v>0</v>
      </c>
      <c r="FP97" s="78"/>
      <c r="FQ97" s="64"/>
      <c r="FR97" s="64" t="e">
        <f t="shared" si="4121"/>
        <v>#DIV/0!</v>
      </c>
      <c r="FS97" s="78"/>
      <c r="FT97" s="78">
        <f t="shared" si="4638"/>
        <v>0</v>
      </c>
      <c r="FU97" s="78"/>
      <c r="FV97" s="64"/>
      <c r="FW97" s="64" t="e">
        <f t="shared" si="4123"/>
        <v>#DIV/0!</v>
      </c>
      <c r="FX97" s="78"/>
      <c r="FY97" s="78">
        <f t="shared" si="4639"/>
        <v>0</v>
      </c>
      <c r="FZ97" s="78"/>
      <c r="GA97" s="64"/>
      <c r="GB97" s="64" t="e">
        <f t="shared" si="4125"/>
        <v>#DIV/0!</v>
      </c>
      <c r="GC97" s="78"/>
      <c r="GD97" s="78">
        <f t="shared" si="4640"/>
        <v>0</v>
      </c>
      <c r="GE97" s="78"/>
      <c r="GF97" s="64"/>
      <c r="GG97" s="64" t="e">
        <f t="shared" si="4127"/>
        <v>#DIV/0!</v>
      </c>
      <c r="GH97" s="78"/>
      <c r="GI97" s="78">
        <f t="shared" si="4641"/>
        <v>0</v>
      </c>
      <c r="GJ97" s="78"/>
      <c r="GK97" s="64"/>
      <c r="GL97" s="64" t="e">
        <f t="shared" si="4129"/>
        <v>#DIV/0!</v>
      </c>
      <c r="GM97" s="78"/>
      <c r="GN97" s="78">
        <f t="shared" si="4642"/>
        <v>0</v>
      </c>
      <c r="GO97" s="65">
        <f t="shared" si="4131"/>
        <v>0</v>
      </c>
      <c r="GP97" s="65">
        <f t="shared" si="4131"/>
        <v>0</v>
      </c>
      <c r="GQ97" s="95"/>
      <c r="GR97" s="87">
        <f t="shared" si="4132"/>
        <v>0</v>
      </c>
      <c r="GS97" s="87">
        <f t="shared" si="4132"/>
        <v>0</v>
      </c>
      <c r="GT97" s="78"/>
      <c r="GU97" s="64"/>
      <c r="GV97" s="64" t="e">
        <f t="shared" si="4133"/>
        <v>#DIV/0!</v>
      </c>
      <c r="GW97" s="78"/>
      <c r="GX97" s="78">
        <f t="shared" si="4643"/>
        <v>0</v>
      </c>
      <c r="GY97" s="65">
        <f t="shared" si="4135"/>
        <v>0</v>
      </c>
      <c r="GZ97" s="65">
        <f t="shared" si="4135"/>
        <v>0</v>
      </c>
      <c r="HA97" s="95"/>
      <c r="HB97" s="93">
        <f t="shared" si="4644"/>
        <v>0</v>
      </c>
      <c r="HC97" s="93">
        <f t="shared" si="4645"/>
        <v>0</v>
      </c>
      <c r="HD97" s="78"/>
      <c r="HE97" s="64"/>
      <c r="HF97" s="64" t="e">
        <f t="shared" si="4138"/>
        <v>#DIV/0!</v>
      </c>
      <c r="HG97" s="78"/>
      <c r="HH97" s="78">
        <f t="shared" si="4646"/>
        <v>0</v>
      </c>
      <c r="HI97" s="78"/>
      <c r="HJ97" s="64"/>
      <c r="HK97" s="64" t="e">
        <f t="shared" si="4140"/>
        <v>#DIV/0!</v>
      </c>
      <c r="HL97" s="78"/>
      <c r="HM97" s="78">
        <f t="shared" si="4647"/>
        <v>0</v>
      </c>
      <c r="HN97" s="78"/>
      <c r="HO97" s="64"/>
      <c r="HP97" s="64" t="e">
        <f t="shared" si="4142"/>
        <v>#DIV/0!</v>
      </c>
      <c r="HQ97" s="78"/>
      <c r="HR97" s="78">
        <f t="shared" si="4648"/>
        <v>0</v>
      </c>
      <c r="HS97" s="78"/>
      <c r="HT97" s="64"/>
      <c r="HU97" s="64" t="e">
        <f t="shared" si="4457"/>
        <v>#DIV/0!</v>
      </c>
      <c r="HV97" s="78"/>
      <c r="HW97" s="78">
        <f t="shared" si="4649"/>
        <v>0</v>
      </c>
      <c r="HX97" s="78"/>
      <c r="HY97" s="64"/>
      <c r="HZ97" s="64" t="e">
        <f t="shared" si="4146"/>
        <v>#DIV/0!</v>
      </c>
      <c r="IA97" s="78"/>
      <c r="IB97" s="78">
        <f t="shared" si="4650"/>
        <v>0</v>
      </c>
      <c r="IC97" s="78"/>
      <c r="ID97" s="64"/>
      <c r="IE97" s="64" t="e">
        <f t="shared" si="4148"/>
        <v>#DIV/0!</v>
      </c>
      <c r="IF97" s="78"/>
      <c r="IG97" s="78">
        <f t="shared" si="4651"/>
        <v>0</v>
      </c>
      <c r="IH97" s="78"/>
      <c r="II97" s="64"/>
      <c r="IJ97" s="64" t="e">
        <f t="shared" si="4150"/>
        <v>#DIV/0!</v>
      </c>
      <c r="IK97" s="78"/>
      <c r="IL97" s="78">
        <f t="shared" si="4652"/>
        <v>0</v>
      </c>
      <c r="IM97" s="78"/>
      <c r="IN97" s="64"/>
      <c r="IO97" s="64" t="e">
        <f t="shared" si="4152"/>
        <v>#DIV/0!</v>
      </c>
      <c r="IP97" s="78"/>
      <c r="IQ97" s="78">
        <f t="shared" si="4653"/>
        <v>0</v>
      </c>
      <c r="IR97" s="78"/>
      <c r="IS97" s="64"/>
      <c r="IT97" s="64" t="e">
        <f t="shared" si="4154"/>
        <v>#DIV/0!</v>
      </c>
      <c r="IU97" s="78"/>
      <c r="IV97" s="78">
        <f t="shared" si="4654"/>
        <v>0</v>
      </c>
      <c r="IW97" s="78"/>
      <c r="IX97" s="64"/>
      <c r="IY97" s="64" t="e">
        <f t="shared" si="4156"/>
        <v>#DIV/0!</v>
      </c>
      <c r="IZ97" s="78"/>
      <c r="JA97" s="78">
        <f t="shared" si="4655"/>
        <v>0</v>
      </c>
      <c r="JB97" s="78"/>
      <c r="JC97" s="64"/>
      <c r="JD97" s="64" t="e">
        <f t="shared" si="4158"/>
        <v>#DIV/0!</v>
      </c>
      <c r="JE97" s="78"/>
      <c r="JF97" s="78">
        <f t="shared" si="4656"/>
        <v>0</v>
      </c>
      <c r="JG97" s="78"/>
      <c r="JH97" s="64"/>
      <c r="JI97" s="64" t="e">
        <f t="shared" si="4160"/>
        <v>#DIV/0!</v>
      </c>
      <c r="JJ97" s="78"/>
      <c r="JK97" s="78">
        <f t="shared" si="4657"/>
        <v>0</v>
      </c>
      <c r="JL97" s="78"/>
      <c r="JM97" s="64"/>
      <c r="JN97" s="64" t="e">
        <f t="shared" si="4162"/>
        <v>#DIV/0!</v>
      </c>
      <c r="JO97" s="78"/>
      <c r="JP97" s="78">
        <f t="shared" si="4658"/>
        <v>0</v>
      </c>
      <c r="JQ97" s="78"/>
      <c r="JR97" s="64"/>
      <c r="JS97" s="64" t="e">
        <f t="shared" si="4164"/>
        <v>#DIV/0!</v>
      </c>
      <c r="JT97" s="78"/>
      <c r="JU97" s="78">
        <f t="shared" si="4659"/>
        <v>0</v>
      </c>
      <c r="JV97" s="78"/>
      <c r="JW97" s="64"/>
      <c r="JX97" s="64" t="e">
        <f t="shared" si="4166"/>
        <v>#DIV/0!</v>
      </c>
      <c r="JY97" s="78"/>
      <c r="JZ97" s="78">
        <f t="shared" si="4660"/>
        <v>0</v>
      </c>
      <c r="KA97" s="78"/>
      <c r="KB97" s="64"/>
      <c r="KC97" s="64" t="e">
        <f t="shared" si="4168"/>
        <v>#DIV/0!</v>
      </c>
      <c r="KD97" s="78"/>
      <c r="KE97" s="78">
        <f t="shared" si="4661"/>
        <v>0</v>
      </c>
      <c r="KF97" s="78"/>
      <c r="KG97" s="64"/>
      <c r="KH97" s="64" t="e">
        <f t="shared" si="4170"/>
        <v>#DIV/0!</v>
      </c>
      <c r="KI97" s="78"/>
      <c r="KJ97" s="78">
        <f t="shared" si="4662"/>
        <v>0</v>
      </c>
      <c r="KK97" s="78"/>
      <c r="KL97" s="64"/>
      <c r="KM97" s="64" t="e">
        <f t="shared" si="4172"/>
        <v>#DIV/0!</v>
      </c>
      <c r="KN97" s="78"/>
      <c r="KO97" s="78">
        <f t="shared" si="4663"/>
        <v>0</v>
      </c>
      <c r="KP97" s="78"/>
      <c r="KQ97" s="64"/>
      <c r="KR97" s="64" t="e">
        <f t="shared" si="4473"/>
        <v>#DIV/0!</v>
      </c>
      <c r="KS97" s="78"/>
      <c r="KT97" s="78">
        <f t="shared" si="4664"/>
        <v>0</v>
      </c>
      <c r="KU97" s="78"/>
      <c r="KV97" s="64"/>
      <c r="KW97" s="64" t="e">
        <f t="shared" si="4176"/>
        <v>#DIV/0!</v>
      </c>
      <c r="KX97" s="78"/>
      <c r="KY97" s="78">
        <f t="shared" si="4665"/>
        <v>0</v>
      </c>
      <c r="KZ97" s="78"/>
      <c r="LA97" s="64"/>
      <c r="LB97" s="64" t="e">
        <f t="shared" si="4476"/>
        <v>#DIV/0!</v>
      </c>
      <c r="LC97" s="78"/>
      <c r="LD97" s="78">
        <f t="shared" si="4666"/>
        <v>0</v>
      </c>
      <c r="LE97" s="78"/>
      <c r="LF97" s="64"/>
      <c r="LG97" s="64" t="e">
        <f t="shared" si="4478"/>
        <v>#DIV/0!</v>
      </c>
      <c r="LH97" s="78"/>
      <c r="LI97" s="78">
        <f t="shared" si="4667"/>
        <v>0</v>
      </c>
      <c r="LJ97" s="78"/>
      <c r="LK97" s="64"/>
      <c r="LL97" s="64" t="e">
        <f t="shared" si="4182"/>
        <v>#DIV/0!</v>
      </c>
      <c r="LM97" s="78"/>
      <c r="LN97" s="78">
        <f t="shared" si="4668"/>
        <v>0</v>
      </c>
      <c r="LO97" s="78"/>
      <c r="LP97" s="64"/>
      <c r="LQ97" s="64" t="e">
        <f t="shared" si="3350"/>
        <v>#DIV/0!</v>
      </c>
      <c r="LR97" s="78"/>
      <c r="LS97" s="78">
        <f t="shared" si="4669"/>
        <v>0</v>
      </c>
      <c r="LT97" s="78"/>
      <c r="LU97" s="64"/>
      <c r="LV97" s="64" t="e">
        <f t="shared" si="4185"/>
        <v>#DIV/0!</v>
      </c>
      <c r="LW97" s="78"/>
      <c r="LX97" s="78">
        <f t="shared" si="4670"/>
        <v>0</v>
      </c>
      <c r="LY97" s="78"/>
      <c r="LZ97" s="64"/>
      <c r="MA97" s="64" t="e">
        <f t="shared" si="4187"/>
        <v>#DIV/0!</v>
      </c>
      <c r="MB97" s="78"/>
      <c r="MC97" s="78">
        <f t="shared" si="4671"/>
        <v>0</v>
      </c>
      <c r="MD97" s="78"/>
      <c r="ME97" s="64"/>
      <c r="MF97" s="64" t="e">
        <f t="shared" si="4189"/>
        <v>#DIV/0!</v>
      </c>
      <c r="MG97" s="78"/>
      <c r="MH97" s="78">
        <f t="shared" si="4672"/>
        <v>0</v>
      </c>
      <c r="MI97" s="78"/>
      <c r="MJ97" s="64"/>
      <c r="MK97" s="64" t="e">
        <f t="shared" si="4191"/>
        <v>#DIV/0!</v>
      </c>
      <c r="ML97" s="78"/>
      <c r="MM97" s="78">
        <f t="shared" si="4673"/>
        <v>0</v>
      </c>
      <c r="MN97" s="78"/>
      <c r="MO97" s="64"/>
      <c r="MP97" s="64" t="e">
        <f t="shared" si="4193"/>
        <v>#DIV/0!</v>
      </c>
      <c r="MQ97" s="78"/>
      <c r="MR97" s="78">
        <f t="shared" si="4674"/>
        <v>0</v>
      </c>
      <c r="MS97" s="78"/>
      <c r="MT97" s="64"/>
      <c r="MU97" s="64" t="e">
        <f t="shared" si="4195"/>
        <v>#DIV/0!</v>
      </c>
      <c r="MV97" s="78"/>
      <c r="MW97" s="78">
        <f t="shared" si="4675"/>
        <v>0</v>
      </c>
      <c r="MX97" s="65">
        <f t="shared" si="4197"/>
        <v>0</v>
      </c>
      <c r="MY97" s="65">
        <f t="shared" si="4197"/>
        <v>0</v>
      </c>
      <c r="MZ97" s="95"/>
      <c r="NA97" s="87">
        <f t="shared" si="4199"/>
        <v>0</v>
      </c>
      <c r="NB97" s="87">
        <f t="shared" si="4200"/>
        <v>0</v>
      </c>
      <c r="NC97" s="78"/>
      <c r="ND97" s="64"/>
      <c r="NE97" s="64" t="e">
        <f t="shared" si="4201"/>
        <v>#DIV/0!</v>
      </c>
      <c r="NF97" s="78"/>
      <c r="NG97" s="78">
        <f t="shared" si="4676"/>
        <v>0</v>
      </c>
      <c r="NH97" s="78"/>
      <c r="NI97" s="64"/>
      <c r="NJ97" s="64" t="e">
        <f t="shared" si="4203"/>
        <v>#DIV/0!</v>
      </c>
      <c r="NK97" s="78"/>
      <c r="NL97" s="78">
        <f t="shared" si="4677"/>
        <v>0</v>
      </c>
      <c r="NM97" s="78"/>
      <c r="NN97" s="64"/>
      <c r="NO97" s="64" t="e">
        <f t="shared" si="4205"/>
        <v>#DIV/0!</v>
      </c>
      <c r="NP97" s="78"/>
      <c r="NQ97" s="78">
        <f t="shared" si="4678"/>
        <v>0</v>
      </c>
      <c r="NR97" s="78"/>
      <c r="NS97" s="64"/>
      <c r="NT97" s="64" t="e">
        <f t="shared" si="4207"/>
        <v>#DIV/0!</v>
      </c>
      <c r="NU97" s="78"/>
      <c r="NV97" s="78">
        <f t="shared" si="4679"/>
        <v>0</v>
      </c>
      <c r="NW97" s="78"/>
      <c r="NX97" s="64"/>
      <c r="NY97" s="64" t="e">
        <f t="shared" si="4209"/>
        <v>#DIV/0!</v>
      </c>
      <c r="NZ97" s="78"/>
      <c r="OA97" s="78">
        <f t="shared" si="4680"/>
        <v>0</v>
      </c>
      <c r="OB97" s="78"/>
      <c r="OC97" s="64"/>
      <c r="OD97" s="64" t="e">
        <f t="shared" si="4211"/>
        <v>#DIV/0!</v>
      </c>
      <c r="OE97" s="78"/>
      <c r="OF97" s="78">
        <f t="shared" si="4681"/>
        <v>0</v>
      </c>
      <c r="OG97" s="78"/>
      <c r="OH97" s="64"/>
      <c r="OI97" s="64" t="e">
        <f t="shared" si="4213"/>
        <v>#DIV/0!</v>
      </c>
      <c r="OJ97" s="78"/>
      <c r="OK97" s="78">
        <f t="shared" si="4682"/>
        <v>0</v>
      </c>
      <c r="OL97" s="78"/>
      <c r="OM97" s="64"/>
      <c r="ON97" s="64" t="e">
        <f t="shared" si="4215"/>
        <v>#DIV/0!</v>
      </c>
      <c r="OO97" s="78"/>
      <c r="OP97" s="78">
        <f t="shared" si="4683"/>
        <v>0</v>
      </c>
      <c r="OQ97" s="78"/>
      <c r="OR97" s="64"/>
      <c r="OS97" s="64" t="e">
        <f t="shared" si="4217"/>
        <v>#DIV/0!</v>
      </c>
      <c r="OT97" s="78"/>
      <c r="OU97" s="78">
        <f t="shared" si="4684"/>
        <v>0</v>
      </c>
      <c r="OV97" s="78"/>
      <c r="OW97" s="64"/>
      <c r="OX97" s="64" t="e">
        <f t="shared" si="4219"/>
        <v>#DIV/0!</v>
      </c>
      <c r="OY97" s="78"/>
      <c r="OZ97" s="78">
        <f t="shared" si="4685"/>
        <v>0</v>
      </c>
      <c r="PA97" s="78"/>
      <c r="PB97" s="64"/>
      <c r="PC97" s="64" t="e">
        <f t="shared" si="4221"/>
        <v>#DIV/0!</v>
      </c>
      <c r="PD97" s="78"/>
      <c r="PE97" s="78">
        <f t="shared" si="4686"/>
        <v>0</v>
      </c>
      <c r="PF97" s="78"/>
      <c r="PG97" s="64"/>
      <c r="PH97" s="64" t="e">
        <f t="shared" si="4223"/>
        <v>#DIV/0!</v>
      </c>
      <c r="PI97" s="78"/>
      <c r="PJ97" s="78">
        <f t="shared" si="4687"/>
        <v>0</v>
      </c>
      <c r="PK97" s="78"/>
      <c r="PL97" s="64"/>
      <c r="PM97" s="64" t="e">
        <f t="shared" si="4225"/>
        <v>#DIV/0!</v>
      </c>
      <c r="PN97" s="78"/>
      <c r="PO97" s="78">
        <f t="shared" si="4688"/>
        <v>0</v>
      </c>
      <c r="PP97" s="78"/>
      <c r="PQ97" s="64"/>
      <c r="PR97" s="64" t="e">
        <f t="shared" si="4227"/>
        <v>#DIV/0!</v>
      </c>
      <c r="PS97" s="78"/>
      <c r="PT97" s="78">
        <f t="shared" si="4689"/>
        <v>0</v>
      </c>
      <c r="PU97" s="78"/>
      <c r="PV97" s="64"/>
      <c r="PW97" s="64" t="e">
        <f t="shared" si="4229"/>
        <v>#DIV/0!</v>
      </c>
      <c r="PX97" s="78"/>
      <c r="PY97" s="78">
        <f t="shared" si="4690"/>
        <v>0</v>
      </c>
      <c r="PZ97" s="78"/>
      <c r="QA97" s="64"/>
      <c r="QB97" s="64" t="e">
        <f t="shared" si="4231"/>
        <v>#DIV/0!</v>
      </c>
      <c r="QC97" s="78"/>
      <c r="QD97" s="78">
        <f t="shared" si="4691"/>
        <v>0</v>
      </c>
      <c r="QE97" s="78"/>
      <c r="QF97" s="64"/>
      <c r="QG97" s="64" t="e">
        <f t="shared" si="4233"/>
        <v>#DIV/0!</v>
      </c>
      <c r="QH97" s="78"/>
      <c r="QI97" s="78">
        <f t="shared" si="4692"/>
        <v>0</v>
      </c>
      <c r="QJ97" s="78"/>
      <c r="QK97" s="64"/>
      <c r="QL97" s="64" t="e">
        <f t="shared" si="4235"/>
        <v>#DIV/0!</v>
      </c>
      <c r="QM97" s="78"/>
      <c r="QN97" s="78">
        <f t="shared" si="4693"/>
        <v>0</v>
      </c>
      <c r="QO97" s="65">
        <f t="shared" si="4237"/>
        <v>0</v>
      </c>
      <c r="QP97" s="65">
        <f t="shared" si="4237"/>
        <v>0</v>
      </c>
      <c r="QQ97" s="95"/>
      <c r="QR97" s="87">
        <f t="shared" si="4238"/>
        <v>0</v>
      </c>
      <c r="QS97" s="87">
        <f t="shared" si="4238"/>
        <v>0</v>
      </c>
      <c r="QT97" s="78"/>
      <c r="QU97" s="64"/>
      <c r="QV97" s="64" t="e">
        <f t="shared" si="4239"/>
        <v>#DIV/0!</v>
      </c>
      <c r="QW97" s="78"/>
      <c r="QX97" s="78">
        <f t="shared" si="4694"/>
        <v>0</v>
      </c>
      <c r="QY97" s="78"/>
      <c r="QZ97" s="64"/>
      <c r="RA97" s="64" t="e">
        <f t="shared" si="4241"/>
        <v>#DIV/0!</v>
      </c>
      <c r="RB97" s="78"/>
      <c r="RC97" s="78">
        <f t="shared" si="4695"/>
        <v>0</v>
      </c>
      <c r="RD97" s="78"/>
      <c r="RE97" s="64"/>
      <c r="RF97" s="64" t="e">
        <f t="shared" si="4243"/>
        <v>#DIV/0!</v>
      </c>
      <c r="RG97" s="78"/>
      <c r="RH97" s="78">
        <f t="shared" si="4696"/>
        <v>0</v>
      </c>
      <c r="RI97" s="78"/>
      <c r="RJ97" s="64"/>
      <c r="RK97" s="64" t="e">
        <f t="shared" si="4245"/>
        <v>#DIV/0!</v>
      </c>
      <c r="RL97" s="78"/>
      <c r="RM97" s="78">
        <f t="shared" si="4697"/>
        <v>0</v>
      </c>
      <c r="RN97" s="65">
        <f t="shared" si="4247"/>
        <v>0</v>
      </c>
      <c r="RO97" s="65">
        <f t="shared" si="4247"/>
        <v>0</v>
      </c>
      <c r="RP97" s="95"/>
      <c r="RQ97" s="87">
        <f t="shared" si="4248"/>
        <v>0</v>
      </c>
      <c r="RR97" s="87">
        <f t="shared" si="4248"/>
        <v>0</v>
      </c>
    </row>
    <row r="98" spans="1:540" s="3" customFormat="1" ht="24.95" customHeight="1" x14ac:dyDescent="0.25">
      <c r="A98" s="23">
        <v>636</v>
      </c>
      <c r="B98" s="24" t="s">
        <v>80</v>
      </c>
      <c r="C98" s="43">
        <f t="shared" ref="C98:E98" si="4698">SUM(C96:C97)</f>
        <v>0</v>
      </c>
      <c r="D98" s="43">
        <f t="shared" si="4698"/>
        <v>46415660.619999997</v>
      </c>
      <c r="E98" s="42">
        <f t="shared" si="4698"/>
        <v>51400000</v>
      </c>
      <c r="F98" s="43">
        <f>SUM(F96:F97)</f>
        <v>1500</v>
      </c>
      <c r="G98" s="67">
        <f t="shared" si="4053"/>
        <v>1500</v>
      </c>
      <c r="H98" s="67">
        <f t="shared" si="4054"/>
        <v>4500</v>
      </c>
      <c r="I98" s="67">
        <f t="shared" si="4055"/>
        <v>300</v>
      </c>
      <c r="J98" s="84">
        <f t="shared" si="4056"/>
        <v>3000</v>
      </c>
      <c r="K98" s="84">
        <f t="shared" si="4057"/>
        <v>1500</v>
      </c>
      <c r="L98" s="80">
        <f t="shared" ref="L98:R98" si="4699">SUM(L96:L97)</f>
        <v>0</v>
      </c>
      <c r="M98" s="65">
        <f t="shared" si="4699"/>
        <v>0</v>
      </c>
      <c r="N98" s="64" t="e">
        <f t="shared" si="4058"/>
        <v>#DIV/0!</v>
      </c>
      <c r="O98" s="80">
        <f t="shared" ref="O98:Q98" si="4700">SUM(O96:O97)</f>
        <v>0</v>
      </c>
      <c r="P98" s="80">
        <f t="shared" si="4700"/>
        <v>0</v>
      </c>
      <c r="Q98" s="65">
        <f t="shared" si="4700"/>
        <v>0</v>
      </c>
      <c r="R98" s="65">
        <f t="shared" si="4699"/>
        <v>0</v>
      </c>
      <c r="S98" s="64"/>
      <c r="T98" s="80">
        <f t="shared" ref="T98:W98" si="4701">SUM(T96:T97)</f>
        <v>0</v>
      </c>
      <c r="U98" s="80">
        <f t="shared" si="4701"/>
        <v>0</v>
      </c>
      <c r="V98" s="80">
        <f t="shared" si="4701"/>
        <v>0</v>
      </c>
      <c r="W98" s="65">
        <f t="shared" si="4701"/>
        <v>0</v>
      </c>
      <c r="X98" s="64" t="e">
        <f t="shared" si="4061"/>
        <v>#DIV/0!</v>
      </c>
      <c r="Y98" s="80">
        <f t="shared" ref="Y98:AG98" si="4702">SUM(Y96:Y97)</f>
        <v>0</v>
      </c>
      <c r="Z98" s="80">
        <f t="shared" si="4702"/>
        <v>0</v>
      </c>
      <c r="AA98" s="80">
        <f t="shared" si="4702"/>
        <v>0</v>
      </c>
      <c r="AB98" s="65">
        <f t="shared" si="4702"/>
        <v>0</v>
      </c>
      <c r="AC98" s="64" t="e">
        <f t="shared" si="4063"/>
        <v>#DIV/0!</v>
      </c>
      <c r="AD98" s="80">
        <f t="shared" ref="AD98:AE98" si="4703">SUM(AD96:AD97)</f>
        <v>0</v>
      </c>
      <c r="AE98" s="80">
        <f t="shared" si="4703"/>
        <v>0</v>
      </c>
      <c r="AF98" s="65">
        <f t="shared" si="4702"/>
        <v>0</v>
      </c>
      <c r="AG98" s="65">
        <f t="shared" si="4702"/>
        <v>0</v>
      </c>
      <c r="AH98" s="64" t="e">
        <f t="shared" si="4065"/>
        <v>#DIV/0!</v>
      </c>
      <c r="AI98" s="80">
        <f t="shared" ref="AI98:AL98" si="4704">SUM(AI96:AI97)</f>
        <v>0</v>
      </c>
      <c r="AJ98" s="80">
        <f t="shared" si="4704"/>
        <v>0</v>
      </c>
      <c r="AK98" s="80">
        <f t="shared" si="4704"/>
        <v>0</v>
      </c>
      <c r="AL98" s="65">
        <f t="shared" si="4704"/>
        <v>0</v>
      </c>
      <c r="AM98" s="64" t="e">
        <f t="shared" si="4067"/>
        <v>#DIV/0!</v>
      </c>
      <c r="AN98" s="80">
        <f t="shared" ref="AN98:AO98" si="4705">SUM(AN96:AN97)</f>
        <v>0</v>
      </c>
      <c r="AO98" s="80">
        <f t="shared" si="4705"/>
        <v>0</v>
      </c>
      <c r="AP98" s="65">
        <f t="shared" si="4069"/>
        <v>0</v>
      </c>
      <c r="AQ98" s="65">
        <f t="shared" si="4069"/>
        <v>0</v>
      </c>
      <c r="AR98" s="95"/>
      <c r="AS98" s="87">
        <f t="shared" si="4070"/>
        <v>0</v>
      </c>
      <c r="AT98" s="87">
        <f t="shared" si="4070"/>
        <v>0</v>
      </c>
      <c r="AU98" s="80">
        <f t="shared" ref="AU98:AV98" si="4706">SUM(AU96:AU97)</f>
        <v>0</v>
      </c>
      <c r="AV98" s="65">
        <f t="shared" si="4706"/>
        <v>0</v>
      </c>
      <c r="AW98" s="64" t="e">
        <f t="shared" si="4071"/>
        <v>#DIV/0!</v>
      </c>
      <c r="AX98" s="80">
        <f t="shared" ref="AX98:DI98" si="4707">SUM(AX96:AX97)</f>
        <v>0</v>
      </c>
      <c r="AY98" s="80">
        <f t="shared" si="4707"/>
        <v>0</v>
      </c>
      <c r="AZ98" s="80">
        <f t="shared" si="4707"/>
        <v>0</v>
      </c>
      <c r="BA98" s="65">
        <f t="shared" si="4707"/>
        <v>0</v>
      </c>
      <c r="BB98" s="64" t="e">
        <f t="shared" si="4073"/>
        <v>#DIV/0!</v>
      </c>
      <c r="BC98" s="80">
        <f t="shared" ref="BC98:BE98" si="4708">SUM(BC96:BC97)</f>
        <v>0</v>
      </c>
      <c r="BD98" s="80">
        <f t="shared" si="4708"/>
        <v>0</v>
      </c>
      <c r="BE98" s="80">
        <f t="shared" si="4708"/>
        <v>0</v>
      </c>
      <c r="BF98" s="65">
        <f t="shared" si="4707"/>
        <v>0</v>
      </c>
      <c r="BG98" s="64" t="e">
        <f t="shared" si="4075"/>
        <v>#DIV/0!</v>
      </c>
      <c r="BH98" s="80">
        <f t="shared" ref="BH98:BJ98" si="4709">SUM(BH96:BH97)</f>
        <v>0</v>
      </c>
      <c r="BI98" s="80">
        <f t="shared" si="4709"/>
        <v>0</v>
      </c>
      <c r="BJ98" s="80">
        <f t="shared" si="4709"/>
        <v>0</v>
      </c>
      <c r="BK98" s="65">
        <f t="shared" si="4707"/>
        <v>0</v>
      </c>
      <c r="BL98" s="64" t="e">
        <f t="shared" si="4077"/>
        <v>#DIV/0!</v>
      </c>
      <c r="BM98" s="80">
        <f t="shared" ref="BM98:BO98" si="4710">SUM(BM96:BM97)</f>
        <v>0</v>
      </c>
      <c r="BN98" s="80">
        <f t="shared" si="4710"/>
        <v>0</v>
      </c>
      <c r="BO98" s="80">
        <f t="shared" si="4710"/>
        <v>0</v>
      </c>
      <c r="BP98" s="65">
        <f t="shared" si="4707"/>
        <v>0</v>
      </c>
      <c r="BQ98" s="64" t="e">
        <f t="shared" si="4079"/>
        <v>#DIV/0!</v>
      </c>
      <c r="BR98" s="80">
        <f t="shared" ref="BR98:BT98" si="4711">SUM(BR96:BR97)</f>
        <v>0</v>
      </c>
      <c r="BS98" s="80">
        <f t="shared" si="4711"/>
        <v>0</v>
      </c>
      <c r="BT98" s="80">
        <f t="shared" si="4711"/>
        <v>0</v>
      </c>
      <c r="BU98" s="65">
        <f t="shared" si="4707"/>
        <v>0</v>
      </c>
      <c r="BV98" s="64" t="e">
        <f t="shared" si="4081"/>
        <v>#DIV/0!</v>
      </c>
      <c r="BW98" s="80">
        <f t="shared" ref="BW98" si="4712">SUM(BW96:BW97)</f>
        <v>0</v>
      </c>
      <c r="BX98" s="78">
        <f t="shared" si="4082"/>
        <v>0</v>
      </c>
      <c r="BY98" s="80">
        <f t="shared" ref="BY98" si="4713">SUM(BY96:BY97)</f>
        <v>0</v>
      </c>
      <c r="BZ98" s="65">
        <f t="shared" si="4707"/>
        <v>0</v>
      </c>
      <c r="CA98" s="64" t="e">
        <f t="shared" si="4083"/>
        <v>#DIV/0!</v>
      </c>
      <c r="CB98" s="80">
        <f t="shared" ref="CB98:CD98" si="4714">SUM(CB96:CB97)</f>
        <v>0</v>
      </c>
      <c r="CC98" s="80">
        <f t="shared" si="4714"/>
        <v>0</v>
      </c>
      <c r="CD98" s="80">
        <f t="shared" si="4714"/>
        <v>0</v>
      </c>
      <c r="CE98" s="65">
        <f t="shared" si="4707"/>
        <v>0</v>
      </c>
      <c r="CF98" s="64" t="e">
        <f t="shared" si="4085"/>
        <v>#DIV/0!</v>
      </c>
      <c r="CG98" s="80">
        <f t="shared" ref="CG98:CI98" si="4715">SUM(CG96:CG97)</f>
        <v>0</v>
      </c>
      <c r="CH98" s="80">
        <f t="shared" si="4715"/>
        <v>0</v>
      </c>
      <c r="CI98" s="80">
        <f t="shared" si="4715"/>
        <v>0</v>
      </c>
      <c r="CJ98" s="65">
        <f t="shared" si="4707"/>
        <v>0</v>
      </c>
      <c r="CK98" s="64" t="e">
        <f t="shared" si="4087"/>
        <v>#DIV/0!</v>
      </c>
      <c r="CL98" s="80">
        <f t="shared" ref="CL98:CN98" si="4716">SUM(CL96:CL97)</f>
        <v>0</v>
      </c>
      <c r="CM98" s="80">
        <f t="shared" si="4716"/>
        <v>0</v>
      </c>
      <c r="CN98" s="80">
        <f t="shared" si="4716"/>
        <v>0</v>
      </c>
      <c r="CO98" s="65">
        <f t="shared" si="4707"/>
        <v>0</v>
      </c>
      <c r="CP98" s="64" t="e">
        <f t="shared" si="4089"/>
        <v>#DIV/0!</v>
      </c>
      <c r="CQ98" s="80">
        <f t="shared" ref="CQ98:CS98" si="4717">SUM(CQ96:CQ97)</f>
        <v>0</v>
      </c>
      <c r="CR98" s="80">
        <f t="shared" si="4717"/>
        <v>0</v>
      </c>
      <c r="CS98" s="80">
        <f t="shared" si="4717"/>
        <v>0</v>
      </c>
      <c r="CT98" s="65">
        <f t="shared" si="4707"/>
        <v>0</v>
      </c>
      <c r="CU98" s="64" t="e">
        <f t="shared" si="4091"/>
        <v>#DIV/0!</v>
      </c>
      <c r="CV98" s="80">
        <f t="shared" ref="CV98:CX98" si="4718">SUM(CV96:CV97)</f>
        <v>0</v>
      </c>
      <c r="CW98" s="80">
        <f t="shared" si="4718"/>
        <v>0</v>
      </c>
      <c r="CX98" s="80">
        <f t="shared" si="4718"/>
        <v>0</v>
      </c>
      <c r="CY98" s="65">
        <f t="shared" si="4707"/>
        <v>0</v>
      </c>
      <c r="CZ98" s="64" t="e">
        <f t="shared" si="4093"/>
        <v>#DIV/0!</v>
      </c>
      <c r="DA98" s="80">
        <f t="shared" ref="DA98:DC98" si="4719">SUM(DA96:DA97)</f>
        <v>0</v>
      </c>
      <c r="DB98" s="80">
        <f t="shared" si="4719"/>
        <v>0</v>
      </c>
      <c r="DC98" s="80">
        <f t="shared" si="4719"/>
        <v>0</v>
      </c>
      <c r="DD98" s="65">
        <f t="shared" si="4707"/>
        <v>0</v>
      </c>
      <c r="DE98" s="64" t="e">
        <f t="shared" si="4095"/>
        <v>#DIV/0!</v>
      </c>
      <c r="DF98" s="80">
        <f t="shared" ref="DF98:DH98" si="4720">SUM(DF96:DF97)</f>
        <v>0</v>
      </c>
      <c r="DG98" s="80">
        <f t="shared" si="4720"/>
        <v>0</v>
      </c>
      <c r="DH98" s="80">
        <f t="shared" si="4720"/>
        <v>0</v>
      </c>
      <c r="DI98" s="65">
        <f t="shared" si="4707"/>
        <v>0</v>
      </c>
      <c r="DJ98" s="64" t="e">
        <f t="shared" si="4097"/>
        <v>#DIV/0!</v>
      </c>
      <c r="DK98" s="80">
        <f t="shared" ref="DK98:DN98" si="4721">SUM(DK96:DK97)</f>
        <v>0</v>
      </c>
      <c r="DL98" s="80">
        <f t="shared" si="4721"/>
        <v>0</v>
      </c>
      <c r="DM98" s="80">
        <f t="shared" si="4721"/>
        <v>0</v>
      </c>
      <c r="DN98" s="65">
        <f t="shared" si="4721"/>
        <v>0</v>
      </c>
      <c r="DO98" s="64" t="e">
        <f t="shared" si="4099"/>
        <v>#DIV/0!</v>
      </c>
      <c r="DP98" s="80">
        <f t="shared" ref="DP98:DS98" si="4722">SUM(DP96:DP97)</f>
        <v>0</v>
      </c>
      <c r="DQ98" s="80">
        <f t="shared" si="4722"/>
        <v>0</v>
      </c>
      <c r="DR98" s="80">
        <f t="shared" si="4722"/>
        <v>0</v>
      </c>
      <c r="DS98" s="65">
        <f t="shared" si="4722"/>
        <v>0</v>
      </c>
      <c r="DT98" s="64" t="e">
        <f t="shared" si="4101"/>
        <v>#DIV/0!</v>
      </c>
      <c r="DU98" s="80">
        <f t="shared" ref="DU98:DX98" si="4723">SUM(DU96:DU97)</f>
        <v>0</v>
      </c>
      <c r="DV98" s="80">
        <f t="shared" si="4723"/>
        <v>0</v>
      </c>
      <c r="DW98" s="80">
        <f t="shared" si="4723"/>
        <v>0</v>
      </c>
      <c r="DX98" s="65">
        <f t="shared" si="4723"/>
        <v>0</v>
      </c>
      <c r="DY98" s="64" t="e">
        <f t="shared" si="4103"/>
        <v>#DIV/0!</v>
      </c>
      <c r="DZ98" s="80">
        <f t="shared" ref="DZ98:EC98" si="4724">SUM(DZ96:DZ97)</f>
        <v>0</v>
      </c>
      <c r="EA98" s="80">
        <f t="shared" si="4724"/>
        <v>0</v>
      </c>
      <c r="EB98" s="80">
        <f t="shared" si="4724"/>
        <v>0</v>
      </c>
      <c r="EC98" s="65">
        <f t="shared" si="4724"/>
        <v>0</v>
      </c>
      <c r="ED98" s="64" t="e">
        <f t="shared" si="4105"/>
        <v>#DIV/0!</v>
      </c>
      <c r="EE98" s="80">
        <f t="shared" ref="EE98:EH98" si="4725">SUM(EE96:EE97)</f>
        <v>0</v>
      </c>
      <c r="EF98" s="80">
        <f t="shared" si="4725"/>
        <v>0</v>
      </c>
      <c r="EG98" s="80">
        <f t="shared" si="4725"/>
        <v>0</v>
      </c>
      <c r="EH98" s="65">
        <f t="shared" si="4725"/>
        <v>0</v>
      </c>
      <c r="EI98" s="64" t="e">
        <f t="shared" si="4107"/>
        <v>#DIV/0!</v>
      </c>
      <c r="EJ98" s="80">
        <f t="shared" ref="EJ98:EM98" si="4726">SUM(EJ96:EJ97)</f>
        <v>0</v>
      </c>
      <c r="EK98" s="80">
        <f t="shared" si="4726"/>
        <v>0</v>
      </c>
      <c r="EL98" s="80">
        <f t="shared" si="4726"/>
        <v>0</v>
      </c>
      <c r="EM98" s="65">
        <f t="shared" si="4726"/>
        <v>0</v>
      </c>
      <c r="EN98" s="64" t="e">
        <f t="shared" si="4109"/>
        <v>#DIV/0!</v>
      </c>
      <c r="EO98" s="80">
        <f t="shared" ref="EO98:GA98" si="4727">SUM(EO96:EO97)</f>
        <v>0</v>
      </c>
      <c r="EP98" s="80">
        <f t="shared" si="4727"/>
        <v>0</v>
      </c>
      <c r="EQ98" s="80">
        <f t="shared" si="4727"/>
        <v>0</v>
      </c>
      <c r="ER98" s="65">
        <f t="shared" si="4727"/>
        <v>0</v>
      </c>
      <c r="ES98" s="64" t="e">
        <f t="shared" si="4111"/>
        <v>#DIV/0!</v>
      </c>
      <c r="ET98" s="80">
        <f t="shared" ref="ET98:EV98" si="4728">SUM(ET96:ET97)</f>
        <v>0</v>
      </c>
      <c r="EU98" s="80">
        <f t="shared" si="4728"/>
        <v>0</v>
      </c>
      <c r="EV98" s="80">
        <f t="shared" si="4728"/>
        <v>0</v>
      </c>
      <c r="EW98" s="65">
        <f t="shared" si="4727"/>
        <v>0</v>
      </c>
      <c r="EX98" s="64" t="e">
        <f t="shared" si="4113"/>
        <v>#DIV/0!</v>
      </c>
      <c r="EY98" s="80">
        <f t="shared" ref="EY98:FL98" si="4729">SUM(EY96:EY97)</f>
        <v>0</v>
      </c>
      <c r="EZ98" s="80">
        <f t="shared" si="4729"/>
        <v>0</v>
      </c>
      <c r="FA98" s="80">
        <f t="shared" si="4729"/>
        <v>0</v>
      </c>
      <c r="FB98" s="65">
        <f t="shared" si="4729"/>
        <v>0</v>
      </c>
      <c r="FC98" s="64" t="e">
        <f t="shared" si="4115"/>
        <v>#DIV/0!</v>
      </c>
      <c r="FD98" s="80">
        <f t="shared" ref="FD98:FG98" si="4730">SUM(FD96:FD97)</f>
        <v>0</v>
      </c>
      <c r="FE98" s="80">
        <f t="shared" si="4730"/>
        <v>0</v>
      </c>
      <c r="FF98" s="80">
        <f t="shared" si="4730"/>
        <v>0</v>
      </c>
      <c r="FG98" s="65">
        <f t="shared" si="4730"/>
        <v>0</v>
      </c>
      <c r="FH98" s="64" t="e">
        <f t="shared" si="4117"/>
        <v>#DIV/0!</v>
      </c>
      <c r="FI98" s="80">
        <f t="shared" ref="FI98:FK98" si="4731">SUM(FI96:FI97)</f>
        <v>0</v>
      </c>
      <c r="FJ98" s="80">
        <f t="shared" si="4731"/>
        <v>0</v>
      </c>
      <c r="FK98" s="80">
        <f t="shared" si="4731"/>
        <v>0</v>
      </c>
      <c r="FL98" s="65">
        <f t="shared" si="4729"/>
        <v>0</v>
      </c>
      <c r="FM98" s="64" t="e">
        <f t="shared" si="4119"/>
        <v>#DIV/0!</v>
      </c>
      <c r="FN98" s="80">
        <f t="shared" ref="FN98:FQ98" si="4732">SUM(FN96:FN97)</f>
        <v>0</v>
      </c>
      <c r="FO98" s="80">
        <f t="shared" si="4732"/>
        <v>0</v>
      </c>
      <c r="FP98" s="80">
        <f t="shared" si="4732"/>
        <v>0</v>
      </c>
      <c r="FQ98" s="65">
        <f t="shared" si="4732"/>
        <v>0</v>
      </c>
      <c r="FR98" s="64" t="e">
        <f t="shared" si="4121"/>
        <v>#DIV/0!</v>
      </c>
      <c r="FS98" s="80">
        <f t="shared" ref="FS98:FU98" si="4733">SUM(FS96:FS97)</f>
        <v>0</v>
      </c>
      <c r="FT98" s="80">
        <f t="shared" si="4733"/>
        <v>0</v>
      </c>
      <c r="FU98" s="80">
        <f t="shared" si="4733"/>
        <v>0</v>
      </c>
      <c r="FV98" s="65">
        <f t="shared" si="4727"/>
        <v>0</v>
      </c>
      <c r="FW98" s="64" t="e">
        <f t="shared" si="4123"/>
        <v>#DIV/0!</v>
      </c>
      <c r="FX98" s="80">
        <f t="shared" ref="FX98:FZ98" si="4734">SUM(FX96:FX97)</f>
        <v>0</v>
      </c>
      <c r="FY98" s="80">
        <f t="shared" si="4734"/>
        <v>0</v>
      </c>
      <c r="FZ98" s="80">
        <f t="shared" si="4734"/>
        <v>0</v>
      </c>
      <c r="GA98" s="65">
        <f t="shared" si="4727"/>
        <v>0</v>
      </c>
      <c r="GB98" s="64" t="e">
        <f t="shared" si="4125"/>
        <v>#DIV/0!</v>
      </c>
      <c r="GC98" s="80">
        <f t="shared" ref="GC98:GK98" si="4735">SUM(GC96:GC97)</f>
        <v>0</v>
      </c>
      <c r="GD98" s="80">
        <f t="shared" si="4735"/>
        <v>0</v>
      </c>
      <c r="GE98" s="80">
        <f t="shared" si="4735"/>
        <v>0</v>
      </c>
      <c r="GF98" s="65">
        <f t="shared" si="4735"/>
        <v>0</v>
      </c>
      <c r="GG98" s="64" t="e">
        <f t="shared" si="4127"/>
        <v>#DIV/0!</v>
      </c>
      <c r="GH98" s="80">
        <f t="shared" ref="GH98:GJ98" si="4736">SUM(GH96:GH97)</f>
        <v>0</v>
      </c>
      <c r="GI98" s="80">
        <f t="shared" si="4736"/>
        <v>0</v>
      </c>
      <c r="GJ98" s="80">
        <f t="shared" si="4736"/>
        <v>0</v>
      </c>
      <c r="GK98" s="65">
        <f t="shared" si="4735"/>
        <v>0</v>
      </c>
      <c r="GL98" s="64" t="e">
        <f t="shared" si="4129"/>
        <v>#DIV/0!</v>
      </c>
      <c r="GM98" s="80">
        <f t="shared" ref="GM98:GN98" si="4737">SUM(GM96:GM97)</f>
        <v>0</v>
      </c>
      <c r="GN98" s="80">
        <f t="shared" si="4737"/>
        <v>0</v>
      </c>
      <c r="GO98" s="65">
        <f t="shared" si="4131"/>
        <v>0</v>
      </c>
      <c r="GP98" s="65">
        <f t="shared" si="4131"/>
        <v>0</v>
      </c>
      <c r="GQ98" s="95"/>
      <c r="GR98" s="87">
        <f t="shared" si="4132"/>
        <v>0</v>
      </c>
      <c r="GS98" s="87">
        <f t="shared" si="4132"/>
        <v>0</v>
      </c>
      <c r="GT98" s="80">
        <f t="shared" ref="GT98:GU98" si="4738">SUM(GT96:GT97)</f>
        <v>0</v>
      </c>
      <c r="GU98" s="65">
        <f t="shared" si="4738"/>
        <v>0</v>
      </c>
      <c r="GV98" s="64" t="e">
        <f t="shared" si="4133"/>
        <v>#DIV/0!</v>
      </c>
      <c r="GW98" s="80">
        <f t="shared" ref="GW98:GX98" si="4739">SUM(GW96:GW97)</f>
        <v>0</v>
      </c>
      <c r="GX98" s="80">
        <f t="shared" si="4739"/>
        <v>0</v>
      </c>
      <c r="GY98" s="65">
        <f t="shared" si="4135"/>
        <v>0</v>
      </c>
      <c r="GZ98" s="65">
        <f t="shared" si="4135"/>
        <v>0</v>
      </c>
      <c r="HA98" s="95"/>
      <c r="HB98" s="87">
        <f t="shared" ref="HB98:HE98" si="4740">SUM(HB96:HB97)</f>
        <v>0</v>
      </c>
      <c r="HC98" s="87">
        <f t="shared" si="4740"/>
        <v>0</v>
      </c>
      <c r="HD98" s="80">
        <f t="shared" si="4740"/>
        <v>0</v>
      </c>
      <c r="HE98" s="65">
        <f t="shared" si="4740"/>
        <v>0</v>
      </c>
      <c r="HF98" s="64" t="e">
        <f t="shared" si="4138"/>
        <v>#DIV/0!</v>
      </c>
      <c r="HG98" s="80">
        <f t="shared" ref="HG98:JR98" si="4741">SUM(HG96:HG97)</f>
        <v>0</v>
      </c>
      <c r="HH98" s="80">
        <f t="shared" si="4741"/>
        <v>0</v>
      </c>
      <c r="HI98" s="80">
        <f t="shared" si="4741"/>
        <v>0</v>
      </c>
      <c r="HJ98" s="65">
        <f t="shared" si="4741"/>
        <v>0</v>
      </c>
      <c r="HK98" s="64" t="e">
        <f t="shared" si="4140"/>
        <v>#DIV/0!</v>
      </c>
      <c r="HL98" s="80">
        <f t="shared" ref="HL98:ID98" si="4742">SUM(HL96:HL97)</f>
        <v>0</v>
      </c>
      <c r="HM98" s="80">
        <f t="shared" si="4742"/>
        <v>0</v>
      </c>
      <c r="HN98" s="80">
        <f t="shared" si="4742"/>
        <v>0</v>
      </c>
      <c r="HO98" s="65">
        <f t="shared" si="4742"/>
        <v>0</v>
      </c>
      <c r="HP98" s="64" t="e">
        <f t="shared" si="4142"/>
        <v>#DIV/0!</v>
      </c>
      <c r="HQ98" s="80">
        <f t="shared" ref="HQ98:HT98" si="4743">SUM(HQ96:HQ97)</f>
        <v>0</v>
      </c>
      <c r="HR98" s="80">
        <f t="shared" si="4743"/>
        <v>0</v>
      </c>
      <c r="HS98" s="80">
        <f t="shared" si="4743"/>
        <v>0</v>
      </c>
      <c r="HT98" s="65">
        <f t="shared" si="4743"/>
        <v>0</v>
      </c>
      <c r="HU98" s="64" t="e">
        <f t="shared" si="4457"/>
        <v>#DIV/0!</v>
      </c>
      <c r="HV98" s="80">
        <f t="shared" ref="HV98:HX98" si="4744">SUM(HV96:HV97)</f>
        <v>0</v>
      </c>
      <c r="HW98" s="80">
        <f t="shared" si="4744"/>
        <v>0</v>
      </c>
      <c r="HX98" s="80">
        <f t="shared" si="4744"/>
        <v>0</v>
      </c>
      <c r="HY98" s="65">
        <f t="shared" si="4742"/>
        <v>0</v>
      </c>
      <c r="HZ98" s="64" t="e">
        <f t="shared" si="4146"/>
        <v>#DIV/0!</v>
      </c>
      <c r="IA98" s="80">
        <f t="shared" ref="IA98:IC98" si="4745">SUM(IA96:IA97)</f>
        <v>0</v>
      </c>
      <c r="IB98" s="80">
        <f t="shared" si="4745"/>
        <v>0</v>
      </c>
      <c r="IC98" s="80">
        <f t="shared" si="4745"/>
        <v>0</v>
      </c>
      <c r="ID98" s="65">
        <f t="shared" si="4742"/>
        <v>0</v>
      </c>
      <c r="IE98" s="64" t="e">
        <f t="shared" si="4148"/>
        <v>#DIV/0!</v>
      </c>
      <c r="IF98" s="80">
        <f t="shared" ref="IF98:JH98" si="4746">SUM(IF96:IF97)</f>
        <v>0</v>
      </c>
      <c r="IG98" s="80">
        <f t="shared" si="4746"/>
        <v>0</v>
      </c>
      <c r="IH98" s="80">
        <f t="shared" si="4746"/>
        <v>0</v>
      </c>
      <c r="II98" s="65">
        <f t="shared" si="4746"/>
        <v>0</v>
      </c>
      <c r="IJ98" s="64" t="e">
        <f t="shared" si="4150"/>
        <v>#DIV/0!</v>
      </c>
      <c r="IK98" s="80">
        <f t="shared" ref="IK98:IM98" si="4747">SUM(IK96:IK97)</f>
        <v>0</v>
      </c>
      <c r="IL98" s="80">
        <f t="shared" si="4747"/>
        <v>0</v>
      </c>
      <c r="IM98" s="80">
        <f t="shared" si="4747"/>
        <v>0</v>
      </c>
      <c r="IN98" s="65">
        <f t="shared" si="4746"/>
        <v>0</v>
      </c>
      <c r="IO98" s="64" t="e">
        <f t="shared" si="4152"/>
        <v>#DIV/0!</v>
      </c>
      <c r="IP98" s="80">
        <f t="shared" ref="IP98:IR98" si="4748">SUM(IP96:IP97)</f>
        <v>0</v>
      </c>
      <c r="IQ98" s="80">
        <f t="shared" si="4748"/>
        <v>0</v>
      </c>
      <c r="IR98" s="80">
        <f t="shared" si="4748"/>
        <v>0</v>
      </c>
      <c r="IS98" s="65">
        <f t="shared" si="4746"/>
        <v>0</v>
      </c>
      <c r="IT98" s="64" t="e">
        <f t="shared" si="4154"/>
        <v>#DIV/0!</v>
      </c>
      <c r="IU98" s="80">
        <f t="shared" ref="IU98:IW98" si="4749">SUM(IU96:IU97)</f>
        <v>0</v>
      </c>
      <c r="IV98" s="80">
        <f t="shared" si="4749"/>
        <v>0</v>
      </c>
      <c r="IW98" s="80">
        <f t="shared" si="4749"/>
        <v>0</v>
      </c>
      <c r="IX98" s="65">
        <f t="shared" si="4746"/>
        <v>0</v>
      </c>
      <c r="IY98" s="64" t="e">
        <f t="shared" si="4156"/>
        <v>#DIV/0!</v>
      </c>
      <c r="IZ98" s="80">
        <f t="shared" ref="IZ98:JB98" si="4750">SUM(IZ96:IZ97)</f>
        <v>0</v>
      </c>
      <c r="JA98" s="80">
        <f t="shared" si="4750"/>
        <v>0</v>
      </c>
      <c r="JB98" s="80">
        <f t="shared" si="4750"/>
        <v>0</v>
      </c>
      <c r="JC98" s="65">
        <f t="shared" si="4746"/>
        <v>0</v>
      </c>
      <c r="JD98" s="64" t="e">
        <f t="shared" si="4158"/>
        <v>#DIV/0!</v>
      </c>
      <c r="JE98" s="80">
        <f t="shared" ref="JE98:JG98" si="4751">SUM(JE96:JE97)</f>
        <v>0</v>
      </c>
      <c r="JF98" s="80">
        <f t="shared" si="4751"/>
        <v>0</v>
      </c>
      <c r="JG98" s="80">
        <f t="shared" si="4751"/>
        <v>0</v>
      </c>
      <c r="JH98" s="65">
        <f t="shared" si="4746"/>
        <v>0</v>
      </c>
      <c r="JI98" s="64" t="e">
        <f t="shared" si="4160"/>
        <v>#DIV/0!</v>
      </c>
      <c r="JJ98" s="80">
        <f t="shared" ref="JJ98:JM98" si="4752">SUM(JJ96:JJ97)</f>
        <v>0</v>
      </c>
      <c r="JK98" s="80">
        <f t="shared" si="4752"/>
        <v>0</v>
      </c>
      <c r="JL98" s="80">
        <f t="shared" si="4752"/>
        <v>0</v>
      </c>
      <c r="JM98" s="65">
        <f t="shared" si="4752"/>
        <v>0</v>
      </c>
      <c r="JN98" s="64" t="e">
        <f t="shared" si="4162"/>
        <v>#DIV/0!</v>
      </c>
      <c r="JO98" s="80">
        <f t="shared" ref="JO98:JQ98" si="4753">SUM(JO96:JO97)</f>
        <v>0</v>
      </c>
      <c r="JP98" s="80">
        <f t="shared" si="4753"/>
        <v>0</v>
      </c>
      <c r="JQ98" s="80">
        <f t="shared" si="4753"/>
        <v>0</v>
      </c>
      <c r="JR98" s="65">
        <f t="shared" si="4741"/>
        <v>0</v>
      </c>
      <c r="JS98" s="64" t="e">
        <f t="shared" si="4164"/>
        <v>#DIV/0!</v>
      </c>
      <c r="JT98" s="80">
        <f t="shared" ref="JT98:KV98" si="4754">SUM(JT96:JT97)</f>
        <v>0</v>
      </c>
      <c r="JU98" s="80">
        <f t="shared" si="4754"/>
        <v>0</v>
      </c>
      <c r="JV98" s="80">
        <f t="shared" si="4754"/>
        <v>0</v>
      </c>
      <c r="JW98" s="65">
        <f t="shared" si="4754"/>
        <v>0</v>
      </c>
      <c r="JX98" s="64" t="e">
        <f t="shared" si="4166"/>
        <v>#DIV/0!</v>
      </c>
      <c r="JY98" s="80">
        <f t="shared" ref="JY98:KA98" si="4755">SUM(JY96:JY97)</f>
        <v>0</v>
      </c>
      <c r="JZ98" s="80">
        <f t="shared" si="4755"/>
        <v>0</v>
      </c>
      <c r="KA98" s="80">
        <f t="shared" si="4755"/>
        <v>0</v>
      </c>
      <c r="KB98" s="65">
        <f t="shared" si="4754"/>
        <v>0</v>
      </c>
      <c r="KC98" s="64" t="e">
        <f t="shared" si="4168"/>
        <v>#DIV/0!</v>
      </c>
      <c r="KD98" s="80">
        <f t="shared" ref="KD98:KF98" si="4756">SUM(KD96:KD97)</f>
        <v>0</v>
      </c>
      <c r="KE98" s="80">
        <f t="shared" si="4756"/>
        <v>0</v>
      </c>
      <c r="KF98" s="80">
        <f t="shared" si="4756"/>
        <v>0</v>
      </c>
      <c r="KG98" s="65">
        <f t="shared" si="4754"/>
        <v>0</v>
      </c>
      <c r="KH98" s="64" t="e">
        <f t="shared" si="4170"/>
        <v>#DIV/0!</v>
      </c>
      <c r="KI98" s="80">
        <f t="shared" ref="KI98:KK98" si="4757">SUM(KI96:KI97)</f>
        <v>0</v>
      </c>
      <c r="KJ98" s="80">
        <f t="shared" si="4757"/>
        <v>0</v>
      </c>
      <c r="KK98" s="80">
        <f t="shared" si="4757"/>
        <v>0</v>
      </c>
      <c r="KL98" s="65">
        <f t="shared" si="4754"/>
        <v>0</v>
      </c>
      <c r="KM98" s="64" t="e">
        <f t="shared" si="4172"/>
        <v>#DIV/0!</v>
      </c>
      <c r="KN98" s="80">
        <f t="shared" ref="KN98:KQ98" si="4758">SUM(KN96:KN97)</f>
        <v>0</v>
      </c>
      <c r="KO98" s="80">
        <f t="shared" si="4758"/>
        <v>0</v>
      </c>
      <c r="KP98" s="80">
        <f t="shared" si="4758"/>
        <v>0</v>
      </c>
      <c r="KQ98" s="65">
        <f t="shared" si="4758"/>
        <v>0</v>
      </c>
      <c r="KR98" s="64" t="e">
        <f t="shared" si="4473"/>
        <v>#DIV/0!</v>
      </c>
      <c r="KS98" s="80">
        <f t="shared" ref="KS98:KU98" si="4759">SUM(KS96:KS97)</f>
        <v>0</v>
      </c>
      <c r="KT98" s="80">
        <f t="shared" si="4759"/>
        <v>0</v>
      </c>
      <c r="KU98" s="80">
        <f t="shared" si="4759"/>
        <v>0</v>
      </c>
      <c r="KV98" s="65">
        <f t="shared" si="4754"/>
        <v>0</v>
      </c>
      <c r="KW98" s="64" t="e">
        <f t="shared" si="4176"/>
        <v>#DIV/0!</v>
      </c>
      <c r="KX98" s="80">
        <f t="shared" ref="KX98:LA98" si="4760">SUM(KX96:KX97)</f>
        <v>0</v>
      </c>
      <c r="KY98" s="80">
        <f t="shared" si="4760"/>
        <v>0</v>
      </c>
      <c r="KZ98" s="80">
        <f t="shared" si="4760"/>
        <v>0</v>
      </c>
      <c r="LA98" s="65">
        <f t="shared" si="4760"/>
        <v>0</v>
      </c>
      <c r="LB98" s="64" t="e">
        <f t="shared" si="4476"/>
        <v>#DIV/0!</v>
      </c>
      <c r="LC98" s="80">
        <f t="shared" ref="LC98:LF98" si="4761">SUM(LC96:LC97)</f>
        <v>0</v>
      </c>
      <c r="LD98" s="80">
        <f t="shared" si="4761"/>
        <v>0</v>
      </c>
      <c r="LE98" s="80">
        <f t="shared" si="4761"/>
        <v>0</v>
      </c>
      <c r="LF98" s="65">
        <f t="shared" si="4761"/>
        <v>1500</v>
      </c>
      <c r="LG98" s="64" t="e">
        <f t="shared" si="4478"/>
        <v>#DIV/0!</v>
      </c>
      <c r="LH98" s="80">
        <f t="shared" ref="LH98:NN98" si="4762">SUM(LH96:LH97)</f>
        <v>1500</v>
      </c>
      <c r="LI98" s="80">
        <f t="shared" si="4762"/>
        <v>1500</v>
      </c>
      <c r="LJ98" s="80">
        <f t="shared" si="4762"/>
        <v>0</v>
      </c>
      <c r="LK98" s="65">
        <f t="shared" si="4762"/>
        <v>0</v>
      </c>
      <c r="LL98" s="64" t="e">
        <f t="shared" si="4182"/>
        <v>#DIV/0!</v>
      </c>
      <c r="LM98" s="80">
        <f t="shared" ref="LM98:LO98" si="4763">SUM(LM96:LM97)</f>
        <v>0</v>
      </c>
      <c r="LN98" s="80">
        <f t="shared" si="4763"/>
        <v>0</v>
      </c>
      <c r="LO98" s="80">
        <f t="shared" si="4763"/>
        <v>0</v>
      </c>
      <c r="LP98" s="65">
        <f t="shared" si="4762"/>
        <v>0</v>
      </c>
      <c r="LQ98" s="64" t="e">
        <f t="shared" si="3350"/>
        <v>#DIV/0!</v>
      </c>
      <c r="LR98" s="80">
        <f t="shared" ref="LR98:LT98" si="4764">SUM(LR96:LR97)</f>
        <v>0</v>
      </c>
      <c r="LS98" s="80">
        <f t="shared" si="4764"/>
        <v>0</v>
      </c>
      <c r="LT98" s="80">
        <f t="shared" si="4764"/>
        <v>0</v>
      </c>
      <c r="LU98" s="65">
        <f t="shared" si="4762"/>
        <v>0</v>
      </c>
      <c r="LV98" s="64" t="e">
        <f t="shared" si="4185"/>
        <v>#DIV/0!</v>
      </c>
      <c r="LW98" s="80">
        <f t="shared" ref="LW98:LZ98" si="4765">SUM(LW96:LW97)</f>
        <v>0</v>
      </c>
      <c r="LX98" s="80">
        <f t="shared" si="4765"/>
        <v>0</v>
      </c>
      <c r="LY98" s="80">
        <f t="shared" si="4765"/>
        <v>0</v>
      </c>
      <c r="LZ98" s="65">
        <f t="shared" si="4765"/>
        <v>0</v>
      </c>
      <c r="MA98" s="64" t="e">
        <f t="shared" si="4187"/>
        <v>#DIV/0!</v>
      </c>
      <c r="MB98" s="80">
        <f t="shared" ref="MB98:ME98" si="4766">SUM(MB96:MB97)</f>
        <v>0</v>
      </c>
      <c r="MC98" s="80">
        <f t="shared" si="4766"/>
        <v>0</v>
      </c>
      <c r="MD98" s="80">
        <f t="shared" si="4766"/>
        <v>1500</v>
      </c>
      <c r="ME98" s="65">
        <f t="shared" si="4766"/>
        <v>0</v>
      </c>
      <c r="MF98" s="64">
        <f t="shared" si="4189"/>
        <v>0</v>
      </c>
      <c r="MG98" s="80">
        <f t="shared" ref="MG98:MJ98" si="4767">SUM(MG96:MG97)</f>
        <v>1500</v>
      </c>
      <c r="MH98" s="80">
        <f t="shared" si="4767"/>
        <v>0</v>
      </c>
      <c r="MI98" s="80">
        <f t="shared" si="4767"/>
        <v>0</v>
      </c>
      <c r="MJ98" s="65">
        <f t="shared" si="4767"/>
        <v>0</v>
      </c>
      <c r="MK98" s="64" t="e">
        <f t="shared" si="4191"/>
        <v>#DIV/0!</v>
      </c>
      <c r="ML98" s="80">
        <f t="shared" ref="ML98:MO98" si="4768">SUM(ML96:ML97)</f>
        <v>0</v>
      </c>
      <c r="MM98" s="80">
        <f t="shared" si="4768"/>
        <v>0</v>
      </c>
      <c r="MN98" s="80">
        <f t="shared" si="4768"/>
        <v>0</v>
      </c>
      <c r="MO98" s="65">
        <f t="shared" si="4768"/>
        <v>3000</v>
      </c>
      <c r="MP98" s="64" t="e">
        <f t="shared" si="4193"/>
        <v>#DIV/0!</v>
      </c>
      <c r="MQ98" s="80">
        <f t="shared" ref="MQ98:MT98" si="4769">SUM(MQ96:MQ97)</f>
        <v>0</v>
      </c>
      <c r="MR98" s="80">
        <f t="shared" si="4769"/>
        <v>0</v>
      </c>
      <c r="MS98" s="80">
        <f t="shared" si="4769"/>
        <v>0</v>
      </c>
      <c r="MT98" s="65">
        <f t="shared" si="4769"/>
        <v>0</v>
      </c>
      <c r="MU98" s="64" t="e">
        <f t="shared" si="4195"/>
        <v>#DIV/0!</v>
      </c>
      <c r="MV98" s="80">
        <f t="shared" ref="MV98:MW98" si="4770">SUM(MV96:MV97)</f>
        <v>0</v>
      </c>
      <c r="MW98" s="80">
        <f t="shared" si="4770"/>
        <v>0</v>
      </c>
      <c r="MX98" s="65">
        <f t="shared" si="4197"/>
        <v>1500</v>
      </c>
      <c r="MY98" s="65">
        <f t="shared" si="4197"/>
        <v>4500</v>
      </c>
      <c r="MZ98" s="95">
        <f t="shared" si="4198"/>
        <v>300</v>
      </c>
      <c r="NA98" s="87">
        <f t="shared" si="4199"/>
        <v>3000</v>
      </c>
      <c r="NB98" s="87">
        <f t="shared" si="4200"/>
        <v>1500</v>
      </c>
      <c r="NC98" s="80">
        <f t="shared" ref="NC98" si="4771">SUM(NC96:NC97)</f>
        <v>0</v>
      </c>
      <c r="ND98" s="65">
        <f t="shared" si="4762"/>
        <v>0</v>
      </c>
      <c r="NE98" s="64" t="e">
        <f t="shared" si="4201"/>
        <v>#DIV/0!</v>
      </c>
      <c r="NF98" s="80">
        <f t="shared" ref="NF98:NH98" si="4772">SUM(NF96:NF97)</f>
        <v>0</v>
      </c>
      <c r="NG98" s="80">
        <f t="shared" si="4772"/>
        <v>0</v>
      </c>
      <c r="NH98" s="80">
        <f t="shared" si="4772"/>
        <v>0</v>
      </c>
      <c r="NI98" s="65">
        <f t="shared" si="4762"/>
        <v>0</v>
      </c>
      <c r="NJ98" s="64" t="e">
        <f t="shared" si="4203"/>
        <v>#DIV/0!</v>
      </c>
      <c r="NK98" s="80">
        <f t="shared" ref="NK98:NM98" si="4773">SUM(NK96:NK97)</f>
        <v>0</v>
      </c>
      <c r="NL98" s="80">
        <f t="shared" si="4773"/>
        <v>0</v>
      </c>
      <c r="NM98" s="80">
        <f t="shared" si="4773"/>
        <v>0</v>
      </c>
      <c r="NN98" s="65">
        <f t="shared" si="4762"/>
        <v>0</v>
      </c>
      <c r="NO98" s="64" t="e">
        <f t="shared" si="4205"/>
        <v>#DIV/0!</v>
      </c>
      <c r="NP98" s="80">
        <f t="shared" ref="NP98:OH98" si="4774">SUM(NP96:NP97)</f>
        <v>0</v>
      </c>
      <c r="NQ98" s="80">
        <f t="shared" si="4774"/>
        <v>0</v>
      </c>
      <c r="NR98" s="80">
        <f t="shared" si="4774"/>
        <v>0</v>
      </c>
      <c r="NS98" s="65">
        <f t="shared" si="4774"/>
        <v>0</v>
      </c>
      <c r="NT98" s="64" t="e">
        <f t="shared" si="4207"/>
        <v>#DIV/0!</v>
      </c>
      <c r="NU98" s="80">
        <f t="shared" ref="NU98:NW98" si="4775">SUM(NU96:NU97)</f>
        <v>0</v>
      </c>
      <c r="NV98" s="80">
        <f t="shared" si="4775"/>
        <v>0</v>
      </c>
      <c r="NW98" s="80">
        <f t="shared" si="4775"/>
        <v>0</v>
      </c>
      <c r="NX98" s="65">
        <f t="shared" si="4774"/>
        <v>0</v>
      </c>
      <c r="NY98" s="64" t="e">
        <f t="shared" si="4209"/>
        <v>#DIV/0!</v>
      </c>
      <c r="NZ98" s="80">
        <f t="shared" ref="NZ98:OB98" si="4776">SUM(NZ96:NZ97)</f>
        <v>0</v>
      </c>
      <c r="OA98" s="80">
        <f t="shared" si="4776"/>
        <v>0</v>
      </c>
      <c r="OB98" s="80">
        <f t="shared" si="4776"/>
        <v>0</v>
      </c>
      <c r="OC98" s="65">
        <f t="shared" si="4774"/>
        <v>0</v>
      </c>
      <c r="OD98" s="64" t="e">
        <f t="shared" si="4211"/>
        <v>#DIV/0!</v>
      </c>
      <c r="OE98" s="80">
        <f t="shared" ref="OE98:OG98" si="4777">SUM(OE96:OE97)</f>
        <v>0</v>
      </c>
      <c r="OF98" s="80">
        <f t="shared" si="4777"/>
        <v>0</v>
      </c>
      <c r="OG98" s="80">
        <f t="shared" si="4777"/>
        <v>0</v>
      </c>
      <c r="OH98" s="65">
        <f t="shared" si="4774"/>
        <v>0</v>
      </c>
      <c r="OI98" s="64" t="e">
        <f t="shared" si="4213"/>
        <v>#DIV/0!</v>
      </c>
      <c r="OJ98" s="80">
        <f t="shared" ref="OJ98:QU98" si="4778">SUM(OJ96:OJ97)</f>
        <v>0</v>
      </c>
      <c r="OK98" s="80">
        <f t="shared" si="4778"/>
        <v>0</v>
      </c>
      <c r="OL98" s="80">
        <f t="shared" si="4778"/>
        <v>0</v>
      </c>
      <c r="OM98" s="65">
        <f t="shared" si="4778"/>
        <v>0</v>
      </c>
      <c r="ON98" s="64" t="e">
        <f t="shared" si="4215"/>
        <v>#DIV/0!</v>
      </c>
      <c r="OO98" s="80">
        <f t="shared" ref="OO98:OR98" si="4779">SUM(OO96:OO97)</f>
        <v>0</v>
      </c>
      <c r="OP98" s="80">
        <f t="shared" si="4779"/>
        <v>0</v>
      </c>
      <c r="OQ98" s="80">
        <f t="shared" si="4779"/>
        <v>0</v>
      </c>
      <c r="OR98" s="65">
        <f t="shared" si="4779"/>
        <v>0</v>
      </c>
      <c r="OS98" s="64" t="e">
        <f t="shared" si="4217"/>
        <v>#DIV/0!</v>
      </c>
      <c r="OT98" s="80">
        <f t="shared" ref="OT98:OW98" si="4780">SUM(OT96:OT97)</f>
        <v>0</v>
      </c>
      <c r="OU98" s="80">
        <f t="shared" si="4780"/>
        <v>0</v>
      </c>
      <c r="OV98" s="80">
        <f t="shared" si="4780"/>
        <v>0</v>
      </c>
      <c r="OW98" s="65">
        <f t="shared" si="4780"/>
        <v>0</v>
      </c>
      <c r="OX98" s="64" t="e">
        <f t="shared" si="4219"/>
        <v>#DIV/0!</v>
      </c>
      <c r="OY98" s="80">
        <f t="shared" ref="OY98:PB98" si="4781">SUM(OY96:OY97)</f>
        <v>0</v>
      </c>
      <c r="OZ98" s="80">
        <f t="shared" si="4781"/>
        <v>0</v>
      </c>
      <c r="PA98" s="80">
        <f t="shared" si="4781"/>
        <v>0</v>
      </c>
      <c r="PB98" s="65">
        <f t="shared" si="4781"/>
        <v>0</v>
      </c>
      <c r="PC98" s="64" t="e">
        <f t="shared" si="4221"/>
        <v>#DIV/0!</v>
      </c>
      <c r="PD98" s="80">
        <f t="shared" ref="PD98:PG98" si="4782">SUM(PD96:PD97)</f>
        <v>0</v>
      </c>
      <c r="PE98" s="80">
        <f t="shared" si="4782"/>
        <v>0</v>
      </c>
      <c r="PF98" s="80">
        <f t="shared" si="4782"/>
        <v>0</v>
      </c>
      <c r="PG98" s="65">
        <f t="shared" si="4782"/>
        <v>0</v>
      </c>
      <c r="PH98" s="64" t="e">
        <f t="shared" si="4223"/>
        <v>#DIV/0!</v>
      </c>
      <c r="PI98" s="80">
        <f t="shared" ref="PI98:PK98" si="4783">SUM(PI96:PI97)</f>
        <v>0</v>
      </c>
      <c r="PJ98" s="80">
        <f t="shared" si="4783"/>
        <v>0</v>
      </c>
      <c r="PK98" s="80">
        <f t="shared" si="4783"/>
        <v>0</v>
      </c>
      <c r="PL98" s="65">
        <f t="shared" si="4778"/>
        <v>0</v>
      </c>
      <c r="PM98" s="64" t="e">
        <f t="shared" si="4225"/>
        <v>#DIV/0!</v>
      </c>
      <c r="PN98" s="80">
        <f t="shared" ref="PN98:PQ98" si="4784">SUM(PN96:PN97)</f>
        <v>0</v>
      </c>
      <c r="PO98" s="80">
        <f t="shared" si="4784"/>
        <v>0</v>
      </c>
      <c r="PP98" s="80">
        <f t="shared" si="4784"/>
        <v>0</v>
      </c>
      <c r="PQ98" s="65">
        <f t="shared" si="4784"/>
        <v>0</v>
      </c>
      <c r="PR98" s="64" t="e">
        <f t="shared" si="4227"/>
        <v>#DIV/0!</v>
      </c>
      <c r="PS98" s="80">
        <f t="shared" ref="PS98:PV98" si="4785">SUM(PS96:PS97)</f>
        <v>0</v>
      </c>
      <c r="PT98" s="80">
        <f t="shared" si="4785"/>
        <v>0</v>
      </c>
      <c r="PU98" s="80">
        <f t="shared" si="4785"/>
        <v>0</v>
      </c>
      <c r="PV98" s="65">
        <f t="shared" si="4785"/>
        <v>0</v>
      </c>
      <c r="PW98" s="64" t="e">
        <f t="shared" si="4229"/>
        <v>#DIV/0!</v>
      </c>
      <c r="PX98" s="80">
        <f t="shared" ref="PX98:QA98" si="4786">SUM(PX96:PX97)</f>
        <v>0</v>
      </c>
      <c r="PY98" s="80">
        <f t="shared" si="4786"/>
        <v>0</v>
      </c>
      <c r="PZ98" s="80">
        <f t="shared" si="4786"/>
        <v>0</v>
      </c>
      <c r="QA98" s="65">
        <f t="shared" si="4786"/>
        <v>0</v>
      </c>
      <c r="QB98" s="64" t="e">
        <f t="shared" si="4231"/>
        <v>#DIV/0!</v>
      </c>
      <c r="QC98" s="80">
        <f t="shared" ref="QC98:QF98" si="4787">SUM(QC96:QC97)</f>
        <v>0</v>
      </c>
      <c r="QD98" s="80">
        <f t="shared" si="4787"/>
        <v>0</v>
      </c>
      <c r="QE98" s="80">
        <f t="shared" si="4787"/>
        <v>0</v>
      </c>
      <c r="QF98" s="65">
        <f t="shared" si="4787"/>
        <v>0</v>
      </c>
      <c r="QG98" s="64" t="e">
        <f t="shared" si="4233"/>
        <v>#DIV/0!</v>
      </c>
      <c r="QH98" s="80">
        <f t="shared" ref="QH98:QK98" si="4788">SUM(QH96:QH97)</f>
        <v>0</v>
      </c>
      <c r="QI98" s="80">
        <f t="shared" si="4788"/>
        <v>0</v>
      </c>
      <c r="QJ98" s="80">
        <f t="shared" si="4788"/>
        <v>0</v>
      </c>
      <c r="QK98" s="65">
        <f t="shared" si="4788"/>
        <v>0</v>
      </c>
      <c r="QL98" s="64" t="e">
        <f t="shared" si="4235"/>
        <v>#DIV/0!</v>
      </c>
      <c r="QM98" s="80">
        <f t="shared" ref="QM98:QN98" si="4789">SUM(QM96:QM97)</f>
        <v>0</v>
      </c>
      <c r="QN98" s="80">
        <f t="shared" si="4789"/>
        <v>0</v>
      </c>
      <c r="QO98" s="65">
        <f t="shared" si="4237"/>
        <v>0</v>
      </c>
      <c r="QP98" s="65">
        <f t="shared" si="4237"/>
        <v>0</v>
      </c>
      <c r="QQ98" s="95"/>
      <c r="QR98" s="87">
        <f t="shared" si="4238"/>
        <v>0</v>
      </c>
      <c r="QS98" s="87">
        <f t="shared" si="4238"/>
        <v>0</v>
      </c>
      <c r="QT98" s="80">
        <f t="shared" ref="QT98" si="4790">SUM(QT96:QT97)</f>
        <v>0</v>
      </c>
      <c r="QU98" s="65">
        <f t="shared" si="4778"/>
        <v>0</v>
      </c>
      <c r="QV98" s="64" t="e">
        <f t="shared" si="4239"/>
        <v>#DIV/0!</v>
      </c>
      <c r="QW98" s="80">
        <f t="shared" ref="QW98:RJ98" si="4791">SUM(QW96:QW97)</f>
        <v>0</v>
      </c>
      <c r="QX98" s="80">
        <f t="shared" si="4791"/>
        <v>0</v>
      </c>
      <c r="QY98" s="80">
        <f t="shared" si="4791"/>
        <v>0</v>
      </c>
      <c r="QZ98" s="65">
        <f t="shared" si="4791"/>
        <v>0</v>
      </c>
      <c r="RA98" s="64" t="e">
        <f t="shared" si="4241"/>
        <v>#DIV/0!</v>
      </c>
      <c r="RB98" s="80">
        <f t="shared" ref="RB98:RE98" si="4792">SUM(RB96:RB97)</f>
        <v>0</v>
      </c>
      <c r="RC98" s="80">
        <f t="shared" si="4792"/>
        <v>0</v>
      </c>
      <c r="RD98" s="80">
        <f t="shared" si="4792"/>
        <v>0</v>
      </c>
      <c r="RE98" s="65">
        <f t="shared" si="4792"/>
        <v>0</v>
      </c>
      <c r="RF98" s="64" t="e">
        <f t="shared" si="4243"/>
        <v>#DIV/0!</v>
      </c>
      <c r="RG98" s="80">
        <f t="shared" ref="RG98:RI98" si="4793">SUM(RG96:RG97)</f>
        <v>0</v>
      </c>
      <c r="RH98" s="80">
        <f t="shared" si="4793"/>
        <v>0</v>
      </c>
      <c r="RI98" s="80">
        <f t="shared" si="4793"/>
        <v>0</v>
      </c>
      <c r="RJ98" s="65">
        <f t="shared" si="4791"/>
        <v>0</v>
      </c>
      <c r="RK98" s="64" t="e">
        <f t="shared" si="4245"/>
        <v>#DIV/0!</v>
      </c>
      <c r="RL98" s="80">
        <f t="shared" ref="RL98:RM98" si="4794">SUM(RL96:RL97)</f>
        <v>0</v>
      </c>
      <c r="RM98" s="80">
        <f t="shared" si="4794"/>
        <v>0</v>
      </c>
      <c r="RN98" s="65">
        <f t="shared" si="4247"/>
        <v>0</v>
      </c>
      <c r="RO98" s="65">
        <f t="shared" si="4247"/>
        <v>0</v>
      </c>
      <c r="RP98" s="95"/>
      <c r="RQ98" s="87">
        <f t="shared" si="4248"/>
        <v>0</v>
      </c>
      <c r="RR98" s="87">
        <f t="shared" si="4248"/>
        <v>0</v>
      </c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</row>
    <row r="99" spans="1:540" s="3" customFormat="1" ht="33" customHeight="1" x14ac:dyDescent="0.25">
      <c r="A99" s="21">
        <v>6381</v>
      </c>
      <c r="B99" s="22" t="s">
        <v>93</v>
      </c>
      <c r="C99" s="41">
        <f>SUM(AR99,GQ99,HA99,QQ99,RP99)</f>
        <v>0</v>
      </c>
      <c r="D99" s="41">
        <v>23207830.309999999</v>
      </c>
      <c r="E99" s="42">
        <v>25700000</v>
      </c>
      <c r="F99" s="41">
        <f t="shared" ref="F99:F100" si="4795">G99-C99</f>
        <v>0</v>
      </c>
      <c r="G99" s="67">
        <f t="shared" si="4053"/>
        <v>0</v>
      </c>
      <c r="H99" s="67">
        <f t="shared" si="4054"/>
        <v>0</v>
      </c>
      <c r="I99" s="67"/>
      <c r="J99" s="84">
        <f t="shared" si="4056"/>
        <v>0</v>
      </c>
      <c r="K99" s="84">
        <f t="shared" si="4057"/>
        <v>0</v>
      </c>
      <c r="L99" s="78"/>
      <c r="M99" s="64"/>
      <c r="N99" s="64" t="e">
        <f t="shared" si="4058"/>
        <v>#DIV/0!</v>
      </c>
      <c r="O99" s="78"/>
      <c r="P99" s="78">
        <f t="shared" ref="P99:P100" si="4796">O99-L99</f>
        <v>0</v>
      </c>
      <c r="Q99" s="64"/>
      <c r="R99" s="64"/>
      <c r="S99" s="64"/>
      <c r="T99" s="78"/>
      <c r="U99" s="78">
        <f t="shared" ref="U99:U100" si="4797">T99-Q99</f>
        <v>0</v>
      </c>
      <c r="V99" s="78"/>
      <c r="W99" s="64"/>
      <c r="X99" s="64" t="e">
        <f t="shared" si="4061"/>
        <v>#DIV/0!</v>
      </c>
      <c r="Y99" s="78"/>
      <c r="Z99" s="78">
        <f t="shared" ref="Z99:Z100" si="4798">Y99-V99</f>
        <v>0</v>
      </c>
      <c r="AA99" s="78"/>
      <c r="AB99" s="64"/>
      <c r="AC99" s="64" t="e">
        <f t="shared" si="4063"/>
        <v>#DIV/0!</v>
      </c>
      <c r="AD99" s="78"/>
      <c r="AE99" s="78">
        <f t="shared" ref="AE99:AE100" si="4799">AD99-AA99</f>
        <v>0</v>
      </c>
      <c r="AF99" s="64"/>
      <c r="AG99" s="64"/>
      <c r="AH99" s="64" t="e">
        <f t="shared" si="4065"/>
        <v>#DIV/0!</v>
      </c>
      <c r="AI99" s="78"/>
      <c r="AJ99" s="78">
        <f t="shared" ref="AJ99:AJ100" si="4800">AI99-AF99</f>
        <v>0</v>
      </c>
      <c r="AK99" s="78"/>
      <c r="AL99" s="64"/>
      <c r="AM99" s="64" t="e">
        <f t="shared" si="4067"/>
        <v>#DIV/0!</v>
      </c>
      <c r="AN99" s="78"/>
      <c r="AO99" s="78">
        <f t="shared" ref="AO99:AO100" si="4801">AN99-AK99</f>
        <v>0</v>
      </c>
      <c r="AP99" s="65">
        <f t="shared" si="4069"/>
        <v>0</v>
      </c>
      <c r="AQ99" s="65">
        <f t="shared" si="4069"/>
        <v>0</v>
      </c>
      <c r="AR99" s="95"/>
      <c r="AS99" s="87">
        <f t="shared" si="4070"/>
        <v>0</v>
      </c>
      <c r="AT99" s="87">
        <f t="shared" si="4070"/>
        <v>0</v>
      </c>
      <c r="AU99" s="78"/>
      <c r="AV99" s="64"/>
      <c r="AW99" s="64" t="e">
        <f t="shared" si="4071"/>
        <v>#DIV/0!</v>
      </c>
      <c r="AX99" s="78"/>
      <c r="AY99" s="78">
        <f t="shared" ref="AY99:AY100" si="4802">AX99-AU99</f>
        <v>0</v>
      </c>
      <c r="AZ99" s="78"/>
      <c r="BA99" s="64"/>
      <c r="BB99" s="64" t="e">
        <f t="shared" si="4073"/>
        <v>#DIV/0!</v>
      </c>
      <c r="BC99" s="78"/>
      <c r="BD99" s="78">
        <f t="shared" ref="BD99:BD100" si="4803">BC99-AZ99</f>
        <v>0</v>
      </c>
      <c r="BE99" s="78"/>
      <c r="BF99" s="64"/>
      <c r="BG99" s="64" t="e">
        <f t="shared" si="4075"/>
        <v>#DIV/0!</v>
      </c>
      <c r="BH99" s="78"/>
      <c r="BI99" s="78">
        <f t="shared" ref="BI99:BI100" si="4804">BH99-BE99</f>
        <v>0</v>
      </c>
      <c r="BJ99" s="78"/>
      <c r="BK99" s="64"/>
      <c r="BL99" s="64" t="e">
        <f t="shared" si="4077"/>
        <v>#DIV/0!</v>
      </c>
      <c r="BM99" s="78"/>
      <c r="BN99" s="78">
        <f t="shared" ref="BN99:BN100" si="4805">BM99-BJ99</f>
        <v>0</v>
      </c>
      <c r="BO99" s="78"/>
      <c r="BP99" s="64"/>
      <c r="BQ99" s="64" t="e">
        <f t="shared" si="4079"/>
        <v>#DIV/0!</v>
      </c>
      <c r="BR99" s="78"/>
      <c r="BS99" s="78">
        <f t="shared" ref="BS99:BS100" si="4806">BR99-BO99</f>
        <v>0</v>
      </c>
      <c r="BT99" s="78"/>
      <c r="BU99" s="64"/>
      <c r="BV99" s="64" t="e">
        <f t="shared" si="4081"/>
        <v>#DIV/0!</v>
      </c>
      <c r="BW99" s="78"/>
      <c r="BX99" s="78">
        <f t="shared" si="4082"/>
        <v>0</v>
      </c>
      <c r="BY99" s="78"/>
      <c r="BZ99" s="64"/>
      <c r="CA99" s="64" t="e">
        <f t="shared" si="4083"/>
        <v>#DIV/0!</v>
      </c>
      <c r="CB99" s="78"/>
      <c r="CC99" s="78">
        <f t="shared" ref="CC99:CC100" si="4807">CB99-BY99</f>
        <v>0</v>
      </c>
      <c r="CD99" s="78"/>
      <c r="CE99" s="64"/>
      <c r="CF99" s="64" t="e">
        <f t="shared" si="4085"/>
        <v>#DIV/0!</v>
      </c>
      <c r="CG99" s="78"/>
      <c r="CH99" s="78">
        <f t="shared" ref="CH99:CH100" si="4808">CG99-CD99</f>
        <v>0</v>
      </c>
      <c r="CI99" s="78"/>
      <c r="CJ99" s="64"/>
      <c r="CK99" s="64" t="e">
        <f t="shared" si="4087"/>
        <v>#DIV/0!</v>
      </c>
      <c r="CL99" s="78"/>
      <c r="CM99" s="78">
        <f t="shared" ref="CM99:CM100" si="4809">CL99-CI99</f>
        <v>0</v>
      </c>
      <c r="CN99" s="78"/>
      <c r="CO99" s="64"/>
      <c r="CP99" s="64" t="e">
        <f t="shared" si="4089"/>
        <v>#DIV/0!</v>
      </c>
      <c r="CQ99" s="78"/>
      <c r="CR99" s="78">
        <f t="shared" ref="CR99:CR100" si="4810">CQ99-CN99</f>
        <v>0</v>
      </c>
      <c r="CS99" s="78"/>
      <c r="CT99" s="64"/>
      <c r="CU99" s="64" t="e">
        <f t="shared" si="4091"/>
        <v>#DIV/0!</v>
      </c>
      <c r="CV99" s="78"/>
      <c r="CW99" s="78">
        <f t="shared" ref="CW99:CW100" si="4811">CV99-CS99</f>
        <v>0</v>
      </c>
      <c r="CX99" s="78"/>
      <c r="CY99" s="64"/>
      <c r="CZ99" s="64" t="e">
        <f t="shared" si="4093"/>
        <v>#DIV/0!</v>
      </c>
      <c r="DA99" s="78"/>
      <c r="DB99" s="78">
        <f t="shared" ref="DB99:DB100" si="4812">DA99-CX99</f>
        <v>0</v>
      </c>
      <c r="DC99" s="78"/>
      <c r="DD99" s="64"/>
      <c r="DE99" s="64" t="e">
        <f t="shared" si="4095"/>
        <v>#DIV/0!</v>
      </c>
      <c r="DF99" s="78"/>
      <c r="DG99" s="78">
        <f t="shared" ref="DG99:DG100" si="4813">DF99-DC99</f>
        <v>0</v>
      </c>
      <c r="DH99" s="78"/>
      <c r="DI99" s="64"/>
      <c r="DJ99" s="64" t="e">
        <f t="shared" si="4097"/>
        <v>#DIV/0!</v>
      </c>
      <c r="DK99" s="78"/>
      <c r="DL99" s="78">
        <f t="shared" ref="DL99:DL100" si="4814">DK99-DH99</f>
        <v>0</v>
      </c>
      <c r="DM99" s="78"/>
      <c r="DN99" s="64"/>
      <c r="DO99" s="64" t="e">
        <f t="shared" si="4099"/>
        <v>#DIV/0!</v>
      </c>
      <c r="DP99" s="78"/>
      <c r="DQ99" s="78">
        <f t="shared" ref="DQ99:DQ100" si="4815">DP99-DM99</f>
        <v>0</v>
      </c>
      <c r="DR99" s="78"/>
      <c r="DS99" s="64"/>
      <c r="DT99" s="64" t="e">
        <f t="shared" si="4101"/>
        <v>#DIV/0!</v>
      </c>
      <c r="DU99" s="78"/>
      <c r="DV99" s="78">
        <f t="shared" ref="DV99:DV100" si="4816">DU99-DR99</f>
        <v>0</v>
      </c>
      <c r="DW99" s="78"/>
      <c r="DX99" s="64"/>
      <c r="DY99" s="64" t="e">
        <f t="shared" si="4103"/>
        <v>#DIV/0!</v>
      </c>
      <c r="DZ99" s="78"/>
      <c r="EA99" s="78">
        <f t="shared" ref="EA99:EA100" si="4817">DZ99-DW99</f>
        <v>0</v>
      </c>
      <c r="EB99" s="78"/>
      <c r="EC99" s="64"/>
      <c r="ED99" s="64" t="e">
        <f t="shared" si="4105"/>
        <v>#DIV/0!</v>
      </c>
      <c r="EE99" s="78"/>
      <c r="EF99" s="78">
        <f t="shared" ref="EF99:EF100" si="4818">EE99-EB99</f>
        <v>0</v>
      </c>
      <c r="EG99" s="78"/>
      <c r="EH99" s="64"/>
      <c r="EI99" s="64" t="e">
        <f t="shared" si="4107"/>
        <v>#DIV/0!</v>
      </c>
      <c r="EJ99" s="78"/>
      <c r="EK99" s="78">
        <f t="shared" ref="EK99:EK100" si="4819">EJ99-EG99</f>
        <v>0</v>
      </c>
      <c r="EL99" s="78"/>
      <c r="EM99" s="64"/>
      <c r="EN99" s="64" t="e">
        <f t="shared" si="4109"/>
        <v>#DIV/0!</v>
      </c>
      <c r="EO99" s="78"/>
      <c r="EP99" s="78">
        <f t="shared" ref="EP99:EP100" si="4820">EO99-EL99</f>
        <v>0</v>
      </c>
      <c r="EQ99" s="78"/>
      <c r="ER99" s="64"/>
      <c r="ES99" s="64" t="e">
        <f t="shared" si="4111"/>
        <v>#DIV/0!</v>
      </c>
      <c r="ET99" s="78"/>
      <c r="EU99" s="78">
        <f t="shared" ref="EU99:EU100" si="4821">ET99-EQ99</f>
        <v>0</v>
      </c>
      <c r="EV99" s="78"/>
      <c r="EW99" s="64"/>
      <c r="EX99" s="64" t="e">
        <f t="shared" si="4113"/>
        <v>#DIV/0!</v>
      </c>
      <c r="EY99" s="78"/>
      <c r="EZ99" s="78">
        <f t="shared" ref="EZ99:EZ100" si="4822">EY99-EV99</f>
        <v>0</v>
      </c>
      <c r="FA99" s="78"/>
      <c r="FB99" s="64"/>
      <c r="FC99" s="64" t="e">
        <f t="shared" si="4115"/>
        <v>#DIV/0!</v>
      </c>
      <c r="FD99" s="78"/>
      <c r="FE99" s="78">
        <f t="shared" ref="FE99:FE100" si="4823">FD99-FA99</f>
        <v>0</v>
      </c>
      <c r="FF99" s="78"/>
      <c r="FG99" s="64"/>
      <c r="FH99" s="64" t="e">
        <f t="shared" si="4117"/>
        <v>#DIV/0!</v>
      </c>
      <c r="FI99" s="78"/>
      <c r="FJ99" s="78">
        <f t="shared" ref="FJ99:FJ100" si="4824">FI99-FF99</f>
        <v>0</v>
      </c>
      <c r="FK99" s="78"/>
      <c r="FL99" s="64"/>
      <c r="FM99" s="64" t="e">
        <f t="shared" si="4119"/>
        <v>#DIV/0!</v>
      </c>
      <c r="FN99" s="78"/>
      <c r="FO99" s="78">
        <f t="shared" ref="FO99:FO100" si="4825">FN99-FK99</f>
        <v>0</v>
      </c>
      <c r="FP99" s="78"/>
      <c r="FQ99" s="64"/>
      <c r="FR99" s="64" t="e">
        <f t="shared" si="4121"/>
        <v>#DIV/0!</v>
      </c>
      <c r="FS99" s="78"/>
      <c r="FT99" s="78">
        <f t="shared" ref="FT99:FT100" si="4826">FS99-FP99</f>
        <v>0</v>
      </c>
      <c r="FU99" s="78"/>
      <c r="FV99" s="64"/>
      <c r="FW99" s="64" t="e">
        <f t="shared" si="4123"/>
        <v>#DIV/0!</v>
      </c>
      <c r="FX99" s="78"/>
      <c r="FY99" s="78">
        <f t="shared" ref="FY99:FY100" si="4827">FX99-FU99</f>
        <v>0</v>
      </c>
      <c r="FZ99" s="78"/>
      <c r="GA99" s="64"/>
      <c r="GB99" s="64" t="e">
        <f t="shared" si="4125"/>
        <v>#DIV/0!</v>
      </c>
      <c r="GC99" s="78"/>
      <c r="GD99" s="78">
        <f t="shared" ref="GD99:GD100" si="4828">GC99-FZ99</f>
        <v>0</v>
      </c>
      <c r="GE99" s="78"/>
      <c r="GF99" s="64"/>
      <c r="GG99" s="64" t="e">
        <f t="shared" si="4127"/>
        <v>#DIV/0!</v>
      </c>
      <c r="GH99" s="78"/>
      <c r="GI99" s="78">
        <f t="shared" ref="GI99:GI100" si="4829">GH99-GE99</f>
        <v>0</v>
      </c>
      <c r="GJ99" s="78"/>
      <c r="GK99" s="64"/>
      <c r="GL99" s="64" t="e">
        <f t="shared" si="4129"/>
        <v>#DIV/0!</v>
      </c>
      <c r="GM99" s="78"/>
      <c r="GN99" s="78">
        <f t="shared" ref="GN99:GN100" si="4830">GM99-GJ99</f>
        <v>0</v>
      </c>
      <c r="GO99" s="65">
        <f t="shared" si="4131"/>
        <v>0</v>
      </c>
      <c r="GP99" s="65">
        <f t="shared" si="4131"/>
        <v>0</v>
      </c>
      <c r="GQ99" s="95"/>
      <c r="GR99" s="87">
        <f t="shared" si="4132"/>
        <v>0</v>
      </c>
      <c r="GS99" s="87">
        <f t="shared" si="4132"/>
        <v>0</v>
      </c>
      <c r="GT99" s="78"/>
      <c r="GU99" s="64"/>
      <c r="GV99" s="64" t="e">
        <f t="shared" si="4133"/>
        <v>#DIV/0!</v>
      </c>
      <c r="GW99" s="78"/>
      <c r="GX99" s="78">
        <f t="shared" ref="GX99:GX100" si="4831">GW99-GT99</f>
        <v>0</v>
      </c>
      <c r="GY99" s="65">
        <f t="shared" si="4135"/>
        <v>0</v>
      </c>
      <c r="GZ99" s="65">
        <f t="shared" si="4135"/>
        <v>0</v>
      </c>
      <c r="HA99" s="95"/>
      <c r="HB99" s="93">
        <f t="shared" ref="HB99:HB100" si="4832">SUM(GW99)</f>
        <v>0</v>
      </c>
      <c r="HC99" s="93">
        <f t="shared" ref="HC99:HC100" si="4833">HB99-GY99</f>
        <v>0</v>
      </c>
      <c r="HD99" s="78"/>
      <c r="HE99" s="64"/>
      <c r="HF99" s="64" t="e">
        <f t="shared" si="4138"/>
        <v>#DIV/0!</v>
      </c>
      <c r="HG99" s="78"/>
      <c r="HH99" s="78">
        <f t="shared" ref="HH99:HH100" si="4834">HG99-HD99</f>
        <v>0</v>
      </c>
      <c r="HI99" s="78"/>
      <c r="HJ99" s="64"/>
      <c r="HK99" s="64" t="e">
        <f t="shared" si="4140"/>
        <v>#DIV/0!</v>
      </c>
      <c r="HL99" s="78"/>
      <c r="HM99" s="78">
        <f t="shared" ref="HM99:HM100" si="4835">HL99-HI99</f>
        <v>0</v>
      </c>
      <c r="HN99" s="78"/>
      <c r="HO99" s="64"/>
      <c r="HP99" s="64" t="e">
        <f t="shared" si="4142"/>
        <v>#DIV/0!</v>
      </c>
      <c r="HQ99" s="78"/>
      <c r="HR99" s="78">
        <f t="shared" ref="HR99:HR100" si="4836">HQ99-HN99</f>
        <v>0</v>
      </c>
      <c r="HS99" s="78"/>
      <c r="HT99" s="64"/>
      <c r="HU99" s="64" t="e">
        <f t="shared" si="4457"/>
        <v>#DIV/0!</v>
      </c>
      <c r="HV99" s="78"/>
      <c r="HW99" s="78">
        <f t="shared" ref="HW99:HW100" si="4837">HV99-HS99</f>
        <v>0</v>
      </c>
      <c r="HX99" s="78"/>
      <c r="HY99" s="64"/>
      <c r="HZ99" s="64" t="e">
        <f t="shared" si="4146"/>
        <v>#DIV/0!</v>
      </c>
      <c r="IA99" s="78"/>
      <c r="IB99" s="78">
        <f t="shared" ref="IB99:IB100" si="4838">IA99-HX99</f>
        <v>0</v>
      </c>
      <c r="IC99" s="78"/>
      <c r="ID99" s="64"/>
      <c r="IE99" s="64" t="e">
        <f t="shared" si="4148"/>
        <v>#DIV/0!</v>
      </c>
      <c r="IF99" s="78"/>
      <c r="IG99" s="78">
        <f t="shared" ref="IG99:IG100" si="4839">IF99-IC99</f>
        <v>0</v>
      </c>
      <c r="IH99" s="78"/>
      <c r="II99" s="64"/>
      <c r="IJ99" s="64" t="e">
        <f t="shared" si="4150"/>
        <v>#DIV/0!</v>
      </c>
      <c r="IK99" s="78"/>
      <c r="IL99" s="78">
        <f t="shared" ref="IL99:IL100" si="4840">IK99-IH99</f>
        <v>0</v>
      </c>
      <c r="IM99" s="78"/>
      <c r="IN99" s="64"/>
      <c r="IO99" s="64" t="e">
        <f t="shared" si="4152"/>
        <v>#DIV/0!</v>
      </c>
      <c r="IP99" s="78"/>
      <c r="IQ99" s="78">
        <f t="shared" ref="IQ99:IQ100" si="4841">IP99-IM99</f>
        <v>0</v>
      </c>
      <c r="IR99" s="78"/>
      <c r="IS99" s="64"/>
      <c r="IT99" s="64" t="e">
        <f t="shared" si="4154"/>
        <v>#DIV/0!</v>
      </c>
      <c r="IU99" s="78"/>
      <c r="IV99" s="78">
        <f t="shared" ref="IV99:IV100" si="4842">IU99-IR99</f>
        <v>0</v>
      </c>
      <c r="IW99" s="78"/>
      <c r="IX99" s="64"/>
      <c r="IY99" s="64" t="e">
        <f t="shared" si="4156"/>
        <v>#DIV/0!</v>
      </c>
      <c r="IZ99" s="78"/>
      <c r="JA99" s="78">
        <f t="shared" ref="JA99:JA100" si="4843">IZ99-IW99</f>
        <v>0</v>
      </c>
      <c r="JB99" s="78"/>
      <c r="JC99" s="64"/>
      <c r="JD99" s="64" t="e">
        <f t="shared" si="4158"/>
        <v>#DIV/0!</v>
      </c>
      <c r="JE99" s="78"/>
      <c r="JF99" s="78">
        <f t="shared" ref="JF99:JF100" si="4844">JE99-JB99</f>
        <v>0</v>
      </c>
      <c r="JG99" s="78"/>
      <c r="JH99" s="64"/>
      <c r="JI99" s="64" t="e">
        <f t="shared" si="4160"/>
        <v>#DIV/0!</v>
      </c>
      <c r="JJ99" s="78"/>
      <c r="JK99" s="78">
        <f t="shared" ref="JK99:JK100" si="4845">JJ99-JG99</f>
        <v>0</v>
      </c>
      <c r="JL99" s="78"/>
      <c r="JM99" s="64"/>
      <c r="JN99" s="64" t="e">
        <f t="shared" si="4162"/>
        <v>#DIV/0!</v>
      </c>
      <c r="JO99" s="78"/>
      <c r="JP99" s="78">
        <f t="shared" ref="JP99:JP100" si="4846">JO99-JL99</f>
        <v>0</v>
      </c>
      <c r="JQ99" s="78"/>
      <c r="JR99" s="64"/>
      <c r="JS99" s="64" t="e">
        <f t="shared" si="4164"/>
        <v>#DIV/0!</v>
      </c>
      <c r="JT99" s="78"/>
      <c r="JU99" s="78">
        <f t="shared" ref="JU99:JU100" si="4847">JT99-JQ99</f>
        <v>0</v>
      </c>
      <c r="JV99" s="78"/>
      <c r="JW99" s="64"/>
      <c r="JX99" s="64" t="e">
        <f t="shared" si="4166"/>
        <v>#DIV/0!</v>
      </c>
      <c r="JY99" s="78"/>
      <c r="JZ99" s="78">
        <f t="shared" ref="JZ99:JZ100" si="4848">JY99-JV99</f>
        <v>0</v>
      </c>
      <c r="KA99" s="78"/>
      <c r="KB99" s="64"/>
      <c r="KC99" s="64" t="e">
        <f t="shared" si="4168"/>
        <v>#DIV/0!</v>
      </c>
      <c r="KD99" s="78"/>
      <c r="KE99" s="78">
        <f t="shared" ref="KE99:KE100" si="4849">KD99-KA99</f>
        <v>0</v>
      </c>
      <c r="KF99" s="78"/>
      <c r="KG99" s="64"/>
      <c r="KH99" s="64" t="e">
        <f t="shared" si="4170"/>
        <v>#DIV/0!</v>
      </c>
      <c r="KI99" s="78"/>
      <c r="KJ99" s="78">
        <f t="shared" ref="KJ99:KJ100" si="4850">KI99-KF99</f>
        <v>0</v>
      </c>
      <c r="KK99" s="78"/>
      <c r="KL99" s="64"/>
      <c r="KM99" s="64" t="e">
        <f t="shared" si="4172"/>
        <v>#DIV/0!</v>
      </c>
      <c r="KN99" s="78"/>
      <c r="KO99" s="78">
        <f t="shared" ref="KO99:KO100" si="4851">KN99-KK99</f>
        <v>0</v>
      </c>
      <c r="KP99" s="78"/>
      <c r="KQ99" s="64"/>
      <c r="KR99" s="64" t="e">
        <f t="shared" si="4473"/>
        <v>#DIV/0!</v>
      </c>
      <c r="KS99" s="78"/>
      <c r="KT99" s="78">
        <f t="shared" ref="KT99:KT100" si="4852">KS99-KP99</f>
        <v>0</v>
      </c>
      <c r="KU99" s="78"/>
      <c r="KV99" s="64"/>
      <c r="KW99" s="64" t="e">
        <f t="shared" si="4176"/>
        <v>#DIV/0!</v>
      </c>
      <c r="KX99" s="78"/>
      <c r="KY99" s="78">
        <f t="shared" ref="KY99:KY100" si="4853">KX99-KU99</f>
        <v>0</v>
      </c>
      <c r="KZ99" s="78"/>
      <c r="LA99" s="64"/>
      <c r="LB99" s="64" t="e">
        <f t="shared" si="4476"/>
        <v>#DIV/0!</v>
      </c>
      <c r="LC99" s="78"/>
      <c r="LD99" s="78">
        <f t="shared" ref="LD99:LD100" si="4854">LC99-KZ99</f>
        <v>0</v>
      </c>
      <c r="LE99" s="78"/>
      <c r="LF99" s="64"/>
      <c r="LG99" s="64" t="e">
        <f t="shared" si="4478"/>
        <v>#DIV/0!</v>
      </c>
      <c r="LH99" s="78"/>
      <c r="LI99" s="78">
        <f t="shared" ref="LI99:LI100" si="4855">LH99-LE99</f>
        <v>0</v>
      </c>
      <c r="LJ99" s="78"/>
      <c r="LK99" s="64"/>
      <c r="LL99" s="64" t="e">
        <f t="shared" si="4182"/>
        <v>#DIV/0!</v>
      </c>
      <c r="LM99" s="78"/>
      <c r="LN99" s="78">
        <f t="shared" ref="LN99:LN100" si="4856">LM99-LJ99</f>
        <v>0</v>
      </c>
      <c r="LO99" s="78"/>
      <c r="LP99" s="64"/>
      <c r="LQ99" s="64" t="e">
        <f t="shared" si="3350"/>
        <v>#DIV/0!</v>
      </c>
      <c r="LR99" s="78"/>
      <c r="LS99" s="78">
        <f t="shared" ref="LS99:LS100" si="4857">LR99-LO99</f>
        <v>0</v>
      </c>
      <c r="LT99" s="78"/>
      <c r="LU99" s="64"/>
      <c r="LV99" s="64" t="e">
        <f t="shared" si="4185"/>
        <v>#DIV/0!</v>
      </c>
      <c r="LW99" s="78"/>
      <c r="LX99" s="78">
        <f t="shared" ref="LX99:LX100" si="4858">LW99-LT99</f>
        <v>0</v>
      </c>
      <c r="LY99" s="78"/>
      <c r="LZ99" s="64"/>
      <c r="MA99" s="64" t="e">
        <f t="shared" si="4187"/>
        <v>#DIV/0!</v>
      </c>
      <c r="MB99" s="78"/>
      <c r="MC99" s="78">
        <f t="shared" ref="MC99:MC100" si="4859">MB99-LY99</f>
        <v>0</v>
      </c>
      <c r="MD99" s="78"/>
      <c r="ME99" s="64"/>
      <c r="MF99" s="64" t="e">
        <f t="shared" si="4189"/>
        <v>#DIV/0!</v>
      </c>
      <c r="MG99" s="78"/>
      <c r="MH99" s="78">
        <f t="shared" ref="MH99:MH100" si="4860">MG99-MD99</f>
        <v>0</v>
      </c>
      <c r="MI99" s="78"/>
      <c r="MJ99" s="64"/>
      <c r="MK99" s="64" t="e">
        <f t="shared" si="4191"/>
        <v>#DIV/0!</v>
      </c>
      <c r="ML99" s="78"/>
      <c r="MM99" s="78">
        <f t="shared" ref="MM99:MM100" si="4861">ML99-MI99</f>
        <v>0</v>
      </c>
      <c r="MN99" s="78"/>
      <c r="MO99" s="64"/>
      <c r="MP99" s="64" t="e">
        <f t="shared" si="4193"/>
        <v>#DIV/0!</v>
      </c>
      <c r="MQ99" s="78"/>
      <c r="MR99" s="78">
        <f t="shared" ref="MR99:MR100" si="4862">MQ99-MN99</f>
        <v>0</v>
      </c>
      <c r="MS99" s="78"/>
      <c r="MT99" s="64"/>
      <c r="MU99" s="64" t="e">
        <f t="shared" si="4195"/>
        <v>#DIV/0!</v>
      </c>
      <c r="MV99" s="78"/>
      <c r="MW99" s="78">
        <f t="shared" ref="MW99:MW100" si="4863">MV99-MS99</f>
        <v>0</v>
      </c>
      <c r="MX99" s="65">
        <f t="shared" si="4197"/>
        <v>0</v>
      </c>
      <c r="MY99" s="65">
        <f t="shared" si="4197"/>
        <v>0</v>
      </c>
      <c r="MZ99" s="95"/>
      <c r="NA99" s="87">
        <f t="shared" si="4199"/>
        <v>0</v>
      </c>
      <c r="NB99" s="87">
        <f t="shared" si="4200"/>
        <v>0</v>
      </c>
      <c r="NC99" s="78"/>
      <c r="ND99" s="64"/>
      <c r="NE99" s="64" t="e">
        <f t="shared" si="4201"/>
        <v>#DIV/0!</v>
      </c>
      <c r="NF99" s="78"/>
      <c r="NG99" s="78">
        <f t="shared" ref="NG99:NG100" si="4864">NF99-NC99</f>
        <v>0</v>
      </c>
      <c r="NH99" s="78"/>
      <c r="NI99" s="64"/>
      <c r="NJ99" s="64" t="e">
        <f t="shared" si="4203"/>
        <v>#DIV/0!</v>
      </c>
      <c r="NK99" s="78"/>
      <c r="NL99" s="78">
        <f t="shared" ref="NL99:NL100" si="4865">NK99-NH99</f>
        <v>0</v>
      </c>
      <c r="NM99" s="78"/>
      <c r="NN99" s="64"/>
      <c r="NO99" s="64" t="e">
        <f t="shared" si="4205"/>
        <v>#DIV/0!</v>
      </c>
      <c r="NP99" s="78"/>
      <c r="NQ99" s="78">
        <f t="shared" ref="NQ99:NQ100" si="4866">NP99-NM99</f>
        <v>0</v>
      </c>
      <c r="NR99" s="78"/>
      <c r="NS99" s="64"/>
      <c r="NT99" s="64" t="e">
        <f t="shared" si="4207"/>
        <v>#DIV/0!</v>
      </c>
      <c r="NU99" s="78"/>
      <c r="NV99" s="78">
        <f t="shared" ref="NV99:NV100" si="4867">NU99-NR99</f>
        <v>0</v>
      </c>
      <c r="NW99" s="78"/>
      <c r="NX99" s="64"/>
      <c r="NY99" s="64" t="e">
        <f t="shared" si="4209"/>
        <v>#DIV/0!</v>
      </c>
      <c r="NZ99" s="78"/>
      <c r="OA99" s="78">
        <f t="shared" ref="OA99:OA100" si="4868">NZ99-NW99</f>
        <v>0</v>
      </c>
      <c r="OB99" s="78"/>
      <c r="OC99" s="64"/>
      <c r="OD99" s="64" t="e">
        <f t="shared" si="4211"/>
        <v>#DIV/0!</v>
      </c>
      <c r="OE99" s="78"/>
      <c r="OF99" s="78">
        <f t="shared" ref="OF99:OF100" si="4869">OE99-OB99</f>
        <v>0</v>
      </c>
      <c r="OG99" s="78"/>
      <c r="OH99" s="64"/>
      <c r="OI99" s="64" t="e">
        <f t="shared" si="4213"/>
        <v>#DIV/0!</v>
      </c>
      <c r="OJ99" s="78"/>
      <c r="OK99" s="78">
        <f t="shared" ref="OK99:OK100" si="4870">OJ99-OG99</f>
        <v>0</v>
      </c>
      <c r="OL99" s="78"/>
      <c r="OM99" s="64"/>
      <c r="ON99" s="64" t="e">
        <f t="shared" si="4215"/>
        <v>#DIV/0!</v>
      </c>
      <c r="OO99" s="78"/>
      <c r="OP99" s="78">
        <f t="shared" ref="OP99:OP100" si="4871">OO99-OL99</f>
        <v>0</v>
      </c>
      <c r="OQ99" s="78"/>
      <c r="OR99" s="64"/>
      <c r="OS99" s="64" t="e">
        <f t="shared" si="4217"/>
        <v>#DIV/0!</v>
      </c>
      <c r="OT99" s="78"/>
      <c r="OU99" s="78">
        <f t="shared" ref="OU99:OU100" si="4872">OT99-OQ99</f>
        <v>0</v>
      </c>
      <c r="OV99" s="78"/>
      <c r="OW99" s="64"/>
      <c r="OX99" s="64" t="e">
        <f t="shared" si="4219"/>
        <v>#DIV/0!</v>
      </c>
      <c r="OY99" s="78"/>
      <c r="OZ99" s="78">
        <f t="shared" ref="OZ99:OZ100" si="4873">OY99-OV99</f>
        <v>0</v>
      </c>
      <c r="PA99" s="78"/>
      <c r="PB99" s="64"/>
      <c r="PC99" s="64" t="e">
        <f t="shared" si="4221"/>
        <v>#DIV/0!</v>
      </c>
      <c r="PD99" s="78"/>
      <c r="PE99" s="78">
        <f t="shared" ref="PE99:PE100" si="4874">PD99-PA99</f>
        <v>0</v>
      </c>
      <c r="PF99" s="78"/>
      <c r="PG99" s="64"/>
      <c r="PH99" s="64" t="e">
        <f t="shared" si="4223"/>
        <v>#DIV/0!</v>
      </c>
      <c r="PI99" s="78"/>
      <c r="PJ99" s="78">
        <f t="shared" ref="PJ99:PJ100" si="4875">PI99-PF99</f>
        <v>0</v>
      </c>
      <c r="PK99" s="78"/>
      <c r="PL99" s="64"/>
      <c r="PM99" s="64" t="e">
        <f t="shared" si="4225"/>
        <v>#DIV/0!</v>
      </c>
      <c r="PN99" s="78"/>
      <c r="PO99" s="78">
        <f t="shared" ref="PO99:PO100" si="4876">PN99-PK99</f>
        <v>0</v>
      </c>
      <c r="PP99" s="78"/>
      <c r="PQ99" s="64"/>
      <c r="PR99" s="64" t="e">
        <f t="shared" si="4227"/>
        <v>#DIV/0!</v>
      </c>
      <c r="PS99" s="78"/>
      <c r="PT99" s="78">
        <f t="shared" ref="PT99:PT100" si="4877">PS99-PP99</f>
        <v>0</v>
      </c>
      <c r="PU99" s="78"/>
      <c r="PV99" s="64"/>
      <c r="PW99" s="64" t="e">
        <f t="shared" si="4229"/>
        <v>#DIV/0!</v>
      </c>
      <c r="PX99" s="78"/>
      <c r="PY99" s="78">
        <f t="shared" ref="PY99:PY100" si="4878">PX99-PU99</f>
        <v>0</v>
      </c>
      <c r="PZ99" s="78"/>
      <c r="QA99" s="64"/>
      <c r="QB99" s="64" t="e">
        <f t="shared" si="4231"/>
        <v>#DIV/0!</v>
      </c>
      <c r="QC99" s="78"/>
      <c r="QD99" s="78">
        <f t="shared" ref="QD99:QD100" si="4879">QC99-PZ99</f>
        <v>0</v>
      </c>
      <c r="QE99" s="78"/>
      <c r="QF99" s="64"/>
      <c r="QG99" s="64" t="e">
        <f t="shared" si="4233"/>
        <v>#DIV/0!</v>
      </c>
      <c r="QH99" s="78"/>
      <c r="QI99" s="78">
        <f t="shared" ref="QI99:QI100" si="4880">QH99-QE99</f>
        <v>0</v>
      </c>
      <c r="QJ99" s="78"/>
      <c r="QK99" s="64"/>
      <c r="QL99" s="64" t="e">
        <f t="shared" si="4235"/>
        <v>#DIV/0!</v>
      </c>
      <c r="QM99" s="78"/>
      <c r="QN99" s="78">
        <f t="shared" ref="QN99:QN100" si="4881">QM99-QJ99</f>
        <v>0</v>
      </c>
      <c r="QO99" s="65">
        <f t="shared" si="4237"/>
        <v>0</v>
      </c>
      <c r="QP99" s="65">
        <f t="shared" si="4237"/>
        <v>0</v>
      </c>
      <c r="QQ99" s="95"/>
      <c r="QR99" s="87">
        <f t="shared" si="4238"/>
        <v>0</v>
      </c>
      <c r="QS99" s="87">
        <f t="shared" si="4238"/>
        <v>0</v>
      </c>
      <c r="QT99" s="78"/>
      <c r="QU99" s="64"/>
      <c r="QV99" s="64" t="e">
        <f t="shared" si="4239"/>
        <v>#DIV/0!</v>
      </c>
      <c r="QW99" s="78"/>
      <c r="QX99" s="78">
        <f t="shared" ref="QX99:QX100" si="4882">QW99-QT99</f>
        <v>0</v>
      </c>
      <c r="QY99" s="78"/>
      <c r="QZ99" s="64"/>
      <c r="RA99" s="64" t="e">
        <f t="shared" si="4241"/>
        <v>#DIV/0!</v>
      </c>
      <c r="RB99" s="78"/>
      <c r="RC99" s="78">
        <f t="shared" ref="RC99:RC100" si="4883">RB99-QY99</f>
        <v>0</v>
      </c>
      <c r="RD99" s="78"/>
      <c r="RE99" s="64"/>
      <c r="RF99" s="64" t="e">
        <f t="shared" si="4243"/>
        <v>#DIV/0!</v>
      </c>
      <c r="RG99" s="78"/>
      <c r="RH99" s="78">
        <f t="shared" ref="RH99:RH100" si="4884">RG99-RD99</f>
        <v>0</v>
      </c>
      <c r="RI99" s="78"/>
      <c r="RJ99" s="64"/>
      <c r="RK99" s="64" t="e">
        <f t="shared" si="4245"/>
        <v>#DIV/0!</v>
      </c>
      <c r="RL99" s="78"/>
      <c r="RM99" s="78">
        <f t="shared" ref="RM99:RM100" si="4885">RL99-RI99</f>
        <v>0</v>
      </c>
      <c r="RN99" s="65">
        <f t="shared" si="4247"/>
        <v>0</v>
      </c>
      <c r="RO99" s="65">
        <f t="shared" si="4247"/>
        <v>0</v>
      </c>
      <c r="RP99" s="95"/>
      <c r="RQ99" s="87">
        <f t="shared" si="4248"/>
        <v>0</v>
      </c>
      <c r="RR99" s="87">
        <f t="shared" si="4248"/>
        <v>0</v>
      </c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  <c r="TG99" s="2"/>
      <c r="TH99" s="2"/>
      <c r="TI99" s="2"/>
      <c r="TJ99" s="2"/>
      <c r="TK99" s="2"/>
      <c r="TL99" s="2"/>
      <c r="TM99" s="2"/>
      <c r="TN99" s="2"/>
      <c r="TO99" s="2"/>
      <c r="TP99" s="2"/>
      <c r="TQ99" s="2"/>
      <c r="TR99" s="2"/>
      <c r="TS99" s="2"/>
      <c r="TT99" s="2"/>
    </row>
    <row r="100" spans="1:540" s="3" customFormat="1" ht="24.75" customHeight="1" x14ac:dyDescent="0.25">
      <c r="A100" s="21">
        <v>6382</v>
      </c>
      <c r="B100" s="22" t="s">
        <v>94</v>
      </c>
      <c r="C100" s="41">
        <f>SUM(AR100,GQ100,HA100,QQ100,RP100)</f>
        <v>0</v>
      </c>
      <c r="D100" s="41">
        <v>23207830.309999999</v>
      </c>
      <c r="E100" s="42">
        <v>25700000</v>
      </c>
      <c r="F100" s="41">
        <f t="shared" si="4795"/>
        <v>0</v>
      </c>
      <c r="G100" s="67">
        <f t="shared" si="4053"/>
        <v>0</v>
      </c>
      <c r="H100" s="67">
        <f t="shared" si="4054"/>
        <v>0</v>
      </c>
      <c r="I100" s="67"/>
      <c r="J100" s="84">
        <f t="shared" si="4056"/>
        <v>0</v>
      </c>
      <c r="K100" s="84">
        <f t="shared" si="4057"/>
        <v>0</v>
      </c>
      <c r="L100" s="78"/>
      <c r="M100" s="64"/>
      <c r="N100" s="64" t="e">
        <f t="shared" si="4058"/>
        <v>#DIV/0!</v>
      </c>
      <c r="O100" s="78"/>
      <c r="P100" s="78">
        <f t="shared" si="4796"/>
        <v>0</v>
      </c>
      <c r="Q100" s="64"/>
      <c r="R100" s="64"/>
      <c r="S100" s="64"/>
      <c r="T100" s="78"/>
      <c r="U100" s="78">
        <f t="shared" si="4797"/>
        <v>0</v>
      </c>
      <c r="V100" s="78"/>
      <c r="W100" s="64"/>
      <c r="X100" s="64" t="e">
        <f t="shared" si="4061"/>
        <v>#DIV/0!</v>
      </c>
      <c r="Y100" s="78"/>
      <c r="Z100" s="78">
        <f t="shared" si="4798"/>
        <v>0</v>
      </c>
      <c r="AA100" s="78"/>
      <c r="AB100" s="64"/>
      <c r="AC100" s="64" t="e">
        <f t="shared" si="4063"/>
        <v>#DIV/0!</v>
      </c>
      <c r="AD100" s="78"/>
      <c r="AE100" s="78">
        <f t="shared" si="4799"/>
        <v>0</v>
      </c>
      <c r="AF100" s="64"/>
      <c r="AG100" s="64"/>
      <c r="AH100" s="64" t="e">
        <f t="shared" si="4065"/>
        <v>#DIV/0!</v>
      </c>
      <c r="AI100" s="78"/>
      <c r="AJ100" s="78">
        <f t="shared" si="4800"/>
        <v>0</v>
      </c>
      <c r="AK100" s="78"/>
      <c r="AL100" s="64"/>
      <c r="AM100" s="64" t="e">
        <f t="shared" si="4067"/>
        <v>#DIV/0!</v>
      </c>
      <c r="AN100" s="78"/>
      <c r="AO100" s="78">
        <f t="shared" si="4801"/>
        <v>0</v>
      </c>
      <c r="AP100" s="65">
        <f t="shared" si="4069"/>
        <v>0</v>
      </c>
      <c r="AQ100" s="65">
        <f t="shared" si="4069"/>
        <v>0</v>
      </c>
      <c r="AR100" s="95"/>
      <c r="AS100" s="87">
        <f t="shared" si="4070"/>
        <v>0</v>
      </c>
      <c r="AT100" s="87">
        <f t="shared" si="4070"/>
        <v>0</v>
      </c>
      <c r="AU100" s="78"/>
      <c r="AV100" s="64"/>
      <c r="AW100" s="64" t="e">
        <f t="shared" si="4071"/>
        <v>#DIV/0!</v>
      </c>
      <c r="AX100" s="78"/>
      <c r="AY100" s="78">
        <f t="shared" si="4802"/>
        <v>0</v>
      </c>
      <c r="AZ100" s="78"/>
      <c r="BA100" s="64"/>
      <c r="BB100" s="64" t="e">
        <f t="shared" si="4073"/>
        <v>#DIV/0!</v>
      </c>
      <c r="BC100" s="78"/>
      <c r="BD100" s="78">
        <f t="shared" si="4803"/>
        <v>0</v>
      </c>
      <c r="BE100" s="78"/>
      <c r="BF100" s="64"/>
      <c r="BG100" s="64" t="e">
        <f t="shared" si="4075"/>
        <v>#DIV/0!</v>
      </c>
      <c r="BH100" s="78"/>
      <c r="BI100" s="78">
        <f t="shared" si="4804"/>
        <v>0</v>
      </c>
      <c r="BJ100" s="78"/>
      <c r="BK100" s="64"/>
      <c r="BL100" s="64" t="e">
        <f t="shared" si="4077"/>
        <v>#DIV/0!</v>
      </c>
      <c r="BM100" s="78"/>
      <c r="BN100" s="78">
        <f t="shared" si="4805"/>
        <v>0</v>
      </c>
      <c r="BO100" s="78"/>
      <c r="BP100" s="64"/>
      <c r="BQ100" s="64" t="e">
        <f t="shared" si="4079"/>
        <v>#DIV/0!</v>
      </c>
      <c r="BR100" s="78"/>
      <c r="BS100" s="78">
        <f t="shared" si="4806"/>
        <v>0</v>
      </c>
      <c r="BT100" s="78"/>
      <c r="BU100" s="64"/>
      <c r="BV100" s="64" t="e">
        <f t="shared" si="4081"/>
        <v>#DIV/0!</v>
      </c>
      <c r="BW100" s="78"/>
      <c r="BX100" s="78">
        <f t="shared" si="4082"/>
        <v>0</v>
      </c>
      <c r="BY100" s="78"/>
      <c r="BZ100" s="64"/>
      <c r="CA100" s="64" t="e">
        <f t="shared" si="4083"/>
        <v>#DIV/0!</v>
      </c>
      <c r="CB100" s="78"/>
      <c r="CC100" s="78">
        <f t="shared" si="4807"/>
        <v>0</v>
      </c>
      <c r="CD100" s="78"/>
      <c r="CE100" s="64"/>
      <c r="CF100" s="64" t="e">
        <f t="shared" si="4085"/>
        <v>#DIV/0!</v>
      </c>
      <c r="CG100" s="78"/>
      <c r="CH100" s="78">
        <f t="shared" si="4808"/>
        <v>0</v>
      </c>
      <c r="CI100" s="78"/>
      <c r="CJ100" s="64"/>
      <c r="CK100" s="64" t="e">
        <f t="shared" si="4087"/>
        <v>#DIV/0!</v>
      </c>
      <c r="CL100" s="78"/>
      <c r="CM100" s="78">
        <f t="shared" si="4809"/>
        <v>0</v>
      </c>
      <c r="CN100" s="78"/>
      <c r="CO100" s="64"/>
      <c r="CP100" s="64" t="e">
        <f t="shared" si="4089"/>
        <v>#DIV/0!</v>
      </c>
      <c r="CQ100" s="78"/>
      <c r="CR100" s="78">
        <f t="shared" si="4810"/>
        <v>0</v>
      </c>
      <c r="CS100" s="78"/>
      <c r="CT100" s="64"/>
      <c r="CU100" s="64" t="e">
        <f t="shared" si="4091"/>
        <v>#DIV/0!</v>
      </c>
      <c r="CV100" s="78"/>
      <c r="CW100" s="78">
        <f t="shared" si="4811"/>
        <v>0</v>
      </c>
      <c r="CX100" s="78"/>
      <c r="CY100" s="64"/>
      <c r="CZ100" s="64" t="e">
        <f t="shared" si="4093"/>
        <v>#DIV/0!</v>
      </c>
      <c r="DA100" s="78"/>
      <c r="DB100" s="78">
        <f t="shared" si="4812"/>
        <v>0</v>
      </c>
      <c r="DC100" s="78"/>
      <c r="DD100" s="64"/>
      <c r="DE100" s="64" t="e">
        <f t="shared" si="4095"/>
        <v>#DIV/0!</v>
      </c>
      <c r="DF100" s="78"/>
      <c r="DG100" s="78">
        <f t="shared" si="4813"/>
        <v>0</v>
      </c>
      <c r="DH100" s="78"/>
      <c r="DI100" s="64"/>
      <c r="DJ100" s="64" t="e">
        <f t="shared" si="4097"/>
        <v>#DIV/0!</v>
      </c>
      <c r="DK100" s="78"/>
      <c r="DL100" s="78">
        <f t="shared" si="4814"/>
        <v>0</v>
      </c>
      <c r="DM100" s="78"/>
      <c r="DN100" s="64"/>
      <c r="DO100" s="64" t="e">
        <f t="shared" si="4099"/>
        <v>#DIV/0!</v>
      </c>
      <c r="DP100" s="78"/>
      <c r="DQ100" s="78">
        <f t="shared" si="4815"/>
        <v>0</v>
      </c>
      <c r="DR100" s="78"/>
      <c r="DS100" s="64"/>
      <c r="DT100" s="64" t="e">
        <f t="shared" si="4101"/>
        <v>#DIV/0!</v>
      </c>
      <c r="DU100" s="78"/>
      <c r="DV100" s="78">
        <f t="shared" si="4816"/>
        <v>0</v>
      </c>
      <c r="DW100" s="78"/>
      <c r="DX100" s="64"/>
      <c r="DY100" s="64" t="e">
        <f t="shared" si="4103"/>
        <v>#DIV/0!</v>
      </c>
      <c r="DZ100" s="78"/>
      <c r="EA100" s="78">
        <f t="shared" si="4817"/>
        <v>0</v>
      </c>
      <c r="EB100" s="78"/>
      <c r="EC100" s="64"/>
      <c r="ED100" s="64" t="e">
        <f t="shared" si="4105"/>
        <v>#DIV/0!</v>
      </c>
      <c r="EE100" s="78"/>
      <c r="EF100" s="78">
        <f t="shared" si="4818"/>
        <v>0</v>
      </c>
      <c r="EG100" s="78"/>
      <c r="EH100" s="64"/>
      <c r="EI100" s="64" t="e">
        <f t="shared" si="4107"/>
        <v>#DIV/0!</v>
      </c>
      <c r="EJ100" s="78"/>
      <c r="EK100" s="78">
        <f t="shared" si="4819"/>
        <v>0</v>
      </c>
      <c r="EL100" s="78"/>
      <c r="EM100" s="64"/>
      <c r="EN100" s="64" t="e">
        <f t="shared" si="4109"/>
        <v>#DIV/0!</v>
      </c>
      <c r="EO100" s="78"/>
      <c r="EP100" s="78">
        <f t="shared" si="4820"/>
        <v>0</v>
      </c>
      <c r="EQ100" s="78"/>
      <c r="ER100" s="64"/>
      <c r="ES100" s="64" t="e">
        <f t="shared" si="4111"/>
        <v>#DIV/0!</v>
      </c>
      <c r="ET100" s="78"/>
      <c r="EU100" s="78">
        <f t="shared" si="4821"/>
        <v>0</v>
      </c>
      <c r="EV100" s="78"/>
      <c r="EW100" s="64"/>
      <c r="EX100" s="64" t="e">
        <f t="shared" si="4113"/>
        <v>#DIV/0!</v>
      </c>
      <c r="EY100" s="78"/>
      <c r="EZ100" s="78">
        <f t="shared" si="4822"/>
        <v>0</v>
      </c>
      <c r="FA100" s="78"/>
      <c r="FB100" s="64"/>
      <c r="FC100" s="64" t="e">
        <f t="shared" si="4115"/>
        <v>#DIV/0!</v>
      </c>
      <c r="FD100" s="78"/>
      <c r="FE100" s="78">
        <f t="shared" si="4823"/>
        <v>0</v>
      </c>
      <c r="FF100" s="78"/>
      <c r="FG100" s="64"/>
      <c r="FH100" s="64" t="e">
        <f t="shared" si="4117"/>
        <v>#DIV/0!</v>
      </c>
      <c r="FI100" s="78"/>
      <c r="FJ100" s="78">
        <f t="shared" si="4824"/>
        <v>0</v>
      </c>
      <c r="FK100" s="78"/>
      <c r="FL100" s="64"/>
      <c r="FM100" s="64" t="e">
        <f t="shared" si="4119"/>
        <v>#DIV/0!</v>
      </c>
      <c r="FN100" s="78"/>
      <c r="FO100" s="78">
        <f t="shared" si="4825"/>
        <v>0</v>
      </c>
      <c r="FP100" s="78"/>
      <c r="FQ100" s="64"/>
      <c r="FR100" s="64" t="e">
        <f t="shared" si="4121"/>
        <v>#DIV/0!</v>
      </c>
      <c r="FS100" s="78"/>
      <c r="FT100" s="78">
        <f t="shared" si="4826"/>
        <v>0</v>
      </c>
      <c r="FU100" s="78"/>
      <c r="FV100" s="64"/>
      <c r="FW100" s="64" t="e">
        <f t="shared" si="4123"/>
        <v>#DIV/0!</v>
      </c>
      <c r="FX100" s="78"/>
      <c r="FY100" s="78">
        <f t="shared" si="4827"/>
        <v>0</v>
      </c>
      <c r="FZ100" s="78"/>
      <c r="GA100" s="64"/>
      <c r="GB100" s="64" t="e">
        <f t="shared" si="4125"/>
        <v>#DIV/0!</v>
      </c>
      <c r="GC100" s="78"/>
      <c r="GD100" s="78">
        <f t="shared" si="4828"/>
        <v>0</v>
      </c>
      <c r="GE100" s="78"/>
      <c r="GF100" s="64"/>
      <c r="GG100" s="64" t="e">
        <f t="shared" si="4127"/>
        <v>#DIV/0!</v>
      </c>
      <c r="GH100" s="78"/>
      <c r="GI100" s="78">
        <f t="shared" si="4829"/>
        <v>0</v>
      </c>
      <c r="GJ100" s="78"/>
      <c r="GK100" s="64"/>
      <c r="GL100" s="64" t="e">
        <f t="shared" si="4129"/>
        <v>#DIV/0!</v>
      </c>
      <c r="GM100" s="78"/>
      <c r="GN100" s="78">
        <f t="shared" si="4830"/>
        <v>0</v>
      </c>
      <c r="GO100" s="65">
        <f t="shared" si="4131"/>
        <v>0</v>
      </c>
      <c r="GP100" s="65">
        <f t="shared" si="4131"/>
        <v>0</v>
      </c>
      <c r="GQ100" s="95"/>
      <c r="GR100" s="87">
        <f t="shared" si="4132"/>
        <v>0</v>
      </c>
      <c r="GS100" s="87">
        <f t="shared" si="4132"/>
        <v>0</v>
      </c>
      <c r="GT100" s="78"/>
      <c r="GU100" s="64"/>
      <c r="GV100" s="64" t="e">
        <f t="shared" si="4133"/>
        <v>#DIV/0!</v>
      </c>
      <c r="GW100" s="78"/>
      <c r="GX100" s="78">
        <f t="shared" si="4831"/>
        <v>0</v>
      </c>
      <c r="GY100" s="65">
        <f t="shared" si="4135"/>
        <v>0</v>
      </c>
      <c r="GZ100" s="65">
        <f t="shared" si="4135"/>
        <v>0</v>
      </c>
      <c r="HA100" s="95"/>
      <c r="HB100" s="93">
        <f t="shared" si="4832"/>
        <v>0</v>
      </c>
      <c r="HC100" s="93">
        <f t="shared" si="4833"/>
        <v>0</v>
      </c>
      <c r="HD100" s="78"/>
      <c r="HE100" s="64"/>
      <c r="HF100" s="64" t="e">
        <f t="shared" si="4138"/>
        <v>#DIV/0!</v>
      </c>
      <c r="HG100" s="78"/>
      <c r="HH100" s="78">
        <f t="shared" si="4834"/>
        <v>0</v>
      </c>
      <c r="HI100" s="78"/>
      <c r="HJ100" s="64"/>
      <c r="HK100" s="64" t="e">
        <f t="shared" si="4140"/>
        <v>#DIV/0!</v>
      </c>
      <c r="HL100" s="78"/>
      <c r="HM100" s="78">
        <f t="shared" si="4835"/>
        <v>0</v>
      </c>
      <c r="HN100" s="78"/>
      <c r="HO100" s="64"/>
      <c r="HP100" s="64" t="e">
        <f t="shared" si="4142"/>
        <v>#DIV/0!</v>
      </c>
      <c r="HQ100" s="78"/>
      <c r="HR100" s="78">
        <f t="shared" si="4836"/>
        <v>0</v>
      </c>
      <c r="HS100" s="78"/>
      <c r="HT100" s="64"/>
      <c r="HU100" s="64" t="e">
        <f t="shared" si="4457"/>
        <v>#DIV/0!</v>
      </c>
      <c r="HV100" s="78"/>
      <c r="HW100" s="78">
        <f t="shared" si="4837"/>
        <v>0</v>
      </c>
      <c r="HX100" s="78"/>
      <c r="HY100" s="64"/>
      <c r="HZ100" s="64" t="e">
        <f t="shared" si="4146"/>
        <v>#DIV/0!</v>
      </c>
      <c r="IA100" s="78"/>
      <c r="IB100" s="78">
        <f t="shared" si="4838"/>
        <v>0</v>
      </c>
      <c r="IC100" s="78"/>
      <c r="ID100" s="64"/>
      <c r="IE100" s="64" t="e">
        <f t="shared" si="4148"/>
        <v>#DIV/0!</v>
      </c>
      <c r="IF100" s="78"/>
      <c r="IG100" s="78">
        <f t="shared" si="4839"/>
        <v>0</v>
      </c>
      <c r="IH100" s="78"/>
      <c r="II100" s="64"/>
      <c r="IJ100" s="64" t="e">
        <f t="shared" si="4150"/>
        <v>#DIV/0!</v>
      </c>
      <c r="IK100" s="78"/>
      <c r="IL100" s="78">
        <f t="shared" si="4840"/>
        <v>0</v>
      </c>
      <c r="IM100" s="78"/>
      <c r="IN100" s="64"/>
      <c r="IO100" s="64" t="e">
        <f t="shared" si="4152"/>
        <v>#DIV/0!</v>
      </c>
      <c r="IP100" s="78"/>
      <c r="IQ100" s="78">
        <f t="shared" si="4841"/>
        <v>0</v>
      </c>
      <c r="IR100" s="78"/>
      <c r="IS100" s="64"/>
      <c r="IT100" s="64" t="e">
        <f t="shared" si="4154"/>
        <v>#DIV/0!</v>
      </c>
      <c r="IU100" s="78"/>
      <c r="IV100" s="78">
        <f t="shared" si="4842"/>
        <v>0</v>
      </c>
      <c r="IW100" s="78"/>
      <c r="IX100" s="64"/>
      <c r="IY100" s="64" t="e">
        <f t="shared" si="4156"/>
        <v>#DIV/0!</v>
      </c>
      <c r="IZ100" s="78"/>
      <c r="JA100" s="78">
        <f t="shared" si="4843"/>
        <v>0</v>
      </c>
      <c r="JB100" s="78"/>
      <c r="JC100" s="64"/>
      <c r="JD100" s="64" t="e">
        <f t="shared" si="4158"/>
        <v>#DIV/0!</v>
      </c>
      <c r="JE100" s="78"/>
      <c r="JF100" s="78">
        <f t="shared" si="4844"/>
        <v>0</v>
      </c>
      <c r="JG100" s="78"/>
      <c r="JH100" s="64"/>
      <c r="JI100" s="64" t="e">
        <f t="shared" si="4160"/>
        <v>#DIV/0!</v>
      </c>
      <c r="JJ100" s="78"/>
      <c r="JK100" s="78">
        <f t="shared" si="4845"/>
        <v>0</v>
      </c>
      <c r="JL100" s="78"/>
      <c r="JM100" s="64"/>
      <c r="JN100" s="64" t="e">
        <f t="shared" si="4162"/>
        <v>#DIV/0!</v>
      </c>
      <c r="JO100" s="78"/>
      <c r="JP100" s="78">
        <f t="shared" si="4846"/>
        <v>0</v>
      </c>
      <c r="JQ100" s="78"/>
      <c r="JR100" s="64"/>
      <c r="JS100" s="64" t="e">
        <f t="shared" si="4164"/>
        <v>#DIV/0!</v>
      </c>
      <c r="JT100" s="78"/>
      <c r="JU100" s="78">
        <f t="shared" si="4847"/>
        <v>0</v>
      </c>
      <c r="JV100" s="78"/>
      <c r="JW100" s="64"/>
      <c r="JX100" s="64" t="e">
        <f t="shared" si="4166"/>
        <v>#DIV/0!</v>
      </c>
      <c r="JY100" s="78"/>
      <c r="JZ100" s="78">
        <f t="shared" si="4848"/>
        <v>0</v>
      </c>
      <c r="KA100" s="78"/>
      <c r="KB100" s="64"/>
      <c r="KC100" s="64" t="e">
        <f t="shared" si="4168"/>
        <v>#DIV/0!</v>
      </c>
      <c r="KD100" s="78"/>
      <c r="KE100" s="78">
        <f t="shared" si="4849"/>
        <v>0</v>
      </c>
      <c r="KF100" s="78"/>
      <c r="KG100" s="64"/>
      <c r="KH100" s="64" t="e">
        <f t="shared" si="4170"/>
        <v>#DIV/0!</v>
      </c>
      <c r="KI100" s="78"/>
      <c r="KJ100" s="78">
        <f t="shared" si="4850"/>
        <v>0</v>
      </c>
      <c r="KK100" s="78"/>
      <c r="KL100" s="64"/>
      <c r="KM100" s="64" t="e">
        <f t="shared" si="4172"/>
        <v>#DIV/0!</v>
      </c>
      <c r="KN100" s="78"/>
      <c r="KO100" s="78">
        <f t="shared" si="4851"/>
        <v>0</v>
      </c>
      <c r="KP100" s="78"/>
      <c r="KQ100" s="64"/>
      <c r="KR100" s="64" t="e">
        <f t="shared" si="4473"/>
        <v>#DIV/0!</v>
      </c>
      <c r="KS100" s="78"/>
      <c r="KT100" s="78">
        <f t="shared" si="4852"/>
        <v>0</v>
      </c>
      <c r="KU100" s="78"/>
      <c r="KV100" s="64"/>
      <c r="KW100" s="64" t="e">
        <f t="shared" si="4176"/>
        <v>#DIV/0!</v>
      </c>
      <c r="KX100" s="78"/>
      <c r="KY100" s="78">
        <f t="shared" si="4853"/>
        <v>0</v>
      </c>
      <c r="KZ100" s="78"/>
      <c r="LA100" s="64"/>
      <c r="LB100" s="64" t="e">
        <f t="shared" si="4476"/>
        <v>#DIV/0!</v>
      </c>
      <c r="LC100" s="78"/>
      <c r="LD100" s="78">
        <f t="shared" si="4854"/>
        <v>0</v>
      </c>
      <c r="LE100" s="78"/>
      <c r="LF100" s="64"/>
      <c r="LG100" s="64" t="e">
        <f t="shared" si="4478"/>
        <v>#DIV/0!</v>
      </c>
      <c r="LH100" s="78"/>
      <c r="LI100" s="78">
        <f t="shared" si="4855"/>
        <v>0</v>
      </c>
      <c r="LJ100" s="78"/>
      <c r="LK100" s="64"/>
      <c r="LL100" s="64" t="e">
        <f t="shared" si="4182"/>
        <v>#DIV/0!</v>
      </c>
      <c r="LM100" s="78"/>
      <c r="LN100" s="78">
        <f t="shared" si="4856"/>
        <v>0</v>
      </c>
      <c r="LO100" s="78"/>
      <c r="LP100" s="64"/>
      <c r="LQ100" s="64" t="e">
        <f t="shared" si="3350"/>
        <v>#DIV/0!</v>
      </c>
      <c r="LR100" s="78"/>
      <c r="LS100" s="78">
        <f t="shared" si="4857"/>
        <v>0</v>
      </c>
      <c r="LT100" s="78"/>
      <c r="LU100" s="64"/>
      <c r="LV100" s="64" t="e">
        <f t="shared" si="4185"/>
        <v>#DIV/0!</v>
      </c>
      <c r="LW100" s="78"/>
      <c r="LX100" s="78">
        <f t="shared" si="4858"/>
        <v>0</v>
      </c>
      <c r="LY100" s="78"/>
      <c r="LZ100" s="64"/>
      <c r="MA100" s="64" t="e">
        <f t="shared" si="4187"/>
        <v>#DIV/0!</v>
      </c>
      <c r="MB100" s="78"/>
      <c r="MC100" s="78">
        <f t="shared" si="4859"/>
        <v>0</v>
      </c>
      <c r="MD100" s="78"/>
      <c r="ME100" s="64"/>
      <c r="MF100" s="64" t="e">
        <f t="shared" si="4189"/>
        <v>#DIV/0!</v>
      </c>
      <c r="MG100" s="78"/>
      <c r="MH100" s="78">
        <f t="shared" si="4860"/>
        <v>0</v>
      </c>
      <c r="MI100" s="78"/>
      <c r="MJ100" s="64"/>
      <c r="MK100" s="64" t="e">
        <f t="shared" si="4191"/>
        <v>#DIV/0!</v>
      </c>
      <c r="ML100" s="78"/>
      <c r="MM100" s="78">
        <f t="shared" si="4861"/>
        <v>0</v>
      </c>
      <c r="MN100" s="78"/>
      <c r="MO100" s="64"/>
      <c r="MP100" s="64" t="e">
        <f t="shared" si="4193"/>
        <v>#DIV/0!</v>
      </c>
      <c r="MQ100" s="78"/>
      <c r="MR100" s="78">
        <f t="shared" si="4862"/>
        <v>0</v>
      </c>
      <c r="MS100" s="78"/>
      <c r="MT100" s="64"/>
      <c r="MU100" s="64" t="e">
        <f t="shared" si="4195"/>
        <v>#DIV/0!</v>
      </c>
      <c r="MV100" s="78"/>
      <c r="MW100" s="78">
        <f t="shared" si="4863"/>
        <v>0</v>
      </c>
      <c r="MX100" s="65">
        <f t="shared" si="4197"/>
        <v>0</v>
      </c>
      <c r="MY100" s="65">
        <f t="shared" si="4197"/>
        <v>0</v>
      </c>
      <c r="MZ100" s="95"/>
      <c r="NA100" s="87">
        <f t="shared" si="4199"/>
        <v>0</v>
      </c>
      <c r="NB100" s="87">
        <f t="shared" si="4200"/>
        <v>0</v>
      </c>
      <c r="NC100" s="78"/>
      <c r="ND100" s="64"/>
      <c r="NE100" s="64" t="e">
        <f t="shared" si="4201"/>
        <v>#DIV/0!</v>
      </c>
      <c r="NF100" s="78"/>
      <c r="NG100" s="78">
        <f t="shared" si="4864"/>
        <v>0</v>
      </c>
      <c r="NH100" s="78"/>
      <c r="NI100" s="64"/>
      <c r="NJ100" s="64" t="e">
        <f t="shared" si="4203"/>
        <v>#DIV/0!</v>
      </c>
      <c r="NK100" s="78"/>
      <c r="NL100" s="78">
        <f t="shared" si="4865"/>
        <v>0</v>
      </c>
      <c r="NM100" s="78"/>
      <c r="NN100" s="64"/>
      <c r="NO100" s="64" t="e">
        <f t="shared" si="4205"/>
        <v>#DIV/0!</v>
      </c>
      <c r="NP100" s="78"/>
      <c r="NQ100" s="78">
        <f t="shared" si="4866"/>
        <v>0</v>
      </c>
      <c r="NR100" s="78"/>
      <c r="NS100" s="64"/>
      <c r="NT100" s="64" t="e">
        <f t="shared" si="4207"/>
        <v>#DIV/0!</v>
      </c>
      <c r="NU100" s="78"/>
      <c r="NV100" s="78">
        <f t="shared" si="4867"/>
        <v>0</v>
      </c>
      <c r="NW100" s="78"/>
      <c r="NX100" s="64"/>
      <c r="NY100" s="64" t="e">
        <f t="shared" si="4209"/>
        <v>#DIV/0!</v>
      </c>
      <c r="NZ100" s="78"/>
      <c r="OA100" s="78">
        <f t="shared" si="4868"/>
        <v>0</v>
      </c>
      <c r="OB100" s="78"/>
      <c r="OC100" s="64"/>
      <c r="OD100" s="64" t="e">
        <f t="shared" si="4211"/>
        <v>#DIV/0!</v>
      </c>
      <c r="OE100" s="78"/>
      <c r="OF100" s="78">
        <f t="shared" si="4869"/>
        <v>0</v>
      </c>
      <c r="OG100" s="78"/>
      <c r="OH100" s="64"/>
      <c r="OI100" s="64" t="e">
        <f t="shared" si="4213"/>
        <v>#DIV/0!</v>
      </c>
      <c r="OJ100" s="78"/>
      <c r="OK100" s="78">
        <f t="shared" si="4870"/>
        <v>0</v>
      </c>
      <c r="OL100" s="78"/>
      <c r="OM100" s="64"/>
      <c r="ON100" s="64" t="e">
        <f t="shared" si="4215"/>
        <v>#DIV/0!</v>
      </c>
      <c r="OO100" s="78"/>
      <c r="OP100" s="78">
        <f t="shared" si="4871"/>
        <v>0</v>
      </c>
      <c r="OQ100" s="78"/>
      <c r="OR100" s="64"/>
      <c r="OS100" s="64" t="e">
        <f t="shared" si="4217"/>
        <v>#DIV/0!</v>
      </c>
      <c r="OT100" s="78"/>
      <c r="OU100" s="78">
        <f t="shared" si="4872"/>
        <v>0</v>
      </c>
      <c r="OV100" s="78"/>
      <c r="OW100" s="64"/>
      <c r="OX100" s="64" t="e">
        <f t="shared" si="4219"/>
        <v>#DIV/0!</v>
      </c>
      <c r="OY100" s="78"/>
      <c r="OZ100" s="78">
        <f t="shared" si="4873"/>
        <v>0</v>
      </c>
      <c r="PA100" s="78"/>
      <c r="PB100" s="64"/>
      <c r="PC100" s="64" t="e">
        <f t="shared" si="4221"/>
        <v>#DIV/0!</v>
      </c>
      <c r="PD100" s="78"/>
      <c r="PE100" s="78">
        <f t="shared" si="4874"/>
        <v>0</v>
      </c>
      <c r="PF100" s="78"/>
      <c r="PG100" s="64"/>
      <c r="PH100" s="64" t="e">
        <f t="shared" si="4223"/>
        <v>#DIV/0!</v>
      </c>
      <c r="PI100" s="78"/>
      <c r="PJ100" s="78">
        <f t="shared" si="4875"/>
        <v>0</v>
      </c>
      <c r="PK100" s="78"/>
      <c r="PL100" s="64"/>
      <c r="PM100" s="64" t="e">
        <f t="shared" si="4225"/>
        <v>#DIV/0!</v>
      </c>
      <c r="PN100" s="78"/>
      <c r="PO100" s="78">
        <f t="shared" si="4876"/>
        <v>0</v>
      </c>
      <c r="PP100" s="78"/>
      <c r="PQ100" s="64"/>
      <c r="PR100" s="64" t="e">
        <f t="shared" si="4227"/>
        <v>#DIV/0!</v>
      </c>
      <c r="PS100" s="78"/>
      <c r="PT100" s="78">
        <f t="shared" si="4877"/>
        <v>0</v>
      </c>
      <c r="PU100" s="78"/>
      <c r="PV100" s="64"/>
      <c r="PW100" s="64" t="e">
        <f t="shared" si="4229"/>
        <v>#DIV/0!</v>
      </c>
      <c r="PX100" s="78"/>
      <c r="PY100" s="78">
        <f t="shared" si="4878"/>
        <v>0</v>
      </c>
      <c r="PZ100" s="78"/>
      <c r="QA100" s="64"/>
      <c r="QB100" s="64" t="e">
        <f t="shared" si="4231"/>
        <v>#DIV/0!</v>
      </c>
      <c r="QC100" s="78"/>
      <c r="QD100" s="78">
        <f t="shared" si="4879"/>
        <v>0</v>
      </c>
      <c r="QE100" s="78"/>
      <c r="QF100" s="64"/>
      <c r="QG100" s="64" t="e">
        <f t="shared" si="4233"/>
        <v>#DIV/0!</v>
      </c>
      <c r="QH100" s="78"/>
      <c r="QI100" s="78">
        <f t="shared" si="4880"/>
        <v>0</v>
      </c>
      <c r="QJ100" s="78"/>
      <c r="QK100" s="64"/>
      <c r="QL100" s="64" t="e">
        <f t="shared" si="4235"/>
        <v>#DIV/0!</v>
      </c>
      <c r="QM100" s="78"/>
      <c r="QN100" s="78">
        <f t="shared" si="4881"/>
        <v>0</v>
      </c>
      <c r="QO100" s="65">
        <f t="shared" si="4237"/>
        <v>0</v>
      </c>
      <c r="QP100" s="65">
        <f t="shared" si="4237"/>
        <v>0</v>
      </c>
      <c r="QQ100" s="95"/>
      <c r="QR100" s="87">
        <f t="shared" si="4238"/>
        <v>0</v>
      </c>
      <c r="QS100" s="87">
        <f t="shared" si="4238"/>
        <v>0</v>
      </c>
      <c r="QT100" s="78"/>
      <c r="QU100" s="64"/>
      <c r="QV100" s="64" t="e">
        <f t="shared" si="4239"/>
        <v>#DIV/0!</v>
      </c>
      <c r="QW100" s="78"/>
      <c r="QX100" s="78">
        <f t="shared" si="4882"/>
        <v>0</v>
      </c>
      <c r="QY100" s="78"/>
      <c r="QZ100" s="64"/>
      <c r="RA100" s="64" t="e">
        <f t="shared" si="4241"/>
        <v>#DIV/0!</v>
      </c>
      <c r="RB100" s="78"/>
      <c r="RC100" s="78">
        <f t="shared" si="4883"/>
        <v>0</v>
      </c>
      <c r="RD100" s="78"/>
      <c r="RE100" s="64"/>
      <c r="RF100" s="64" t="e">
        <f t="shared" si="4243"/>
        <v>#DIV/0!</v>
      </c>
      <c r="RG100" s="78"/>
      <c r="RH100" s="78">
        <f t="shared" si="4884"/>
        <v>0</v>
      </c>
      <c r="RI100" s="78"/>
      <c r="RJ100" s="64"/>
      <c r="RK100" s="64" t="e">
        <f t="shared" si="4245"/>
        <v>#DIV/0!</v>
      </c>
      <c r="RL100" s="78"/>
      <c r="RM100" s="78">
        <f t="shared" si="4885"/>
        <v>0</v>
      </c>
      <c r="RN100" s="65">
        <f t="shared" si="4247"/>
        <v>0</v>
      </c>
      <c r="RO100" s="65">
        <f t="shared" si="4247"/>
        <v>0</v>
      </c>
      <c r="RP100" s="95"/>
      <c r="RQ100" s="87">
        <f t="shared" si="4248"/>
        <v>0</v>
      </c>
      <c r="RR100" s="87">
        <f t="shared" si="4248"/>
        <v>0</v>
      </c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  <c r="TG100" s="2"/>
      <c r="TH100" s="2"/>
      <c r="TI100" s="2"/>
      <c r="TJ100" s="2"/>
      <c r="TK100" s="2"/>
      <c r="TL100" s="2"/>
      <c r="TM100" s="2"/>
      <c r="TN100" s="2"/>
      <c r="TO100" s="2"/>
      <c r="TP100" s="2"/>
      <c r="TQ100" s="2"/>
      <c r="TR100" s="2"/>
      <c r="TS100" s="2"/>
      <c r="TT100" s="2"/>
    </row>
    <row r="101" spans="1:540" s="3" customFormat="1" ht="24.95" customHeight="1" x14ac:dyDescent="0.25">
      <c r="A101" s="23">
        <v>638</v>
      </c>
      <c r="B101" s="24" t="s">
        <v>81</v>
      </c>
      <c r="C101" s="43">
        <f t="shared" ref="C101:E101" si="4886">SUM(C99:C100)</f>
        <v>0</v>
      </c>
      <c r="D101" s="43">
        <f t="shared" si="4886"/>
        <v>46415660.619999997</v>
      </c>
      <c r="E101" s="42">
        <f t="shared" si="4886"/>
        <v>51400000</v>
      </c>
      <c r="F101" s="43">
        <f>SUM(F99:F100)</f>
        <v>0</v>
      </c>
      <c r="G101" s="67">
        <f t="shared" si="4053"/>
        <v>0</v>
      </c>
      <c r="H101" s="67">
        <f t="shared" si="4054"/>
        <v>0</v>
      </c>
      <c r="I101" s="67"/>
      <c r="J101" s="84">
        <f t="shared" si="4056"/>
        <v>0</v>
      </c>
      <c r="K101" s="84">
        <f t="shared" si="4057"/>
        <v>0</v>
      </c>
      <c r="L101" s="80">
        <f t="shared" ref="L101:R101" si="4887">SUM(L99:L100)</f>
        <v>0</v>
      </c>
      <c r="M101" s="65">
        <f t="shared" si="4887"/>
        <v>0</v>
      </c>
      <c r="N101" s="64" t="e">
        <f t="shared" si="4058"/>
        <v>#DIV/0!</v>
      </c>
      <c r="O101" s="80">
        <f t="shared" ref="O101:Q101" si="4888">SUM(O99:O100)</f>
        <v>0</v>
      </c>
      <c r="P101" s="80">
        <f t="shared" si="4888"/>
        <v>0</v>
      </c>
      <c r="Q101" s="65">
        <f t="shared" si="4888"/>
        <v>0</v>
      </c>
      <c r="R101" s="65">
        <f t="shared" si="4887"/>
        <v>0</v>
      </c>
      <c r="S101" s="64"/>
      <c r="T101" s="80">
        <f t="shared" ref="T101:W101" si="4889">SUM(T99:T100)</f>
        <v>0</v>
      </c>
      <c r="U101" s="80">
        <f t="shared" si="4889"/>
        <v>0</v>
      </c>
      <c r="V101" s="80">
        <f t="shared" si="4889"/>
        <v>0</v>
      </c>
      <c r="W101" s="65">
        <f t="shared" si="4889"/>
        <v>0</v>
      </c>
      <c r="X101" s="64" t="e">
        <f t="shared" si="4061"/>
        <v>#DIV/0!</v>
      </c>
      <c r="Y101" s="80">
        <f t="shared" ref="Y101:AG101" si="4890">SUM(Y99:Y100)</f>
        <v>0</v>
      </c>
      <c r="Z101" s="80">
        <f t="shared" si="4890"/>
        <v>0</v>
      </c>
      <c r="AA101" s="80">
        <f t="shared" si="4890"/>
        <v>0</v>
      </c>
      <c r="AB101" s="65">
        <f t="shared" si="4890"/>
        <v>0</v>
      </c>
      <c r="AC101" s="64" t="e">
        <f t="shared" si="4063"/>
        <v>#DIV/0!</v>
      </c>
      <c r="AD101" s="80">
        <f t="shared" ref="AD101:AE101" si="4891">SUM(AD99:AD100)</f>
        <v>0</v>
      </c>
      <c r="AE101" s="80">
        <f t="shared" si="4891"/>
        <v>0</v>
      </c>
      <c r="AF101" s="65">
        <f t="shared" si="4890"/>
        <v>0</v>
      </c>
      <c r="AG101" s="65">
        <f t="shared" si="4890"/>
        <v>0</v>
      </c>
      <c r="AH101" s="64" t="e">
        <f t="shared" si="4065"/>
        <v>#DIV/0!</v>
      </c>
      <c r="AI101" s="80">
        <f t="shared" ref="AI101:AL101" si="4892">SUM(AI99:AI100)</f>
        <v>0</v>
      </c>
      <c r="AJ101" s="80">
        <f t="shared" si="4892"/>
        <v>0</v>
      </c>
      <c r="AK101" s="80">
        <f t="shared" si="4892"/>
        <v>0</v>
      </c>
      <c r="AL101" s="65">
        <f t="shared" si="4892"/>
        <v>0</v>
      </c>
      <c r="AM101" s="64" t="e">
        <f t="shared" si="4067"/>
        <v>#DIV/0!</v>
      </c>
      <c r="AN101" s="80">
        <f t="shared" ref="AN101:AO101" si="4893">SUM(AN99:AN100)</f>
        <v>0</v>
      </c>
      <c r="AO101" s="80">
        <f t="shared" si="4893"/>
        <v>0</v>
      </c>
      <c r="AP101" s="65">
        <f t="shared" si="4069"/>
        <v>0</v>
      </c>
      <c r="AQ101" s="65">
        <f t="shared" si="4069"/>
        <v>0</v>
      </c>
      <c r="AR101" s="95"/>
      <c r="AS101" s="87">
        <f t="shared" si="4070"/>
        <v>0</v>
      </c>
      <c r="AT101" s="87">
        <f t="shared" si="4070"/>
        <v>0</v>
      </c>
      <c r="AU101" s="80">
        <f t="shared" ref="AU101:AV101" si="4894">SUM(AU99:AU100)</f>
        <v>0</v>
      </c>
      <c r="AV101" s="65">
        <f t="shared" si="4894"/>
        <v>0</v>
      </c>
      <c r="AW101" s="64" t="e">
        <f t="shared" si="4071"/>
        <v>#DIV/0!</v>
      </c>
      <c r="AX101" s="80">
        <f t="shared" ref="AX101:DI101" si="4895">SUM(AX99:AX100)</f>
        <v>0</v>
      </c>
      <c r="AY101" s="80">
        <f t="shared" si="4895"/>
        <v>0</v>
      </c>
      <c r="AZ101" s="80">
        <f t="shared" si="4895"/>
        <v>0</v>
      </c>
      <c r="BA101" s="65">
        <f t="shared" si="4895"/>
        <v>0</v>
      </c>
      <c r="BB101" s="64" t="e">
        <f t="shared" si="4073"/>
        <v>#DIV/0!</v>
      </c>
      <c r="BC101" s="80">
        <f t="shared" ref="BC101:BE101" si="4896">SUM(BC99:BC100)</f>
        <v>0</v>
      </c>
      <c r="BD101" s="80">
        <f t="shared" si="4896"/>
        <v>0</v>
      </c>
      <c r="BE101" s="80">
        <f t="shared" si="4896"/>
        <v>0</v>
      </c>
      <c r="BF101" s="65">
        <f t="shared" si="4895"/>
        <v>0</v>
      </c>
      <c r="BG101" s="64" t="e">
        <f t="shared" si="4075"/>
        <v>#DIV/0!</v>
      </c>
      <c r="BH101" s="80">
        <f t="shared" ref="BH101:BJ101" si="4897">SUM(BH99:BH100)</f>
        <v>0</v>
      </c>
      <c r="BI101" s="80">
        <f t="shared" si="4897"/>
        <v>0</v>
      </c>
      <c r="BJ101" s="80">
        <f t="shared" si="4897"/>
        <v>0</v>
      </c>
      <c r="BK101" s="65">
        <f t="shared" si="4895"/>
        <v>0</v>
      </c>
      <c r="BL101" s="64" t="e">
        <f t="shared" si="4077"/>
        <v>#DIV/0!</v>
      </c>
      <c r="BM101" s="80">
        <f t="shared" ref="BM101:BO101" si="4898">SUM(BM99:BM100)</f>
        <v>0</v>
      </c>
      <c r="BN101" s="80">
        <f t="shared" si="4898"/>
        <v>0</v>
      </c>
      <c r="BO101" s="80">
        <f t="shared" si="4898"/>
        <v>0</v>
      </c>
      <c r="BP101" s="65">
        <f t="shared" si="4895"/>
        <v>0</v>
      </c>
      <c r="BQ101" s="64" t="e">
        <f t="shared" si="4079"/>
        <v>#DIV/0!</v>
      </c>
      <c r="BR101" s="80">
        <f t="shared" ref="BR101:BT101" si="4899">SUM(BR99:BR100)</f>
        <v>0</v>
      </c>
      <c r="BS101" s="80">
        <f t="shared" si="4899"/>
        <v>0</v>
      </c>
      <c r="BT101" s="80">
        <f t="shared" si="4899"/>
        <v>0</v>
      </c>
      <c r="BU101" s="65">
        <f t="shared" si="4895"/>
        <v>0</v>
      </c>
      <c r="BV101" s="64" t="e">
        <f t="shared" si="4081"/>
        <v>#DIV/0!</v>
      </c>
      <c r="BW101" s="80">
        <f t="shared" ref="BW101" si="4900">SUM(BW99:BW100)</f>
        <v>0</v>
      </c>
      <c r="BX101" s="78">
        <f t="shared" si="4082"/>
        <v>0</v>
      </c>
      <c r="BY101" s="80">
        <f t="shared" ref="BY101" si="4901">SUM(BY99:BY100)</f>
        <v>0</v>
      </c>
      <c r="BZ101" s="65">
        <f t="shared" si="4895"/>
        <v>0</v>
      </c>
      <c r="CA101" s="64" t="e">
        <f t="shared" si="4083"/>
        <v>#DIV/0!</v>
      </c>
      <c r="CB101" s="80">
        <f t="shared" ref="CB101:CD101" si="4902">SUM(CB99:CB100)</f>
        <v>0</v>
      </c>
      <c r="CC101" s="80">
        <f t="shared" si="4902"/>
        <v>0</v>
      </c>
      <c r="CD101" s="80">
        <f t="shared" si="4902"/>
        <v>0</v>
      </c>
      <c r="CE101" s="65">
        <f t="shared" si="4895"/>
        <v>0</v>
      </c>
      <c r="CF101" s="64" t="e">
        <f t="shared" si="4085"/>
        <v>#DIV/0!</v>
      </c>
      <c r="CG101" s="80">
        <f t="shared" ref="CG101:CI101" si="4903">SUM(CG99:CG100)</f>
        <v>0</v>
      </c>
      <c r="CH101" s="80">
        <f t="shared" si="4903"/>
        <v>0</v>
      </c>
      <c r="CI101" s="80">
        <f t="shared" si="4903"/>
        <v>0</v>
      </c>
      <c r="CJ101" s="65">
        <f t="shared" si="4895"/>
        <v>0</v>
      </c>
      <c r="CK101" s="64" t="e">
        <f t="shared" si="4087"/>
        <v>#DIV/0!</v>
      </c>
      <c r="CL101" s="80">
        <f t="shared" ref="CL101:CN101" si="4904">SUM(CL99:CL100)</f>
        <v>0</v>
      </c>
      <c r="CM101" s="80">
        <f t="shared" si="4904"/>
        <v>0</v>
      </c>
      <c r="CN101" s="80">
        <f t="shared" si="4904"/>
        <v>0</v>
      </c>
      <c r="CO101" s="65">
        <f t="shared" si="4895"/>
        <v>0</v>
      </c>
      <c r="CP101" s="64" t="e">
        <f t="shared" si="4089"/>
        <v>#DIV/0!</v>
      </c>
      <c r="CQ101" s="80">
        <f t="shared" ref="CQ101:CS101" si="4905">SUM(CQ99:CQ100)</f>
        <v>0</v>
      </c>
      <c r="CR101" s="80">
        <f t="shared" si="4905"/>
        <v>0</v>
      </c>
      <c r="CS101" s="80">
        <f t="shared" si="4905"/>
        <v>0</v>
      </c>
      <c r="CT101" s="65">
        <f t="shared" si="4895"/>
        <v>0</v>
      </c>
      <c r="CU101" s="64" t="e">
        <f t="shared" si="4091"/>
        <v>#DIV/0!</v>
      </c>
      <c r="CV101" s="80">
        <f t="shared" ref="CV101:CX101" si="4906">SUM(CV99:CV100)</f>
        <v>0</v>
      </c>
      <c r="CW101" s="80">
        <f t="shared" si="4906"/>
        <v>0</v>
      </c>
      <c r="CX101" s="80">
        <f t="shared" si="4906"/>
        <v>0</v>
      </c>
      <c r="CY101" s="65">
        <f t="shared" si="4895"/>
        <v>0</v>
      </c>
      <c r="CZ101" s="64" t="e">
        <f t="shared" si="4093"/>
        <v>#DIV/0!</v>
      </c>
      <c r="DA101" s="80">
        <f t="shared" ref="DA101:DC101" si="4907">SUM(DA99:DA100)</f>
        <v>0</v>
      </c>
      <c r="DB101" s="80">
        <f t="shared" si="4907"/>
        <v>0</v>
      </c>
      <c r="DC101" s="80">
        <f t="shared" si="4907"/>
        <v>0</v>
      </c>
      <c r="DD101" s="65">
        <f t="shared" si="4895"/>
        <v>0</v>
      </c>
      <c r="DE101" s="64" t="e">
        <f t="shared" si="4095"/>
        <v>#DIV/0!</v>
      </c>
      <c r="DF101" s="80">
        <f t="shared" ref="DF101:DH101" si="4908">SUM(DF99:DF100)</f>
        <v>0</v>
      </c>
      <c r="DG101" s="80">
        <f t="shared" si="4908"/>
        <v>0</v>
      </c>
      <c r="DH101" s="80">
        <f t="shared" si="4908"/>
        <v>0</v>
      </c>
      <c r="DI101" s="65">
        <f t="shared" si="4895"/>
        <v>0</v>
      </c>
      <c r="DJ101" s="64" t="e">
        <f t="shared" si="4097"/>
        <v>#DIV/0!</v>
      </c>
      <c r="DK101" s="80">
        <f t="shared" ref="DK101:DN101" si="4909">SUM(DK99:DK100)</f>
        <v>0</v>
      </c>
      <c r="DL101" s="80">
        <f t="shared" si="4909"/>
        <v>0</v>
      </c>
      <c r="DM101" s="80">
        <f t="shared" si="4909"/>
        <v>0</v>
      </c>
      <c r="DN101" s="65">
        <f t="shared" si="4909"/>
        <v>0</v>
      </c>
      <c r="DO101" s="64" t="e">
        <f t="shared" si="4099"/>
        <v>#DIV/0!</v>
      </c>
      <c r="DP101" s="80">
        <f t="shared" ref="DP101:DS101" si="4910">SUM(DP99:DP100)</f>
        <v>0</v>
      </c>
      <c r="DQ101" s="80">
        <f t="shared" si="4910"/>
        <v>0</v>
      </c>
      <c r="DR101" s="80">
        <f t="shared" si="4910"/>
        <v>0</v>
      </c>
      <c r="DS101" s="65">
        <f t="shared" si="4910"/>
        <v>0</v>
      </c>
      <c r="DT101" s="64" t="e">
        <f t="shared" si="4101"/>
        <v>#DIV/0!</v>
      </c>
      <c r="DU101" s="80">
        <f t="shared" ref="DU101:DX101" si="4911">SUM(DU99:DU100)</f>
        <v>0</v>
      </c>
      <c r="DV101" s="80">
        <f t="shared" si="4911"/>
        <v>0</v>
      </c>
      <c r="DW101" s="80">
        <f t="shared" si="4911"/>
        <v>0</v>
      </c>
      <c r="DX101" s="65">
        <f t="shared" si="4911"/>
        <v>0</v>
      </c>
      <c r="DY101" s="64" t="e">
        <f t="shared" si="4103"/>
        <v>#DIV/0!</v>
      </c>
      <c r="DZ101" s="80">
        <f t="shared" ref="DZ101:EC101" si="4912">SUM(DZ99:DZ100)</f>
        <v>0</v>
      </c>
      <c r="EA101" s="80">
        <f t="shared" si="4912"/>
        <v>0</v>
      </c>
      <c r="EB101" s="80">
        <f t="shared" si="4912"/>
        <v>0</v>
      </c>
      <c r="EC101" s="65">
        <f t="shared" si="4912"/>
        <v>0</v>
      </c>
      <c r="ED101" s="64" t="e">
        <f t="shared" si="4105"/>
        <v>#DIV/0!</v>
      </c>
      <c r="EE101" s="80">
        <f t="shared" ref="EE101:EH101" si="4913">SUM(EE99:EE100)</f>
        <v>0</v>
      </c>
      <c r="EF101" s="80">
        <f t="shared" si="4913"/>
        <v>0</v>
      </c>
      <c r="EG101" s="80">
        <f t="shared" si="4913"/>
        <v>0</v>
      </c>
      <c r="EH101" s="65">
        <f t="shared" si="4913"/>
        <v>0</v>
      </c>
      <c r="EI101" s="64" t="e">
        <f t="shared" si="4107"/>
        <v>#DIV/0!</v>
      </c>
      <c r="EJ101" s="80">
        <f t="shared" ref="EJ101:EM101" si="4914">SUM(EJ99:EJ100)</f>
        <v>0</v>
      </c>
      <c r="EK101" s="80">
        <f t="shared" si="4914"/>
        <v>0</v>
      </c>
      <c r="EL101" s="80">
        <f t="shared" si="4914"/>
        <v>0</v>
      </c>
      <c r="EM101" s="65">
        <f t="shared" si="4914"/>
        <v>0</v>
      </c>
      <c r="EN101" s="64" t="e">
        <f t="shared" si="4109"/>
        <v>#DIV/0!</v>
      </c>
      <c r="EO101" s="80">
        <f t="shared" ref="EO101:GA101" si="4915">SUM(EO99:EO100)</f>
        <v>0</v>
      </c>
      <c r="EP101" s="80">
        <f t="shared" si="4915"/>
        <v>0</v>
      </c>
      <c r="EQ101" s="80">
        <f t="shared" si="4915"/>
        <v>0</v>
      </c>
      <c r="ER101" s="65">
        <f t="shared" si="4915"/>
        <v>0</v>
      </c>
      <c r="ES101" s="64" t="e">
        <f t="shared" si="4111"/>
        <v>#DIV/0!</v>
      </c>
      <c r="ET101" s="80">
        <f t="shared" ref="ET101:EV101" si="4916">SUM(ET99:ET100)</f>
        <v>0</v>
      </c>
      <c r="EU101" s="80">
        <f t="shared" si="4916"/>
        <v>0</v>
      </c>
      <c r="EV101" s="80">
        <f t="shared" si="4916"/>
        <v>0</v>
      </c>
      <c r="EW101" s="65">
        <f t="shared" si="4915"/>
        <v>0</v>
      </c>
      <c r="EX101" s="64" t="e">
        <f t="shared" si="4113"/>
        <v>#DIV/0!</v>
      </c>
      <c r="EY101" s="80">
        <f t="shared" ref="EY101:FL101" si="4917">SUM(EY99:EY100)</f>
        <v>0</v>
      </c>
      <c r="EZ101" s="80">
        <f t="shared" si="4917"/>
        <v>0</v>
      </c>
      <c r="FA101" s="80">
        <f t="shared" si="4917"/>
        <v>0</v>
      </c>
      <c r="FB101" s="65">
        <f t="shared" si="4917"/>
        <v>0</v>
      </c>
      <c r="FC101" s="64" t="e">
        <f t="shared" si="4115"/>
        <v>#DIV/0!</v>
      </c>
      <c r="FD101" s="80">
        <f t="shared" ref="FD101:FG101" si="4918">SUM(FD99:FD100)</f>
        <v>0</v>
      </c>
      <c r="FE101" s="80">
        <f t="shared" si="4918"/>
        <v>0</v>
      </c>
      <c r="FF101" s="80">
        <f t="shared" si="4918"/>
        <v>0</v>
      </c>
      <c r="FG101" s="65">
        <f t="shared" si="4918"/>
        <v>0</v>
      </c>
      <c r="FH101" s="64" t="e">
        <f t="shared" si="4117"/>
        <v>#DIV/0!</v>
      </c>
      <c r="FI101" s="80">
        <f t="shared" ref="FI101:FK101" si="4919">SUM(FI99:FI100)</f>
        <v>0</v>
      </c>
      <c r="FJ101" s="80">
        <f t="shared" si="4919"/>
        <v>0</v>
      </c>
      <c r="FK101" s="80">
        <f t="shared" si="4919"/>
        <v>0</v>
      </c>
      <c r="FL101" s="65">
        <f t="shared" si="4917"/>
        <v>0</v>
      </c>
      <c r="FM101" s="64" t="e">
        <f t="shared" si="4119"/>
        <v>#DIV/0!</v>
      </c>
      <c r="FN101" s="80">
        <f t="shared" ref="FN101:FQ101" si="4920">SUM(FN99:FN100)</f>
        <v>0</v>
      </c>
      <c r="FO101" s="80">
        <f t="shared" si="4920"/>
        <v>0</v>
      </c>
      <c r="FP101" s="80">
        <f t="shared" si="4920"/>
        <v>0</v>
      </c>
      <c r="FQ101" s="65">
        <f t="shared" si="4920"/>
        <v>0</v>
      </c>
      <c r="FR101" s="64" t="e">
        <f t="shared" si="4121"/>
        <v>#DIV/0!</v>
      </c>
      <c r="FS101" s="80">
        <f t="shared" ref="FS101:FU101" si="4921">SUM(FS99:FS100)</f>
        <v>0</v>
      </c>
      <c r="FT101" s="80">
        <f t="shared" si="4921"/>
        <v>0</v>
      </c>
      <c r="FU101" s="80">
        <f t="shared" si="4921"/>
        <v>0</v>
      </c>
      <c r="FV101" s="65">
        <f t="shared" si="4915"/>
        <v>0</v>
      </c>
      <c r="FW101" s="64" t="e">
        <f t="shared" si="4123"/>
        <v>#DIV/0!</v>
      </c>
      <c r="FX101" s="80">
        <f t="shared" ref="FX101:FZ101" si="4922">SUM(FX99:FX100)</f>
        <v>0</v>
      </c>
      <c r="FY101" s="80">
        <f t="shared" si="4922"/>
        <v>0</v>
      </c>
      <c r="FZ101" s="80">
        <f t="shared" si="4922"/>
        <v>0</v>
      </c>
      <c r="GA101" s="65">
        <f t="shared" si="4915"/>
        <v>0</v>
      </c>
      <c r="GB101" s="64" t="e">
        <f t="shared" si="4125"/>
        <v>#DIV/0!</v>
      </c>
      <c r="GC101" s="80">
        <f t="shared" ref="GC101:GK101" si="4923">SUM(GC99:GC100)</f>
        <v>0</v>
      </c>
      <c r="GD101" s="80">
        <f t="shared" si="4923"/>
        <v>0</v>
      </c>
      <c r="GE101" s="80">
        <f t="shared" si="4923"/>
        <v>0</v>
      </c>
      <c r="GF101" s="65">
        <f t="shared" si="4923"/>
        <v>0</v>
      </c>
      <c r="GG101" s="64" t="e">
        <f t="shared" si="4127"/>
        <v>#DIV/0!</v>
      </c>
      <c r="GH101" s="80">
        <f t="shared" ref="GH101:GJ101" si="4924">SUM(GH99:GH100)</f>
        <v>0</v>
      </c>
      <c r="GI101" s="80">
        <f t="shared" si="4924"/>
        <v>0</v>
      </c>
      <c r="GJ101" s="80">
        <f t="shared" si="4924"/>
        <v>0</v>
      </c>
      <c r="GK101" s="65">
        <f t="shared" si="4923"/>
        <v>0</v>
      </c>
      <c r="GL101" s="64" t="e">
        <f t="shared" si="4129"/>
        <v>#DIV/0!</v>
      </c>
      <c r="GM101" s="80">
        <f t="shared" ref="GM101:GN101" si="4925">SUM(GM99:GM100)</f>
        <v>0</v>
      </c>
      <c r="GN101" s="80">
        <f t="shared" si="4925"/>
        <v>0</v>
      </c>
      <c r="GO101" s="65">
        <f t="shared" si="4131"/>
        <v>0</v>
      </c>
      <c r="GP101" s="65">
        <f t="shared" si="4131"/>
        <v>0</v>
      </c>
      <c r="GQ101" s="95"/>
      <c r="GR101" s="87">
        <f t="shared" si="4132"/>
        <v>0</v>
      </c>
      <c r="GS101" s="87">
        <f t="shared" si="4132"/>
        <v>0</v>
      </c>
      <c r="GT101" s="80">
        <f t="shared" ref="GT101:GU101" si="4926">SUM(GT99:GT100)</f>
        <v>0</v>
      </c>
      <c r="GU101" s="65">
        <f t="shared" si="4926"/>
        <v>0</v>
      </c>
      <c r="GV101" s="64" t="e">
        <f t="shared" si="4133"/>
        <v>#DIV/0!</v>
      </c>
      <c r="GW101" s="80">
        <f t="shared" ref="GW101:GX101" si="4927">SUM(GW99:GW100)</f>
        <v>0</v>
      </c>
      <c r="GX101" s="80">
        <f t="shared" si="4927"/>
        <v>0</v>
      </c>
      <c r="GY101" s="65">
        <f t="shared" si="4135"/>
        <v>0</v>
      </c>
      <c r="GZ101" s="65">
        <f t="shared" si="4135"/>
        <v>0</v>
      </c>
      <c r="HA101" s="95"/>
      <c r="HB101" s="87">
        <f t="shared" ref="HB101:HE101" si="4928">SUM(HB99:HB100)</f>
        <v>0</v>
      </c>
      <c r="HC101" s="87">
        <f t="shared" si="4928"/>
        <v>0</v>
      </c>
      <c r="HD101" s="80">
        <f t="shared" si="4928"/>
        <v>0</v>
      </c>
      <c r="HE101" s="65">
        <f t="shared" si="4928"/>
        <v>0</v>
      </c>
      <c r="HF101" s="64" t="e">
        <f t="shared" si="4138"/>
        <v>#DIV/0!</v>
      </c>
      <c r="HG101" s="80">
        <f t="shared" ref="HG101:JR101" si="4929">SUM(HG99:HG100)</f>
        <v>0</v>
      </c>
      <c r="HH101" s="80">
        <f t="shared" si="4929"/>
        <v>0</v>
      </c>
      <c r="HI101" s="80">
        <f t="shared" si="4929"/>
        <v>0</v>
      </c>
      <c r="HJ101" s="65">
        <f t="shared" si="4929"/>
        <v>0</v>
      </c>
      <c r="HK101" s="64" t="e">
        <f t="shared" si="4140"/>
        <v>#DIV/0!</v>
      </c>
      <c r="HL101" s="80">
        <f t="shared" ref="HL101:ID101" si="4930">SUM(HL99:HL100)</f>
        <v>0</v>
      </c>
      <c r="HM101" s="80">
        <f t="shared" si="4930"/>
        <v>0</v>
      </c>
      <c r="HN101" s="80">
        <f t="shared" si="4930"/>
        <v>0</v>
      </c>
      <c r="HO101" s="65">
        <f t="shared" si="4930"/>
        <v>0</v>
      </c>
      <c r="HP101" s="64" t="e">
        <f t="shared" si="4142"/>
        <v>#DIV/0!</v>
      </c>
      <c r="HQ101" s="80">
        <f t="shared" ref="HQ101:HT101" si="4931">SUM(HQ99:HQ100)</f>
        <v>0</v>
      </c>
      <c r="HR101" s="80">
        <f t="shared" si="4931"/>
        <v>0</v>
      </c>
      <c r="HS101" s="80">
        <f t="shared" si="4931"/>
        <v>0</v>
      </c>
      <c r="HT101" s="65">
        <f t="shared" si="4931"/>
        <v>0</v>
      </c>
      <c r="HU101" s="64" t="e">
        <f t="shared" si="4457"/>
        <v>#DIV/0!</v>
      </c>
      <c r="HV101" s="80">
        <f t="shared" ref="HV101:HX101" si="4932">SUM(HV99:HV100)</f>
        <v>0</v>
      </c>
      <c r="HW101" s="80">
        <f t="shared" si="4932"/>
        <v>0</v>
      </c>
      <c r="HX101" s="80">
        <f t="shared" si="4932"/>
        <v>0</v>
      </c>
      <c r="HY101" s="65">
        <f t="shared" si="4930"/>
        <v>0</v>
      </c>
      <c r="HZ101" s="64" t="e">
        <f t="shared" si="4146"/>
        <v>#DIV/0!</v>
      </c>
      <c r="IA101" s="80">
        <f t="shared" ref="IA101:IC101" si="4933">SUM(IA99:IA100)</f>
        <v>0</v>
      </c>
      <c r="IB101" s="80">
        <f t="shared" si="4933"/>
        <v>0</v>
      </c>
      <c r="IC101" s="80">
        <f t="shared" si="4933"/>
        <v>0</v>
      </c>
      <c r="ID101" s="65">
        <f t="shared" si="4930"/>
        <v>0</v>
      </c>
      <c r="IE101" s="64" t="e">
        <f t="shared" si="4148"/>
        <v>#DIV/0!</v>
      </c>
      <c r="IF101" s="80">
        <f t="shared" ref="IF101:JH101" si="4934">SUM(IF99:IF100)</f>
        <v>0</v>
      </c>
      <c r="IG101" s="80">
        <f t="shared" si="4934"/>
        <v>0</v>
      </c>
      <c r="IH101" s="80">
        <f t="shared" si="4934"/>
        <v>0</v>
      </c>
      <c r="II101" s="65">
        <f t="shared" si="4934"/>
        <v>0</v>
      </c>
      <c r="IJ101" s="64" t="e">
        <f t="shared" si="4150"/>
        <v>#DIV/0!</v>
      </c>
      <c r="IK101" s="80">
        <f t="shared" ref="IK101:IM101" si="4935">SUM(IK99:IK100)</f>
        <v>0</v>
      </c>
      <c r="IL101" s="80">
        <f t="shared" si="4935"/>
        <v>0</v>
      </c>
      <c r="IM101" s="80">
        <f t="shared" si="4935"/>
        <v>0</v>
      </c>
      <c r="IN101" s="65">
        <f t="shared" si="4934"/>
        <v>0</v>
      </c>
      <c r="IO101" s="64" t="e">
        <f t="shared" si="4152"/>
        <v>#DIV/0!</v>
      </c>
      <c r="IP101" s="80">
        <f t="shared" ref="IP101:IR101" si="4936">SUM(IP99:IP100)</f>
        <v>0</v>
      </c>
      <c r="IQ101" s="80">
        <f t="shared" si="4936"/>
        <v>0</v>
      </c>
      <c r="IR101" s="80">
        <f t="shared" si="4936"/>
        <v>0</v>
      </c>
      <c r="IS101" s="65">
        <f t="shared" si="4934"/>
        <v>0</v>
      </c>
      <c r="IT101" s="64" t="e">
        <f t="shared" si="4154"/>
        <v>#DIV/0!</v>
      </c>
      <c r="IU101" s="80">
        <f t="shared" ref="IU101:IW101" si="4937">SUM(IU99:IU100)</f>
        <v>0</v>
      </c>
      <c r="IV101" s="80">
        <f t="shared" si="4937"/>
        <v>0</v>
      </c>
      <c r="IW101" s="80">
        <f t="shared" si="4937"/>
        <v>0</v>
      </c>
      <c r="IX101" s="65">
        <f t="shared" si="4934"/>
        <v>0</v>
      </c>
      <c r="IY101" s="64" t="e">
        <f t="shared" si="4156"/>
        <v>#DIV/0!</v>
      </c>
      <c r="IZ101" s="80">
        <f t="shared" ref="IZ101:JB101" si="4938">SUM(IZ99:IZ100)</f>
        <v>0</v>
      </c>
      <c r="JA101" s="80">
        <f t="shared" si="4938"/>
        <v>0</v>
      </c>
      <c r="JB101" s="80">
        <f t="shared" si="4938"/>
        <v>0</v>
      </c>
      <c r="JC101" s="65">
        <f t="shared" si="4934"/>
        <v>0</v>
      </c>
      <c r="JD101" s="64" t="e">
        <f t="shared" si="4158"/>
        <v>#DIV/0!</v>
      </c>
      <c r="JE101" s="80">
        <f t="shared" ref="JE101:JG101" si="4939">SUM(JE99:JE100)</f>
        <v>0</v>
      </c>
      <c r="JF101" s="80">
        <f t="shared" si="4939"/>
        <v>0</v>
      </c>
      <c r="JG101" s="80">
        <f t="shared" si="4939"/>
        <v>0</v>
      </c>
      <c r="JH101" s="65">
        <f t="shared" si="4934"/>
        <v>0</v>
      </c>
      <c r="JI101" s="64" t="e">
        <f t="shared" si="4160"/>
        <v>#DIV/0!</v>
      </c>
      <c r="JJ101" s="80">
        <f t="shared" ref="JJ101:JM101" si="4940">SUM(JJ99:JJ100)</f>
        <v>0</v>
      </c>
      <c r="JK101" s="80">
        <f t="shared" si="4940"/>
        <v>0</v>
      </c>
      <c r="JL101" s="80">
        <f t="shared" si="4940"/>
        <v>0</v>
      </c>
      <c r="JM101" s="65">
        <f t="shared" si="4940"/>
        <v>0</v>
      </c>
      <c r="JN101" s="64" t="e">
        <f t="shared" si="4162"/>
        <v>#DIV/0!</v>
      </c>
      <c r="JO101" s="80">
        <f t="shared" ref="JO101:JQ101" si="4941">SUM(JO99:JO100)</f>
        <v>0</v>
      </c>
      <c r="JP101" s="80">
        <f t="shared" si="4941"/>
        <v>0</v>
      </c>
      <c r="JQ101" s="80">
        <f t="shared" si="4941"/>
        <v>0</v>
      </c>
      <c r="JR101" s="65">
        <f t="shared" si="4929"/>
        <v>0</v>
      </c>
      <c r="JS101" s="64" t="e">
        <f t="shared" si="4164"/>
        <v>#DIV/0!</v>
      </c>
      <c r="JT101" s="80">
        <f t="shared" ref="JT101:KV101" si="4942">SUM(JT99:JT100)</f>
        <v>0</v>
      </c>
      <c r="JU101" s="80">
        <f t="shared" si="4942"/>
        <v>0</v>
      </c>
      <c r="JV101" s="80">
        <f t="shared" si="4942"/>
        <v>0</v>
      </c>
      <c r="JW101" s="65">
        <f t="shared" si="4942"/>
        <v>0</v>
      </c>
      <c r="JX101" s="64" t="e">
        <f t="shared" si="4166"/>
        <v>#DIV/0!</v>
      </c>
      <c r="JY101" s="80">
        <f t="shared" ref="JY101:KA101" si="4943">SUM(JY99:JY100)</f>
        <v>0</v>
      </c>
      <c r="JZ101" s="80">
        <f t="shared" si="4943"/>
        <v>0</v>
      </c>
      <c r="KA101" s="80">
        <f t="shared" si="4943"/>
        <v>0</v>
      </c>
      <c r="KB101" s="65">
        <f t="shared" si="4942"/>
        <v>0</v>
      </c>
      <c r="KC101" s="64" t="e">
        <f t="shared" si="4168"/>
        <v>#DIV/0!</v>
      </c>
      <c r="KD101" s="80">
        <f t="shared" ref="KD101:KF101" si="4944">SUM(KD99:KD100)</f>
        <v>0</v>
      </c>
      <c r="KE101" s="80">
        <f t="shared" si="4944"/>
        <v>0</v>
      </c>
      <c r="KF101" s="80">
        <f t="shared" si="4944"/>
        <v>0</v>
      </c>
      <c r="KG101" s="65">
        <f t="shared" si="4942"/>
        <v>0</v>
      </c>
      <c r="KH101" s="64" t="e">
        <f t="shared" si="4170"/>
        <v>#DIV/0!</v>
      </c>
      <c r="KI101" s="80">
        <f t="shared" ref="KI101:KK101" si="4945">SUM(KI99:KI100)</f>
        <v>0</v>
      </c>
      <c r="KJ101" s="80">
        <f t="shared" si="4945"/>
        <v>0</v>
      </c>
      <c r="KK101" s="80">
        <f t="shared" si="4945"/>
        <v>0</v>
      </c>
      <c r="KL101" s="65">
        <f t="shared" si="4942"/>
        <v>0</v>
      </c>
      <c r="KM101" s="64" t="e">
        <f t="shared" si="4172"/>
        <v>#DIV/0!</v>
      </c>
      <c r="KN101" s="80">
        <f t="shared" ref="KN101:KQ101" si="4946">SUM(KN99:KN100)</f>
        <v>0</v>
      </c>
      <c r="KO101" s="80">
        <f t="shared" si="4946"/>
        <v>0</v>
      </c>
      <c r="KP101" s="80">
        <f t="shared" si="4946"/>
        <v>0</v>
      </c>
      <c r="KQ101" s="65">
        <f t="shared" si="4946"/>
        <v>0</v>
      </c>
      <c r="KR101" s="64" t="e">
        <f t="shared" si="4473"/>
        <v>#DIV/0!</v>
      </c>
      <c r="KS101" s="80">
        <f t="shared" ref="KS101:KU101" si="4947">SUM(KS99:KS100)</f>
        <v>0</v>
      </c>
      <c r="KT101" s="80">
        <f t="shared" si="4947"/>
        <v>0</v>
      </c>
      <c r="KU101" s="80">
        <f t="shared" si="4947"/>
        <v>0</v>
      </c>
      <c r="KV101" s="65">
        <f t="shared" si="4942"/>
        <v>0</v>
      </c>
      <c r="KW101" s="64" t="e">
        <f t="shared" si="4176"/>
        <v>#DIV/0!</v>
      </c>
      <c r="KX101" s="80">
        <f t="shared" ref="KX101:LA101" si="4948">SUM(KX99:KX100)</f>
        <v>0</v>
      </c>
      <c r="KY101" s="80">
        <f t="shared" si="4948"/>
        <v>0</v>
      </c>
      <c r="KZ101" s="80">
        <f t="shared" si="4948"/>
        <v>0</v>
      </c>
      <c r="LA101" s="65">
        <f t="shared" si="4948"/>
        <v>0</v>
      </c>
      <c r="LB101" s="64" t="e">
        <f t="shared" si="4476"/>
        <v>#DIV/0!</v>
      </c>
      <c r="LC101" s="80">
        <f t="shared" ref="LC101:LF101" si="4949">SUM(LC99:LC100)</f>
        <v>0</v>
      </c>
      <c r="LD101" s="80">
        <f t="shared" si="4949"/>
        <v>0</v>
      </c>
      <c r="LE101" s="80">
        <f t="shared" si="4949"/>
        <v>0</v>
      </c>
      <c r="LF101" s="65">
        <f t="shared" si="4949"/>
        <v>0</v>
      </c>
      <c r="LG101" s="64" t="e">
        <f t="shared" si="4478"/>
        <v>#DIV/0!</v>
      </c>
      <c r="LH101" s="80">
        <f t="shared" ref="LH101:NN101" si="4950">SUM(LH99:LH100)</f>
        <v>0</v>
      </c>
      <c r="LI101" s="80">
        <f t="shared" si="4950"/>
        <v>0</v>
      </c>
      <c r="LJ101" s="80">
        <f t="shared" si="4950"/>
        <v>0</v>
      </c>
      <c r="LK101" s="65">
        <f t="shared" si="4950"/>
        <v>0</v>
      </c>
      <c r="LL101" s="64" t="e">
        <f t="shared" si="4182"/>
        <v>#DIV/0!</v>
      </c>
      <c r="LM101" s="80">
        <f t="shared" ref="LM101:LO101" si="4951">SUM(LM99:LM100)</f>
        <v>0</v>
      </c>
      <c r="LN101" s="80">
        <f t="shared" si="4951"/>
        <v>0</v>
      </c>
      <c r="LO101" s="80">
        <f t="shared" si="4951"/>
        <v>0</v>
      </c>
      <c r="LP101" s="65">
        <f t="shared" si="4950"/>
        <v>0</v>
      </c>
      <c r="LQ101" s="64" t="e">
        <f t="shared" si="3350"/>
        <v>#DIV/0!</v>
      </c>
      <c r="LR101" s="80">
        <f t="shared" ref="LR101:LT101" si="4952">SUM(LR99:LR100)</f>
        <v>0</v>
      </c>
      <c r="LS101" s="80">
        <f t="shared" si="4952"/>
        <v>0</v>
      </c>
      <c r="LT101" s="80">
        <f t="shared" si="4952"/>
        <v>0</v>
      </c>
      <c r="LU101" s="65">
        <f t="shared" si="4950"/>
        <v>0</v>
      </c>
      <c r="LV101" s="64" t="e">
        <f t="shared" si="4185"/>
        <v>#DIV/0!</v>
      </c>
      <c r="LW101" s="80">
        <f t="shared" ref="LW101:LZ101" si="4953">SUM(LW99:LW100)</f>
        <v>0</v>
      </c>
      <c r="LX101" s="80">
        <f t="shared" si="4953"/>
        <v>0</v>
      </c>
      <c r="LY101" s="80">
        <f t="shared" si="4953"/>
        <v>0</v>
      </c>
      <c r="LZ101" s="65">
        <f t="shared" si="4953"/>
        <v>0</v>
      </c>
      <c r="MA101" s="64" t="e">
        <f t="shared" si="4187"/>
        <v>#DIV/0!</v>
      </c>
      <c r="MB101" s="80">
        <f t="shared" ref="MB101:ME101" si="4954">SUM(MB99:MB100)</f>
        <v>0</v>
      </c>
      <c r="MC101" s="80">
        <f t="shared" si="4954"/>
        <v>0</v>
      </c>
      <c r="MD101" s="80">
        <f t="shared" si="4954"/>
        <v>0</v>
      </c>
      <c r="ME101" s="65">
        <f t="shared" si="4954"/>
        <v>0</v>
      </c>
      <c r="MF101" s="64" t="e">
        <f t="shared" si="4189"/>
        <v>#DIV/0!</v>
      </c>
      <c r="MG101" s="80">
        <f t="shared" ref="MG101:MJ101" si="4955">SUM(MG99:MG100)</f>
        <v>0</v>
      </c>
      <c r="MH101" s="80">
        <f t="shared" si="4955"/>
        <v>0</v>
      </c>
      <c r="MI101" s="80">
        <f t="shared" si="4955"/>
        <v>0</v>
      </c>
      <c r="MJ101" s="65">
        <f t="shared" si="4955"/>
        <v>0</v>
      </c>
      <c r="MK101" s="64" t="e">
        <f t="shared" si="4191"/>
        <v>#DIV/0!</v>
      </c>
      <c r="ML101" s="80">
        <f t="shared" ref="ML101:MO101" si="4956">SUM(ML99:ML100)</f>
        <v>0</v>
      </c>
      <c r="MM101" s="80">
        <f t="shared" si="4956"/>
        <v>0</v>
      </c>
      <c r="MN101" s="80">
        <f t="shared" si="4956"/>
        <v>0</v>
      </c>
      <c r="MO101" s="65">
        <f t="shared" si="4956"/>
        <v>0</v>
      </c>
      <c r="MP101" s="64" t="e">
        <f t="shared" si="4193"/>
        <v>#DIV/0!</v>
      </c>
      <c r="MQ101" s="80">
        <f t="shared" ref="MQ101:MT101" si="4957">SUM(MQ99:MQ100)</f>
        <v>0</v>
      </c>
      <c r="MR101" s="80">
        <f t="shared" si="4957"/>
        <v>0</v>
      </c>
      <c r="MS101" s="80">
        <f t="shared" si="4957"/>
        <v>0</v>
      </c>
      <c r="MT101" s="65">
        <f t="shared" si="4957"/>
        <v>0</v>
      </c>
      <c r="MU101" s="64" t="e">
        <f t="shared" si="4195"/>
        <v>#DIV/0!</v>
      </c>
      <c r="MV101" s="80">
        <f t="shared" ref="MV101:MW101" si="4958">SUM(MV99:MV100)</f>
        <v>0</v>
      </c>
      <c r="MW101" s="80">
        <f t="shared" si="4958"/>
        <v>0</v>
      </c>
      <c r="MX101" s="65">
        <f t="shared" si="4197"/>
        <v>0</v>
      </c>
      <c r="MY101" s="65">
        <f t="shared" si="4197"/>
        <v>0</v>
      </c>
      <c r="MZ101" s="95"/>
      <c r="NA101" s="87">
        <f t="shared" si="4199"/>
        <v>0</v>
      </c>
      <c r="NB101" s="87">
        <f t="shared" si="4200"/>
        <v>0</v>
      </c>
      <c r="NC101" s="80">
        <f t="shared" ref="NC101" si="4959">SUM(NC99:NC100)</f>
        <v>0</v>
      </c>
      <c r="ND101" s="65">
        <f t="shared" si="4950"/>
        <v>0</v>
      </c>
      <c r="NE101" s="64" t="e">
        <f t="shared" si="4201"/>
        <v>#DIV/0!</v>
      </c>
      <c r="NF101" s="80">
        <f t="shared" ref="NF101:NH101" si="4960">SUM(NF99:NF100)</f>
        <v>0</v>
      </c>
      <c r="NG101" s="80">
        <f t="shared" si="4960"/>
        <v>0</v>
      </c>
      <c r="NH101" s="80">
        <f t="shared" si="4960"/>
        <v>0</v>
      </c>
      <c r="NI101" s="65">
        <f t="shared" si="4950"/>
        <v>0</v>
      </c>
      <c r="NJ101" s="64" t="e">
        <f t="shared" si="4203"/>
        <v>#DIV/0!</v>
      </c>
      <c r="NK101" s="80">
        <f t="shared" ref="NK101:NM101" si="4961">SUM(NK99:NK100)</f>
        <v>0</v>
      </c>
      <c r="NL101" s="80">
        <f t="shared" si="4961"/>
        <v>0</v>
      </c>
      <c r="NM101" s="80">
        <f t="shared" si="4961"/>
        <v>0</v>
      </c>
      <c r="NN101" s="65">
        <f t="shared" si="4950"/>
        <v>0</v>
      </c>
      <c r="NO101" s="64" t="e">
        <f t="shared" si="4205"/>
        <v>#DIV/0!</v>
      </c>
      <c r="NP101" s="80">
        <f t="shared" ref="NP101:OH101" si="4962">SUM(NP99:NP100)</f>
        <v>0</v>
      </c>
      <c r="NQ101" s="80">
        <f t="shared" si="4962"/>
        <v>0</v>
      </c>
      <c r="NR101" s="80">
        <f t="shared" si="4962"/>
        <v>0</v>
      </c>
      <c r="NS101" s="65">
        <f t="shared" si="4962"/>
        <v>0</v>
      </c>
      <c r="NT101" s="64" t="e">
        <f t="shared" si="4207"/>
        <v>#DIV/0!</v>
      </c>
      <c r="NU101" s="80">
        <f t="shared" ref="NU101:NW101" si="4963">SUM(NU99:NU100)</f>
        <v>0</v>
      </c>
      <c r="NV101" s="80">
        <f t="shared" si="4963"/>
        <v>0</v>
      </c>
      <c r="NW101" s="80">
        <f t="shared" si="4963"/>
        <v>0</v>
      </c>
      <c r="NX101" s="65">
        <f t="shared" si="4962"/>
        <v>0</v>
      </c>
      <c r="NY101" s="64" t="e">
        <f t="shared" si="4209"/>
        <v>#DIV/0!</v>
      </c>
      <c r="NZ101" s="80">
        <f t="shared" ref="NZ101:OB101" si="4964">SUM(NZ99:NZ100)</f>
        <v>0</v>
      </c>
      <c r="OA101" s="80">
        <f t="shared" si="4964"/>
        <v>0</v>
      </c>
      <c r="OB101" s="80">
        <f t="shared" si="4964"/>
        <v>0</v>
      </c>
      <c r="OC101" s="65">
        <f t="shared" si="4962"/>
        <v>0</v>
      </c>
      <c r="OD101" s="64" t="e">
        <f t="shared" si="4211"/>
        <v>#DIV/0!</v>
      </c>
      <c r="OE101" s="80">
        <f t="shared" ref="OE101:OG101" si="4965">SUM(OE99:OE100)</f>
        <v>0</v>
      </c>
      <c r="OF101" s="80">
        <f t="shared" si="4965"/>
        <v>0</v>
      </c>
      <c r="OG101" s="80">
        <f t="shared" si="4965"/>
        <v>0</v>
      </c>
      <c r="OH101" s="65">
        <f t="shared" si="4962"/>
        <v>0</v>
      </c>
      <c r="OI101" s="64" t="e">
        <f t="shared" si="4213"/>
        <v>#DIV/0!</v>
      </c>
      <c r="OJ101" s="80">
        <f t="shared" ref="OJ101:QU101" si="4966">SUM(OJ99:OJ100)</f>
        <v>0</v>
      </c>
      <c r="OK101" s="80">
        <f t="shared" si="4966"/>
        <v>0</v>
      </c>
      <c r="OL101" s="80">
        <f t="shared" si="4966"/>
        <v>0</v>
      </c>
      <c r="OM101" s="65">
        <f t="shared" si="4966"/>
        <v>0</v>
      </c>
      <c r="ON101" s="64" t="e">
        <f t="shared" si="4215"/>
        <v>#DIV/0!</v>
      </c>
      <c r="OO101" s="80">
        <f t="shared" ref="OO101:OR101" si="4967">SUM(OO99:OO100)</f>
        <v>0</v>
      </c>
      <c r="OP101" s="80">
        <f t="shared" si="4967"/>
        <v>0</v>
      </c>
      <c r="OQ101" s="80">
        <f t="shared" si="4967"/>
        <v>0</v>
      </c>
      <c r="OR101" s="65">
        <f t="shared" si="4967"/>
        <v>0</v>
      </c>
      <c r="OS101" s="64" t="e">
        <f t="shared" si="4217"/>
        <v>#DIV/0!</v>
      </c>
      <c r="OT101" s="80">
        <f t="shared" ref="OT101:OW101" si="4968">SUM(OT99:OT100)</f>
        <v>0</v>
      </c>
      <c r="OU101" s="80">
        <f t="shared" si="4968"/>
        <v>0</v>
      </c>
      <c r="OV101" s="80">
        <f t="shared" si="4968"/>
        <v>0</v>
      </c>
      <c r="OW101" s="65">
        <f t="shared" si="4968"/>
        <v>0</v>
      </c>
      <c r="OX101" s="64" t="e">
        <f t="shared" si="4219"/>
        <v>#DIV/0!</v>
      </c>
      <c r="OY101" s="80">
        <f t="shared" ref="OY101:PB101" si="4969">SUM(OY99:OY100)</f>
        <v>0</v>
      </c>
      <c r="OZ101" s="80">
        <f t="shared" si="4969"/>
        <v>0</v>
      </c>
      <c r="PA101" s="80">
        <f t="shared" si="4969"/>
        <v>0</v>
      </c>
      <c r="PB101" s="65">
        <f t="shared" si="4969"/>
        <v>0</v>
      </c>
      <c r="PC101" s="64" t="e">
        <f t="shared" si="4221"/>
        <v>#DIV/0!</v>
      </c>
      <c r="PD101" s="80">
        <f t="shared" ref="PD101:PG101" si="4970">SUM(PD99:PD100)</f>
        <v>0</v>
      </c>
      <c r="PE101" s="80">
        <f t="shared" si="4970"/>
        <v>0</v>
      </c>
      <c r="PF101" s="80">
        <f t="shared" si="4970"/>
        <v>0</v>
      </c>
      <c r="PG101" s="65">
        <f t="shared" si="4970"/>
        <v>0</v>
      </c>
      <c r="PH101" s="64" t="e">
        <f t="shared" si="4223"/>
        <v>#DIV/0!</v>
      </c>
      <c r="PI101" s="80">
        <f t="shared" ref="PI101:PK101" si="4971">SUM(PI99:PI100)</f>
        <v>0</v>
      </c>
      <c r="PJ101" s="80">
        <f t="shared" si="4971"/>
        <v>0</v>
      </c>
      <c r="PK101" s="80">
        <f t="shared" si="4971"/>
        <v>0</v>
      </c>
      <c r="PL101" s="65">
        <f t="shared" si="4966"/>
        <v>0</v>
      </c>
      <c r="PM101" s="64" t="e">
        <f t="shared" si="4225"/>
        <v>#DIV/0!</v>
      </c>
      <c r="PN101" s="80">
        <f t="shared" ref="PN101:PQ101" si="4972">SUM(PN99:PN100)</f>
        <v>0</v>
      </c>
      <c r="PO101" s="80">
        <f t="shared" si="4972"/>
        <v>0</v>
      </c>
      <c r="PP101" s="80">
        <f t="shared" si="4972"/>
        <v>0</v>
      </c>
      <c r="PQ101" s="65">
        <f t="shared" si="4972"/>
        <v>0</v>
      </c>
      <c r="PR101" s="64" t="e">
        <f t="shared" si="4227"/>
        <v>#DIV/0!</v>
      </c>
      <c r="PS101" s="80">
        <f t="shared" ref="PS101:PV101" si="4973">SUM(PS99:PS100)</f>
        <v>0</v>
      </c>
      <c r="PT101" s="80">
        <f t="shared" si="4973"/>
        <v>0</v>
      </c>
      <c r="PU101" s="80">
        <f t="shared" si="4973"/>
        <v>0</v>
      </c>
      <c r="PV101" s="65">
        <f t="shared" si="4973"/>
        <v>0</v>
      </c>
      <c r="PW101" s="64" t="e">
        <f t="shared" si="4229"/>
        <v>#DIV/0!</v>
      </c>
      <c r="PX101" s="80">
        <f t="shared" ref="PX101:QA101" si="4974">SUM(PX99:PX100)</f>
        <v>0</v>
      </c>
      <c r="PY101" s="80">
        <f t="shared" si="4974"/>
        <v>0</v>
      </c>
      <c r="PZ101" s="80">
        <f t="shared" si="4974"/>
        <v>0</v>
      </c>
      <c r="QA101" s="65">
        <f t="shared" si="4974"/>
        <v>0</v>
      </c>
      <c r="QB101" s="64" t="e">
        <f t="shared" si="4231"/>
        <v>#DIV/0!</v>
      </c>
      <c r="QC101" s="80">
        <f t="shared" ref="QC101:QF101" si="4975">SUM(QC99:QC100)</f>
        <v>0</v>
      </c>
      <c r="QD101" s="80">
        <f t="shared" si="4975"/>
        <v>0</v>
      </c>
      <c r="QE101" s="80">
        <f t="shared" si="4975"/>
        <v>0</v>
      </c>
      <c r="QF101" s="65">
        <f t="shared" si="4975"/>
        <v>0</v>
      </c>
      <c r="QG101" s="64" t="e">
        <f t="shared" si="4233"/>
        <v>#DIV/0!</v>
      </c>
      <c r="QH101" s="80">
        <f t="shared" ref="QH101:QK101" si="4976">SUM(QH99:QH100)</f>
        <v>0</v>
      </c>
      <c r="QI101" s="80">
        <f t="shared" si="4976"/>
        <v>0</v>
      </c>
      <c r="QJ101" s="80">
        <f t="shared" si="4976"/>
        <v>0</v>
      </c>
      <c r="QK101" s="65">
        <f t="shared" si="4976"/>
        <v>0</v>
      </c>
      <c r="QL101" s="64" t="e">
        <f t="shared" si="4235"/>
        <v>#DIV/0!</v>
      </c>
      <c r="QM101" s="80">
        <f t="shared" ref="QM101:QN101" si="4977">SUM(QM99:QM100)</f>
        <v>0</v>
      </c>
      <c r="QN101" s="80">
        <f t="shared" si="4977"/>
        <v>0</v>
      </c>
      <c r="QO101" s="65">
        <f t="shared" si="4237"/>
        <v>0</v>
      </c>
      <c r="QP101" s="65">
        <f t="shared" si="4237"/>
        <v>0</v>
      </c>
      <c r="QQ101" s="95"/>
      <c r="QR101" s="87">
        <f t="shared" si="4238"/>
        <v>0</v>
      </c>
      <c r="QS101" s="87">
        <f t="shared" si="4238"/>
        <v>0</v>
      </c>
      <c r="QT101" s="80">
        <f t="shared" ref="QT101" si="4978">SUM(QT99:QT100)</f>
        <v>0</v>
      </c>
      <c r="QU101" s="65">
        <f t="shared" si="4966"/>
        <v>0</v>
      </c>
      <c r="QV101" s="64" t="e">
        <f t="shared" si="4239"/>
        <v>#DIV/0!</v>
      </c>
      <c r="QW101" s="80">
        <f t="shared" ref="QW101:RJ101" si="4979">SUM(QW99:QW100)</f>
        <v>0</v>
      </c>
      <c r="QX101" s="80">
        <f t="shared" si="4979"/>
        <v>0</v>
      </c>
      <c r="QY101" s="80">
        <f t="shared" si="4979"/>
        <v>0</v>
      </c>
      <c r="QZ101" s="65">
        <f t="shared" si="4979"/>
        <v>0</v>
      </c>
      <c r="RA101" s="64" t="e">
        <f t="shared" si="4241"/>
        <v>#DIV/0!</v>
      </c>
      <c r="RB101" s="80">
        <f t="shared" ref="RB101:RE101" si="4980">SUM(RB99:RB100)</f>
        <v>0</v>
      </c>
      <c r="RC101" s="80">
        <f t="shared" si="4980"/>
        <v>0</v>
      </c>
      <c r="RD101" s="80">
        <f t="shared" si="4980"/>
        <v>0</v>
      </c>
      <c r="RE101" s="65">
        <f t="shared" si="4980"/>
        <v>0</v>
      </c>
      <c r="RF101" s="64" t="e">
        <f t="shared" si="4243"/>
        <v>#DIV/0!</v>
      </c>
      <c r="RG101" s="80">
        <f t="shared" ref="RG101:RI101" si="4981">SUM(RG99:RG100)</f>
        <v>0</v>
      </c>
      <c r="RH101" s="80">
        <f t="shared" si="4981"/>
        <v>0</v>
      </c>
      <c r="RI101" s="80">
        <f t="shared" si="4981"/>
        <v>0</v>
      </c>
      <c r="RJ101" s="65">
        <f t="shared" si="4979"/>
        <v>0</v>
      </c>
      <c r="RK101" s="64" t="e">
        <f t="shared" si="4245"/>
        <v>#DIV/0!</v>
      </c>
      <c r="RL101" s="80">
        <f t="shared" ref="RL101:RM101" si="4982">SUM(RL99:RL100)</f>
        <v>0</v>
      </c>
      <c r="RM101" s="80">
        <f t="shared" si="4982"/>
        <v>0</v>
      </c>
      <c r="RN101" s="65">
        <f t="shared" si="4247"/>
        <v>0</v>
      </c>
      <c r="RO101" s="65">
        <f t="shared" si="4247"/>
        <v>0</v>
      </c>
      <c r="RP101" s="95"/>
      <c r="RQ101" s="87">
        <f t="shared" si="4248"/>
        <v>0</v>
      </c>
      <c r="RR101" s="87">
        <f t="shared" si="4248"/>
        <v>0</v>
      </c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  <c r="TG101" s="2"/>
      <c r="TH101" s="2"/>
      <c r="TI101" s="2"/>
      <c r="TJ101" s="2"/>
      <c r="TK101" s="2"/>
      <c r="TL101" s="2"/>
      <c r="TM101" s="2"/>
      <c r="TN101" s="2"/>
      <c r="TO101" s="2"/>
      <c r="TP101" s="2"/>
      <c r="TQ101" s="2"/>
      <c r="TR101" s="2"/>
      <c r="TS101" s="2"/>
      <c r="TT101" s="2"/>
    </row>
    <row r="102" spans="1:540" s="2" customFormat="1" ht="30" customHeight="1" x14ac:dyDescent="0.25">
      <c r="A102" s="21">
        <v>6391</v>
      </c>
      <c r="B102" s="22" t="s">
        <v>68</v>
      </c>
      <c r="C102" s="41">
        <f>SUM(AR102,GQ102,HA102,QQ102,RP102)</f>
        <v>0</v>
      </c>
      <c r="D102" s="41">
        <v>23207830.309999999</v>
      </c>
      <c r="E102" s="42">
        <v>25700000</v>
      </c>
      <c r="F102" s="41">
        <f t="shared" ref="F102:F105" si="4983">G102-C102</f>
        <v>41619.71</v>
      </c>
      <c r="G102" s="67">
        <f t="shared" si="4053"/>
        <v>41619.71</v>
      </c>
      <c r="H102" s="67">
        <f t="shared" si="4054"/>
        <v>6437.5</v>
      </c>
      <c r="I102" s="67">
        <f t="shared" si="4055"/>
        <v>15.467431176238374</v>
      </c>
      <c r="J102" s="84">
        <f t="shared" si="4056"/>
        <v>35120</v>
      </c>
      <c r="K102" s="84">
        <f t="shared" si="4057"/>
        <v>-6499.71</v>
      </c>
      <c r="L102" s="78"/>
      <c r="M102" s="64"/>
      <c r="N102" s="64" t="e">
        <f t="shared" si="4058"/>
        <v>#DIV/0!</v>
      </c>
      <c r="O102" s="78"/>
      <c r="P102" s="78">
        <f t="shared" ref="P102:P105" si="4984">O102-L102</f>
        <v>0</v>
      </c>
      <c r="Q102" s="64"/>
      <c r="R102" s="64"/>
      <c r="S102" s="64"/>
      <c r="T102" s="78"/>
      <c r="U102" s="78">
        <f t="shared" ref="U102:U105" si="4985">T102-Q102</f>
        <v>0</v>
      </c>
      <c r="V102" s="78"/>
      <c r="W102" s="64"/>
      <c r="X102" s="64" t="e">
        <f t="shared" si="4061"/>
        <v>#DIV/0!</v>
      </c>
      <c r="Y102" s="78"/>
      <c r="Z102" s="78">
        <f t="shared" ref="Z102:Z105" si="4986">Y102-V102</f>
        <v>0</v>
      </c>
      <c r="AA102" s="78"/>
      <c r="AB102" s="64"/>
      <c r="AC102" s="64" t="e">
        <f t="shared" si="4063"/>
        <v>#DIV/0!</v>
      </c>
      <c r="AD102" s="78"/>
      <c r="AE102" s="78">
        <f t="shared" ref="AE102:AE105" si="4987">AD102-AA102</f>
        <v>0</v>
      </c>
      <c r="AF102" s="64"/>
      <c r="AG102" s="64"/>
      <c r="AH102" s="64" t="e">
        <f t="shared" si="4065"/>
        <v>#DIV/0!</v>
      </c>
      <c r="AI102" s="78"/>
      <c r="AJ102" s="78">
        <f t="shared" ref="AJ102:AJ105" si="4988">AI102-AF102</f>
        <v>0</v>
      </c>
      <c r="AK102" s="78"/>
      <c r="AL102" s="64"/>
      <c r="AM102" s="64" t="e">
        <f t="shared" si="4067"/>
        <v>#DIV/0!</v>
      </c>
      <c r="AN102" s="78"/>
      <c r="AO102" s="78">
        <f t="shared" ref="AO102:AO105" si="4989">AN102-AK102</f>
        <v>0</v>
      </c>
      <c r="AP102" s="65">
        <f t="shared" si="4069"/>
        <v>0</v>
      </c>
      <c r="AQ102" s="65">
        <f t="shared" si="4069"/>
        <v>0</v>
      </c>
      <c r="AR102" s="95"/>
      <c r="AS102" s="87">
        <f t="shared" si="4070"/>
        <v>0</v>
      </c>
      <c r="AT102" s="87">
        <f t="shared" si="4070"/>
        <v>0</v>
      </c>
      <c r="AU102" s="78"/>
      <c r="AV102" s="64"/>
      <c r="AW102" s="64" t="e">
        <f t="shared" si="4071"/>
        <v>#DIV/0!</v>
      </c>
      <c r="AX102" s="78"/>
      <c r="AY102" s="78">
        <f t="shared" ref="AY102:AY105" si="4990">AX102-AU102</f>
        <v>0</v>
      </c>
      <c r="AZ102" s="78"/>
      <c r="BA102" s="64"/>
      <c r="BB102" s="64" t="e">
        <f t="shared" si="4073"/>
        <v>#DIV/0!</v>
      </c>
      <c r="BC102" s="78"/>
      <c r="BD102" s="78">
        <f t="shared" ref="BD102:BD105" si="4991">BC102-AZ102</f>
        <v>0</v>
      </c>
      <c r="BE102" s="78"/>
      <c r="BF102" s="64"/>
      <c r="BG102" s="64" t="e">
        <f t="shared" si="4075"/>
        <v>#DIV/0!</v>
      </c>
      <c r="BH102" s="78"/>
      <c r="BI102" s="78">
        <f t="shared" ref="BI102:BI105" si="4992">BH102-BE102</f>
        <v>0</v>
      </c>
      <c r="BJ102" s="78"/>
      <c r="BK102" s="64"/>
      <c r="BL102" s="64" t="e">
        <f t="shared" si="4077"/>
        <v>#DIV/0!</v>
      </c>
      <c r="BM102" s="78"/>
      <c r="BN102" s="78">
        <f t="shared" ref="BN102:BN105" si="4993">BM102-BJ102</f>
        <v>0</v>
      </c>
      <c r="BO102" s="78"/>
      <c r="BP102" s="64"/>
      <c r="BQ102" s="64" t="e">
        <f t="shared" si="4079"/>
        <v>#DIV/0!</v>
      </c>
      <c r="BR102" s="78"/>
      <c r="BS102" s="78">
        <f t="shared" ref="BS102:BS105" si="4994">BR102-BO102</f>
        <v>0</v>
      </c>
      <c r="BT102" s="78"/>
      <c r="BU102" s="64"/>
      <c r="BV102" s="64" t="e">
        <f t="shared" si="4081"/>
        <v>#DIV/0!</v>
      </c>
      <c r="BW102" s="78"/>
      <c r="BX102" s="78">
        <f t="shared" si="4082"/>
        <v>0</v>
      </c>
      <c r="BY102" s="78"/>
      <c r="BZ102" s="64"/>
      <c r="CA102" s="64" t="e">
        <f t="shared" si="4083"/>
        <v>#DIV/0!</v>
      </c>
      <c r="CB102" s="78"/>
      <c r="CC102" s="78">
        <f t="shared" ref="CC102:CC105" si="4995">CB102-BY102</f>
        <v>0</v>
      </c>
      <c r="CD102" s="78"/>
      <c r="CE102" s="64"/>
      <c r="CF102" s="64" t="e">
        <f t="shared" si="4085"/>
        <v>#DIV/0!</v>
      </c>
      <c r="CG102" s="78"/>
      <c r="CH102" s="78">
        <f t="shared" ref="CH102:CH105" si="4996">CG102-CD102</f>
        <v>0</v>
      </c>
      <c r="CI102" s="78"/>
      <c r="CJ102" s="64"/>
      <c r="CK102" s="64" t="e">
        <f t="shared" si="4087"/>
        <v>#DIV/0!</v>
      </c>
      <c r="CL102" s="78"/>
      <c r="CM102" s="78">
        <f t="shared" ref="CM102:CM105" si="4997">CL102-CI102</f>
        <v>0</v>
      </c>
      <c r="CN102" s="78"/>
      <c r="CO102" s="64"/>
      <c r="CP102" s="64" t="e">
        <f t="shared" si="4089"/>
        <v>#DIV/0!</v>
      </c>
      <c r="CQ102" s="78"/>
      <c r="CR102" s="78">
        <f t="shared" ref="CR102:CR105" si="4998">CQ102-CN102</f>
        <v>0</v>
      </c>
      <c r="CS102" s="78"/>
      <c r="CT102" s="64"/>
      <c r="CU102" s="64" t="e">
        <f t="shared" si="4091"/>
        <v>#DIV/0!</v>
      </c>
      <c r="CV102" s="78"/>
      <c r="CW102" s="78">
        <f t="shared" ref="CW102:CW105" si="4999">CV102-CS102</f>
        <v>0</v>
      </c>
      <c r="CX102" s="78"/>
      <c r="CY102" s="64"/>
      <c r="CZ102" s="64" t="e">
        <f t="shared" si="4093"/>
        <v>#DIV/0!</v>
      </c>
      <c r="DA102" s="78"/>
      <c r="DB102" s="78">
        <f t="shared" ref="DB102:DB105" si="5000">DA102-CX102</f>
        <v>0</v>
      </c>
      <c r="DC102" s="78"/>
      <c r="DD102" s="64"/>
      <c r="DE102" s="64" t="e">
        <f t="shared" si="4095"/>
        <v>#DIV/0!</v>
      </c>
      <c r="DF102" s="78"/>
      <c r="DG102" s="78">
        <f t="shared" ref="DG102:DG105" si="5001">DF102-DC102</f>
        <v>0</v>
      </c>
      <c r="DH102" s="78"/>
      <c r="DI102" s="64"/>
      <c r="DJ102" s="64" t="e">
        <f t="shared" si="4097"/>
        <v>#DIV/0!</v>
      </c>
      <c r="DK102" s="78"/>
      <c r="DL102" s="78">
        <f t="shared" ref="DL102:DL105" si="5002">DK102-DH102</f>
        <v>0</v>
      </c>
      <c r="DM102" s="78"/>
      <c r="DN102" s="64"/>
      <c r="DO102" s="64" t="e">
        <f t="shared" si="4099"/>
        <v>#DIV/0!</v>
      </c>
      <c r="DP102" s="78"/>
      <c r="DQ102" s="78">
        <f t="shared" ref="DQ102:DQ105" si="5003">DP102-DM102</f>
        <v>0</v>
      </c>
      <c r="DR102" s="78"/>
      <c r="DS102" s="64"/>
      <c r="DT102" s="64" t="e">
        <f t="shared" si="4101"/>
        <v>#DIV/0!</v>
      </c>
      <c r="DU102" s="78"/>
      <c r="DV102" s="78">
        <f t="shared" ref="DV102:DV105" si="5004">DU102-DR102</f>
        <v>0</v>
      </c>
      <c r="DW102" s="78"/>
      <c r="DX102" s="64"/>
      <c r="DY102" s="64" t="e">
        <f t="shared" si="4103"/>
        <v>#DIV/0!</v>
      </c>
      <c r="DZ102" s="78"/>
      <c r="EA102" s="78">
        <f t="shared" ref="EA102:EA105" si="5005">DZ102-DW102</f>
        <v>0</v>
      </c>
      <c r="EB102" s="78"/>
      <c r="EC102" s="64"/>
      <c r="ED102" s="64" t="e">
        <f t="shared" si="4105"/>
        <v>#DIV/0!</v>
      </c>
      <c r="EE102" s="78"/>
      <c r="EF102" s="78">
        <f t="shared" ref="EF102:EF105" si="5006">EE102-EB102</f>
        <v>0</v>
      </c>
      <c r="EG102" s="78"/>
      <c r="EH102" s="64"/>
      <c r="EI102" s="64" t="e">
        <f t="shared" si="4107"/>
        <v>#DIV/0!</v>
      </c>
      <c r="EJ102" s="78"/>
      <c r="EK102" s="78">
        <f t="shared" ref="EK102:EK105" si="5007">EJ102-EG102</f>
        <v>0</v>
      </c>
      <c r="EL102" s="78"/>
      <c r="EM102" s="64"/>
      <c r="EN102" s="64" t="e">
        <f t="shared" si="4109"/>
        <v>#DIV/0!</v>
      </c>
      <c r="EO102" s="78"/>
      <c r="EP102" s="78">
        <f t="shared" ref="EP102:EP105" si="5008">EO102-EL102</f>
        <v>0</v>
      </c>
      <c r="EQ102" s="78"/>
      <c r="ER102" s="64"/>
      <c r="ES102" s="64" t="e">
        <f t="shared" si="4111"/>
        <v>#DIV/0!</v>
      </c>
      <c r="ET102" s="78"/>
      <c r="EU102" s="78">
        <f t="shared" ref="EU102:EU105" si="5009">ET102-EQ102</f>
        <v>0</v>
      </c>
      <c r="EV102" s="78"/>
      <c r="EW102" s="64"/>
      <c r="EX102" s="64" t="e">
        <f t="shared" si="4113"/>
        <v>#DIV/0!</v>
      </c>
      <c r="EY102" s="78"/>
      <c r="EZ102" s="78">
        <f t="shared" ref="EZ102:EZ105" si="5010">EY102-EV102</f>
        <v>0</v>
      </c>
      <c r="FA102" s="78"/>
      <c r="FB102" s="64"/>
      <c r="FC102" s="64" t="e">
        <f t="shared" si="4115"/>
        <v>#DIV/0!</v>
      </c>
      <c r="FD102" s="78"/>
      <c r="FE102" s="78">
        <f t="shared" ref="FE102:FE105" si="5011">FD102-FA102</f>
        <v>0</v>
      </c>
      <c r="FF102" s="78"/>
      <c r="FG102" s="64"/>
      <c r="FH102" s="64" t="e">
        <f t="shared" si="4117"/>
        <v>#DIV/0!</v>
      </c>
      <c r="FI102" s="78"/>
      <c r="FJ102" s="78">
        <f t="shared" ref="FJ102:FJ105" si="5012">FI102-FF102</f>
        <v>0</v>
      </c>
      <c r="FK102" s="78"/>
      <c r="FL102" s="64"/>
      <c r="FM102" s="64" t="e">
        <f t="shared" si="4119"/>
        <v>#DIV/0!</v>
      </c>
      <c r="FN102" s="78"/>
      <c r="FO102" s="78">
        <f t="shared" ref="FO102:FO105" si="5013">FN102-FK102</f>
        <v>0</v>
      </c>
      <c r="FP102" s="78"/>
      <c r="FQ102" s="64"/>
      <c r="FR102" s="64" t="e">
        <f t="shared" si="4121"/>
        <v>#DIV/0!</v>
      </c>
      <c r="FS102" s="78"/>
      <c r="FT102" s="78">
        <f t="shared" ref="FT102:FT105" si="5014">FS102-FP102</f>
        <v>0</v>
      </c>
      <c r="FU102" s="78"/>
      <c r="FV102" s="64"/>
      <c r="FW102" s="64" t="e">
        <f t="shared" si="4123"/>
        <v>#DIV/0!</v>
      </c>
      <c r="FX102" s="78"/>
      <c r="FY102" s="78">
        <f t="shared" ref="FY102:FY105" si="5015">FX102-FU102</f>
        <v>0</v>
      </c>
      <c r="FZ102" s="78"/>
      <c r="GA102" s="64"/>
      <c r="GB102" s="64" t="e">
        <f t="shared" si="4125"/>
        <v>#DIV/0!</v>
      </c>
      <c r="GC102" s="78"/>
      <c r="GD102" s="78">
        <f t="shared" ref="GD102:GD105" si="5016">GC102-FZ102</f>
        <v>0</v>
      </c>
      <c r="GE102" s="78"/>
      <c r="GF102" s="64"/>
      <c r="GG102" s="64" t="e">
        <f t="shared" si="4127"/>
        <v>#DIV/0!</v>
      </c>
      <c r="GH102" s="78"/>
      <c r="GI102" s="78">
        <f t="shared" ref="GI102:GI105" si="5017">GH102-GE102</f>
        <v>0</v>
      </c>
      <c r="GJ102" s="78"/>
      <c r="GK102" s="64"/>
      <c r="GL102" s="64" t="e">
        <f t="shared" si="4129"/>
        <v>#DIV/0!</v>
      </c>
      <c r="GM102" s="78"/>
      <c r="GN102" s="78">
        <f t="shared" ref="GN102:GN105" si="5018">GM102-GJ102</f>
        <v>0</v>
      </c>
      <c r="GO102" s="65">
        <f t="shared" si="4131"/>
        <v>0</v>
      </c>
      <c r="GP102" s="65">
        <f t="shared" si="4131"/>
        <v>0</v>
      </c>
      <c r="GQ102" s="95"/>
      <c r="GR102" s="87">
        <f t="shared" si="4132"/>
        <v>0</v>
      </c>
      <c r="GS102" s="87">
        <f t="shared" si="4132"/>
        <v>0</v>
      </c>
      <c r="GT102" s="78"/>
      <c r="GU102" s="64"/>
      <c r="GV102" s="64" t="e">
        <f t="shared" si="4133"/>
        <v>#DIV/0!</v>
      </c>
      <c r="GW102" s="78"/>
      <c r="GX102" s="78">
        <f t="shared" ref="GX102:GX105" si="5019">GW102-GT102</f>
        <v>0</v>
      </c>
      <c r="GY102" s="65">
        <f t="shared" si="4135"/>
        <v>0</v>
      </c>
      <c r="GZ102" s="65">
        <f t="shared" si="4135"/>
        <v>0</v>
      </c>
      <c r="HA102" s="95"/>
      <c r="HB102" s="93">
        <f t="shared" ref="HB102:HB105" si="5020">SUM(GW102)</f>
        <v>0</v>
      </c>
      <c r="HC102" s="93">
        <f t="shared" ref="HC102:HC105" si="5021">HB102-GY102</f>
        <v>0</v>
      </c>
      <c r="HD102" s="78">
        <v>5000</v>
      </c>
      <c r="HE102" s="64"/>
      <c r="HF102" s="64">
        <f t="shared" si="4138"/>
        <v>0</v>
      </c>
      <c r="HG102" s="78">
        <v>5000</v>
      </c>
      <c r="HH102" s="78">
        <f t="shared" ref="HH102:HH105" si="5022">HG102-HD102</f>
        <v>0</v>
      </c>
      <c r="HI102" s="78">
        <v>13000</v>
      </c>
      <c r="HJ102" s="64">
        <v>6437.5</v>
      </c>
      <c r="HK102" s="64">
        <f t="shared" si="4140"/>
        <v>49.519230769230766</v>
      </c>
      <c r="HL102" s="78">
        <v>6500</v>
      </c>
      <c r="HM102" s="78">
        <f t="shared" ref="HM102:HM105" si="5023">HL102-HI102</f>
        <v>-6500</v>
      </c>
      <c r="HN102" s="78"/>
      <c r="HO102" s="64"/>
      <c r="HP102" s="64" t="e">
        <f t="shared" si="4142"/>
        <v>#DIV/0!</v>
      </c>
      <c r="HQ102" s="78"/>
      <c r="HR102" s="78">
        <f t="shared" ref="HR102:HR105" si="5024">HQ102-HN102</f>
        <v>0</v>
      </c>
      <c r="HS102" s="78">
        <v>22086</v>
      </c>
      <c r="HT102" s="64"/>
      <c r="HU102" s="64">
        <f t="shared" si="4457"/>
        <v>0</v>
      </c>
      <c r="HV102" s="78">
        <v>22086</v>
      </c>
      <c r="HW102" s="78">
        <f t="shared" ref="HW102:HW105" si="5025">HV102-HS102</f>
        <v>0</v>
      </c>
      <c r="HX102" s="78">
        <v>1533.71</v>
      </c>
      <c r="HY102" s="64"/>
      <c r="HZ102" s="64">
        <f t="shared" si="4146"/>
        <v>0</v>
      </c>
      <c r="IA102" s="78">
        <v>1534</v>
      </c>
      <c r="IB102" s="78">
        <f t="shared" ref="IB102:IB105" si="5026">IA102-HX102</f>
        <v>0.28999999999996362</v>
      </c>
      <c r="IC102" s="78"/>
      <c r="ID102" s="64"/>
      <c r="IE102" s="64" t="e">
        <f t="shared" si="4148"/>
        <v>#DIV/0!</v>
      </c>
      <c r="IF102" s="78"/>
      <c r="IG102" s="78">
        <f t="shared" ref="IG102:IG105" si="5027">IF102-IC102</f>
        <v>0</v>
      </c>
      <c r="IH102" s="78"/>
      <c r="II102" s="64"/>
      <c r="IJ102" s="64" t="e">
        <f t="shared" si="4150"/>
        <v>#DIV/0!</v>
      </c>
      <c r="IK102" s="78"/>
      <c r="IL102" s="78">
        <f t="shared" ref="IL102:IL105" si="5028">IK102-IH102</f>
        <v>0</v>
      </c>
      <c r="IM102" s="78"/>
      <c r="IN102" s="64"/>
      <c r="IO102" s="64" t="e">
        <f t="shared" si="4152"/>
        <v>#DIV/0!</v>
      </c>
      <c r="IP102" s="78"/>
      <c r="IQ102" s="78">
        <f t="shared" ref="IQ102:IQ105" si="5029">IP102-IM102</f>
        <v>0</v>
      </c>
      <c r="IR102" s="78"/>
      <c r="IS102" s="64"/>
      <c r="IT102" s="64" t="e">
        <f t="shared" si="4154"/>
        <v>#DIV/0!</v>
      </c>
      <c r="IU102" s="78"/>
      <c r="IV102" s="78">
        <f t="shared" ref="IV102:IV105" si="5030">IU102-IR102</f>
        <v>0</v>
      </c>
      <c r="IW102" s="78"/>
      <c r="IX102" s="64"/>
      <c r="IY102" s="64" t="e">
        <f t="shared" si="4156"/>
        <v>#DIV/0!</v>
      </c>
      <c r="IZ102" s="78"/>
      <c r="JA102" s="78">
        <f t="shared" ref="JA102:JA105" si="5031">IZ102-IW102</f>
        <v>0</v>
      </c>
      <c r="JB102" s="78"/>
      <c r="JC102" s="64"/>
      <c r="JD102" s="64" t="e">
        <f t="shared" si="4158"/>
        <v>#DIV/0!</v>
      </c>
      <c r="JE102" s="78"/>
      <c r="JF102" s="78">
        <f t="shared" ref="JF102:JF105" si="5032">JE102-JB102</f>
        <v>0</v>
      </c>
      <c r="JG102" s="78"/>
      <c r="JH102" s="64"/>
      <c r="JI102" s="64" t="e">
        <f t="shared" si="4160"/>
        <v>#DIV/0!</v>
      </c>
      <c r="JJ102" s="78"/>
      <c r="JK102" s="78">
        <f t="shared" ref="JK102:JK105" si="5033">JJ102-JG102</f>
        <v>0</v>
      </c>
      <c r="JL102" s="78"/>
      <c r="JM102" s="64"/>
      <c r="JN102" s="64" t="e">
        <f t="shared" si="4162"/>
        <v>#DIV/0!</v>
      </c>
      <c r="JO102" s="78"/>
      <c r="JP102" s="78">
        <f t="shared" ref="JP102:JP105" si="5034">JO102-JL102</f>
        <v>0</v>
      </c>
      <c r="JQ102" s="78"/>
      <c r="JR102" s="64"/>
      <c r="JS102" s="64" t="e">
        <f t="shared" si="4164"/>
        <v>#DIV/0!</v>
      </c>
      <c r="JT102" s="78"/>
      <c r="JU102" s="78">
        <f t="shared" ref="JU102:JU105" si="5035">JT102-JQ102</f>
        <v>0</v>
      </c>
      <c r="JV102" s="78"/>
      <c r="JW102" s="64"/>
      <c r="JX102" s="64" t="e">
        <f t="shared" si="4166"/>
        <v>#DIV/0!</v>
      </c>
      <c r="JY102" s="78"/>
      <c r="JZ102" s="78">
        <f t="shared" ref="JZ102:JZ105" si="5036">JY102-JV102</f>
        <v>0</v>
      </c>
      <c r="KA102" s="78"/>
      <c r="KB102" s="64"/>
      <c r="KC102" s="64" t="e">
        <f t="shared" si="4168"/>
        <v>#DIV/0!</v>
      </c>
      <c r="KD102" s="78"/>
      <c r="KE102" s="78">
        <f t="shared" ref="KE102:KE105" si="5037">KD102-KA102</f>
        <v>0</v>
      </c>
      <c r="KF102" s="78"/>
      <c r="KG102" s="64"/>
      <c r="KH102" s="64" t="e">
        <f t="shared" si="4170"/>
        <v>#DIV/0!</v>
      </c>
      <c r="KI102" s="78"/>
      <c r="KJ102" s="78">
        <f t="shared" ref="KJ102:KJ105" si="5038">KI102-KF102</f>
        <v>0</v>
      </c>
      <c r="KK102" s="78"/>
      <c r="KL102" s="64"/>
      <c r="KM102" s="64" t="e">
        <f t="shared" si="4172"/>
        <v>#DIV/0!</v>
      </c>
      <c r="KN102" s="78"/>
      <c r="KO102" s="78">
        <f t="shared" ref="KO102:KO105" si="5039">KN102-KK102</f>
        <v>0</v>
      </c>
      <c r="KP102" s="78"/>
      <c r="KQ102" s="64"/>
      <c r="KR102" s="64" t="e">
        <f t="shared" si="4473"/>
        <v>#DIV/0!</v>
      </c>
      <c r="KS102" s="78"/>
      <c r="KT102" s="78">
        <f t="shared" ref="KT102:KT105" si="5040">KS102-KP102</f>
        <v>0</v>
      </c>
      <c r="KU102" s="78"/>
      <c r="KV102" s="64"/>
      <c r="KW102" s="64" t="e">
        <f t="shared" si="4176"/>
        <v>#DIV/0!</v>
      </c>
      <c r="KX102" s="78"/>
      <c r="KY102" s="78">
        <f t="shared" ref="KY102:KY105" si="5041">KX102-KU102</f>
        <v>0</v>
      </c>
      <c r="KZ102" s="78"/>
      <c r="LA102" s="64"/>
      <c r="LB102" s="64" t="e">
        <f t="shared" si="4476"/>
        <v>#DIV/0!</v>
      </c>
      <c r="LC102" s="78"/>
      <c r="LD102" s="78">
        <f t="shared" ref="LD102:LD105" si="5042">LC102-KZ102</f>
        <v>0</v>
      </c>
      <c r="LE102" s="78"/>
      <c r="LF102" s="64"/>
      <c r="LG102" s="64" t="e">
        <f t="shared" si="4478"/>
        <v>#DIV/0!</v>
      </c>
      <c r="LH102" s="78"/>
      <c r="LI102" s="78">
        <f t="shared" ref="LI102:LI105" si="5043">LH102-LE102</f>
        <v>0</v>
      </c>
      <c r="LJ102" s="78"/>
      <c r="LK102" s="64"/>
      <c r="LL102" s="64" t="e">
        <f t="shared" si="4182"/>
        <v>#DIV/0!</v>
      </c>
      <c r="LM102" s="78"/>
      <c r="LN102" s="78">
        <f t="shared" ref="LN102:LN105" si="5044">LM102-LJ102</f>
        <v>0</v>
      </c>
      <c r="LO102" s="78"/>
      <c r="LP102" s="64"/>
      <c r="LQ102" s="64" t="e">
        <f t="shared" si="3350"/>
        <v>#DIV/0!</v>
      </c>
      <c r="LR102" s="78"/>
      <c r="LS102" s="78">
        <f t="shared" ref="LS102:LS105" si="5045">LR102-LO102</f>
        <v>0</v>
      </c>
      <c r="LT102" s="78"/>
      <c r="LU102" s="64"/>
      <c r="LV102" s="64" t="e">
        <f t="shared" si="4185"/>
        <v>#DIV/0!</v>
      </c>
      <c r="LW102" s="78"/>
      <c r="LX102" s="78">
        <f t="shared" ref="LX102:LX105" si="5046">LW102-LT102</f>
        <v>0</v>
      </c>
      <c r="LY102" s="78"/>
      <c r="LZ102" s="64"/>
      <c r="MA102" s="64" t="e">
        <f t="shared" si="4187"/>
        <v>#DIV/0!</v>
      </c>
      <c r="MB102" s="78"/>
      <c r="MC102" s="78">
        <f t="shared" ref="MC102:MC105" si="5047">MB102-LY102</f>
        <v>0</v>
      </c>
      <c r="MD102" s="78"/>
      <c r="ME102" s="64"/>
      <c r="MF102" s="64" t="e">
        <f t="shared" si="4189"/>
        <v>#DIV/0!</v>
      </c>
      <c r="MG102" s="78"/>
      <c r="MH102" s="78">
        <f t="shared" ref="MH102:MH105" si="5048">MG102-MD102</f>
        <v>0</v>
      </c>
      <c r="MI102" s="78"/>
      <c r="MJ102" s="64"/>
      <c r="MK102" s="64" t="e">
        <f t="shared" si="4191"/>
        <v>#DIV/0!</v>
      </c>
      <c r="ML102" s="78"/>
      <c r="MM102" s="78">
        <f t="shared" ref="MM102:MM105" si="5049">ML102-MI102</f>
        <v>0</v>
      </c>
      <c r="MN102" s="78"/>
      <c r="MO102" s="64"/>
      <c r="MP102" s="64" t="e">
        <f t="shared" si="4193"/>
        <v>#DIV/0!</v>
      </c>
      <c r="MQ102" s="78"/>
      <c r="MR102" s="78">
        <f t="shared" ref="MR102:MR105" si="5050">MQ102-MN102</f>
        <v>0</v>
      </c>
      <c r="MS102" s="78"/>
      <c r="MT102" s="64"/>
      <c r="MU102" s="64" t="e">
        <f t="shared" si="4195"/>
        <v>#DIV/0!</v>
      </c>
      <c r="MV102" s="78"/>
      <c r="MW102" s="78">
        <f t="shared" ref="MW102:MW105" si="5051">MV102-MS102</f>
        <v>0</v>
      </c>
      <c r="MX102" s="65">
        <f t="shared" si="4197"/>
        <v>41619.71</v>
      </c>
      <c r="MY102" s="65">
        <f t="shared" si="4197"/>
        <v>6437.5</v>
      </c>
      <c r="MZ102" s="95">
        <f t="shared" si="4198"/>
        <v>15.467431176238374</v>
      </c>
      <c r="NA102" s="87">
        <f t="shared" si="4199"/>
        <v>35120</v>
      </c>
      <c r="NB102" s="87">
        <f t="shared" si="4200"/>
        <v>-6499.71</v>
      </c>
      <c r="NC102" s="78"/>
      <c r="ND102" s="64"/>
      <c r="NE102" s="64" t="e">
        <f t="shared" si="4201"/>
        <v>#DIV/0!</v>
      </c>
      <c r="NF102" s="78"/>
      <c r="NG102" s="78">
        <f t="shared" ref="NG102:NG105" si="5052">NF102-NC102</f>
        <v>0</v>
      </c>
      <c r="NH102" s="78"/>
      <c r="NI102" s="64"/>
      <c r="NJ102" s="64" t="e">
        <f t="shared" si="4203"/>
        <v>#DIV/0!</v>
      </c>
      <c r="NK102" s="78"/>
      <c r="NL102" s="78">
        <f t="shared" ref="NL102:NL105" si="5053">NK102-NH102</f>
        <v>0</v>
      </c>
      <c r="NM102" s="78"/>
      <c r="NN102" s="64"/>
      <c r="NO102" s="64" t="e">
        <f t="shared" si="4205"/>
        <v>#DIV/0!</v>
      </c>
      <c r="NP102" s="78"/>
      <c r="NQ102" s="78">
        <f t="shared" ref="NQ102:NQ105" si="5054">NP102-NM102</f>
        <v>0</v>
      </c>
      <c r="NR102" s="78"/>
      <c r="NS102" s="64"/>
      <c r="NT102" s="64" t="e">
        <f t="shared" si="4207"/>
        <v>#DIV/0!</v>
      </c>
      <c r="NU102" s="78"/>
      <c r="NV102" s="78">
        <f t="shared" ref="NV102:NV105" si="5055">NU102-NR102</f>
        <v>0</v>
      </c>
      <c r="NW102" s="78"/>
      <c r="NX102" s="64"/>
      <c r="NY102" s="64" t="e">
        <f t="shared" si="4209"/>
        <v>#DIV/0!</v>
      </c>
      <c r="NZ102" s="78"/>
      <c r="OA102" s="78">
        <f t="shared" ref="OA102:OA105" si="5056">NZ102-NW102</f>
        <v>0</v>
      </c>
      <c r="OB102" s="78"/>
      <c r="OC102" s="64"/>
      <c r="OD102" s="64" t="e">
        <f t="shared" si="4211"/>
        <v>#DIV/0!</v>
      </c>
      <c r="OE102" s="78"/>
      <c r="OF102" s="78">
        <f t="shared" ref="OF102:OF105" si="5057">OE102-OB102</f>
        <v>0</v>
      </c>
      <c r="OG102" s="78"/>
      <c r="OH102" s="64"/>
      <c r="OI102" s="64" t="e">
        <f t="shared" si="4213"/>
        <v>#DIV/0!</v>
      </c>
      <c r="OJ102" s="78"/>
      <c r="OK102" s="78">
        <f t="shared" ref="OK102:OK105" si="5058">OJ102-OG102</f>
        <v>0</v>
      </c>
      <c r="OL102" s="78"/>
      <c r="OM102" s="64"/>
      <c r="ON102" s="64" t="e">
        <f t="shared" si="4215"/>
        <v>#DIV/0!</v>
      </c>
      <c r="OO102" s="78"/>
      <c r="OP102" s="78">
        <f t="shared" ref="OP102:OP105" si="5059">OO102-OL102</f>
        <v>0</v>
      </c>
      <c r="OQ102" s="78"/>
      <c r="OR102" s="64"/>
      <c r="OS102" s="64" t="e">
        <f t="shared" si="4217"/>
        <v>#DIV/0!</v>
      </c>
      <c r="OT102" s="78"/>
      <c r="OU102" s="78">
        <f t="shared" ref="OU102:OU105" si="5060">OT102-OQ102</f>
        <v>0</v>
      </c>
      <c r="OV102" s="78"/>
      <c r="OW102" s="64"/>
      <c r="OX102" s="64" t="e">
        <f t="shared" si="4219"/>
        <v>#DIV/0!</v>
      </c>
      <c r="OY102" s="78"/>
      <c r="OZ102" s="78">
        <f t="shared" ref="OZ102:OZ105" si="5061">OY102-OV102</f>
        <v>0</v>
      </c>
      <c r="PA102" s="78"/>
      <c r="PB102" s="64"/>
      <c r="PC102" s="64" t="e">
        <f t="shared" si="4221"/>
        <v>#DIV/0!</v>
      </c>
      <c r="PD102" s="78"/>
      <c r="PE102" s="78">
        <f t="shared" ref="PE102:PE105" si="5062">PD102-PA102</f>
        <v>0</v>
      </c>
      <c r="PF102" s="78"/>
      <c r="PG102" s="64"/>
      <c r="PH102" s="64" t="e">
        <f t="shared" si="4223"/>
        <v>#DIV/0!</v>
      </c>
      <c r="PI102" s="78"/>
      <c r="PJ102" s="78">
        <f t="shared" ref="PJ102:PJ105" si="5063">PI102-PF102</f>
        <v>0</v>
      </c>
      <c r="PK102" s="78"/>
      <c r="PL102" s="64"/>
      <c r="PM102" s="64" t="e">
        <f t="shared" si="4225"/>
        <v>#DIV/0!</v>
      </c>
      <c r="PN102" s="78"/>
      <c r="PO102" s="78">
        <f t="shared" ref="PO102:PO105" si="5064">PN102-PK102</f>
        <v>0</v>
      </c>
      <c r="PP102" s="78"/>
      <c r="PQ102" s="64"/>
      <c r="PR102" s="64" t="e">
        <f t="shared" si="4227"/>
        <v>#DIV/0!</v>
      </c>
      <c r="PS102" s="78"/>
      <c r="PT102" s="78">
        <f t="shared" ref="PT102:PT105" si="5065">PS102-PP102</f>
        <v>0</v>
      </c>
      <c r="PU102" s="78"/>
      <c r="PV102" s="64"/>
      <c r="PW102" s="64" t="e">
        <f t="shared" si="4229"/>
        <v>#DIV/0!</v>
      </c>
      <c r="PX102" s="78"/>
      <c r="PY102" s="78">
        <f t="shared" ref="PY102:PY105" si="5066">PX102-PU102</f>
        <v>0</v>
      </c>
      <c r="PZ102" s="78"/>
      <c r="QA102" s="64"/>
      <c r="QB102" s="64" t="e">
        <f t="shared" si="4231"/>
        <v>#DIV/0!</v>
      </c>
      <c r="QC102" s="78"/>
      <c r="QD102" s="78">
        <f t="shared" ref="QD102:QD105" si="5067">QC102-PZ102</f>
        <v>0</v>
      </c>
      <c r="QE102" s="78"/>
      <c r="QF102" s="64"/>
      <c r="QG102" s="64" t="e">
        <f t="shared" si="4233"/>
        <v>#DIV/0!</v>
      </c>
      <c r="QH102" s="78"/>
      <c r="QI102" s="78">
        <f t="shared" ref="QI102:QI105" si="5068">QH102-QE102</f>
        <v>0</v>
      </c>
      <c r="QJ102" s="78"/>
      <c r="QK102" s="64"/>
      <c r="QL102" s="64" t="e">
        <f t="shared" si="4235"/>
        <v>#DIV/0!</v>
      </c>
      <c r="QM102" s="78"/>
      <c r="QN102" s="78">
        <f t="shared" ref="QN102:QN105" si="5069">QM102-QJ102</f>
        <v>0</v>
      </c>
      <c r="QO102" s="65">
        <f t="shared" si="4237"/>
        <v>0</v>
      </c>
      <c r="QP102" s="65">
        <f t="shared" si="4237"/>
        <v>0</v>
      </c>
      <c r="QQ102" s="95"/>
      <c r="QR102" s="87">
        <f t="shared" si="4238"/>
        <v>0</v>
      </c>
      <c r="QS102" s="87">
        <f t="shared" si="4238"/>
        <v>0</v>
      </c>
      <c r="QT102" s="78"/>
      <c r="QU102" s="64"/>
      <c r="QV102" s="64" t="e">
        <f t="shared" si="4239"/>
        <v>#DIV/0!</v>
      </c>
      <c r="QW102" s="78"/>
      <c r="QX102" s="78">
        <f t="shared" ref="QX102:QX105" si="5070">QW102-QT102</f>
        <v>0</v>
      </c>
      <c r="QY102" s="78"/>
      <c r="QZ102" s="64"/>
      <c r="RA102" s="64" t="e">
        <f t="shared" si="4241"/>
        <v>#DIV/0!</v>
      </c>
      <c r="RB102" s="78"/>
      <c r="RC102" s="78">
        <f t="shared" ref="RC102:RC105" si="5071">RB102-QY102</f>
        <v>0</v>
      </c>
      <c r="RD102" s="78"/>
      <c r="RE102" s="64"/>
      <c r="RF102" s="64" t="e">
        <f t="shared" si="4243"/>
        <v>#DIV/0!</v>
      </c>
      <c r="RG102" s="78"/>
      <c r="RH102" s="78">
        <f t="shared" ref="RH102:RH105" si="5072">RG102-RD102</f>
        <v>0</v>
      </c>
      <c r="RI102" s="78"/>
      <c r="RJ102" s="64"/>
      <c r="RK102" s="64" t="e">
        <f t="shared" si="4245"/>
        <v>#DIV/0!</v>
      </c>
      <c r="RL102" s="78"/>
      <c r="RM102" s="78">
        <f t="shared" ref="RM102:RM105" si="5073">RL102-RI102</f>
        <v>0</v>
      </c>
      <c r="RN102" s="65">
        <f t="shared" si="4247"/>
        <v>0</v>
      </c>
      <c r="RO102" s="65">
        <f t="shared" si="4247"/>
        <v>0</v>
      </c>
      <c r="RP102" s="95"/>
      <c r="RQ102" s="87">
        <f t="shared" si="4248"/>
        <v>0</v>
      </c>
      <c r="RR102" s="87">
        <f t="shared" si="4248"/>
        <v>0</v>
      </c>
    </row>
    <row r="103" spans="1:540" s="2" customFormat="1" ht="30" customHeight="1" x14ac:dyDescent="0.25">
      <c r="A103" s="21">
        <v>6392</v>
      </c>
      <c r="B103" s="22" t="s">
        <v>127</v>
      </c>
      <c r="C103" s="41">
        <f>SUM(AR103,GQ103,HA103,QQ103,RP103)</f>
        <v>0</v>
      </c>
      <c r="D103" s="41">
        <v>23207830.309999999</v>
      </c>
      <c r="E103" s="42">
        <v>25700000</v>
      </c>
      <c r="F103" s="41">
        <f t="shared" si="4983"/>
        <v>0</v>
      </c>
      <c r="G103" s="67">
        <f t="shared" si="4053"/>
        <v>0</v>
      </c>
      <c r="H103" s="67">
        <f t="shared" si="4054"/>
        <v>0</v>
      </c>
      <c r="I103" s="67"/>
      <c r="J103" s="84">
        <f t="shared" si="4056"/>
        <v>0</v>
      </c>
      <c r="K103" s="84">
        <f t="shared" si="4057"/>
        <v>0</v>
      </c>
      <c r="L103" s="78"/>
      <c r="M103" s="64"/>
      <c r="N103" s="64" t="e">
        <f t="shared" si="4058"/>
        <v>#DIV/0!</v>
      </c>
      <c r="O103" s="78"/>
      <c r="P103" s="78">
        <f t="shared" si="4984"/>
        <v>0</v>
      </c>
      <c r="Q103" s="64"/>
      <c r="R103" s="64"/>
      <c r="S103" s="64"/>
      <c r="T103" s="78"/>
      <c r="U103" s="78">
        <f t="shared" si="4985"/>
        <v>0</v>
      </c>
      <c r="V103" s="78"/>
      <c r="W103" s="64"/>
      <c r="X103" s="64" t="e">
        <f t="shared" si="4061"/>
        <v>#DIV/0!</v>
      </c>
      <c r="Y103" s="78"/>
      <c r="Z103" s="78">
        <f t="shared" si="4986"/>
        <v>0</v>
      </c>
      <c r="AA103" s="78"/>
      <c r="AB103" s="64"/>
      <c r="AC103" s="64" t="e">
        <f t="shared" si="4063"/>
        <v>#DIV/0!</v>
      </c>
      <c r="AD103" s="78"/>
      <c r="AE103" s="78">
        <f t="shared" si="4987"/>
        <v>0</v>
      </c>
      <c r="AF103" s="64"/>
      <c r="AG103" s="64"/>
      <c r="AH103" s="64" t="e">
        <f t="shared" si="4065"/>
        <v>#DIV/0!</v>
      </c>
      <c r="AI103" s="78"/>
      <c r="AJ103" s="78">
        <f t="shared" si="4988"/>
        <v>0</v>
      </c>
      <c r="AK103" s="78"/>
      <c r="AL103" s="64"/>
      <c r="AM103" s="64" t="e">
        <f t="shared" si="4067"/>
        <v>#DIV/0!</v>
      </c>
      <c r="AN103" s="78"/>
      <c r="AO103" s="78">
        <f t="shared" si="4989"/>
        <v>0</v>
      </c>
      <c r="AP103" s="65">
        <f t="shared" si="4069"/>
        <v>0</v>
      </c>
      <c r="AQ103" s="65">
        <f t="shared" si="4069"/>
        <v>0</v>
      </c>
      <c r="AR103" s="95"/>
      <c r="AS103" s="87">
        <f t="shared" si="4070"/>
        <v>0</v>
      </c>
      <c r="AT103" s="87">
        <f t="shared" si="4070"/>
        <v>0</v>
      </c>
      <c r="AU103" s="78"/>
      <c r="AV103" s="64"/>
      <c r="AW103" s="64" t="e">
        <f t="shared" si="4071"/>
        <v>#DIV/0!</v>
      </c>
      <c r="AX103" s="78"/>
      <c r="AY103" s="78">
        <f t="shared" si="4990"/>
        <v>0</v>
      </c>
      <c r="AZ103" s="78"/>
      <c r="BA103" s="64"/>
      <c r="BB103" s="64" t="e">
        <f t="shared" si="4073"/>
        <v>#DIV/0!</v>
      </c>
      <c r="BC103" s="78"/>
      <c r="BD103" s="78">
        <f t="shared" si="4991"/>
        <v>0</v>
      </c>
      <c r="BE103" s="78"/>
      <c r="BF103" s="64"/>
      <c r="BG103" s="64" t="e">
        <f t="shared" si="4075"/>
        <v>#DIV/0!</v>
      </c>
      <c r="BH103" s="78"/>
      <c r="BI103" s="78">
        <f t="shared" si="4992"/>
        <v>0</v>
      </c>
      <c r="BJ103" s="78"/>
      <c r="BK103" s="64"/>
      <c r="BL103" s="64" t="e">
        <f t="shared" si="4077"/>
        <v>#DIV/0!</v>
      </c>
      <c r="BM103" s="78"/>
      <c r="BN103" s="78">
        <f t="shared" si="4993"/>
        <v>0</v>
      </c>
      <c r="BO103" s="78"/>
      <c r="BP103" s="64"/>
      <c r="BQ103" s="64" t="e">
        <f t="shared" si="4079"/>
        <v>#DIV/0!</v>
      </c>
      <c r="BR103" s="78"/>
      <c r="BS103" s="78">
        <f t="shared" si="4994"/>
        <v>0</v>
      </c>
      <c r="BT103" s="78"/>
      <c r="BU103" s="64"/>
      <c r="BV103" s="64" t="e">
        <f t="shared" si="4081"/>
        <v>#DIV/0!</v>
      </c>
      <c r="BW103" s="78"/>
      <c r="BX103" s="78">
        <f t="shared" si="4082"/>
        <v>0</v>
      </c>
      <c r="BY103" s="78"/>
      <c r="BZ103" s="64"/>
      <c r="CA103" s="64" t="e">
        <f t="shared" si="4083"/>
        <v>#DIV/0!</v>
      </c>
      <c r="CB103" s="78"/>
      <c r="CC103" s="78">
        <f t="shared" si="4995"/>
        <v>0</v>
      </c>
      <c r="CD103" s="78"/>
      <c r="CE103" s="64"/>
      <c r="CF103" s="64" t="e">
        <f t="shared" si="4085"/>
        <v>#DIV/0!</v>
      </c>
      <c r="CG103" s="78"/>
      <c r="CH103" s="78">
        <f t="shared" si="4996"/>
        <v>0</v>
      </c>
      <c r="CI103" s="78"/>
      <c r="CJ103" s="64"/>
      <c r="CK103" s="64" t="e">
        <f t="shared" si="4087"/>
        <v>#DIV/0!</v>
      </c>
      <c r="CL103" s="78"/>
      <c r="CM103" s="78">
        <f t="shared" si="4997"/>
        <v>0</v>
      </c>
      <c r="CN103" s="78"/>
      <c r="CO103" s="64"/>
      <c r="CP103" s="64" t="e">
        <f t="shared" si="4089"/>
        <v>#DIV/0!</v>
      </c>
      <c r="CQ103" s="78"/>
      <c r="CR103" s="78">
        <f t="shared" si="4998"/>
        <v>0</v>
      </c>
      <c r="CS103" s="78"/>
      <c r="CT103" s="64"/>
      <c r="CU103" s="64" t="e">
        <f t="shared" si="4091"/>
        <v>#DIV/0!</v>
      </c>
      <c r="CV103" s="78"/>
      <c r="CW103" s="78">
        <f t="shared" si="4999"/>
        <v>0</v>
      </c>
      <c r="CX103" s="78"/>
      <c r="CY103" s="64"/>
      <c r="CZ103" s="64" t="e">
        <f t="shared" si="4093"/>
        <v>#DIV/0!</v>
      </c>
      <c r="DA103" s="78"/>
      <c r="DB103" s="78">
        <f t="shared" si="5000"/>
        <v>0</v>
      </c>
      <c r="DC103" s="78"/>
      <c r="DD103" s="64"/>
      <c r="DE103" s="64" t="e">
        <f t="shared" si="4095"/>
        <v>#DIV/0!</v>
      </c>
      <c r="DF103" s="78"/>
      <c r="DG103" s="78">
        <f t="shared" si="5001"/>
        <v>0</v>
      </c>
      <c r="DH103" s="78"/>
      <c r="DI103" s="64"/>
      <c r="DJ103" s="64" t="e">
        <f t="shared" si="4097"/>
        <v>#DIV/0!</v>
      </c>
      <c r="DK103" s="78"/>
      <c r="DL103" s="78">
        <f t="shared" si="5002"/>
        <v>0</v>
      </c>
      <c r="DM103" s="78"/>
      <c r="DN103" s="64"/>
      <c r="DO103" s="64" t="e">
        <f t="shared" si="4099"/>
        <v>#DIV/0!</v>
      </c>
      <c r="DP103" s="78"/>
      <c r="DQ103" s="78">
        <f t="shared" si="5003"/>
        <v>0</v>
      </c>
      <c r="DR103" s="78"/>
      <c r="DS103" s="64"/>
      <c r="DT103" s="64" t="e">
        <f t="shared" si="4101"/>
        <v>#DIV/0!</v>
      </c>
      <c r="DU103" s="78"/>
      <c r="DV103" s="78">
        <f t="shared" si="5004"/>
        <v>0</v>
      </c>
      <c r="DW103" s="78"/>
      <c r="DX103" s="64"/>
      <c r="DY103" s="64" t="e">
        <f t="shared" si="4103"/>
        <v>#DIV/0!</v>
      </c>
      <c r="DZ103" s="78"/>
      <c r="EA103" s="78">
        <f t="shared" si="5005"/>
        <v>0</v>
      </c>
      <c r="EB103" s="78"/>
      <c r="EC103" s="64"/>
      <c r="ED103" s="64" t="e">
        <f t="shared" si="4105"/>
        <v>#DIV/0!</v>
      </c>
      <c r="EE103" s="78"/>
      <c r="EF103" s="78">
        <f t="shared" si="5006"/>
        <v>0</v>
      </c>
      <c r="EG103" s="78"/>
      <c r="EH103" s="64"/>
      <c r="EI103" s="64" t="e">
        <f t="shared" si="4107"/>
        <v>#DIV/0!</v>
      </c>
      <c r="EJ103" s="78"/>
      <c r="EK103" s="78">
        <f t="shared" si="5007"/>
        <v>0</v>
      </c>
      <c r="EL103" s="78"/>
      <c r="EM103" s="64"/>
      <c r="EN103" s="64" t="e">
        <f t="shared" si="4109"/>
        <v>#DIV/0!</v>
      </c>
      <c r="EO103" s="78"/>
      <c r="EP103" s="78">
        <f t="shared" si="5008"/>
        <v>0</v>
      </c>
      <c r="EQ103" s="78"/>
      <c r="ER103" s="64"/>
      <c r="ES103" s="64" t="e">
        <f t="shared" si="4111"/>
        <v>#DIV/0!</v>
      </c>
      <c r="ET103" s="78"/>
      <c r="EU103" s="78">
        <f t="shared" si="5009"/>
        <v>0</v>
      </c>
      <c r="EV103" s="78"/>
      <c r="EW103" s="64"/>
      <c r="EX103" s="64" t="e">
        <f t="shared" si="4113"/>
        <v>#DIV/0!</v>
      </c>
      <c r="EY103" s="78"/>
      <c r="EZ103" s="78">
        <f t="shared" si="5010"/>
        <v>0</v>
      </c>
      <c r="FA103" s="78"/>
      <c r="FB103" s="64"/>
      <c r="FC103" s="64" t="e">
        <f t="shared" si="4115"/>
        <v>#DIV/0!</v>
      </c>
      <c r="FD103" s="78"/>
      <c r="FE103" s="78">
        <f t="shared" si="5011"/>
        <v>0</v>
      </c>
      <c r="FF103" s="78"/>
      <c r="FG103" s="64"/>
      <c r="FH103" s="64" t="e">
        <f t="shared" si="4117"/>
        <v>#DIV/0!</v>
      </c>
      <c r="FI103" s="78"/>
      <c r="FJ103" s="78">
        <f t="shared" si="5012"/>
        <v>0</v>
      </c>
      <c r="FK103" s="78"/>
      <c r="FL103" s="64"/>
      <c r="FM103" s="64" t="e">
        <f t="shared" si="4119"/>
        <v>#DIV/0!</v>
      </c>
      <c r="FN103" s="78"/>
      <c r="FO103" s="78">
        <f t="shared" si="5013"/>
        <v>0</v>
      </c>
      <c r="FP103" s="78"/>
      <c r="FQ103" s="64"/>
      <c r="FR103" s="64" t="e">
        <f t="shared" si="4121"/>
        <v>#DIV/0!</v>
      </c>
      <c r="FS103" s="78"/>
      <c r="FT103" s="78">
        <f t="shared" si="5014"/>
        <v>0</v>
      </c>
      <c r="FU103" s="78"/>
      <c r="FV103" s="64"/>
      <c r="FW103" s="64" t="e">
        <f t="shared" si="4123"/>
        <v>#DIV/0!</v>
      </c>
      <c r="FX103" s="78"/>
      <c r="FY103" s="78">
        <f t="shared" si="5015"/>
        <v>0</v>
      </c>
      <c r="FZ103" s="78"/>
      <c r="GA103" s="64"/>
      <c r="GB103" s="64" t="e">
        <f t="shared" si="4125"/>
        <v>#DIV/0!</v>
      </c>
      <c r="GC103" s="78"/>
      <c r="GD103" s="78">
        <f t="shared" si="5016"/>
        <v>0</v>
      </c>
      <c r="GE103" s="78"/>
      <c r="GF103" s="64"/>
      <c r="GG103" s="64" t="e">
        <f t="shared" si="4127"/>
        <v>#DIV/0!</v>
      </c>
      <c r="GH103" s="78"/>
      <c r="GI103" s="78">
        <f t="shared" si="5017"/>
        <v>0</v>
      </c>
      <c r="GJ103" s="78"/>
      <c r="GK103" s="64"/>
      <c r="GL103" s="64" t="e">
        <f t="shared" si="4129"/>
        <v>#DIV/0!</v>
      </c>
      <c r="GM103" s="78"/>
      <c r="GN103" s="78">
        <f t="shared" si="5018"/>
        <v>0</v>
      </c>
      <c r="GO103" s="65">
        <f t="shared" si="4131"/>
        <v>0</v>
      </c>
      <c r="GP103" s="65">
        <f t="shared" si="4131"/>
        <v>0</v>
      </c>
      <c r="GQ103" s="95"/>
      <c r="GR103" s="87">
        <f t="shared" si="4132"/>
        <v>0</v>
      </c>
      <c r="GS103" s="87">
        <f t="shared" si="4132"/>
        <v>0</v>
      </c>
      <c r="GT103" s="78"/>
      <c r="GU103" s="64"/>
      <c r="GV103" s="64" t="e">
        <f t="shared" si="4133"/>
        <v>#DIV/0!</v>
      </c>
      <c r="GW103" s="78"/>
      <c r="GX103" s="78">
        <f t="shared" si="5019"/>
        <v>0</v>
      </c>
      <c r="GY103" s="65">
        <f t="shared" si="4135"/>
        <v>0</v>
      </c>
      <c r="GZ103" s="65">
        <f t="shared" si="4135"/>
        <v>0</v>
      </c>
      <c r="HA103" s="95"/>
      <c r="HB103" s="93">
        <f t="shared" si="5020"/>
        <v>0</v>
      </c>
      <c r="HC103" s="93">
        <f t="shared" si="5021"/>
        <v>0</v>
      </c>
      <c r="HD103" s="78"/>
      <c r="HE103" s="64"/>
      <c r="HF103" s="64" t="e">
        <f t="shared" si="4138"/>
        <v>#DIV/0!</v>
      </c>
      <c r="HG103" s="78"/>
      <c r="HH103" s="78">
        <f t="shared" si="5022"/>
        <v>0</v>
      </c>
      <c r="HI103" s="78"/>
      <c r="HJ103" s="64"/>
      <c r="HK103" s="64" t="e">
        <f t="shared" si="4140"/>
        <v>#DIV/0!</v>
      </c>
      <c r="HL103" s="78"/>
      <c r="HM103" s="78">
        <f t="shared" si="5023"/>
        <v>0</v>
      </c>
      <c r="HN103" s="78"/>
      <c r="HO103" s="64"/>
      <c r="HP103" s="64" t="e">
        <f t="shared" si="4142"/>
        <v>#DIV/0!</v>
      </c>
      <c r="HQ103" s="78"/>
      <c r="HR103" s="78">
        <f t="shared" si="5024"/>
        <v>0</v>
      </c>
      <c r="HS103" s="78"/>
      <c r="HT103" s="64"/>
      <c r="HU103" s="64" t="e">
        <f t="shared" si="4457"/>
        <v>#DIV/0!</v>
      </c>
      <c r="HV103" s="78"/>
      <c r="HW103" s="78">
        <f t="shared" si="5025"/>
        <v>0</v>
      </c>
      <c r="HX103" s="78"/>
      <c r="HY103" s="64"/>
      <c r="HZ103" s="64" t="e">
        <f t="shared" si="4146"/>
        <v>#DIV/0!</v>
      </c>
      <c r="IA103" s="78"/>
      <c r="IB103" s="78">
        <f t="shared" si="5026"/>
        <v>0</v>
      </c>
      <c r="IC103" s="78"/>
      <c r="ID103" s="64"/>
      <c r="IE103" s="64" t="e">
        <f t="shared" si="4148"/>
        <v>#DIV/0!</v>
      </c>
      <c r="IF103" s="78"/>
      <c r="IG103" s="78">
        <f t="shared" si="5027"/>
        <v>0</v>
      </c>
      <c r="IH103" s="78"/>
      <c r="II103" s="64"/>
      <c r="IJ103" s="64" t="e">
        <f t="shared" si="4150"/>
        <v>#DIV/0!</v>
      </c>
      <c r="IK103" s="78"/>
      <c r="IL103" s="78">
        <f t="shared" si="5028"/>
        <v>0</v>
      </c>
      <c r="IM103" s="78"/>
      <c r="IN103" s="64"/>
      <c r="IO103" s="64" t="e">
        <f t="shared" si="4152"/>
        <v>#DIV/0!</v>
      </c>
      <c r="IP103" s="78"/>
      <c r="IQ103" s="78">
        <f t="shared" si="5029"/>
        <v>0</v>
      </c>
      <c r="IR103" s="78"/>
      <c r="IS103" s="64"/>
      <c r="IT103" s="64" t="e">
        <f t="shared" si="4154"/>
        <v>#DIV/0!</v>
      </c>
      <c r="IU103" s="78"/>
      <c r="IV103" s="78">
        <f t="shared" si="5030"/>
        <v>0</v>
      </c>
      <c r="IW103" s="78"/>
      <c r="IX103" s="64"/>
      <c r="IY103" s="64" t="e">
        <f t="shared" si="4156"/>
        <v>#DIV/0!</v>
      </c>
      <c r="IZ103" s="78"/>
      <c r="JA103" s="78">
        <f t="shared" si="5031"/>
        <v>0</v>
      </c>
      <c r="JB103" s="78"/>
      <c r="JC103" s="64"/>
      <c r="JD103" s="64" t="e">
        <f t="shared" si="4158"/>
        <v>#DIV/0!</v>
      </c>
      <c r="JE103" s="78"/>
      <c r="JF103" s="78">
        <f t="shared" si="5032"/>
        <v>0</v>
      </c>
      <c r="JG103" s="78"/>
      <c r="JH103" s="64"/>
      <c r="JI103" s="64" t="e">
        <f t="shared" si="4160"/>
        <v>#DIV/0!</v>
      </c>
      <c r="JJ103" s="78"/>
      <c r="JK103" s="78">
        <f t="shared" si="5033"/>
        <v>0</v>
      </c>
      <c r="JL103" s="78"/>
      <c r="JM103" s="64"/>
      <c r="JN103" s="64" t="e">
        <f t="shared" si="4162"/>
        <v>#DIV/0!</v>
      </c>
      <c r="JO103" s="78"/>
      <c r="JP103" s="78">
        <f t="shared" si="5034"/>
        <v>0</v>
      </c>
      <c r="JQ103" s="78"/>
      <c r="JR103" s="64"/>
      <c r="JS103" s="64" t="e">
        <f t="shared" si="4164"/>
        <v>#DIV/0!</v>
      </c>
      <c r="JT103" s="78"/>
      <c r="JU103" s="78">
        <f t="shared" si="5035"/>
        <v>0</v>
      </c>
      <c r="JV103" s="78"/>
      <c r="JW103" s="64"/>
      <c r="JX103" s="64" t="e">
        <f t="shared" si="4166"/>
        <v>#DIV/0!</v>
      </c>
      <c r="JY103" s="78"/>
      <c r="JZ103" s="78">
        <f t="shared" si="5036"/>
        <v>0</v>
      </c>
      <c r="KA103" s="78"/>
      <c r="KB103" s="64"/>
      <c r="KC103" s="64" t="e">
        <f t="shared" si="4168"/>
        <v>#DIV/0!</v>
      </c>
      <c r="KD103" s="78"/>
      <c r="KE103" s="78">
        <f t="shared" si="5037"/>
        <v>0</v>
      </c>
      <c r="KF103" s="78"/>
      <c r="KG103" s="64"/>
      <c r="KH103" s="64" t="e">
        <f t="shared" si="4170"/>
        <v>#DIV/0!</v>
      </c>
      <c r="KI103" s="78"/>
      <c r="KJ103" s="78">
        <f t="shared" si="5038"/>
        <v>0</v>
      </c>
      <c r="KK103" s="78"/>
      <c r="KL103" s="64"/>
      <c r="KM103" s="64" t="e">
        <f t="shared" si="4172"/>
        <v>#DIV/0!</v>
      </c>
      <c r="KN103" s="78"/>
      <c r="KO103" s="78">
        <f t="shared" si="5039"/>
        <v>0</v>
      </c>
      <c r="KP103" s="78"/>
      <c r="KQ103" s="64"/>
      <c r="KR103" s="64" t="e">
        <f t="shared" si="4473"/>
        <v>#DIV/0!</v>
      </c>
      <c r="KS103" s="78"/>
      <c r="KT103" s="78">
        <f t="shared" si="5040"/>
        <v>0</v>
      </c>
      <c r="KU103" s="78"/>
      <c r="KV103" s="64"/>
      <c r="KW103" s="64" t="e">
        <f t="shared" si="4176"/>
        <v>#DIV/0!</v>
      </c>
      <c r="KX103" s="78"/>
      <c r="KY103" s="78">
        <f t="shared" si="5041"/>
        <v>0</v>
      </c>
      <c r="KZ103" s="78"/>
      <c r="LA103" s="64"/>
      <c r="LB103" s="64" t="e">
        <f t="shared" si="4476"/>
        <v>#DIV/0!</v>
      </c>
      <c r="LC103" s="78"/>
      <c r="LD103" s="78">
        <f t="shared" si="5042"/>
        <v>0</v>
      </c>
      <c r="LE103" s="78"/>
      <c r="LF103" s="64"/>
      <c r="LG103" s="64" t="e">
        <f t="shared" si="4478"/>
        <v>#DIV/0!</v>
      </c>
      <c r="LH103" s="78"/>
      <c r="LI103" s="78">
        <f t="shared" si="5043"/>
        <v>0</v>
      </c>
      <c r="LJ103" s="78"/>
      <c r="LK103" s="64"/>
      <c r="LL103" s="64" t="e">
        <f t="shared" si="4182"/>
        <v>#DIV/0!</v>
      </c>
      <c r="LM103" s="78"/>
      <c r="LN103" s="78">
        <f t="shared" si="5044"/>
        <v>0</v>
      </c>
      <c r="LO103" s="78"/>
      <c r="LP103" s="64"/>
      <c r="LQ103" s="64" t="e">
        <f t="shared" si="3350"/>
        <v>#DIV/0!</v>
      </c>
      <c r="LR103" s="78"/>
      <c r="LS103" s="78">
        <f t="shared" si="5045"/>
        <v>0</v>
      </c>
      <c r="LT103" s="78"/>
      <c r="LU103" s="64"/>
      <c r="LV103" s="64" t="e">
        <f t="shared" si="4185"/>
        <v>#DIV/0!</v>
      </c>
      <c r="LW103" s="78"/>
      <c r="LX103" s="78">
        <f t="shared" si="5046"/>
        <v>0</v>
      </c>
      <c r="LY103" s="78"/>
      <c r="LZ103" s="64"/>
      <c r="MA103" s="64" t="e">
        <f t="shared" si="4187"/>
        <v>#DIV/0!</v>
      </c>
      <c r="MB103" s="78"/>
      <c r="MC103" s="78">
        <f t="shared" si="5047"/>
        <v>0</v>
      </c>
      <c r="MD103" s="78"/>
      <c r="ME103" s="64"/>
      <c r="MF103" s="64" t="e">
        <f t="shared" si="4189"/>
        <v>#DIV/0!</v>
      </c>
      <c r="MG103" s="78"/>
      <c r="MH103" s="78">
        <f t="shared" si="5048"/>
        <v>0</v>
      </c>
      <c r="MI103" s="78"/>
      <c r="MJ103" s="64"/>
      <c r="MK103" s="64" t="e">
        <f t="shared" si="4191"/>
        <v>#DIV/0!</v>
      </c>
      <c r="ML103" s="78"/>
      <c r="MM103" s="78">
        <f t="shared" si="5049"/>
        <v>0</v>
      </c>
      <c r="MN103" s="78"/>
      <c r="MO103" s="64"/>
      <c r="MP103" s="64" t="e">
        <f t="shared" si="4193"/>
        <v>#DIV/0!</v>
      </c>
      <c r="MQ103" s="78"/>
      <c r="MR103" s="78">
        <f t="shared" si="5050"/>
        <v>0</v>
      </c>
      <c r="MS103" s="78"/>
      <c r="MT103" s="64"/>
      <c r="MU103" s="64" t="e">
        <f t="shared" si="4195"/>
        <v>#DIV/0!</v>
      </c>
      <c r="MV103" s="78"/>
      <c r="MW103" s="78">
        <f t="shared" si="5051"/>
        <v>0</v>
      </c>
      <c r="MX103" s="65">
        <f t="shared" si="4197"/>
        <v>0</v>
      </c>
      <c r="MY103" s="65">
        <f t="shared" si="4197"/>
        <v>0</v>
      </c>
      <c r="MZ103" s="95"/>
      <c r="NA103" s="87">
        <f t="shared" si="4199"/>
        <v>0</v>
      </c>
      <c r="NB103" s="87">
        <f t="shared" si="4200"/>
        <v>0</v>
      </c>
      <c r="NC103" s="78"/>
      <c r="ND103" s="64"/>
      <c r="NE103" s="64" t="e">
        <f t="shared" si="4201"/>
        <v>#DIV/0!</v>
      </c>
      <c r="NF103" s="78"/>
      <c r="NG103" s="78">
        <f t="shared" si="5052"/>
        <v>0</v>
      </c>
      <c r="NH103" s="78"/>
      <c r="NI103" s="64"/>
      <c r="NJ103" s="64" t="e">
        <f t="shared" si="4203"/>
        <v>#DIV/0!</v>
      </c>
      <c r="NK103" s="78"/>
      <c r="NL103" s="78">
        <f t="shared" si="5053"/>
        <v>0</v>
      </c>
      <c r="NM103" s="78"/>
      <c r="NN103" s="64"/>
      <c r="NO103" s="64" t="e">
        <f t="shared" si="4205"/>
        <v>#DIV/0!</v>
      </c>
      <c r="NP103" s="78"/>
      <c r="NQ103" s="78">
        <f t="shared" si="5054"/>
        <v>0</v>
      </c>
      <c r="NR103" s="78"/>
      <c r="NS103" s="64"/>
      <c r="NT103" s="64" t="e">
        <f t="shared" si="4207"/>
        <v>#DIV/0!</v>
      </c>
      <c r="NU103" s="78"/>
      <c r="NV103" s="78">
        <f t="shared" si="5055"/>
        <v>0</v>
      </c>
      <c r="NW103" s="78"/>
      <c r="NX103" s="64"/>
      <c r="NY103" s="64" t="e">
        <f t="shared" si="4209"/>
        <v>#DIV/0!</v>
      </c>
      <c r="NZ103" s="78"/>
      <c r="OA103" s="78">
        <f t="shared" si="5056"/>
        <v>0</v>
      </c>
      <c r="OB103" s="78"/>
      <c r="OC103" s="64"/>
      <c r="OD103" s="64" t="e">
        <f t="shared" si="4211"/>
        <v>#DIV/0!</v>
      </c>
      <c r="OE103" s="78"/>
      <c r="OF103" s="78">
        <f t="shared" si="5057"/>
        <v>0</v>
      </c>
      <c r="OG103" s="78"/>
      <c r="OH103" s="64"/>
      <c r="OI103" s="64" t="e">
        <f t="shared" si="4213"/>
        <v>#DIV/0!</v>
      </c>
      <c r="OJ103" s="78"/>
      <c r="OK103" s="78">
        <f t="shared" si="5058"/>
        <v>0</v>
      </c>
      <c r="OL103" s="78"/>
      <c r="OM103" s="64"/>
      <c r="ON103" s="64" t="e">
        <f t="shared" si="4215"/>
        <v>#DIV/0!</v>
      </c>
      <c r="OO103" s="78"/>
      <c r="OP103" s="78">
        <f t="shared" si="5059"/>
        <v>0</v>
      </c>
      <c r="OQ103" s="78"/>
      <c r="OR103" s="64"/>
      <c r="OS103" s="64" t="e">
        <f t="shared" si="4217"/>
        <v>#DIV/0!</v>
      </c>
      <c r="OT103" s="78"/>
      <c r="OU103" s="78">
        <f t="shared" si="5060"/>
        <v>0</v>
      </c>
      <c r="OV103" s="78"/>
      <c r="OW103" s="64"/>
      <c r="OX103" s="64" t="e">
        <f t="shared" si="4219"/>
        <v>#DIV/0!</v>
      </c>
      <c r="OY103" s="78"/>
      <c r="OZ103" s="78">
        <f t="shared" si="5061"/>
        <v>0</v>
      </c>
      <c r="PA103" s="78"/>
      <c r="PB103" s="64"/>
      <c r="PC103" s="64" t="e">
        <f t="shared" si="4221"/>
        <v>#DIV/0!</v>
      </c>
      <c r="PD103" s="78"/>
      <c r="PE103" s="78">
        <f t="shared" si="5062"/>
        <v>0</v>
      </c>
      <c r="PF103" s="78"/>
      <c r="PG103" s="64"/>
      <c r="PH103" s="64" t="e">
        <f t="shared" si="4223"/>
        <v>#DIV/0!</v>
      </c>
      <c r="PI103" s="78"/>
      <c r="PJ103" s="78">
        <f t="shared" si="5063"/>
        <v>0</v>
      </c>
      <c r="PK103" s="78"/>
      <c r="PL103" s="64"/>
      <c r="PM103" s="64" t="e">
        <f t="shared" si="4225"/>
        <v>#DIV/0!</v>
      </c>
      <c r="PN103" s="78"/>
      <c r="PO103" s="78">
        <f t="shared" si="5064"/>
        <v>0</v>
      </c>
      <c r="PP103" s="78"/>
      <c r="PQ103" s="64"/>
      <c r="PR103" s="64" t="e">
        <f t="shared" si="4227"/>
        <v>#DIV/0!</v>
      </c>
      <c r="PS103" s="78"/>
      <c r="PT103" s="78">
        <f t="shared" si="5065"/>
        <v>0</v>
      </c>
      <c r="PU103" s="78"/>
      <c r="PV103" s="64"/>
      <c r="PW103" s="64" t="e">
        <f t="shared" si="4229"/>
        <v>#DIV/0!</v>
      </c>
      <c r="PX103" s="78"/>
      <c r="PY103" s="78">
        <f t="shared" si="5066"/>
        <v>0</v>
      </c>
      <c r="PZ103" s="78"/>
      <c r="QA103" s="64"/>
      <c r="QB103" s="64" t="e">
        <f t="shared" si="4231"/>
        <v>#DIV/0!</v>
      </c>
      <c r="QC103" s="78"/>
      <c r="QD103" s="78">
        <f t="shared" si="5067"/>
        <v>0</v>
      </c>
      <c r="QE103" s="78"/>
      <c r="QF103" s="64"/>
      <c r="QG103" s="64" t="e">
        <f t="shared" si="4233"/>
        <v>#DIV/0!</v>
      </c>
      <c r="QH103" s="78"/>
      <c r="QI103" s="78">
        <f t="shared" si="5068"/>
        <v>0</v>
      </c>
      <c r="QJ103" s="78"/>
      <c r="QK103" s="64"/>
      <c r="QL103" s="64" t="e">
        <f t="shared" si="4235"/>
        <v>#DIV/0!</v>
      </c>
      <c r="QM103" s="78"/>
      <c r="QN103" s="78">
        <f t="shared" si="5069"/>
        <v>0</v>
      </c>
      <c r="QO103" s="65">
        <f t="shared" si="4237"/>
        <v>0</v>
      </c>
      <c r="QP103" s="65">
        <f t="shared" si="4237"/>
        <v>0</v>
      </c>
      <c r="QQ103" s="95"/>
      <c r="QR103" s="87">
        <f t="shared" si="4238"/>
        <v>0</v>
      </c>
      <c r="QS103" s="87">
        <f t="shared" si="4238"/>
        <v>0</v>
      </c>
      <c r="QT103" s="78"/>
      <c r="QU103" s="64"/>
      <c r="QV103" s="64" t="e">
        <f t="shared" si="4239"/>
        <v>#DIV/0!</v>
      </c>
      <c r="QW103" s="78"/>
      <c r="QX103" s="78">
        <f t="shared" si="5070"/>
        <v>0</v>
      </c>
      <c r="QY103" s="78"/>
      <c r="QZ103" s="64"/>
      <c r="RA103" s="64" t="e">
        <f t="shared" si="4241"/>
        <v>#DIV/0!</v>
      </c>
      <c r="RB103" s="78"/>
      <c r="RC103" s="78">
        <f t="shared" si="5071"/>
        <v>0</v>
      </c>
      <c r="RD103" s="78"/>
      <c r="RE103" s="64"/>
      <c r="RF103" s="64" t="e">
        <f t="shared" si="4243"/>
        <v>#DIV/0!</v>
      </c>
      <c r="RG103" s="78"/>
      <c r="RH103" s="78">
        <f t="shared" si="5072"/>
        <v>0</v>
      </c>
      <c r="RI103" s="78"/>
      <c r="RJ103" s="64"/>
      <c r="RK103" s="64" t="e">
        <f t="shared" si="4245"/>
        <v>#DIV/0!</v>
      </c>
      <c r="RL103" s="78"/>
      <c r="RM103" s="78">
        <f t="shared" si="5073"/>
        <v>0</v>
      </c>
      <c r="RN103" s="65">
        <f t="shared" si="4247"/>
        <v>0</v>
      </c>
      <c r="RO103" s="65">
        <f t="shared" si="4247"/>
        <v>0</v>
      </c>
      <c r="RP103" s="95"/>
      <c r="RQ103" s="87">
        <f t="shared" si="4248"/>
        <v>0</v>
      </c>
      <c r="RR103" s="87">
        <f t="shared" si="4248"/>
        <v>0</v>
      </c>
    </row>
    <row r="104" spans="1:540" s="2" customFormat="1" ht="30" customHeight="1" x14ac:dyDescent="0.25">
      <c r="A104" s="25">
        <v>6393</v>
      </c>
      <c r="B104" s="34" t="s">
        <v>69</v>
      </c>
      <c r="C104" s="41">
        <f>SUM(AR104,GQ104,HA104,QQ104,RP104)</f>
        <v>38.684234645615398</v>
      </c>
      <c r="D104" s="41">
        <v>23207830.309999999</v>
      </c>
      <c r="E104" s="42">
        <v>25700000</v>
      </c>
      <c r="F104" s="41">
        <f t="shared" si="4983"/>
        <v>116269.1357653544</v>
      </c>
      <c r="G104" s="67">
        <f t="shared" si="4053"/>
        <v>116307.82</v>
      </c>
      <c r="H104" s="67">
        <f t="shared" si="4054"/>
        <v>44992.79</v>
      </c>
      <c r="I104" s="67">
        <f t="shared" si="4055"/>
        <v>38.684234645615398</v>
      </c>
      <c r="J104" s="84">
        <f t="shared" si="4056"/>
        <v>116308</v>
      </c>
      <c r="K104" s="84">
        <f t="shared" si="4057"/>
        <v>0.18000000000029104</v>
      </c>
      <c r="L104" s="78"/>
      <c r="M104" s="64"/>
      <c r="N104" s="64" t="e">
        <f t="shared" si="4058"/>
        <v>#DIV/0!</v>
      </c>
      <c r="O104" s="78"/>
      <c r="P104" s="78">
        <f t="shared" si="4984"/>
        <v>0</v>
      </c>
      <c r="Q104" s="64"/>
      <c r="R104" s="64"/>
      <c r="S104" s="64"/>
      <c r="T104" s="78"/>
      <c r="U104" s="78">
        <f t="shared" si="4985"/>
        <v>0</v>
      </c>
      <c r="V104" s="78"/>
      <c r="W104" s="64"/>
      <c r="X104" s="64" t="e">
        <f t="shared" si="4061"/>
        <v>#DIV/0!</v>
      </c>
      <c r="Y104" s="78"/>
      <c r="Z104" s="78">
        <f t="shared" si="4986"/>
        <v>0</v>
      </c>
      <c r="AA104" s="78"/>
      <c r="AB104" s="64"/>
      <c r="AC104" s="64" t="e">
        <f t="shared" si="4063"/>
        <v>#DIV/0!</v>
      </c>
      <c r="AD104" s="78"/>
      <c r="AE104" s="78">
        <f t="shared" si="4987"/>
        <v>0</v>
      </c>
      <c r="AF104" s="64"/>
      <c r="AG104" s="64"/>
      <c r="AH104" s="64" t="e">
        <f t="shared" si="4065"/>
        <v>#DIV/0!</v>
      </c>
      <c r="AI104" s="78"/>
      <c r="AJ104" s="78">
        <f t="shared" si="4988"/>
        <v>0</v>
      </c>
      <c r="AK104" s="78"/>
      <c r="AL104" s="64"/>
      <c r="AM104" s="64" t="e">
        <f t="shared" si="4067"/>
        <v>#DIV/0!</v>
      </c>
      <c r="AN104" s="78"/>
      <c r="AO104" s="78">
        <f t="shared" si="4989"/>
        <v>0</v>
      </c>
      <c r="AP104" s="65">
        <f t="shared" si="4069"/>
        <v>0</v>
      </c>
      <c r="AQ104" s="65">
        <f t="shared" si="4069"/>
        <v>0</v>
      </c>
      <c r="AR104" s="95"/>
      <c r="AS104" s="87">
        <f t="shared" si="4070"/>
        <v>0</v>
      </c>
      <c r="AT104" s="87">
        <f t="shared" si="4070"/>
        <v>0</v>
      </c>
      <c r="AU104" s="78"/>
      <c r="AV104" s="64"/>
      <c r="AW104" s="64" t="e">
        <f t="shared" si="4071"/>
        <v>#DIV/0!</v>
      </c>
      <c r="AX104" s="78"/>
      <c r="AY104" s="78">
        <f t="shared" si="4990"/>
        <v>0</v>
      </c>
      <c r="AZ104" s="78"/>
      <c r="BA104" s="64"/>
      <c r="BB104" s="64" t="e">
        <f t="shared" si="4073"/>
        <v>#DIV/0!</v>
      </c>
      <c r="BC104" s="78"/>
      <c r="BD104" s="78">
        <f t="shared" si="4991"/>
        <v>0</v>
      </c>
      <c r="BE104" s="78"/>
      <c r="BF104" s="64"/>
      <c r="BG104" s="64" t="e">
        <f t="shared" si="4075"/>
        <v>#DIV/0!</v>
      </c>
      <c r="BH104" s="78"/>
      <c r="BI104" s="78">
        <f t="shared" si="4992"/>
        <v>0</v>
      </c>
      <c r="BJ104" s="78"/>
      <c r="BK104" s="64"/>
      <c r="BL104" s="64" t="e">
        <f t="shared" si="4077"/>
        <v>#DIV/0!</v>
      </c>
      <c r="BM104" s="78"/>
      <c r="BN104" s="78">
        <f t="shared" si="4993"/>
        <v>0</v>
      </c>
      <c r="BO104" s="78"/>
      <c r="BP104" s="64"/>
      <c r="BQ104" s="64" t="e">
        <f t="shared" si="4079"/>
        <v>#DIV/0!</v>
      </c>
      <c r="BR104" s="78"/>
      <c r="BS104" s="78">
        <f t="shared" si="4994"/>
        <v>0</v>
      </c>
      <c r="BT104" s="78"/>
      <c r="BU104" s="64"/>
      <c r="BV104" s="64" t="e">
        <f t="shared" si="4081"/>
        <v>#DIV/0!</v>
      </c>
      <c r="BW104" s="78"/>
      <c r="BX104" s="78">
        <f t="shared" si="4082"/>
        <v>0</v>
      </c>
      <c r="BY104" s="78"/>
      <c r="BZ104" s="64"/>
      <c r="CA104" s="64" t="e">
        <f t="shared" si="4083"/>
        <v>#DIV/0!</v>
      </c>
      <c r="CB104" s="78"/>
      <c r="CC104" s="78">
        <f t="shared" si="4995"/>
        <v>0</v>
      </c>
      <c r="CD104" s="78"/>
      <c r="CE104" s="64"/>
      <c r="CF104" s="64" t="e">
        <f t="shared" si="4085"/>
        <v>#DIV/0!</v>
      </c>
      <c r="CG104" s="78"/>
      <c r="CH104" s="78">
        <f t="shared" si="4996"/>
        <v>0</v>
      </c>
      <c r="CI104" s="78"/>
      <c r="CJ104" s="64"/>
      <c r="CK104" s="64" t="e">
        <f t="shared" si="4087"/>
        <v>#DIV/0!</v>
      </c>
      <c r="CL104" s="78"/>
      <c r="CM104" s="78">
        <f t="shared" si="4997"/>
        <v>0</v>
      </c>
      <c r="CN104" s="78"/>
      <c r="CO104" s="64"/>
      <c r="CP104" s="64" t="e">
        <f t="shared" si="4089"/>
        <v>#DIV/0!</v>
      </c>
      <c r="CQ104" s="78"/>
      <c r="CR104" s="78">
        <f t="shared" si="4998"/>
        <v>0</v>
      </c>
      <c r="CS104" s="78"/>
      <c r="CT104" s="64"/>
      <c r="CU104" s="64" t="e">
        <f t="shared" si="4091"/>
        <v>#DIV/0!</v>
      </c>
      <c r="CV104" s="78"/>
      <c r="CW104" s="78">
        <f t="shared" si="4999"/>
        <v>0</v>
      </c>
      <c r="CX104" s="78"/>
      <c r="CY104" s="64"/>
      <c r="CZ104" s="64" t="e">
        <f t="shared" si="4093"/>
        <v>#DIV/0!</v>
      </c>
      <c r="DA104" s="78"/>
      <c r="DB104" s="78">
        <f t="shared" si="5000"/>
        <v>0</v>
      </c>
      <c r="DC104" s="78"/>
      <c r="DD104" s="64"/>
      <c r="DE104" s="64" t="e">
        <f t="shared" si="4095"/>
        <v>#DIV/0!</v>
      </c>
      <c r="DF104" s="78"/>
      <c r="DG104" s="78">
        <f t="shared" si="5001"/>
        <v>0</v>
      </c>
      <c r="DH104" s="78"/>
      <c r="DI104" s="64"/>
      <c r="DJ104" s="64" t="e">
        <f t="shared" si="4097"/>
        <v>#DIV/0!</v>
      </c>
      <c r="DK104" s="78"/>
      <c r="DL104" s="78">
        <f t="shared" si="5002"/>
        <v>0</v>
      </c>
      <c r="DM104" s="78"/>
      <c r="DN104" s="64"/>
      <c r="DO104" s="64" t="e">
        <f t="shared" si="4099"/>
        <v>#DIV/0!</v>
      </c>
      <c r="DP104" s="78"/>
      <c r="DQ104" s="78">
        <f t="shared" si="5003"/>
        <v>0</v>
      </c>
      <c r="DR104" s="78"/>
      <c r="DS104" s="64"/>
      <c r="DT104" s="64" t="e">
        <f t="shared" si="4101"/>
        <v>#DIV/0!</v>
      </c>
      <c r="DU104" s="78"/>
      <c r="DV104" s="78">
        <f t="shared" si="5004"/>
        <v>0</v>
      </c>
      <c r="DW104" s="78"/>
      <c r="DX104" s="64"/>
      <c r="DY104" s="64" t="e">
        <f t="shared" si="4103"/>
        <v>#DIV/0!</v>
      </c>
      <c r="DZ104" s="78"/>
      <c r="EA104" s="78">
        <f t="shared" si="5005"/>
        <v>0</v>
      </c>
      <c r="EB104" s="78"/>
      <c r="EC104" s="64"/>
      <c r="ED104" s="64" t="e">
        <f t="shared" si="4105"/>
        <v>#DIV/0!</v>
      </c>
      <c r="EE104" s="78"/>
      <c r="EF104" s="78">
        <f t="shared" si="5006"/>
        <v>0</v>
      </c>
      <c r="EG104" s="78"/>
      <c r="EH104" s="64"/>
      <c r="EI104" s="64" t="e">
        <f t="shared" si="4107"/>
        <v>#DIV/0!</v>
      </c>
      <c r="EJ104" s="78"/>
      <c r="EK104" s="78">
        <f t="shared" si="5007"/>
        <v>0</v>
      </c>
      <c r="EL104" s="78"/>
      <c r="EM104" s="64"/>
      <c r="EN104" s="64" t="e">
        <f t="shared" si="4109"/>
        <v>#DIV/0!</v>
      </c>
      <c r="EO104" s="78"/>
      <c r="EP104" s="78">
        <f t="shared" si="5008"/>
        <v>0</v>
      </c>
      <c r="EQ104" s="78"/>
      <c r="ER104" s="64"/>
      <c r="ES104" s="64" t="e">
        <f t="shared" si="4111"/>
        <v>#DIV/0!</v>
      </c>
      <c r="ET104" s="78"/>
      <c r="EU104" s="78">
        <f t="shared" si="5009"/>
        <v>0</v>
      </c>
      <c r="EV104" s="78"/>
      <c r="EW104" s="64"/>
      <c r="EX104" s="64" t="e">
        <f t="shared" si="4113"/>
        <v>#DIV/0!</v>
      </c>
      <c r="EY104" s="78"/>
      <c r="EZ104" s="78">
        <f t="shared" si="5010"/>
        <v>0</v>
      </c>
      <c r="FA104" s="78"/>
      <c r="FB104" s="64"/>
      <c r="FC104" s="64" t="e">
        <f t="shared" si="4115"/>
        <v>#DIV/0!</v>
      </c>
      <c r="FD104" s="78"/>
      <c r="FE104" s="78">
        <f t="shared" si="5011"/>
        <v>0</v>
      </c>
      <c r="FF104" s="78"/>
      <c r="FG104" s="64"/>
      <c r="FH104" s="64" t="e">
        <f t="shared" si="4117"/>
        <v>#DIV/0!</v>
      </c>
      <c r="FI104" s="78"/>
      <c r="FJ104" s="78">
        <f t="shared" si="5012"/>
        <v>0</v>
      </c>
      <c r="FK104" s="78"/>
      <c r="FL104" s="64"/>
      <c r="FM104" s="64" t="e">
        <f t="shared" si="4119"/>
        <v>#DIV/0!</v>
      </c>
      <c r="FN104" s="78"/>
      <c r="FO104" s="78">
        <f t="shared" si="5013"/>
        <v>0</v>
      </c>
      <c r="FP104" s="78"/>
      <c r="FQ104" s="64"/>
      <c r="FR104" s="64" t="e">
        <f t="shared" si="4121"/>
        <v>#DIV/0!</v>
      </c>
      <c r="FS104" s="78"/>
      <c r="FT104" s="78">
        <f t="shared" si="5014"/>
        <v>0</v>
      </c>
      <c r="FU104" s="78"/>
      <c r="FV104" s="64"/>
      <c r="FW104" s="64" t="e">
        <f t="shared" si="4123"/>
        <v>#DIV/0!</v>
      </c>
      <c r="FX104" s="78"/>
      <c r="FY104" s="78">
        <f t="shared" si="5015"/>
        <v>0</v>
      </c>
      <c r="FZ104" s="78"/>
      <c r="GA104" s="64"/>
      <c r="GB104" s="64" t="e">
        <f t="shared" si="4125"/>
        <v>#DIV/0!</v>
      </c>
      <c r="GC104" s="78"/>
      <c r="GD104" s="78">
        <f t="shared" si="5016"/>
        <v>0</v>
      </c>
      <c r="GE104" s="78"/>
      <c r="GF104" s="64"/>
      <c r="GG104" s="64" t="e">
        <f t="shared" si="4127"/>
        <v>#DIV/0!</v>
      </c>
      <c r="GH104" s="78"/>
      <c r="GI104" s="78">
        <f t="shared" si="5017"/>
        <v>0</v>
      </c>
      <c r="GJ104" s="78"/>
      <c r="GK104" s="64"/>
      <c r="GL104" s="64" t="e">
        <f t="shared" si="4129"/>
        <v>#DIV/0!</v>
      </c>
      <c r="GM104" s="78"/>
      <c r="GN104" s="78">
        <f t="shared" si="5018"/>
        <v>0</v>
      </c>
      <c r="GO104" s="65">
        <f t="shared" si="4131"/>
        <v>0</v>
      </c>
      <c r="GP104" s="65">
        <f t="shared" si="4131"/>
        <v>0</v>
      </c>
      <c r="GQ104" s="95"/>
      <c r="GR104" s="87">
        <f t="shared" si="4132"/>
        <v>0</v>
      </c>
      <c r="GS104" s="87">
        <f t="shared" si="4132"/>
        <v>0</v>
      </c>
      <c r="GT104" s="78"/>
      <c r="GU104" s="64"/>
      <c r="GV104" s="64" t="e">
        <f t="shared" si="4133"/>
        <v>#DIV/0!</v>
      </c>
      <c r="GW104" s="78"/>
      <c r="GX104" s="78">
        <f t="shared" si="5019"/>
        <v>0</v>
      </c>
      <c r="GY104" s="65">
        <f t="shared" si="4135"/>
        <v>0</v>
      </c>
      <c r="GZ104" s="65">
        <f t="shared" si="4135"/>
        <v>0</v>
      </c>
      <c r="HA104" s="95"/>
      <c r="HB104" s="93">
        <f t="shared" si="5020"/>
        <v>0</v>
      </c>
      <c r="HC104" s="93">
        <f t="shared" si="5021"/>
        <v>0</v>
      </c>
      <c r="HD104" s="78"/>
      <c r="HE104" s="64"/>
      <c r="HF104" s="64" t="e">
        <f t="shared" si="4138"/>
        <v>#DIV/0!</v>
      </c>
      <c r="HG104" s="78"/>
      <c r="HH104" s="78">
        <f t="shared" si="5022"/>
        <v>0</v>
      </c>
      <c r="HI104" s="78"/>
      <c r="HJ104" s="64"/>
      <c r="HK104" s="64" t="e">
        <f t="shared" si="4140"/>
        <v>#DIV/0!</v>
      </c>
      <c r="HL104" s="78"/>
      <c r="HM104" s="78">
        <f t="shared" si="5023"/>
        <v>0</v>
      </c>
      <c r="HN104" s="78"/>
      <c r="HO104" s="64"/>
      <c r="HP104" s="64" t="e">
        <f t="shared" si="4142"/>
        <v>#DIV/0!</v>
      </c>
      <c r="HQ104" s="78"/>
      <c r="HR104" s="78">
        <f t="shared" si="5024"/>
        <v>0</v>
      </c>
      <c r="HS104" s="78"/>
      <c r="HT104" s="64"/>
      <c r="HU104" s="64" t="e">
        <f t="shared" si="4457"/>
        <v>#DIV/0!</v>
      </c>
      <c r="HV104" s="78"/>
      <c r="HW104" s="78">
        <f t="shared" si="5025"/>
        <v>0</v>
      </c>
      <c r="HX104" s="78"/>
      <c r="HY104" s="64"/>
      <c r="HZ104" s="64" t="e">
        <f t="shared" si="4146"/>
        <v>#DIV/0!</v>
      </c>
      <c r="IA104" s="78"/>
      <c r="IB104" s="78">
        <f t="shared" si="5026"/>
        <v>0</v>
      </c>
      <c r="IC104" s="78"/>
      <c r="ID104" s="64"/>
      <c r="IE104" s="64" t="e">
        <f t="shared" si="4148"/>
        <v>#DIV/0!</v>
      </c>
      <c r="IF104" s="78"/>
      <c r="IG104" s="78">
        <f t="shared" si="5027"/>
        <v>0</v>
      </c>
      <c r="IH104" s="78"/>
      <c r="II104" s="64"/>
      <c r="IJ104" s="64" t="e">
        <f t="shared" si="4150"/>
        <v>#DIV/0!</v>
      </c>
      <c r="IK104" s="78"/>
      <c r="IL104" s="78">
        <f t="shared" si="5028"/>
        <v>0</v>
      </c>
      <c r="IM104" s="78"/>
      <c r="IN104" s="64"/>
      <c r="IO104" s="64" t="e">
        <f t="shared" si="4152"/>
        <v>#DIV/0!</v>
      </c>
      <c r="IP104" s="78"/>
      <c r="IQ104" s="78">
        <f t="shared" si="5029"/>
        <v>0</v>
      </c>
      <c r="IR104" s="78"/>
      <c r="IS104" s="64"/>
      <c r="IT104" s="64" t="e">
        <f t="shared" si="4154"/>
        <v>#DIV/0!</v>
      </c>
      <c r="IU104" s="78"/>
      <c r="IV104" s="78">
        <f t="shared" si="5030"/>
        <v>0</v>
      </c>
      <c r="IW104" s="78"/>
      <c r="IX104" s="64"/>
      <c r="IY104" s="64" t="e">
        <f t="shared" si="4156"/>
        <v>#DIV/0!</v>
      </c>
      <c r="IZ104" s="78"/>
      <c r="JA104" s="78">
        <f t="shared" si="5031"/>
        <v>0</v>
      </c>
      <c r="JB104" s="78"/>
      <c r="JC104" s="64"/>
      <c r="JD104" s="64" t="e">
        <f t="shared" si="4158"/>
        <v>#DIV/0!</v>
      </c>
      <c r="JE104" s="78"/>
      <c r="JF104" s="78">
        <f t="shared" si="5032"/>
        <v>0</v>
      </c>
      <c r="JG104" s="78"/>
      <c r="JH104" s="64"/>
      <c r="JI104" s="64" t="e">
        <f t="shared" si="4160"/>
        <v>#DIV/0!</v>
      </c>
      <c r="JJ104" s="78"/>
      <c r="JK104" s="78">
        <f t="shared" si="5033"/>
        <v>0</v>
      </c>
      <c r="JL104" s="78"/>
      <c r="JM104" s="64"/>
      <c r="JN104" s="64" t="e">
        <f t="shared" si="4162"/>
        <v>#DIV/0!</v>
      </c>
      <c r="JO104" s="78"/>
      <c r="JP104" s="78">
        <f t="shared" si="5034"/>
        <v>0</v>
      </c>
      <c r="JQ104" s="78"/>
      <c r="JR104" s="64"/>
      <c r="JS104" s="64" t="e">
        <f t="shared" si="4164"/>
        <v>#DIV/0!</v>
      </c>
      <c r="JT104" s="78"/>
      <c r="JU104" s="78">
        <f t="shared" si="5035"/>
        <v>0</v>
      </c>
      <c r="JV104" s="78"/>
      <c r="JW104" s="64"/>
      <c r="JX104" s="64" t="e">
        <f t="shared" si="4166"/>
        <v>#DIV/0!</v>
      </c>
      <c r="JY104" s="78"/>
      <c r="JZ104" s="78">
        <f t="shared" si="5036"/>
        <v>0</v>
      </c>
      <c r="KA104" s="78"/>
      <c r="KB104" s="64"/>
      <c r="KC104" s="64" t="e">
        <f t="shared" si="4168"/>
        <v>#DIV/0!</v>
      </c>
      <c r="KD104" s="78"/>
      <c r="KE104" s="78">
        <f t="shared" si="5037"/>
        <v>0</v>
      </c>
      <c r="KF104" s="78"/>
      <c r="KG104" s="64"/>
      <c r="KH104" s="64" t="e">
        <f t="shared" si="4170"/>
        <v>#DIV/0!</v>
      </c>
      <c r="KI104" s="78"/>
      <c r="KJ104" s="78">
        <f t="shared" si="5038"/>
        <v>0</v>
      </c>
      <c r="KK104" s="78"/>
      <c r="KL104" s="64"/>
      <c r="KM104" s="64" t="e">
        <f t="shared" si="4172"/>
        <v>#DIV/0!</v>
      </c>
      <c r="KN104" s="78"/>
      <c r="KO104" s="78">
        <f t="shared" si="5039"/>
        <v>0</v>
      </c>
      <c r="KP104" s="78"/>
      <c r="KQ104" s="64"/>
      <c r="KR104" s="64" t="e">
        <f t="shared" si="4473"/>
        <v>#DIV/0!</v>
      </c>
      <c r="KS104" s="78"/>
      <c r="KT104" s="78">
        <f t="shared" si="5040"/>
        <v>0</v>
      </c>
      <c r="KU104" s="78"/>
      <c r="KV104" s="64"/>
      <c r="KW104" s="64" t="e">
        <f t="shared" si="4176"/>
        <v>#DIV/0!</v>
      </c>
      <c r="KX104" s="78"/>
      <c r="KY104" s="78">
        <f t="shared" si="5041"/>
        <v>0</v>
      </c>
      <c r="KZ104" s="78"/>
      <c r="LA104" s="64"/>
      <c r="LB104" s="64" t="e">
        <f t="shared" si="4476"/>
        <v>#DIV/0!</v>
      </c>
      <c r="LC104" s="78"/>
      <c r="LD104" s="78">
        <f t="shared" si="5042"/>
        <v>0</v>
      </c>
      <c r="LE104" s="78"/>
      <c r="LF104" s="64"/>
      <c r="LG104" s="64" t="e">
        <f t="shared" si="4478"/>
        <v>#DIV/0!</v>
      </c>
      <c r="LH104" s="78"/>
      <c r="LI104" s="78">
        <f t="shared" si="5043"/>
        <v>0</v>
      </c>
      <c r="LJ104" s="78"/>
      <c r="LK104" s="64"/>
      <c r="LL104" s="64" t="e">
        <f t="shared" si="4182"/>
        <v>#DIV/0!</v>
      </c>
      <c r="LM104" s="78"/>
      <c r="LN104" s="78">
        <f t="shared" si="5044"/>
        <v>0</v>
      </c>
      <c r="LO104" s="78"/>
      <c r="LP104" s="64"/>
      <c r="LQ104" s="64" t="e">
        <f t="shared" si="3350"/>
        <v>#DIV/0!</v>
      </c>
      <c r="LR104" s="78"/>
      <c r="LS104" s="78">
        <f t="shared" si="5045"/>
        <v>0</v>
      </c>
      <c r="LT104" s="78"/>
      <c r="LU104" s="64"/>
      <c r="LV104" s="64" t="e">
        <f t="shared" si="4185"/>
        <v>#DIV/0!</v>
      </c>
      <c r="LW104" s="78"/>
      <c r="LX104" s="78">
        <f t="shared" si="5046"/>
        <v>0</v>
      </c>
      <c r="LY104" s="78"/>
      <c r="LZ104" s="64"/>
      <c r="MA104" s="64" t="e">
        <f t="shared" si="4187"/>
        <v>#DIV/0!</v>
      </c>
      <c r="MB104" s="78"/>
      <c r="MC104" s="78">
        <f t="shared" si="5047"/>
        <v>0</v>
      </c>
      <c r="MD104" s="78"/>
      <c r="ME104" s="64"/>
      <c r="MF104" s="64" t="e">
        <f t="shared" si="4189"/>
        <v>#DIV/0!</v>
      </c>
      <c r="MG104" s="78"/>
      <c r="MH104" s="78">
        <f t="shared" si="5048"/>
        <v>0</v>
      </c>
      <c r="MI104" s="78"/>
      <c r="MJ104" s="64"/>
      <c r="MK104" s="64" t="e">
        <f t="shared" si="4191"/>
        <v>#DIV/0!</v>
      </c>
      <c r="ML104" s="78"/>
      <c r="MM104" s="78">
        <f t="shared" si="5049"/>
        <v>0</v>
      </c>
      <c r="MN104" s="78"/>
      <c r="MO104" s="64"/>
      <c r="MP104" s="64" t="e">
        <f t="shared" si="4193"/>
        <v>#DIV/0!</v>
      </c>
      <c r="MQ104" s="78"/>
      <c r="MR104" s="78">
        <f t="shared" si="5050"/>
        <v>0</v>
      </c>
      <c r="MS104" s="78"/>
      <c r="MT104" s="64"/>
      <c r="MU104" s="64" t="e">
        <f t="shared" si="4195"/>
        <v>#DIV/0!</v>
      </c>
      <c r="MV104" s="78"/>
      <c r="MW104" s="78">
        <f t="shared" si="5051"/>
        <v>0</v>
      </c>
      <c r="MX104" s="65">
        <f t="shared" si="4197"/>
        <v>0</v>
      </c>
      <c r="MY104" s="65">
        <f t="shared" si="4197"/>
        <v>0</v>
      </c>
      <c r="MZ104" s="95"/>
      <c r="NA104" s="87">
        <f t="shared" si="4199"/>
        <v>0</v>
      </c>
      <c r="NB104" s="87">
        <f t="shared" si="4200"/>
        <v>0</v>
      </c>
      <c r="NC104" s="78"/>
      <c r="ND104" s="64"/>
      <c r="NE104" s="64" t="e">
        <f t="shared" si="4201"/>
        <v>#DIV/0!</v>
      </c>
      <c r="NF104" s="78"/>
      <c r="NG104" s="78">
        <f t="shared" si="5052"/>
        <v>0</v>
      </c>
      <c r="NH104" s="78"/>
      <c r="NI104" s="64"/>
      <c r="NJ104" s="64" t="e">
        <f t="shared" si="4203"/>
        <v>#DIV/0!</v>
      </c>
      <c r="NK104" s="78"/>
      <c r="NL104" s="78">
        <f t="shared" si="5053"/>
        <v>0</v>
      </c>
      <c r="NM104" s="78"/>
      <c r="NN104" s="64"/>
      <c r="NO104" s="64" t="e">
        <f t="shared" si="4205"/>
        <v>#DIV/0!</v>
      </c>
      <c r="NP104" s="78"/>
      <c r="NQ104" s="78">
        <f t="shared" si="5054"/>
        <v>0</v>
      </c>
      <c r="NR104" s="78"/>
      <c r="NS104" s="64"/>
      <c r="NT104" s="64" t="e">
        <f t="shared" si="4207"/>
        <v>#DIV/0!</v>
      </c>
      <c r="NU104" s="78"/>
      <c r="NV104" s="78">
        <f t="shared" si="5055"/>
        <v>0</v>
      </c>
      <c r="NW104" s="78"/>
      <c r="NX104" s="64"/>
      <c r="NY104" s="64" t="e">
        <f t="shared" si="4209"/>
        <v>#DIV/0!</v>
      </c>
      <c r="NZ104" s="78"/>
      <c r="OA104" s="78">
        <f t="shared" si="5056"/>
        <v>0</v>
      </c>
      <c r="OB104" s="78"/>
      <c r="OC104" s="64"/>
      <c r="OD104" s="64" t="e">
        <f t="shared" si="4211"/>
        <v>#DIV/0!</v>
      </c>
      <c r="OE104" s="78"/>
      <c r="OF104" s="78">
        <f t="shared" si="5057"/>
        <v>0</v>
      </c>
      <c r="OG104" s="78"/>
      <c r="OH104" s="64"/>
      <c r="OI104" s="64" t="e">
        <f t="shared" si="4213"/>
        <v>#DIV/0!</v>
      </c>
      <c r="OJ104" s="78"/>
      <c r="OK104" s="78">
        <f t="shared" si="5058"/>
        <v>0</v>
      </c>
      <c r="OL104" s="78">
        <v>33555</v>
      </c>
      <c r="OM104" s="64">
        <v>7152.97</v>
      </c>
      <c r="ON104" s="64">
        <f t="shared" si="4215"/>
        <v>21.317150946207718</v>
      </c>
      <c r="OO104" s="78">
        <v>33555</v>
      </c>
      <c r="OP104" s="78">
        <f t="shared" si="5059"/>
        <v>0</v>
      </c>
      <c r="OQ104" s="78"/>
      <c r="OR104" s="64">
        <v>1620</v>
      </c>
      <c r="OS104" s="64" t="e">
        <f t="shared" si="4217"/>
        <v>#DIV/0!</v>
      </c>
      <c r="OT104" s="78"/>
      <c r="OU104" s="78">
        <f t="shared" si="5060"/>
        <v>0</v>
      </c>
      <c r="OV104" s="78">
        <v>40000</v>
      </c>
      <c r="OW104" s="64">
        <v>22755</v>
      </c>
      <c r="OX104" s="64">
        <f t="shared" si="4219"/>
        <v>56.887500000000003</v>
      </c>
      <c r="OY104" s="78">
        <v>40000</v>
      </c>
      <c r="OZ104" s="78">
        <f t="shared" si="5061"/>
        <v>0</v>
      </c>
      <c r="PA104" s="78">
        <v>12000</v>
      </c>
      <c r="PB104" s="64"/>
      <c r="PC104" s="64">
        <f t="shared" si="4221"/>
        <v>0</v>
      </c>
      <c r="PD104" s="78">
        <v>12000</v>
      </c>
      <c r="PE104" s="78">
        <f t="shared" si="5062"/>
        <v>0</v>
      </c>
      <c r="PF104" s="78">
        <v>8000</v>
      </c>
      <c r="PG104" s="64"/>
      <c r="PH104" s="64">
        <f t="shared" si="4223"/>
        <v>0</v>
      </c>
      <c r="PI104" s="78">
        <v>8000</v>
      </c>
      <c r="PJ104" s="78">
        <f t="shared" si="5063"/>
        <v>0</v>
      </c>
      <c r="PK104" s="78"/>
      <c r="PL104" s="64"/>
      <c r="PM104" s="64" t="e">
        <f t="shared" si="4225"/>
        <v>#DIV/0!</v>
      </c>
      <c r="PN104" s="78"/>
      <c r="PO104" s="78">
        <f t="shared" si="5064"/>
        <v>0</v>
      </c>
      <c r="PP104" s="78">
        <v>9288</v>
      </c>
      <c r="PQ104" s="64"/>
      <c r="PR104" s="64">
        <f t="shared" si="4227"/>
        <v>0</v>
      </c>
      <c r="PS104" s="78">
        <v>9288</v>
      </c>
      <c r="PT104" s="78">
        <f t="shared" si="5065"/>
        <v>0</v>
      </c>
      <c r="PU104" s="78"/>
      <c r="PV104" s="64"/>
      <c r="PW104" s="64" t="e">
        <f t="shared" si="4229"/>
        <v>#DIV/0!</v>
      </c>
      <c r="PX104" s="78"/>
      <c r="PY104" s="78">
        <f t="shared" si="5066"/>
        <v>0</v>
      </c>
      <c r="PZ104" s="78"/>
      <c r="QA104" s="64"/>
      <c r="QB104" s="64" t="e">
        <f t="shared" si="4231"/>
        <v>#DIV/0!</v>
      </c>
      <c r="QC104" s="78"/>
      <c r="QD104" s="78">
        <f t="shared" si="5067"/>
        <v>0</v>
      </c>
      <c r="QE104" s="78"/>
      <c r="QF104" s="64"/>
      <c r="QG104" s="64" t="e">
        <f t="shared" si="4233"/>
        <v>#DIV/0!</v>
      </c>
      <c r="QH104" s="78"/>
      <c r="QI104" s="78">
        <f t="shared" si="5068"/>
        <v>0</v>
      </c>
      <c r="QJ104" s="78">
        <v>13464.82</v>
      </c>
      <c r="QK104" s="64">
        <v>13464.82</v>
      </c>
      <c r="QL104" s="64">
        <f t="shared" si="4235"/>
        <v>100</v>
      </c>
      <c r="QM104" s="78">
        <v>13465</v>
      </c>
      <c r="QN104" s="78">
        <f t="shared" si="5069"/>
        <v>0.18000000000029104</v>
      </c>
      <c r="QO104" s="65">
        <f t="shared" si="4237"/>
        <v>116307.82</v>
      </c>
      <c r="QP104" s="65">
        <f t="shared" si="4237"/>
        <v>44992.79</v>
      </c>
      <c r="QQ104" s="95">
        <f t="shared" ref="QQ104:QQ127" si="5074">QP104/QO104%</f>
        <v>38.684234645615398</v>
      </c>
      <c r="QR104" s="87">
        <f t="shared" si="4238"/>
        <v>116308</v>
      </c>
      <c r="QS104" s="87">
        <f t="shared" si="4238"/>
        <v>0.18000000000029104</v>
      </c>
      <c r="QT104" s="78"/>
      <c r="QU104" s="64"/>
      <c r="QV104" s="64" t="e">
        <f t="shared" si="4239"/>
        <v>#DIV/0!</v>
      </c>
      <c r="QW104" s="78"/>
      <c r="QX104" s="78">
        <f t="shared" si="5070"/>
        <v>0</v>
      </c>
      <c r="QY104" s="78"/>
      <c r="QZ104" s="64"/>
      <c r="RA104" s="64" t="e">
        <f t="shared" si="4241"/>
        <v>#DIV/0!</v>
      </c>
      <c r="RB104" s="78"/>
      <c r="RC104" s="78">
        <f t="shared" si="5071"/>
        <v>0</v>
      </c>
      <c r="RD104" s="78"/>
      <c r="RE104" s="64"/>
      <c r="RF104" s="64" t="e">
        <f t="shared" si="4243"/>
        <v>#DIV/0!</v>
      </c>
      <c r="RG104" s="78"/>
      <c r="RH104" s="78">
        <f t="shared" si="5072"/>
        <v>0</v>
      </c>
      <c r="RI104" s="78"/>
      <c r="RJ104" s="64"/>
      <c r="RK104" s="64" t="e">
        <f t="shared" si="4245"/>
        <v>#DIV/0!</v>
      </c>
      <c r="RL104" s="78"/>
      <c r="RM104" s="78">
        <f t="shared" si="5073"/>
        <v>0</v>
      </c>
      <c r="RN104" s="65">
        <f t="shared" si="4247"/>
        <v>0</v>
      </c>
      <c r="RO104" s="65">
        <f t="shared" si="4247"/>
        <v>0</v>
      </c>
      <c r="RP104" s="95"/>
      <c r="RQ104" s="87">
        <f t="shared" si="4248"/>
        <v>0</v>
      </c>
      <c r="RR104" s="87">
        <f t="shared" si="4248"/>
        <v>0</v>
      </c>
    </row>
    <row r="105" spans="1:540" s="2" customFormat="1" ht="30" customHeight="1" x14ac:dyDescent="0.25">
      <c r="A105" s="25">
        <v>6394</v>
      </c>
      <c r="B105" s="34" t="s">
        <v>128</v>
      </c>
      <c r="C105" s="41">
        <f>SUM(AR105,GQ105,HA105,QQ105,RP105)</f>
        <v>0</v>
      </c>
      <c r="D105" s="41">
        <v>23207830.309999999</v>
      </c>
      <c r="E105" s="42">
        <v>25700000</v>
      </c>
      <c r="F105" s="41">
        <f t="shared" si="4983"/>
        <v>0</v>
      </c>
      <c r="G105" s="67">
        <f t="shared" si="4053"/>
        <v>0</v>
      </c>
      <c r="H105" s="67">
        <f t="shared" si="4054"/>
        <v>0</v>
      </c>
      <c r="I105" s="67"/>
      <c r="J105" s="84">
        <f t="shared" si="4056"/>
        <v>0</v>
      </c>
      <c r="K105" s="84">
        <f t="shared" si="4057"/>
        <v>0</v>
      </c>
      <c r="L105" s="78"/>
      <c r="M105" s="64"/>
      <c r="N105" s="64" t="e">
        <f t="shared" si="4058"/>
        <v>#DIV/0!</v>
      </c>
      <c r="O105" s="78"/>
      <c r="P105" s="78">
        <f t="shared" si="4984"/>
        <v>0</v>
      </c>
      <c r="Q105" s="64"/>
      <c r="R105" s="64"/>
      <c r="S105" s="64"/>
      <c r="T105" s="78"/>
      <c r="U105" s="78">
        <f t="shared" si="4985"/>
        <v>0</v>
      </c>
      <c r="V105" s="78"/>
      <c r="W105" s="64"/>
      <c r="X105" s="64" t="e">
        <f t="shared" si="4061"/>
        <v>#DIV/0!</v>
      </c>
      <c r="Y105" s="78"/>
      <c r="Z105" s="78">
        <f t="shared" si="4986"/>
        <v>0</v>
      </c>
      <c r="AA105" s="78"/>
      <c r="AB105" s="64"/>
      <c r="AC105" s="64" t="e">
        <f t="shared" si="4063"/>
        <v>#DIV/0!</v>
      </c>
      <c r="AD105" s="78"/>
      <c r="AE105" s="78">
        <f t="shared" si="4987"/>
        <v>0</v>
      </c>
      <c r="AF105" s="64"/>
      <c r="AG105" s="64"/>
      <c r="AH105" s="64" t="e">
        <f t="shared" si="4065"/>
        <v>#DIV/0!</v>
      </c>
      <c r="AI105" s="78"/>
      <c r="AJ105" s="78">
        <f t="shared" si="4988"/>
        <v>0</v>
      </c>
      <c r="AK105" s="78"/>
      <c r="AL105" s="64"/>
      <c r="AM105" s="64" t="e">
        <f t="shared" si="4067"/>
        <v>#DIV/0!</v>
      </c>
      <c r="AN105" s="78"/>
      <c r="AO105" s="78">
        <f t="shared" si="4989"/>
        <v>0</v>
      </c>
      <c r="AP105" s="65">
        <f t="shared" si="4069"/>
        <v>0</v>
      </c>
      <c r="AQ105" s="65">
        <f t="shared" si="4069"/>
        <v>0</v>
      </c>
      <c r="AR105" s="95"/>
      <c r="AS105" s="87">
        <f t="shared" si="4070"/>
        <v>0</v>
      </c>
      <c r="AT105" s="87">
        <f t="shared" si="4070"/>
        <v>0</v>
      </c>
      <c r="AU105" s="78"/>
      <c r="AV105" s="64"/>
      <c r="AW105" s="64" t="e">
        <f t="shared" si="4071"/>
        <v>#DIV/0!</v>
      </c>
      <c r="AX105" s="78"/>
      <c r="AY105" s="78">
        <f t="shared" si="4990"/>
        <v>0</v>
      </c>
      <c r="AZ105" s="78"/>
      <c r="BA105" s="64"/>
      <c r="BB105" s="64" t="e">
        <f t="shared" si="4073"/>
        <v>#DIV/0!</v>
      </c>
      <c r="BC105" s="78"/>
      <c r="BD105" s="78">
        <f t="shared" si="4991"/>
        <v>0</v>
      </c>
      <c r="BE105" s="78"/>
      <c r="BF105" s="64"/>
      <c r="BG105" s="64" t="e">
        <f t="shared" si="4075"/>
        <v>#DIV/0!</v>
      </c>
      <c r="BH105" s="78"/>
      <c r="BI105" s="78">
        <f t="shared" si="4992"/>
        <v>0</v>
      </c>
      <c r="BJ105" s="78"/>
      <c r="BK105" s="64"/>
      <c r="BL105" s="64" t="e">
        <f t="shared" si="4077"/>
        <v>#DIV/0!</v>
      </c>
      <c r="BM105" s="78"/>
      <c r="BN105" s="78">
        <f t="shared" si="4993"/>
        <v>0</v>
      </c>
      <c r="BO105" s="78"/>
      <c r="BP105" s="64"/>
      <c r="BQ105" s="64" t="e">
        <f t="shared" si="4079"/>
        <v>#DIV/0!</v>
      </c>
      <c r="BR105" s="78"/>
      <c r="BS105" s="78">
        <f t="shared" si="4994"/>
        <v>0</v>
      </c>
      <c r="BT105" s="78"/>
      <c r="BU105" s="64"/>
      <c r="BV105" s="64" t="e">
        <f t="shared" si="4081"/>
        <v>#DIV/0!</v>
      </c>
      <c r="BW105" s="78"/>
      <c r="BX105" s="78">
        <f t="shared" si="4082"/>
        <v>0</v>
      </c>
      <c r="BY105" s="78"/>
      <c r="BZ105" s="64"/>
      <c r="CA105" s="64" t="e">
        <f t="shared" si="4083"/>
        <v>#DIV/0!</v>
      </c>
      <c r="CB105" s="78"/>
      <c r="CC105" s="78">
        <f t="shared" si="4995"/>
        <v>0</v>
      </c>
      <c r="CD105" s="78"/>
      <c r="CE105" s="64"/>
      <c r="CF105" s="64" t="e">
        <f t="shared" si="4085"/>
        <v>#DIV/0!</v>
      </c>
      <c r="CG105" s="78"/>
      <c r="CH105" s="78">
        <f t="shared" si="4996"/>
        <v>0</v>
      </c>
      <c r="CI105" s="78"/>
      <c r="CJ105" s="64"/>
      <c r="CK105" s="64" t="e">
        <f t="shared" si="4087"/>
        <v>#DIV/0!</v>
      </c>
      <c r="CL105" s="78"/>
      <c r="CM105" s="78">
        <f t="shared" si="4997"/>
        <v>0</v>
      </c>
      <c r="CN105" s="78"/>
      <c r="CO105" s="64"/>
      <c r="CP105" s="64" t="e">
        <f t="shared" si="4089"/>
        <v>#DIV/0!</v>
      </c>
      <c r="CQ105" s="78"/>
      <c r="CR105" s="78">
        <f t="shared" si="4998"/>
        <v>0</v>
      </c>
      <c r="CS105" s="78"/>
      <c r="CT105" s="64"/>
      <c r="CU105" s="64" t="e">
        <f t="shared" si="4091"/>
        <v>#DIV/0!</v>
      </c>
      <c r="CV105" s="78"/>
      <c r="CW105" s="78">
        <f t="shared" si="4999"/>
        <v>0</v>
      </c>
      <c r="CX105" s="78"/>
      <c r="CY105" s="64"/>
      <c r="CZ105" s="64" t="e">
        <f t="shared" si="4093"/>
        <v>#DIV/0!</v>
      </c>
      <c r="DA105" s="78"/>
      <c r="DB105" s="78">
        <f t="shared" si="5000"/>
        <v>0</v>
      </c>
      <c r="DC105" s="78"/>
      <c r="DD105" s="64"/>
      <c r="DE105" s="64" t="e">
        <f t="shared" si="4095"/>
        <v>#DIV/0!</v>
      </c>
      <c r="DF105" s="78"/>
      <c r="DG105" s="78">
        <f t="shared" si="5001"/>
        <v>0</v>
      </c>
      <c r="DH105" s="78"/>
      <c r="DI105" s="64"/>
      <c r="DJ105" s="64" t="e">
        <f t="shared" si="4097"/>
        <v>#DIV/0!</v>
      </c>
      <c r="DK105" s="78"/>
      <c r="DL105" s="78">
        <f t="shared" si="5002"/>
        <v>0</v>
      </c>
      <c r="DM105" s="78"/>
      <c r="DN105" s="64"/>
      <c r="DO105" s="64" t="e">
        <f t="shared" si="4099"/>
        <v>#DIV/0!</v>
      </c>
      <c r="DP105" s="78"/>
      <c r="DQ105" s="78">
        <f t="shared" si="5003"/>
        <v>0</v>
      </c>
      <c r="DR105" s="78"/>
      <c r="DS105" s="64"/>
      <c r="DT105" s="64" t="e">
        <f t="shared" si="4101"/>
        <v>#DIV/0!</v>
      </c>
      <c r="DU105" s="78"/>
      <c r="DV105" s="78">
        <f t="shared" si="5004"/>
        <v>0</v>
      </c>
      <c r="DW105" s="78"/>
      <c r="DX105" s="64"/>
      <c r="DY105" s="64" t="e">
        <f t="shared" si="4103"/>
        <v>#DIV/0!</v>
      </c>
      <c r="DZ105" s="78"/>
      <c r="EA105" s="78">
        <f t="shared" si="5005"/>
        <v>0</v>
      </c>
      <c r="EB105" s="78"/>
      <c r="EC105" s="64"/>
      <c r="ED105" s="64" t="e">
        <f t="shared" si="4105"/>
        <v>#DIV/0!</v>
      </c>
      <c r="EE105" s="78"/>
      <c r="EF105" s="78">
        <f t="shared" si="5006"/>
        <v>0</v>
      </c>
      <c r="EG105" s="78"/>
      <c r="EH105" s="64"/>
      <c r="EI105" s="64" t="e">
        <f t="shared" si="4107"/>
        <v>#DIV/0!</v>
      </c>
      <c r="EJ105" s="78"/>
      <c r="EK105" s="78">
        <f t="shared" si="5007"/>
        <v>0</v>
      </c>
      <c r="EL105" s="78"/>
      <c r="EM105" s="64"/>
      <c r="EN105" s="64" t="e">
        <f t="shared" si="4109"/>
        <v>#DIV/0!</v>
      </c>
      <c r="EO105" s="78"/>
      <c r="EP105" s="78">
        <f t="shared" si="5008"/>
        <v>0</v>
      </c>
      <c r="EQ105" s="78"/>
      <c r="ER105" s="64"/>
      <c r="ES105" s="64" t="e">
        <f t="shared" si="4111"/>
        <v>#DIV/0!</v>
      </c>
      <c r="ET105" s="78"/>
      <c r="EU105" s="78">
        <f t="shared" si="5009"/>
        <v>0</v>
      </c>
      <c r="EV105" s="78"/>
      <c r="EW105" s="64"/>
      <c r="EX105" s="64" t="e">
        <f t="shared" si="4113"/>
        <v>#DIV/0!</v>
      </c>
      <c r="EY105" s="78"/>
      <c r="EZ105" s="78">
        <f t="shared" si="5010"/>
        <v>0</v>
      </c>
      <c r="FA105" s="78"/>
      <c r="FB105" s="64"/>
      <c r="FC105" s="64" t="e">
        <f t="shared" si="4115"/>
        <v>#DIV/0!</v>
      </c>
      <c r="FD105" s="78"/>
      <c r="FE105" s="78">
        <f t="shared" si="5011"/>
        <v>0</v>
      </c>
      <c r="FF105" s="78"/>
      <c r="FG105" s="64"/>
      <c r="FH105" s="64" t="e">
        <f t="shared" si="4117"/>
        <v>#DIV/0!</v>
      </c>
      <c r="FI105" s="78"/>
      <c r="FJ105" s="78">
        <f t="shared" si="5012"/>
        <v>0</v>
      </c>
      <c r="FK105" s="78"/>
      <c r="FL105" s="64"/>
      <c r="FM105" s="64" t="e">
        <f t="shared" si="4119"/>
        <v>#DIV/0!</v>
      </c>
      <c r="FN105" s="78"/>
      <c r="FO105" s="78">
        <f t="shared" si="5013"/>
        <v>0</v>
      </c>
      <c r="FP105" s="78"/>
      <c r="FQ105" s="64"/>
      <c r="FR105" s="64" t="e">
        <f t="shared" si="4121"/>
        <v>#DIV/0!</v>
      </c>
      <c r="FS105" s="78"/>
      <c r="FT105" s="78">
        <f t="shared" si="5014"/>
        <v>0</v>
      </c>
      <c r="FU105" s="78"/>
      <c r="FV105" s="64"/>
      <c r="FW105" s="64" t="e">
        <f t="shared" si="4123"/>
        <v>#DIV/0!</v>
      </c>
      <c r="FX105" s="78"/>
      <c r="FY105" s="78">
        <f t="shared" si="5015"/>
        <v>0</v>
      </c>
      <c r="FZ105" s="78"/>
      <c r="GA105" s="64"/>
      <c r="GB105" s="64" t="e">
        <f t="shared" si="4125"/>
        <v>#DIV/0!</v>
      </c>
      <c r="GC105" s="78"/>
      <c r="GD105" s="78">
        <f t="shared" si="5016"/>
        <v>0</v>
      </c>
      <c r="GE105" s="78"/>
      <c r="GF105" s="64"/>
      <c r="GG105" s="64" t="e">
        <f t="shared" si="4127"/>
        <v>#DIV/0!</v>
      </c>
      <c r="GH105" s="78"/>
      <c r="GI105" s="78">
        <f t="shared" si="5017"/>
        <v>0</v>
      </c>
      <c r="GJ105" s="78"/>
      <c r="GK105" s="64"/>
      <c r="GL105" s="64" t="e">
        <f t="shared" si="4129"/>
        <v>#DIV/0!</v>
      </c>
      <c r="GM105" s="78"/>
      <c r="GN105" s="78">
        <f t="shared" si="5018"/>
        <v>0</v>
      </c>
      <c r="GO105" s="65">
        <f t="shared" si="4131"/>
        <v>0</v>
      </c>
      <c r="GP105" s="65">
        <f t="shared" si="4131"/>
        <v>0</v>
      </c>
      <c r="GQ105" s="95"/>
      <c r="GR105" s="87">
        <f t="shared" si="4132"/>
        <v>0</v>
      </c>
      <c r="GS105" s="87">
        <f t="shared" si="4132"/>
        <v>0</v>
      </c>
      <c r="GT105" s="78"/>
      <c r="GU105" s="64"/>
      <c r="GV105" s="64" t="e">
        <f t="shared" si="4133"/>
        <v>#DIV/0!</v>
      </c>
      <c r="GW105" s="78"/>
      <c r="GX105" s="78">
        <f t="shared" si="5019"/>
        <v>0</v>
      </c>
      <c r="GY105" s="65">
        <f t="shared" si="4135"/>
        <v>0</v>
      </c>
      <c r="GZ105" s="65">
        <f t="shared" si="4135"/>
        <v>0</v>
      </c>
      <c r="HA105" s="95"/>
      <c r="HB105" s="93">
        <f t="shared" si="5020"/>
        <v>0</v>
      </c>
      <c r="HC105" s="93">
        <f t="shared" si="5021"/>
        <v>0</v>
      </c>
      <c r="HD105" s="78"/>
      <c r="HE105" s="64"/>
      <c r="HF105" s="64" t="e">
        <f t="shared" si="4138"/>
        <v>#DIV/0!</v>
      </c>
      <c r="HG105" s="78"/>
      <c r="HH105" s="78">
        <f t="shared" si="5022"/>
        <v>0</v>
      </c>
      <c r="HI105" s="78"/>
      <c r="HJ105" s="64"/>
      <c r="HK105" s="64" t="e">
        <f t="shared" si="4140"/>
        <v>#DIV/0!</v>
      </c>
      <c r="HL105" s="78"/>
      <c r="HM105" s="78">
        <f t="shared" si="5023"/>
        <v>0</v>
      </c>
      <c r="HN105" s="78"/>
      <c r="HO105" s="64"/>
      <c r="HP105" s="64" t="e">
        <f t="shared" si="4142"/>
        <v>#DIV/0!</v>
      </c>
      <c r="HQ105" s="78"/>
      <c r="HR105" s="78">
        <f t="shared" si="5024"/>
        <v>0</v>
      </c>
      <c r="HS105" s="78"/>
      <c r="HT105" s="64"/>
      <c r="HU105" s="64" t="e">
        <f t="shared" si="4457"/>
        <v>#DIV/0!</v>
      </c>
      <c r="HV105" s="78"/>
      <c r="HW105" s="78">
        <f t="shared" si="5025"/>
        <v>0</v>
      </c>
      <c r="HX105" s="78"/>
      <c r="HY105" s="64"/>
      <c r="HZ105" s="64" t="e">
        <f t="shared" si="4146"/>
        <v>#DIV/0!</v>
      </c>
      <c r="IA105" s="78"/>
      <c r="IB105" s="78">
        <f t="shared" si="5026"/>
        <v>0</v>
      </c>
      <c r="IC105" s="78"/>
      <c r="ID105" s="64"/>
      <c r="IE105" s="64" t="e">
        <f t="shared" si="4148"/>
        <v>#DIV/0!</v>
      </c>
      <c r="IF105" s="78"/>
      <c r="IG105" s="78">
        <f t="shared" si="5027"/>
        <v>0</v>
      </c>
      <c r="IH105" s="78"/>
      <c r="II105" s="64"/>
      <c r="IJ105" s="64" t="e">
        <f t="shared" si="4150"/>
        <v>#DIV/0!</v>
      </c>
      <c r="IK105" s="78"/>
      <c r="IL105" s="78">
        <f t="shared" si="5028"/>
        <v>0</v>
      </c>
      <c r="IM105" s="78"/>
      <c r="IN105" s="64"/>
      <c r="IO105" s="64" t="e">
        <f t="shared" si="4152"/>
        <v>#DIV/0!</v>
      </c>
      <c r="IP105" s="78"/>
      <c r="IQ105" s="78">
        <f t="shared" si="5029"/>
        <v>0</v>
      </c>
      <c r="IR105" s="78"/>
      <c r="IS105" s="64"/>
      <c r="IT105" s="64" t="e">
        <f t="shared" si="4154"/>
        <v>#DIV/0!</v>
      </c>
      <c r="IU105" s="78"/>
      <c r="IV105" s="78">
        <f t="shared" si="5030"/>
        <v>0</v>
      </c>
      <c r="IW105" s="78"/>
      <c r="IX105" s="64"/>
      <c r="IY105" s="64" t="e">
        <f t="shared" si="4156"/>
        <v>#DIV/0!</v>
      </c>
      <c r="IZ105" s="78"/>
      <c r="JA105" s="78">
        <f t="shared" si="5031"/>
        <v>0</v>
      </c>
      <c r="JB105" s="78"/>
      <c r="JC105" s="64"/>
      <c r="JD105" s="64" t="e">
        <f t="shared" si="4158"/>
        <v>#DIV/0!</v>
      </c>
      <c r="JE105" s="78"/>
      <c r="JF105" s="78">
        <f t="shared" si="5032"/>
        <v>0</v>
      </c>
      <c r="JG105" s="78"/>
      <c r="JH105" s="64"/>
      <c r="JI105" s="64" t="e">
        <f t="shared" si="4160"/>
        <v>#DIV/0!</v>
      </c>
      <c r="JJ105" s="78"/>
      <c r="JK105" s="78">
        <f t="shared" si="5033"/>
        <v>0</v>
      </c>
      <c r="JL105" s="78"/>
      <c r="JM105" s="64"/>
      <c r="JN105" s="64" t="e">
        <f t="shared" si="4162"/>
        <v>#DIV/0!</v>
      </c>
      <c r="JO105" s="78"/>
      <c r="JP105" s="78">
        <f t="shared" si="5034"/>
        <v>0</v>
      </c>
      <c r="JQ105" s="78"/>
      <c r="JR105" s="64"/>
      <c r="JS105" s="64" t="e">
        <f t="shared" si="4164"/>
        <v>#DIV/0!</v>
      </c>
      <c r="JT105" s="78"/>
      <c r="JU105" s="78">
        <f t="shared" si="5035"/>
        <v>0</v>
      </c>
      <c r="JV105" s="78"/>
      <c r="JW105" s="64"/>
      <c r="JX105" s="64" t="e">
        <f t="shared" si="4166"/>
        <v>#DIV/0!</v>
      </c>
      <c r="JY105" s="78"/>
      <c r="JZ105" s="78">
        <f t="shared" si="5036"/>
        <v>0</v>
      </c>
      <c r="KA105" s="78"/>
      <c r="KB105" s="64"/>
      <c r="KC105" s="64" t="e">
        <f t="shared" si="4168"/>
        <v>#DIV/0!</v>
      </c>
      <c r="KD105" s="78"/>
      <c r="KE105" s="78">
        <f t="shared" si="5037"/>
        <v>0</v>
      </c>
      <c r="KF105" s="78"/>
      <c r="KG105" s="64"/>
      <c r="KH105" s="64" t="e">
        <f t="shared" si="4170"/>
        <v>#DIV/0!</v>
      </c>
      <c r="KI105" s="78"/>
      <c r="KJ105" s="78">
        <f t="shared" si="5038"/>
        <v>0</v>
      </c>
      <c r="KK105" s="78"/>
      <c r="KL105" s="64"/>
      <c r="KM105" s="64" t="e">
        <f t="shared" si="4172"/>
        <v>#DIV/0!</v>
      </c>
      <c r="KN105" s="78"/>
      <c r="KO105" s="78">
        <f t="shared" si="5039"/>
        <v>0</v>
      </c>
      <c r="KP105" s="78"/>
      <c r="KQ105" s="64"/>
      <c r="KR105" s="64" t="e">
        <f t="shared" si="4473"/>
        <v>#DIV/0!</v>
      </c>
      <c r="KS105" s="78"/>
      <c r="KT105" s="78">
        <f t="shared" si="5040"/>
        <v>0</v>
      </c>
      <c r="KU105" s="78"/>
      <c r="KV105" s="64"/>
      <c r="KW105" s="64" t="e">
        <f t="shared" si="4176"/>
        <v>#DIV/0!</v>
      </c>
      <c r="KX105" s="78"/>
      <c r="KY105" s="78">
        <f t="shared" si="5041"/>
        <v>0</v>
      </c>
      <c r="KZ105" s="78"/>
      <c r="LA105" s="64"/>
      <c r="LB105" s="64" t="e">
        <f t="shared" si="4476"/>
        <v>#DIV/0!</v>
      </c>
      <c r="LC105" s="78"/>
      <c r="LD105" s="78">
        <f t="shared" si="5042"/>
        <v>0</v>
      </c>
      <c r="LE105" s="78"/>
      <c r="LF105" s="64"/>
      <c r="LG105" s="64" t="e">
        <f t="shared" si="4478"/>
        <v>#DIV/0!</v>
      </c>
      <c r="LH105" s="78"/>
      <c r="LI105" s="78">
        <f t="shared" si="5043"/>
        <v>0</v>
      </c>
      <c r="LJ105" s="78"/>
      <c r="LK105" s="64"/>
      <c r="LL105" s="64" t="e">
        <f t="shared" si="4182"/>
        <v>#DIV/0!</v>
      </c>
      <c r="LM105" s="78"/>
      <c r="LN105" s="78">
        <f t="shared" si="5044"/>
        <v>0</v>
      </c>
      <c r="LO105" s="78"/>
      <c r="LP105" s="64"/>
      <c r="LQ105" s="64" t="e">
        <f t="shared" si="3350"/>
        <v>#DIV/0!</v>
      </c>
      <c r="LR105" s="78"/>
      <c r="LS105" s="78">
        <f t="shared" si="5045"/>
        <v>0</v>
      </c>
      <c r="LT105" s="78"/>
      <c r="LU105" s="64"/>
      <c r="LV105" s="64" t="e">
        <f t="shared" si="4185"/>
        <v>#DIV/0!</v>
      </c>
      <c r="LW105" s="78"/>
      <c r="LX105" s="78">
        <f t="shared" si="5046"/>
        <v>0</v>
      </c>
      <c r="LY105" s="78"/>
      <c r="LZ105" s="64"/>
      <c r="MA105" s="64" t="e">
        <f t="shared" si="4187"/>
        <v>#DIV/0!</v>
      </c>
      <c r="MB105" s="78"/>
      <c r="MC105" s="78">
        <f t="shared" si="5047"/>
        <v>0</v>
      </c>
      <c r="MD105" s="78"/>
      <c r="ME105" s="64"/>
      <c r="MF105" s="64" t="e">
        <f t="shared" si="4189"/>
        <v>#DIV/0!</v>
      </c>
      <c r="MG105" s="78"/>
      <c r="MH105" s="78">
        <f t="shared" si="5048"/>
        <v>0</v>
      </c>
      <c r="MI105" s="78"/>
      <c r="MJ105" s="64"/>
      <c r="MK105" s="64" t="e">
        <f t="shared" si="4191"/>
        <v>#DIV/0!</v>
      </c>
      <c r="ML105" s="78"/>
      <c r="MM105" s="78">
        <f t="shared" si="5049"/>
        <v>0</v>
      </c>
      <c r="MN105" s="78"/>
      <c r="MO105" s="64"/>
      <c r="MP105" s="64" t="e">
        <f t="shared" si="4193"/>
        <v>#DIV/0!</v>
      </c>
      <c r="MQ105" s="78"/>
      <c r="MR105" s="78">
        <f t="shared" si="5050"/>
        <v>0</v>
      </c>
      <c r="MS105" s="78"/>
      <c r="MT105" s="64"/>
      <c r="MU105" s="64" t="e">
        <f t="shared" si="4195"/>
        <v>#DIV/0!</v>
      </c>
      <c r="MV105" s="78"/>
      <c r="MW105" s="78">
        <f t="shared" si="5051"/>
        <v>0</v>
      </c>
      <c r="MX105" s="65">
        <f t="shared" si="4197"/>
        <v>0</v>
      </c>
      <c r="MY105" s="65">
        <f t="shared" si="4197"/>
        <v>0</v>
      </c>
      <c r="MZ105" s="95"/>
      <c r="NA105" s="87">
        <f t="shared" si="4199"/>
        <v>0</v>
      </c>
      <c r="NB105" s="87">
        <f t="shared" si="4200"/>
        <v>0</v>
      </c>
      <c r="NC105" s="78"/>
      <c r="ND105" s="64"/>
      <c r="NE105" s="64" t="e">
        <f t="shared" si="4201"/>
        <v>#DIV/0!</v>
      </c>
      <c r="NF105" s="78"/>
      <c r="NG105" s="78">
        <f t="shared" si="5052"/>
        <v>0</v>
      </c>
      <c r="NH105" s="78"/>
      <c r="NI105" s="64"/>
      <c r="NJ105" s="64" t="e">
        <f t="shared" si="4203"/>
        <v>#DIV/0!</v>
      </c>
      <c r="NK105" s="78"/>
      <c r="NL105" s="78">
        <f t="shared" si="5053"/>
        <v>0</v>
      </c>
      <c r="NM105" s="78"/>
      <c r="NN105" s="64"/>
      <c r="NO105" s="64" t="e">
        <f t="shared" si="4205"/>
        <v>#DIV/0!</v>
      </c>
      <c r="NP105" s="78"/>
      <c r="NQ105" s="78">
        <f t="shared" si="5054"/>
        <v>0</v>
      </c>
      <c r="NR105" s="78"/>
      <c r="NS105" s="64"/>
      <c r="NT105" s="64" t="e">
        <f t="shared" si="4207"/>
        <v>#DIV/0!</v>
      </c>
      <c r="NU105" s="78"/>
      <c r="NV105" s="78">
        <f t="shared" si="5055"/>
        <v>0</v>
      </c>
      <c r="NW105" s="78"/>
      <c r="NX105" s="64"/>
      <c r="NY105" s="64" t="e">
        <f t="shared" si="4209"/>
        <v>#DIV/0!</v>
      </c>
      <c r="NZ105" s="78"/>
      <c r="OA105" s="78">
        <f t="shared" si="5056"/>
        <v>0</v>
      </c>
      <c r="OB105" s="78"/>
      <c r="OC105" s="64"/>
      <c r="OD105" s="64" t="e">
        <f t="shared" si="4211"/>
        <v>#DIV/0!</v>
      </c>
      <c r="OE105" s="78"/>
      <c r="OF105" s="78">
        <f t="shared" si="5057"/>
        <v>0</v>
      </c>
      <c r="OG105" s="78"/>
      <c r="OH105" s="64"/>
      <c r="OI105" s="64" t="e">
        <f t="shared" si="4213"/>
        <v>#DIV/0!</v>
      </c>
      <c r="OJ105" s="78"/>
      <c r="OK105" s="78">
        <f t="shared" si="5058"/>
        <v>0</v>
      </c>
      <c r="OL105" s="78"/>
      <c r="OM105" s="64"/>
      <c r="ON105" s="64" t="e">
        <f t="shared" si="4215"/>
        <v>#DIV/0!</v>
      </c>
      <c r="OO105" s="78"/>
      <c r="OP105" s="78">
        <f t="shared" si="5059"/>
        <v>0</v>
      </c>
      <c r="OQ105" s="78"/>
      <c r="OR105" s="64"/>
      <c r="OS105" s="64" t="e">
        <f t="shared" si="4217"/>
        <v>#DIV/0!</v>
      </c>
      <c r="OT105" s="78"/>
      <c r="OU105" s="78">
        <f t="shared" si="5060"/>
        <v>0</v>
      </c>
      <c r="OV105" s="78"/>
      <c r="OW105" s="64"/>
      <c r="OX105" s="64" t="e">
        <f t="shared" si="4219"/>
        <v>#DIV/0!</v>
      </c>
      <c r="OY105" s="78"/>
      <c r="OZ105" s="78">
        <f t="shared" si="5061"/>
        <v>0</v>
      </c>
      <c r="PA105" s="78"/>
      <c r="PB105" s="64"/>
      <c r="PC105" s="64" t="e">
        <f t="shared" si="4221"/>
        <v>#DIV/0!</v>
      </c>
      <c r="PD105" s="78"/>
      <c r="PE105" s="78">
        <f t="shared" si="5062"/>
        <v>0</v>
      </c>
      <c r="PF105" s="78"/>
      <c r="PG105" s="64"/>
      <c r="PH105" s="64" t="e">
        <f t="shared" si="4223"/>
        <v>#DIV/0!</v>
      </c>
      <c r="PI105" s="78"/>
      <c r="PJ105" s="78">
        <f t="shared" si="5063"/>
        <v>0</v>
      </c>
      <c r="PK105" s="78"/>
      <c r="PL105" s="64"/>
      <c r="PM105" s="64" t="e">
        <f t="shared" si="4225"/>
        <v>#DIV/0!</v>
      </c>
      <c r="PN105" s="78"/>
      <c r="PO105" s="78">
        <f t="shared" si="5064"/>
        <v>0</v>
      </c>
      <c r="PP105" s="78"/>
      <c r="PQ105" s="64"/>
      <c r="PR105" s="64" t="e">
        <f t="shared" si="4227"/>
        <v>#DIV/0!</v>
      </c>
      <c r="PS105" s="78"/>
      <c r="PT105" s="78">
        <f t="shared" si="5065"/>
        <v>0</v>
      </c>
      <c r="PU105" s="78"/>
      <c r="PV105" s="64"/>
      <c r="PW105" s="64" t="e">
        <f t="shared" si="4229"/>
        <v>#DIV/0!</v>
      </c>
      <c r="PX105" s="78"/>
      <c r="PY105" s="78">
        <f t="shared" si="5066"/>
        <v>0</v>
      </c>
      <c r="PZ105" s="78"/>
      <c r="QA105" s="64"/>
      <c r="QB105" s="64" t="e">
        <f t="shared" si="4231"/>
        <v>#DIV/0!</v>
      </c>
      <c r="QC105" s="78"/>
      <c r="QD105" s="78">
        <f t="shared" si="5067"/>
        <v>0</v>
      </c>
      <c r="QE105" s="78"/>
      <c r="QF105" s="64"/>
      <c r="QG105" s="64" t="e">
        <f t="shared" si="4233"/>
        <v>#DIV/0!</v>
      </c>
      <c r="QH105" s="78"/>
      <c r="QI105" s="78">
        <f t="shared" si="5068"/>
        <v>0</v>
      </c>
      <c r="QJ105" s="78"/>
      <c r="QK105" s="64"/>
      <c r="QL105" s="64" t="e">
        <f t="shared" si="4235"/>
        <v>#DIV/0!</v>
      </c>
      <c r="QM105" s="78"/>
      <c r="QN105" s="78">
        <f t="shared" si="5069"/>
        <v>0</v>
      </c>
      <c r="QO105" s="65">
        <f t="shared" si="4237"/>
        <v>0</v>
      </c>
      <c r="QP105" s="65">
        <f t="shared" si="4237"/>
        <v>0</v>
      </c>
      <c r="QQ105" s="95"/>
      <c r="QR105" s="87">
        <f t="shared" si="4238"/>
        <v>0</v>
      </c>
      <c r="QS105" s="87">
        <f t="shared" si="4238"/>
        <v>0</v>
      </c>
      <c r="QT105" s="78"/>
      <c r="QU105" s="64"/>
      <c r="QV105" s="64" t="e">
        <f t="shared" si="4239"/>
        <v>#DIV/0!</v>
      </c>
      <c r="QW105" s="78"/>
      <c r="QX105" s="78">
        <f t="shared" si="5070"/>
        <v>0</v>
      </c>
      <c r="QY105" s="78"/>
      <c r="QZ105" s="64"/>
      <c r="RA105" s="64" t="e">
        <f t="shared" si="4241"/>
        <v>#DIV/0!</v>
      </c>
      <c r="RB105" s="78"/>
      <c r="RC105" s="78">
        <f t="shared" si="5071"/>
        <v>0</v>
      </c>
      <c r="RD105" s="78"/>
      <c r="RE105" s="64"/>
      <c r="RF105" s="64" t="e">
        <f t="shared" si="4243"/>
        <v>#DIV/0!</v>
      </c>
      <c r="RG105" s="78"/>
      <c r="RH105" s="78">
        <f t="shared" si="5072"/>
        <v>0</v>
      </c>
      <c r="RI105" s="78"/>
      <c r="RJ105" s="64"/>
      <c r="RK105" s="64" t="e">
        <f t="shared" si="4245"/>
        <v>#DIV/0!</v>
      </c>
      <c r="RL105" s="78"/>
      <c r="RM105" s="78">
        <f t="shared" si="5073"/>
        <v>0</v>
      </c>
      <c r="RN105" s="65">
        <f t="shared" si="4247"/>
        <v>0</v>
      </c>
      <c r="RO105" s="65">
        <f t="shared" si="4247"/>
        <v>0</v>
      </c>
      <c r="RP105" s="95"/>
      <c r="RQ105" s="87">
        <f t="shared" si="4248"/>
        <v>0</v>
      </c>
      <c r="RR105" s="87">
        <f t="shared" si="4248"/>
        <v>0</v>
      </c>
    </row>
    <row r="106" spans="1:540" s="3" customFormat="1" ht="35.25" customHeight="1" x14ac:dyDescent="0.25">
      <c r="A106" s="35">
        <v>639</v>
      </c>
      <c r="B106" s="36" t="s">
        <v>69</v>
      </c>
      <c r="C106" s="43">
        <f t="shared" ref="C106:E106" si="5075">SUM(C102,C105)</f>
        <v>0</v>
      </c>
      <c r="D106" s="43">
        <f t="shared" si="5075"/>
        <v>46415660.619999997</v>
      </c>
      <c r="E106" s="42">
        <f t="shared" si="5075"/>
        <v>51400000</v>
      </c>
      <c r="F106" s="43">
        <f>SUM(F102,F105)</f>
        <v>41619.71</v>
      </c>
      <c r="G106" s="67">
        <f t="shared" si="4053"/>
        <v>157927.53</v>
      </c>
      <c r="H106" s="67">
        <f t="shared" si="4054"/>
        <v>51430.29</v>
      </c>
      <c r="I106" s="67">
        <f t="shared" si="4055"/>
        <v>32.565753418672479</v>
      </c>
      <c r="J106" s="84">
        <f t="shared" si="4056"/>
        <v>151428</v>
      </c>
      <c r="K106" s="84">
        <f t="shared" si="4057"/>
        <v>-6499.53</v>
      </c>
      <c r="L106" s="65">
        <f t="shared" ref="L106" si="5076">SUM(L102:L105)</f>
        <v>0</v>
      </c>
      <c r="M106" s="65">
        <f>SUM(M102:M105)</f>
        <v>0</v>
      </c>
      <c r="N106" s="64" t="e">
        <f t="shared" si="4058"/>
        <v>#DIV/0!</v>
      </c>
      <c r="O106" s="65">
        <f t="shared" ref="O106:R106" si="5077">SUM(O102:O105)</f>
        <v>0</v>
      </c>
      <c r="P106" s="65">
        <f t="shared" si="5077"/>
        <v>0</v>
      </c>
      <c r="Q106" s="65">
        <f t="shared" si="5077"/>
        <v>0</v>
      </c>
      <c r="R106" s="65">
        <f t="shared" si="5077"/>
        <v>0</v>
      </c>
      <c r="S106" s="64"/>
      <c r="T106" s="65">
        <f t="shared" ref="T106:W106" si="5078">SUM(T102:T105)</f>
        <v>0</v>
      </c>
      <c r="U106" s="65">
        <f t="shared" si="5078"/>
        <v>0</v>
      </c>
      <c r="V106" s="65">
        <f t="shared" si="5078"/>
        <v>0</v>
      </c>
      <c r="W106" s="65">
        <f t="shared" si="5078"/>
        <v>0</v>
      </c>
      <c r="X106" s="64" t="e">
        <f t="shared" si="4061"/>
        <v>#DIV/0!</v>
      </c>
      <c r="Y106" s="65">
        <f t="shared" ref="Y106:AB106" si="5079">SUM(Y102:Y105)</f>
        <v>0</v>
      </c>
      <c r="Z106" s="65">
        <f t="shared" si="5079"/>
        <v>0</v>
      </c>
      <c r="AA106" s="65">
        <f t="shared" si="5079"/>
        <v>0</v>
      </c>
      <c r="AB106" s="65">
        <f t="shared" si="5079"/>
        <v>0</v>
      </c>
      <c r="AC106" s="64" t="e">
        <f t="shared" si="4063"/>
        <v>#DIV/0!</v>
      </c>
      <c r="AD106" s="65">
        <f t="shared" ref="AD106:AG106" si="5080">SUM(AD102:AD105)</f>
        <v>0</v>
      </c>
      <c r="AE106" s="65">
        <f t="shared" si="5080"/>
        <v>0</v>
      </c>
      <c r="AF106" s="65">
        <f t="shared" si="5080"/>
        <v>0</v>
      </c>
      <c r="AG106" s="65">
        <f t="shared" si="5080"/>
        <v>0</v>
      </c>
      <c r="AH106" s="64" t="e">
        <f t="shared" si="4065"/>
        <v>#DIV/0!</v>
      </c>
      <c r="AI106" s="65">
        <f t="shared" ref="AI106:AL106" si="5081">SUM(AI102:AI105)</f>
        <v>0</v>
      </c>
      <c r="AJ106" s="65">
        <f t="shared" si="5081"/>
        <v>0</v>
      </c>
      <c r="AK106" s="65">
        <f t="shared" si="5081"/>
        <v>0</v>
      </c>
      <c r="AL106" s="65">
        <f t="shared" si="5081"/>
        <v>0</v>
      </c>
      <c r="AM106" s="64" t="e">
        <f t="shared" si="4067"/>
        <v>#DIV/0!</v>
      </c>
      <c r="AN106" s="65">
        <f t="shared" ref="AN106:AO106" si="5082">SUM(AN102:AN105)</f>
        <v>0</v>
      </c>
      <c r="AO106" s="65">
        <f t="shared" si="5082"/>
        <v>0</v>
      </c>
      <c r="AP106" s="65">
        <f t="shared" si="4069"/>
        <v>0</v>
      </c>
      <c r="AQ106" s="65">
        <f t="shared" si="4069"/>
        <v>0</v>
      </c>
      <c r="AR106" s="95"/>
      <c r="AS106" s="87">
        <f t="shared" si="4070"/>
        <v>0</v>
      </c>
      <c r="AT106" s="87">
        <f t="shared" si="4070"/>
        <v>0</v>
      </c>
      <c r="AU106" s="65">
        <f t="shared" ref="AU106:AV106" si="5083">SUM(AU102:AU105)</f>
        <v>0</v>
      </c>
      <c r="AV106" s="65">
        <f t="shared" si="5083"/>
        <v>0</v>
      </c>
      <c r="AW106" s="64" t="e">
        <f t="shared" si="4071"/>
        <v>#DIV/0!</v>
      </c>
      <c r="AX106" s="65">
        <f t="shared" ref="AX106:BA106" si="5084">SUM(AX102:AX105)</f>
        <v>0</v>
      </c>
      <c r="AY106" s="65">
        <f t="shared" si="5084"/>
        <v>0</v>
      </c>
      <c r="AZ106" s="65">
        <f t="shared" si="5084"/>
        <v>0</v>
      </c>
      <c r="BA106" s="65">
        <f t="shared" si="5084"/>
        <v>0</v>
      </c>
      <c r="BB106" s="64" t="e">
        <f t="shared" si="4073"/>
        <v>#DIV/0!</v>
      </c>
      <c r="BC106" s="65">
        <f t="shared" ref="BC106:BF106" si="5085">SUM(BC102:BC105)</f>
        <v>0</v>
      </c>
      <c r="BD106" s="65">
        <f t="shared" si="5085"/>
        <v>0</v>
      </c>
      <c r="BE106" s="65">
        <f t="shared" si="5085"/>
        <v>0</v>
      </c>
      <c r="BF106" s="65">
        <f t="shared" si="5085"/>
        <v>0</v>
      </c>
      <c r="BG106" s="64" t="e">
        <f t="shared" si="4075"/>
        <v>#DIV/0!</v>
      </c>
      <c r="BH106" s="65">
        <f t="shared" ref="BH106:BK106" si="5086">SUM(BH102:BH105)</f>
        <v>0</v>
      </c>
      <c r="BI106" s="65">
        <f t="shared" si="5086"/>
        <v>0</v>
      </c>
      <c r="BJ106" s="65">
        <f t="shared" si="5086"/>
        <v>0</v>
      </c>
      <c r="BK106" s="65">
        <f t="shared" si="5086"/>
        <v>0</v>
      </c>
      <c r="BL106" s="64" t="e">
        <f t="shared" si="4077"/>
        <v>#DIV/0!</v>
      </c>
      <c r="BM106" s="65">
        <f t="shared" ref="BM106:BP106" si="5087">SUM(BM102:BM105)</f>
        <v>0</v>
      </c>
      <c r="BN106" s="65">
        <f t="shared" si="5087"/>
        <v>0</v>
      </c>
      <c r="BO106" s="65">
        <f t="shared" si="5087"/>
        <v>0</v>
      </c>
      <c r="BP106" s="65">
        <f t="shared" si="5087"/>
        <v>0</v>
      </c>
      <c r="BQ106" s="64" t="e">
        <f t="shared" si="4079"/>
        <v>#DIV/0!</v>
      </c>
      <c r="BR106" s="65">
        <f t="shared" ref="BR106:BU106" si="5088">SUM(BR102:BR105)</f>
        <v>0</v>
      </c>
      <c r="BS106" s="65">
        <f t="shared" si="5088"/>
        <v>0</v>
      </c>
      <c r="BT106" s="65">
        <f t="shared" si="5088"/>
        <v>0</v>
      </c>
      <c r="BU106" s="65">
        <f t="shared" si="5088"/>
        <v>0</v>
      </c>
      <c r="BV106" s="64" t="e">
        <f t="shared" si="4081"/>
        <v>#DIV/0!</v>
      </c>
      <c r="BW106" s="65">
        <f t="shared" ref="BW106:BZ106" si="5089">SUM(BW102:BW105)</f>
        <v>0</v>
      </c>
      <c r="BX106" s="65">
        <f t="shared" si="5089"/>
        <v>0</v>
      </c>
      <c r="BY106" s="65">
        <f t="shared" si="5089"/>
        <v>0</v>
      </c>
      <c r="BZ106" s="65">
        <f t="shared" si="5089"/>
        <v>0</v>
      </c>
      <c r="CA106" s="64" t="e">
        <f t="shared" si="4083"/>
        <v>#DIV/0!</v>
      </c>
      <c r="CB106" s="65">
        <f t="shared" ref="CB106:CE106" si="5090">SUM(CB102:CB105)</f>
        <v>0</v>
      </c>
      <c r="CC106" s="65">
        <f t="shared" si="5090"/>
        <v>0</v>
      </c>
      <c r="CD106" s="65">
        <f t="shared" si="5090"/>
        <v>0</v>
      </c>
      <c r="CE106" s="65">
        <f t="shared" si="5090"/>
        <v>0</v>
      </c>
      <c r="CF106" s="64" t="e">
        <f t="shared" si="4085"/>
        <v>#DIV/0!</v>
      </c>
      <c r="CG106" s="65">
        <f t="shared" ref="CG106:CJ106" si="5091">SUM(CG102:CG105)</f>
        <v>0</v>
      </c>
      <c r="CH106" s="65">
        <f t="shared" si="5091"/>
        <v>0</v>
      </c>
      <c r="CI106" s="65">
        <f t="shared" si="5091"/>
        <v>0</v>
      </c>
      <c r="CJ106" s="65">
        <f t="shared" si="5091"/>
        <v>0</v>
      </c>
      <c r="CK106" s="64" t="e">
        <f t="shared" si="4087"/>
        <v>#DIV/0!</v>
      </c>
      <c r="CL106" s="65">
        <f t="shared" ref="CL106:CO106" si="5092">SUM(CL102:CL105)</f>
        <v>0</v>
      </c>
      <c r="CM106" s="65">
        <f t="shared" si="5092"/>
        <v>0</v>
      </c>
      <c r="CN106" s="65">
        <f t="shared" si="5092"/>
        <v>0</v>
      </c>
      <c r="CO106" s="65">
        <f t="shared" si="5092"/>
        <v>0</v>
      </c>
      <c r="CP106" s="64" t="e">
        <f t="shared" si="4089"/>
        <v>#DIV/0!</v>
      </c>
      <c r="CQ106" s="65">
        <f t="shared" ref="CQ106:CT106" si="5093">SUM(CQ102:CQ105)</f>
        <v>0</v>
      </c>
      <c r="CR106" s="65">
        <f t="shared" si="5093"/>
        <v>0</v>
      </c>
      <c r="CS106" s="65">
        <f t="shared" si="5093"/>
        <v>0</v>
      </c>
      <c r="CT106" s="65">
        <f t="shared" si="5093"/>
        <v>0</v>
      </c>
      <c r="CU106" s="64" t="e">
        <f t="shared" si="4091"/>
        <v>#DIV/0!</v>
      </c>
      <c r="CV106" s="65">
        <f t="shared" ref="CV106:CY106" si="5094">SUM(CV102:CV105)</f>
        <v>0</v>
      </c>
      <c r="CW106" s="65">
        <f t="shared" si="5094"/>
        <v>0</v>
      </c>
      <c r="CX106" s="65">
        <f t="shared" si="5094"/>
        <v>0</v>
      </c>
      <c r="CY106" s="65">
        <f t="shared" si="5094"/>
        <v>0</v>
      </c>
      <c r="CZ106" s="64" t="e">
        <f t="shared" si="4093"/>
        <v>#DIV/0!</v>
      </c>
      <c r="DA106" s="65">
        <f t="shared" ref="DA106:DD106" si="5095">SUM(DA102:DA105)</f>
        <v>0</v>
      </c>
      <c r="DB106" s="65">
        <f t="shared" si="5095"/>
        <v>0</v>
      </c>
      <c r="DC106" s="65">
        <f t="shared" si="5095"/>
        <v>0</v>
      </c>
      <c r="DD106" s="65">
        <f t="shared" si="5095"/>
        <v>0</v>
      </c>
      <c r="DE106" s="64" t="e">
        <f t="shared" si="4095"/>
        <v>#DIV/0!</v>
      </c>
      <c r="DF106" s="65">
        <f t="shared" ref="DF106:DI106" si="5096">SUM(DF102:DF105)</f>
        <v>0</v>
      </c>
      <c r="DG106" s="65">
        <f t="shared" si="5096"/>
        <v>0</v>
      </c>
      <c r="DH106" s="65">
        <f t="shared" si="5096"/>
        <v>0</v>
      </c>
      <c r="DI106" s="65">
        <f t="shared" si="5096"/>
        <v>0</v>
      </c>
      <c r="DJ106" s="64" t="e">
        <f t="shared" si="4097"/>
        <v>#DIV/0!</v>
      </c>
      <c r="DK106" s="65">
        <f t="shared" ref="DK106:DN106" si="5097">SUM(DK102:DK105)</f>
        <v>0</v>
      </c>
      <c r="DL106" s="65">
        <f t="shared" si="5097"/>
        <v>0</v>
      </c>
      <c r="DM106" s="65">
        <f t="shared" si="5097"/>
        <v>0</v>
      </c>
      <c r="DN106" s="65">
        <f t="shared" si="5097"/>
        <v>0</v>
      </c>
      <c r="DO106" s="64" t="e">
        <f t="shared" si="4099"/>
        <v>#DIV/0!</v>
      </c>
      <c r="DP106" s="65">
        <f t="shared" ref="DP106:DS106" si="5098">SUM(DP102:DP105)</f>
        <v>0</v>
      </c>
      <c r="DQ106" s="65">
        <f t="shared" si="5098"/>
        <v>0</v>
      </c>
      <c r="DR106" s="65">
        <f t="shared" si="5098"/>
        <v>0</v>
      </c>
      <c r="DS106" s="65">
        <f t="shared" si="5098"/>
        <v>0</v>
      </c>
      <c r="DT106" s="64" t="e">
        <f t="shared" si="4101"/>
        <v>#DIV/0!</v>
      </c>
      <c r="DU106" s="65">
        <f t="shared" ref="DU106:DX106" si="5099">SUM(DU102:DU105)</f>
        <v>0</v>
      </c>
      <c r="DV106" s="65">
        <f t="shared" si="5099"/>
        <v>0</v>
      </c>
      <c r="DW106" s="65">
        <f t="shared" si="5099"/>
        <v>0</v>
      </c>
      <c r="DX106" s="65">
        <f t="shared" si="5099"/>
        <v>0</v>
      </c>
      <c r="DY106" s="64" t="e">
        <f t="shared" si="4103"/>
        <v>#DIV/0!</v>
      </c>
      <c r="DZ106" s="65">
        <f t="shared" ref="DZ106:EC106" si="5100">SUM(DZ102:DZ105)</f>
        <v>0</v>
      </c>
      <c r="EA106" s="65">
        <f t="shared" si="5100"/>
        <v>0</v>
      </c>
      <c r="EB106" s="65">
        <f t="shared" si="5100"/>
        <v>0</v>
      </c>
      <c r="EC106" s="65">
        <f t="shared" si="5100"/>
        <v>0</v>
      </c>
      <c r="ED106" s="64" t="e">
        <f t="shared" si="4105"/>
        <v>#DIV/0!</v>
      </c>
      <c r="EE106" s="65">
        <f t="shared" ref="EE106:EH106" si="5101">SUM(EE102:EE105)</f>
        <v>0</v>
      </c>
      <c r="EF106" s="65">
        <f t="shared" si="5101"/>
        <v>0</v>
      </c>
      <c r="EG106" s="65">
        <f t="shared" si="5101"/>
        <v>0</v>
      </c>
      <c r="EH106" s="65">
        <f t="shared" si="5101"/>
        <v>0</v>
      </c>
      <c r="EI106" s="64" t="e">
        <f t="shared" si="4107"/>
        <v>#DIV/0!</v>
      </c>
      <c r="EJ106" s="65">
        <f t="shared" ref="EJ106:EM106" si="5102">SUM(EJ102:EJ105)</f>
        <v>0</v>
      </c>
      <c r="EK106" s="65">
        <f t="shared" si="5102"/>
        <v>0</v>
      </c>
      <c r="EL106" s="65">
        <f t="shared" si="5102"/>
        <v>0</v>
      </c>
      <c r="EM106" s="65">
        <f t="shared" si="5102"/>
        <v>0</v>
      </c>
      <c r="EN106" s="64" t="e">
        <f t="shared" si="4109"/>
        <v>#DIV/0!</v>
      </c>
      <c r="EO106" s="65">
        <f t="shared" ref="EO106:ER106" si="5103">SUM(EO102:EO105)</f>
        <v>0</v>
      </c>
      <c r="EP106" s="65">
        <f t="shared" si="5103"/>
        <v>0</v>
      </c>
      <c r="EQ106" s="65">
        <f t="shared" si="5103"/>
        <v>0</v>
      </c>
      <c r="ER106" s="65">
        <f t="shared" si="5103"/>
        <v>0</v>
      </c>
      <c r="ES106" s="64" t="e">
        <f t="shared" si="4111"/>
        <v>#DIV/0!</v>
      </c>
      <c r="ET106" s="65">
        <f t="shared" ref="ET106:EW106" si="5104">SUM(ET102:ET105)</f>
        <v>0</v>
      </c>
      <c r="EU106" s="65">
        <f t="shared" si="5104"/>
        <v>0</v>
      </c>
      <c r="EV106" s="65">
        <f t="shared" si="5104"/>
        <v>0</v>
      </c>
      <c r="EW106" s="65">
        <f t="shared" si="5104"/>
        <v>0</v>
      </c>
      <c r="EX106" s="64" t="e">
        <f t="shared" si="4113"/>
        <v>#DIV/0!</v>
      </c>
      <c r="EY106" s="65">
        <f t="shared" ref="EY106:FB106" si="5105">SUM(EY102:EY105)</f>
        <v>0</v>
      </c>
      <c r="EZ106" s="65">
        <f t="shared" si="5105"/>
        <v>0</v>
      </c>
      <c r="FA106" s="65">
        <f t="shared" si="5105"/>
        <v>0</v>
      </c>
      <c r="FB106" s="65">
        <f t="shared" si="5105"/>
        <v>0</v>
      </c>
      <c r="FC106" s="64" t="e">
        <f t="shared" si="4115"/>
        <v>#DIV/0!</v>
      </c>
      <c r="FD106" s="65">
        <f t="shared" ref="FD106:FG106" si="5106">SUM(FD102:FD105)</f>
        <v>0</v>
      </c>
      <c r="FE106" s="65">
        <f t="shared" si="5106"/>
        <v>0</v>
      </c>
      <c r="FF106" s="65">
        <f t="shared" si="5106"/>
        <v>0</v>
      </c>
      <c r="FG106" s="65">
        <f t="shared" si="5106"/>
        <v>0</v>
      </c>
      <c r="FH106" s="64" t="e">
        <f t="shared" si="4117"/>
        <v>#DIV/0!</v>
      </c>
      <c r="FI106" s="65">
        <f t="shared" ref="FI106:FL106" si="5107">SUM(FI102:FI105)</f>
        <v>0</v>
      </c>
      <c r="FJ106" s="65">
        <f t="shared" si="5107"/>
        <v>0</v>
      </c>
      <c r="FK106" s="65">
        <f t="shared" si="5107"/>
        <v>0</v>
      </c>
      <c r="FL106" s="65">
        <f t="shared" si="5107"/>
        <v>0</v>
      </c>
      <c r="FM106" s="64" t="e">
        <f t="shared" si="4119"/>
        <v>#DIV/0!</v>
      </c>
      <c r="FN106" s="65">
        <f t="shared" ref="FN106:FQ106" si="5108">SUM(FN102:FN105)</f>
        <v>0</v>
      </c>
      <c r="FO106" s="65">
        <f t="shared" si="5108"/>
        <v>0</v>
      </c>
      <c r="FP106" s="65">
        <f t="shared" si="5108"/>
        <v>0</v>
      </c>
      <c r="FQ106" s="65">
        <f t="shared" si="5108"/>
        <v>0</v>
      </c>
      <c r="FR106" s="64" t="e">
        <f t="shared" si="4121"/>
        <v>#DIV/0!</v>
      </c>
      <c r="FS106" s="65">
        <f t="shared" ref="FS106:FV106" si="5109">SUM(FS102:FS105)</f>
        <v>0</v>
      </c>
      <c r="FT106" s="65">
        <f t="shared" si="5109"/>
        <v>0</v>
      </c>
      <c r="FU106" s="65">
        <f t="shared" si="5109"/>
        <v>0</v>
      </c>
      <c r="FV106" s="65">
        <f t="shared" si="5109"/>
        <v>0</v>
      </c>
      <c r="FW106" s="64" t="e">
        <f t="shared" si="4123"/>
        <v>#DIV/0!</v>
      </c>
      <c r="FX106" s="65">
        <f t="shared" ref="FX106:GA106" si="5110">SUM(FX102:FX105)</f>
        <v>0</v>
      </c>
      <c r="FY106" s="65">
        <f t="shared" si="5110"/>
        <v>0</v>
      </c>
      <c r="FZ106" s="65">
        <f t="shared" si="5110"/>
        <v>0</v>
      </c>
      <c r="GA106" s="65">
        <f t="shared" si="5110"/>
        <v>0</v>
      </c>
      <c r="GB106" s="64" t="e">
        <f t="shared" si="4125"/>
        <v>#DIV/0!</v>
      </c>
      <c r="GC106" s="65">
        <f t="shared" ref="GC106:GF106" si="5111">SUM(GC102:GC105)</f>
        <v>0</v>
      </c>
      <c r="GD106" s="65">
        <f t="shared" si="5111"/>
        <v>0</v>
      </c>
      <c r="GE106" s="65">
        <f t="shared" si="5111"/>
        <v>0</v>
      </c>
      <c r="GF106" s="65">
        <f t="shared" si="5111"/>
        <v>0</v>
      </c>
      <c r="GG106" s="64" t="e">
        <f t="shared" si="4127"/>
        <v>#DIV/0!</v>
      </c>
      <c r="GH106" s="65">
        <f t="shared" ref="GH106:GK106" si="5112">SUM(GH102:GH105)</f>
        <v>0</v>
      </c>
      <c r="GI106" s="65">
        <f t="shared" si="5112"/>
        <v>0</v>
      </c>
      <c r="GJ106" s="65">
        <f t="shared" si="5112"/>
        <v>0</v>
      </c>
      <c r="GK106" s="65">
        <f t="shared" si="5112"/>
        <v>0</v>
      </c>
      <c r="GL106" s="64" t="e">
        <f t="shared" si="4129"/>
        <v>#DIV/0!</v>
      </c>
      <c r="GM106" s="65">
        <f t="shared" ref="GM106:GN106" si="5113">SUM(GM102:GM105)</f>
        <v>0</v>
      </c>
      <c r="GN106" s="65">
        <f t="shared" si="5113"/>
        <v>0</v>
      </c>
      <c r="GO106" s="65">
        <f t="shared" si="4131"/>
        <v>0</v>
      </c>
      <c r="GP106" s="65">
        <f t="shared" si="4131"/>
        <v>0</v>
      </c>
      <c r="GQ106" s="95"/>
      <c r="GR106" s="87">
        <f t="shared" si="4132"/>
        <v>0</v>
      </c>
      <c r="GS106" s="87">
        <f t="shared" si="4132"/>
        <v>0</v>
      </c>
      <c r="GT106" s="65">
        <f t="shared" ref="GT106:GU106" si="5114">SUM(GT102:GT105)</f>
        <v>0</v>
      </c>
      <c r="GU106" s="65">
        <f t="shared" si="5114"/>
        <v>0</v>
      </c>
      <c r="GV106" s="64" t="e">
        <f t="shared" si="4133"/>
        <v>#DIV/0!</v>
      </c>
      <c r="GW106" s="65">
        <f t="shared" ref="GW106:GZ106" si="5115">SUM(GW102:GW105)</f>
        <v>0</v>
      </c>
      <c r="GX106" s="65">
        <f t="shared" si="5115"/>
        <v>0</v>
      </c>
      <c r="GY106" s="65">
        <f t="shared" si="5115"/>
        <v>0</v>
      </c>
      <c r="GZ106" s="65">
        <f t="shared" si="5115"/>
        <v>0</v>
      </c>
      <c r="HA106" s="95"/>
      <c r="HB106" s="87">
        <f t="shared" ref="HB106:HE106" si="5116">SUM(HB102:HB105)</f>
        <v>0</v>
      </c>
      <c r="HC106" s="87">
        <f t="shared" si="5116"/>
        <v>0</v>
      </c>
      <c r="HD106" s="65">
        <f t="shared" si="5116"/>
        <v>5000</v>
      </c>
      <c r="HE106" s="65">
        <f t="shared" si="5116"/>
        <v>0</v>
      </c>
      <c r="HF106" s="64">
        <f t="shared" si="4138"/>
        <v>0</v>
      </c>
      <c r="HG106" s="65">
        <f t="shared" ref="HG106:HJ106" si="5117">SUM(HG102:HG105)</f>
        <v>5000</v>
      </c>
      <c r="HH106" s="65">
        <f t="shared" si="5117"/>
        <v>0</v>
      </c>
      <c r="HI106" s="65">
        <f t="shared" si="5117"/>
        <v>13000</v>
      </c>
      <c r="HJ106" s="65">
        <f t="shared" si="5117"/>
        <v>6437.5</v>
      </c>
      <c r="HK106" s="64">
        <f t="shared" si="4140"/>
        <v>49.519230769230766</v>
      </c>
      <c r="HL106" s="65">
        <f t="shared" ref="HL106:HO106" si="5118">SUM(HL102:HL105)</f>
        <v>6500</v>
      </c>
      <c r="HM106" s="65">
        <f t="shared" si="5118"/>
        <v>-6500</v>
      </c>
      <c r="HN106" s="65">
        <f t="shared" si="5118"/>
        <v>0</v>
      </c>
      <c r="HO106" s="65">
        <f t="shared" si="5118"/>
        <v>0</v>
      </c>
      <c r="HP106" s="64" t="e">
        <f t="shared" si="4142"/>
        <v>#DIV/0!</v>
      </c>
      <c r="HQ106" s="65">
        <f t="shared" ref="HQ106:HT106" si="5119">SUM(HQ102:HQ105)</f>
        <v>0</v>
      </c>
      <c r="HR106" s="65">
        <f t="shared" si="5119"/>
        <v>0</v>
      </c>
      <c r="HS106" s="65">
        <f t="shared" si="5119"/>
        <v>22086</v>
      </c>
      <c r="HT106" s="65">
        <f t="shared" si="5119"/>
        <v>0</v>
      </c>
      <c r="HU106" s="64">
        <f t="shared" si="4457"/>
        <v>0</v>
      </c>
      <c r="HV106" s="65">
        <f t="shared" ref="HV106:HY106" si="5120">SUM(HV102:HV105)</f>
        <v>22086</v>
      </c>
      <c r="HW106" s="65">
        <f t="shared" si="5120"/>
        <v>0</v>
      </c>
      <c r="HX106" s="65">
        <f t="shared" si="5120"/>
        <v>1533.71</v>
      </c>
      <c r="HY106" s="65">
        <f t="shared" si="5120"/>
        <v>0</v>
      </c>
      <c r="HZ106" s="64">
        <f t="shared" si="4146"/>
        <v>0</v>
      </c>
      <c r="IA106" s="65">
        <f t="shared" ref="IA106:ID106" si="5121">SUM(IA102:IA105)</f>
        <v>1534</v>
      </c>
      <c r="IB106" s="65">
        <f t="shared" si="5121"/>
        <v>0.28999999999996362</v>
      </c>
      <c r="IC106" s="65">
        <f t="shared" si="5121"/>
        <v>0</v>
      </c>
      <c r="ID106" s="65">
        <f t="shared" si="5121"/>
        <v>0</v>
      </c>
      <c r="IE106" s="64" t="e">
        <f t="shared" si="4148"/>
        <v>#DIV/0!</v>
      </c>
      <c r="IF106" s="65">
        <f t="shared" ref="IF106:II106" si="5122">SUM(IF102:IF105)</f>
        <v>0</v>
      </c>
      <c r="IG106" s="65">
        <f t="shared" si="5122"/>
        <v>0</v>
      </c>
      <c r="IH106" s="65">
        <f t="shared" si="5122"/>
        <v>0</v>
      </c>
      <c r="II106" s="65">
        <f t="shared" si="5122"/>
        <v>0</v>
      </c>
      <c r="IJ106" s="64" t="e">
        <f t="shared" si="4150"/>
        <v>#DIV/0!</v>
      </c>
      <c r="IK106" s="65">
        <f t="shared" ref="IK106:IN106" si="5123">SUM(IK102:IK105)</f>
        <v>0</v>
      </c>
      <c r="IL106" s="65">
        <f t="shared" si="5123"/>
        <v>0</v>
      </c>
      <c r="IM106" s="65">
        <f t="shared" si="5123"/>
        <v>0</v>
      </c>
      <c r="IN106" s="65">
        <f t="shared" si="5123"/>
        <v>0</v>
      </c>
      <c r="IO106" s="64" t="e">
        <f t="shared" si="4152"/>
        <v>#DIV/0!</v>
      </c>
      <c r="IP106" s="65">
        <f t="shared" ref="IP106:IS106" si="5124">SUM(IP102:IP105)</f>
        <v>0</v>
      </c>
      <c r="IQ106" s="65">
        <f t="shared" si="5124"/>
        <v>0</v>
      </c>
      <c r="IR106" s="65">
        <f t="shared" si="5124"/>
        <v>0</v>
      </c>
      <c r="IS106" s="65">
        <f t="shared" si="5124"/>
        <v>0</v>
      </c>
      <c r="IT106" s="64" t="e">
        <f t="shared" si="4154"/>
        <v>#DIV/0!</v>
      </c>
      <c r="IU106" s="65">
        <f t="shared" ref="IU106:IX106" si="5125">SUM(IU102:IU105)</f>
        <v>0</v>
      </c>
      <c r="IV106" s="65">
        <f t="shared" si="5125"/>
        <v>0</v>
      </c>
      <c r="IW106" s="65">
        <f t="shared" si="5125"/>
        <v>0</v>
      </c>
      <c r="IX106" s="65">
        <f t="shared" si="5125"/>
        <v>0</v>
      </c>
      <c r="IY106" s="64" t="e">
        <f t="shared" si="4156"/>
        <v>#DIV/0!</v>
      </c>
      <c r="IZ106" s="65">
        <f t="shared" ref="IZ106:JC106" si="5126">SUM(IZ102:IZ105)</f>
        <v>0</v>
      </c>
      <c r="JA106" s="65">
        <f t="shared" si="5126"/>
        <v>0</v>
      </c>
      <c r="JB106" s="65">
        <f t="shared" si="5126"/>
        <v>0</v>
      </c>
      <c r="JC106" s="65">
        <f t="shared" si="5126"/>
        <v>0</v>
      </c>
      <c r="JD106" s="64" t="e">
        <f t="shared" si="4158"/>
        <v>#DIV/0!</v>
      </c>
      <c r="JE106" s="65">
        <f t="shared" ref="JE106:JH106" si="5127">SUM(JE102:JE105)</f>
        <v>0</v>
      </c>
      <c r="JF106" s="65">
        <f t="shared" si="5127"/>
        <v>0</v>
      </c>
      <c r="JG106" s="65">
        <f t="shared" si="5127"/>
        <v>0</v>
      </c>
      <c r="JH106" s="65">
        <f t="shared" si="5127"/>
        <v>0</v>
      </c>
      <c r="JI106" s="64" t="e">
        <f t="shared" si="4160"/>
        <v>#DIV/0!</v>
      </c>
      <c r="JJ106" s="65">
        <f t="shared" ref="JJ106:JM106" si="5128">SUM(JJ102:JJ105)</f>
        <v>0</v>
      </c>
      <c r="JK106" s="65">
        <f t="shared" si="5128"/>
        <v>0</v>
      </c>
      <c r="JL106" s="65">
        <f t="shared" si="5128"/>
        <v>0</v>
      </c>
      <c r="JM106" s="65">
        <f t="shared" si="5128"/>
        <v>0</v>
      </c>
      <c r="JN106" s="64" t="e">
        <f t="shared" si="4162"/>
        <v>#DIV/0!</v>
      </c>
      <c r="JO106" s="65">
        <f t="shared" ref="JO106:JR106" si="5129">SUM(JO102:JO105)</f>
        <v>0</v>
      </c>
      <c r="JP106" s="65">
        <f t="shared" si="5129"/>
        <v>0</v>
      </c>
      <c r="JQ106" s="65">
        <f t="shared" si="5129"/>
        <v>0</v>
      </c>
      <c r="JR106" s="65">
        <f t="shared" si="5129"/>
        <v>0</v>
      </c>
      <c r="JS106" s="64" t="e">
        <f t="shared" si="4164"/>
        <v>#DIV/0!</v>
      </c>
      <c r="JT106" s="65">
        <f t="shared" ref="JT106:JW106" si="5130">SUM(JT102:JT105)</f>
        <v>0</v>
      </c>
      <c r="JU106" s="65">
        <f t="shared" si="5130"/>
        <v>0</v>
      </c>
      <c r="JV106" s="65">
        <f t="shared" si="5130"/>
        <v>0</v>
      </c>
      <c r="JW106" s="65">
        <f t="shared" si="5130"/>
        <v>0</v>
      </c>
      <c r="JX106" s="64" t="e">
        <f t="shared" si="4166"/>
        <v>#DIV/0!</v>
      </c>
      <c r="JY106" s="65">
        <f t="shared" ref="JY106:KB106" si="5131">SUM(JY102:JY105)</f>
        <v>0</v>
      </c>
      <c r="JZ106" s="65">
        <f t="shared" si="5131"/>
        <v>0</v>
      </c>
      <c r="KA106" s="65">
        <f t="shared" si="5131"/>
        <v>0</v>
      </c>
      <c r="KB106" s="65">
        <f t="shared" si="5131"/>
        <v>0</v>
      </c>
      <c r="KC106" s="64" t="e">
        <f t="shared" si="4168"/>
        <v>#DIV/0!</v>
      </c>
      <c r="KD106" s="65">
        <f t="shared" ref="KD106:KG106" si="5132">SUM(KD102:KD105)</f>
        <v>0</v>
      </c>
      <c r="KE106" s="65">
        <f t="shared" si="5132"/>
        <v>0</v>
      </c>
      <c r="KF106" s="65">
        <f t="shared" si="5132"/>
        <v>0</v>
      </c>
      <c r="KG106" s="65">
        <f t="shared" si="5132"/>
        <v>0</v>
      </c>
      <c r="KH106" s="64" t="e">
        <f t="shared" si="4170"/>
        <v>#DIV/0!</v>
      </c>
      <c r="KI106" s="65">
        <f t="shared" ref="KI106:KL106" si="5133">SUM(KI102:KI105)</f>
        <v>0</v>
      </c>
      <c r="KJ106" s="65">
        <f t="shared" si="5133"/>
        <v>0</v>
      </c>
      <c r="KK106" s="65">
        <f t="shared" si="5133"/>
        <v>0</v>
      </c>
      <c r="KL106" s="65">
        <f t="shared" si="5133"/>
        <v>0</v>
      </c>
      <c r="KM106" s="64" t="e">
        <f t="shared" si="4172"/>
        <v>#DIV/0!</v>
      </c>
      <c r="KN106" s="65">
        <f t="shared" ref="KN106:KQ106" si="5134">SUM(KN102:KN105)</f>
        <v>0</v>
      </c>
      <c r="KO106" s="65">
        <f t="shared" si="5134"/>
        <v>0</v>
      </c>
      <c r="KP106" s="65">
        <f t="shared" si="5134"/>
        <v>0</v>
      </c>
      <c r="KQ106" s="65">
        <f t="shared" si="5134"/>
        <v>0</v>
      </c>
      <c r="KR106" s="64" t="e">
        <f t="shared" si="4473"/>
        <v>#DIV/0!</v>
      </c>
      <c r="KS106" s="65">
        <f t="shared" ref="KS106:KV106" si="5135">SUM(KS102:KS105)</f>
        <v>0</v>
      </c>
      <c r="KT106" s="65">
        <f t="shared" si="5135"/>
        <v>0</v>
      </c>
      <c r="KU106" s="65">
        <f t="shared" si="5135"/>
        <v>0</v>
      </c>
      <c r="KV106" s="65">
        <f t="shared" si="5135"/>
        <v>0</v>
      </c>
      <c r="KW106" s="64" t="e">
        <f t="shared" si="4176"/>
        <v>#DIV/0!</v>
      </c>
      <c r="KX106" s="65">
        <f t="shared" ref="KX106:LA106" si="5136">SUM(KX102:KX105)</f>
        <v>0</v>
      </c>
      <c r="KY106" s="65">
        <f t="shared" si="5136"/>
        <v>0</v>
      </c>
      <c r="KZ106" s="65">
        <f t="shared" si="5136"/>
        <v>0</v>
      </c>
      <c r="LA106" s="65">
        <f t="shared" si="5136"/>
        <v>0</v>
      </c>
      <c r="LB106" s="64" t="e">
        <f t="shared" si="4476"/>
        <v>#DIV/0!</v>
      </c>
      <c r="LC106" s="65">
        <f t="shared" ref="LC106:LF106" si="5137">SUM(LC102:LC105)</f>
        <v>0</v>
      </c>
      <c r="LD106" s="65">
        <f t="shared" si="5137"/>
        <v>0</v>
      </c>
      <c r="LE106" s="65">
        <f t="shared" si="5137"/>
        <v>0</v>
      </c>
      <c r="LF106" s="65">
        <f t="shared" si="5137"/>
        <v>0</v>
      </c>
      <c r="LG106" s="64" t="e">
        <f t="shared" si="4478"/>
        <v>#DIV/0!</v>
      </c>
      <c r="LH106" s="65">
        <f t="shared" ref="LH106:LK106" si="5138">SUM(LH102:LH105)</f>
        <v>0</v>
      </c>
      <c r="LI106" s="65">
        <f t="shared" si="5138"/>
        <v>0</v>
      </c>
      <c r="LJ106" s="65">
        <f t="shared" si="5138"/>
        <v>0</v>
      </c>
      <c r="LK106" s="65">
        <f t="shared" si="5138"/>
        <v>0</v>
      </c>
      <c r="LL106" s="64" t="e">
        <f t="shared" si="4182"/>
        <v>#DIV/0!</v>
      </c>
      <c r="LM106" s="65">
        <f t="shared" ref="LM106:LP106" si="5139">SUM(LM102:LM105)</f>
        <v>0</v>
      </c>
      <c r="LN106" s="65">
        <f t="shared" si="5139"/>
        <v>0</v>
      </c>
      <c r="LO106" s="65">
        <f t="shared" si="5139"/>
        <v>0</v>
      </c>
      <c r="LP106" s="65">
        <f t="shared" si="5139"/>
        <v>0</v>
      </c>
      <c r="LQ106" s="64" t="e">
        <f t="shared" si="3350"/>
        <v>#DIV/0!</v>
      </c>
      <c r="LR106" s="65">
        <f t="shared" ref="LR106:LU106" si="5140">SUM(LR102:LR105)</f>
        <v>0</v>
      </c>
      <c r="LS106" s="65">
        <f t="shared" si="5140"/>
        <v>0</v>
      </c>
      <c r="LT106" s="65">
        <f t="shared" si="5140"/>
        <v>0</v>
      </c>
      <c r="LU106" s="65">
        <f t="shared" si="5140"/>
        <v>0</v>
      </c>
      <c r="LV106" s="64" t="e">
        <f t="shared" si="4185"/>
        <v>#DIV/0!</v>
      </c>
      <c r="LW106" s="65">
        <f t="shared" ref="LW106:LZ106" si="5141">SUM(LW102:LW105)</f>
        <v>0</v>
      </c>
      <c r="LX106" s="65">
        <f t="shared" si="5141"/>
        <v>0</v>
      </c>
      <c r="LY106" s="65">
        <f t="shared" si="5141"/>
        <v>0</v>
      </c>
      <c r="LZ106" s="65">
        <f t="shared" si="5141"/>
        <v>0</v>
      </c>
      <c r="MA106" s="64" t="e">
        <f t="shared" si="4187"/>
        <v>#DIV/0!</v>
      </c>
      <c r="MB106" s="65">
        <f t="shared" ref="MB106:ME106" si="5142">SUM(MB102:MB105)</f>
        <v>0</v>
      </c>
      <c r="MC106" s="65">
        <f t="shared" si="5142"/>
        <v>0</v>
      </c>
      <c r="MD106" s="65">
        <f t="shared" si="5142"/>
        <v>0</v>
      </c>
      <c r="ME106" s="65">
        <f t="shared" si="5142"/>
        <v>0</v>
      </c>
      <c r="MF106" s="64" t="e">
        <f t="shared" si="4189"/>
        <v>#DIV/0!</v>
      </c>
      <c r="MG106" s="65">
        <f t="shared" ref="MG106:MJ106" si="5143">SUM(MG102:MG105)</f>
        <v>0</v>
      </c>
      <c r="MH106" s="65">
        <f t="shared" si="5143"/>
        <v>0</v>
      </c>
      <c r="MI106" s="65">
        <f t="shared" si="5143"/>
        <v>0</v>
      </c>
      <c r="MJ106" s="65">
        <f t="shared" si="5143"/>
        <v>0</v>
      </c>
      <c r="MK106" s="64" t="e">
        <f t="shared" si="4191"/>
        <v>#DIV/0!</v>
      </c>
      <c r="ML106" s="65">
        <f t="shared" ref="ML106:MO106" si="5144">SUM(ML102:ML105)</f>
        <v>0</v>
      </c>
      <c r="MM106" s="65">
        <f t="shared" si="5144"/>
        <v>0</v>
      </c>
      <c r="MN106" s="65">
        <f t="shared" si="5144"/>
        <v>0</v>
      </c>
      <c r="MO106" s="65">
        <f t="shared" si="5144"/>
        <v>0</v>
      </c>
      <c r="MP106" s="64" t="e">
        <f t="shared" si="4193"/>
        <v>#DIV/0!</v>
      </c>
      <c r="MQ106" s="65">
        <f t="shared" ref="MQ106:MT106" si="5145">SUM(MQ102:MQ105)</f>
        <v>0</v>
      </c>
      <c r="MR106" s="65">
        <f t="shared" si="5145"/>
        <v>0</v>
      </c>
      <c r="MS106" s="65">
        <f t="shared" si="5145"/>
        <v>0</v>
      </c>
      <c r="MT106" s="65">
        <f t="shared" si="5145"/>
        <v>0</v>
      </c>
      <c r="MU106" s="64" t="e">
        <f t="shared" si="4195"/>
        <v>#DIV/0!</v>
      </c>
      <c r="MV106" s="65">
        <f t="shared" ref="MV106:MW106" si="5146">SUM(MV102:MV105)</f>
        <v>0</v>
      </c>
      <c r="MW106" s="65">
        <f t="shared" si="5146"/>
        <v>0</v>
      </c>
      <c r="MX106" s="65">
        <f t="shared" si="4197"/>
        <v>41619.71</v>
      </c>
      <c r="MY106" s="65">
        <f t="shared" si="4197"/>
        <v>6437.5</v>
      </c>
      <c r="MZ106" s="95">
        <f t="shared" si="4198"/>
        <v>15.467431176238374</v>
      </c>
      <c r="NA106" s="87">
        <f t="shared" si="4199"/>
        <v>35120</v>
      </c>
      <c r="NB106" s="87">
        <f t="shared" si="4200"/>
        <v>-6499.71</v>
      </c>
      <c r="NC106" s="65">
        <f t="shared" ref="NC106:ND106" si="5147">SUM(NC102:NC105)</f>
        <v>0</v>
      </c>
      <c r="ND106" s="65">
        <f t="shared" si="5147"/>
        <v>0</v>
      </c>
      <c r="NE106" s="64" t="e">
        <f t="shared" si="4201"/>
        <v>#DIV/0!</v>
      </c>
      <c r="NF106" s="65">
        <f t="shared" ref="NF106:NI106" si="5148">SUM(NF102:NF105)</f>
        <v>0</v>
      </c>
      <c r="NG106" s="65">
        <f t="shared" si="5148"/>
        <v>0</v>
      </c>
      <c r="NH106" s="65">
        <f t="shared" si="5148"/>
        <v>0</v>
      </c>
      <c r="NI106" s="65">
        <f t="shared" si="5148"/>
        <v>0</v>
      </c>
      <c r="NJ106" s="64" t="e">
        <f t="shared" si="4203"/>
        <v>#DIV/0!</v>
      </c>
      <c r="NK106" s="65">
        <f t="shared" ref="NK106:NN106" si="5149">SUM(NK102:NK105)</f>
        <v>0</v>
      </c>
      <c r="NL106" s="65">
        <f t="shared" si="5149"/>
        <v>0</v>
      </c>
      <c r="NM106" s="65">
        <f t="shared" si="5149"/>
        <v>0</v>
      </c>
      <c r="NN106" s="65">
        <f t="shared" si="5149"/>
        <v>0</v>
      </c>
      <c r="NO106" s="64" t="e">
        <f t="shared" si="4205"/>
        <v>#DIV/0!</v>
      </c>
      <c r="NP106" s="65">
        <f t="shared" ref="NP106:NS106" si="5150">SUM(NP102:NP105)</f>
        <v>0</v>
      </c>
      <c r="NQ106" s="65">
        <f t="shared" si="5150"/>
        <v>0</v>
      </c>
      <c r="NR106" s="65">
        <f t="shared" si="5150"/>
        <v>0</v>
      </c>
      <c r="NS106" s="65">
        <f t="shared" si="5150"/>
        <v>0</v>
      </c>
      <c r="NT106" s="64" t="e">
        <f t="shared" si="4207"/>
        <v>#DIV/0!</v>
      </c>
      <c r="NU106" s="65">
        <f t="shared" ref="NU106:NX106" si="5151">SUM(NU102:NU105)</f>
        <v>0</v>
      </c>
      <c r="NV106" s="65">
        <f t="shared" si="5151"/>
        <v>0</v>
      </c>
      <c r="NW106" s="65">
        <f t="shared" si="5151"/>
        <v>0</v>
      </c>
      <c r="NX106" s="65">
        <f t="shared" si="5151"/>
        <v>0</v>
      </c>
      <c r="NY106" s="64" t="e">
        <f t="shared" si="4209"/>
        <v>#DIV/0!</v>
      </c>
      <c r="NZ106" s="65">
        <f t="shared" ref="NZ106:OC106" si="5152">SUM(NZ102:NZ105)</f>
        <v>0</v>
      </c>
      <c r="OA106" s="65">
        <f t="shared" si="5152"/>
        <v>0</v>
      </c>
      <c r="OB106" s="65">
        <f t="shared" si="5152"/>
        <v>0</v>
      </c>
      <c r="OC106" s="65">
        <f t="shared" si="5152"/>
        <v>0</v>
      </c>
      <c r="OD106" s="64" t="e">
        <f t="shared" si="4211"/>
        <v>#DIV/0!</v>
      </c>
      <c r="OE106" s="65">
        <f t="shared" ref="OE106:OH106" si="5153">SUM(OE102:OE105)</f>
        <v>0</v>
      </c>
      <c r="OF106" s="65">
        <f t="shared" si="5153"/>
        <v>0</v>
      </c>
      <c r="OG106" s="65">
        <f t="shared" si="5153"/>
        <v>0</v>
      </c>
      <c r="OH106" s="65">
        <f t="shared" si="5153"/>
        <v>0</v>
      </c>
      <c r="OI106" s="64" t="e">
        <f t="shared" si="4213"/>
        <v>#DIV/0!</v>
      </c>
      <c r="OJ106" s="65">
        <f t="shared" ref="OJ106:OM106" si="5154">SUM(OJ102:OJ105)</f>
        <v>0</v>
      </c>
      <c r="OK106" s="65">
        <f t="shared" si="5154"/>
        <v>0</v>
      </c>
      <c r="OL106" s="65">
        <f t="shared" si="5154"/>
        <v>33555</v>
      </c>
      <c r="OM106" s="65">
        <f t="shared" si="5154"/>
        <v>7152.97</v>
      </c>
      <c r="ON106" s="64">
        <f t="shared" si="4215"/>
        <v>21.317150946207718</v>
      </c>
      <c r="OO106" s="65">
        <f t="shared" ref="OO106:OR106" si="5155">SUM(OO102:OO105)</f>
        <v>33555</v>
      </c>
      <c r="OP106" s="65">
        <f t="shared" si="5155"/>
        <v>0</v>
      </c>
      <c r="OQ106" s="65">
        <f t="shared" si="5155"/>
        <v>0</v>
      </c>
      <c r="OR106" s="65">
        <f t="shared" si="5155"/>
        <v>1620</v>
      </c>
      <c r="OS106" s="64" t="e">
        <f t="shared" si="4217"/>
        <v>#DIV/0!</v>
      </c>
      <c r="OT106" s="65">
        <f t="shared" ref="OT106:OW106" si="5156">SUM(OT102:OT105)</f>
        <v>0</v>
      </c>
      <c r="OU106" s="65">
        <f t="shared" si="5156"/>
        <v>0</v>
      </c>
      <c r="OV106" s="65">
        <f t="shared" si="5156"/>
        <v>40000</v>
      </c>
      <c r="OW106" s="65">
        <f t="shared" si="5156"/>
        <v>22755</v>
      </c>
      <c r="OX106" s="64">
        <f t="shared" si="4219"/>
        <v>56.887500000000003</v>
      </c>
      <c r="OY106" s="65">
        <f t="shared" ref="OY106:PB106" si="5157">SUM(OY102:OY105)</f>
        <v>40000</v>
      </c>
      <c r="OZ106" s="65">
        <f t="shared" si="5157"/>
        <v>0</v>
      </c>
      <c r="PA106" s="65">
        <f t="shared" si="5157"/>
        <v>12000</v>
      </c>
      <c r="PB106" s="65">
        <f t="shared" si="5157"/>
        <v>0</v>
      </c>
      <c r="PC106" s="64">
        <f t="shared" si="4221"/>
        <v>0</v>
      </c>
      <c r="PD106" s="65">
        <f t="shared" ref="PD106:PG106" si="5158">SUM(PD102:PD105)</f>
        <v>12000</v>
      </c>
      <c r="PE106" s="65">
        <f t="shared" si="5158"/>
        <v>0</v>
      </c>
      <c r="PF106" s="65">
        <f t="shared" si="5158"/>
        <v>8000</v>
      </c>
      <c r="PG106" s="65">
        <f t="shared" si="5158"/>
        <v>0</v>
      </c>
      <c r="PH106" s="64">
        <f t="shared" si="4223"/>
        <v>0</v>
      </c>
      <c r="PI106" s="65">
        <f t="shared" ref="PI106:PL106" si="5159">SUM(PI102:PI105)</f>
        <v>8000</v>
      </c>
      <c r="PJ106" s="65">
        <f t="shared" si="5159"/>
        <v>0</v>
      </c>
      <c r="PK106" s="65">
        <f t="shared" si="5159"/>
        <v>0</v>
      </c>
      <c r="PL106" s="65">
        <f t="shared" si="5159"/>
        <v>0</v>
      </c>
      <c r="PM106" s="64" t="e">
        <f t="shared" si="4225"/>
        <v>#DIV/0!</v>
      </c>
      <c r="PN106" s="65">
        <f t="shared" ref="PN106:PQ106" si="5160">SUM(PN102:PN105)</f>
        <v>0</v>
      </c>
      <c r="PO106" s="65">
        <f t="shared" si="5160"/>
        <v>0</v>
      </c>
      <c r="PP106" s="65">
        <f t="shared" si="5160"/>
        <v>9288</v>
      </c>
      <c r="PQ106" s="65">
        <f t="shared" si="5160"/>
        <v>0</v>
      </c>
      <c r="PR106" s="64">
        <f t="shared" si="4227"/>
        <v>0</v>
      </c>
      <c r="PS106" s="65">
        <f t="shared" ref="PS106:PV106" si="5161">SUM(PS102:PS105)</f>
        <v>9288</v>
      </c>
      <c r="PT106" s="65">
        <f t="shared" si="5161"/>
        <v>0</v>
      </c>
      <c r="PU106" s="65">
        <f t="shared" si="5161"/>
        <v>0</v>
      </c>
      <c r="PV106" s="65">
        <f t="shared" si="5161"/>
        <v>0</v>
      </c>
      <c r="PW106" s="64" t="e">
        <f t="shared" si="4229"/>
        <v>#DIV/0!</v>
      </c>
      <c r="PX106" s="65">
        <f t="shared" ref="PX106:QA106" si="5162">SUM(PX102:PX105)</f>
        <v>0</v>
      </c>
      <c r="PY106" s="65">
        <f t="shared" si="5162"/>
        <v>0</v>
      </c>
      <c r="PZ106" s="65">
        <f t="shared" si="5162"/>
        <v>0</v>
      </c>
      <c r="QA106" s="65">
        <f t="shared" si="5162"/>
        <v>0</v>
      </c>
      <c r="QB106" s="64" t="e">
        <f t="shared" si="4231"/>
        <v>#DIV/0!</v>
      </c>
      <c r="QC106" s="65">
        <f t="shared" ref="QC106:QF106" si="5163">SUM(QC102:QC105)</f>
        <v>0</v>
      </c>
      <c r="QD106" s="65">
        <f t="shared" si="5163"/>
        <v>0</v>
      </c>
      <c r="QE106" s="65">
        <f t="shared" si="5163"/>
        <v>0</v>
      </c>
      <c r="QF106" s="65">
        <f t="shared" si="5163"/>
        <v>0</v>
      </c>
      <c r="QG106" s="64" t="e">
        <f t="shared" si="4233"/>
        <v>#DIV/0!</v>
      </c>
      <c r="QH106" s="65">
        <f t="shared" ref="QH106:QK106" si="5164">SUM(QH102:QH105)</f>
        <v>0</v>
      </c>
      <c r="QI106" s="65">
        <f t="shared" si="5164"/>
        <v>0</v>
      </c>
      <c r="QJ106" s="65">
        <f t="shared" si="5164"/>
        <v>13464.82</v>
      </c>
      <c r="QK106" s="65">
        <f t="shared" si="5164"/>
        <v>13464.82</v>
      </c>
      <c r="QL106" s="64">
        <f t="shared" si="4235"/>
        <v>100</v>
      </c>
      <c r="QM106" s="65">
        <f t="shared" ref="QM106:QN106" si="5165">SUM(QM102:QM105)</f>
        <v>13465</v>
      </c>
      <c r="QN106" s="65">
        <f t="shared" si="5165"/>
        <v>0.18000000000029104</v>
      </c>
      <c r="QO106" s="65">
        <f t="shared" si="4237"/>
        <v>116307.82</v>
      </c>
      <c r="QP106" s="65">
        <f t="shared" si="4237"/>
        <v>44992.79</v>
      </c>
      <c r="QQ106" s="95">
        <f t="shared" si="5074"/>
        <v>38.684234645615398</v>
      </c>
      <c r="QR106" s="87">
        <f t="shared" si="4238"/>
        <v>116308</v>
      </c>
      <c r="QS106" s="87">
        <f t="shared" si="4238"/>
        <v>0.18000000000029104</v>
      </c>
      <c r="QT106" s="65">
        <f t="shared" ref="QT106:QU106" si="5166">SUM(QT102:QT105)</f>
        <v>0</v>
      </c>
      <c r="QU106" s="65">
        <f t="shared" si="5166"/>
        <v>0</v>
      </c>
      <c r="QV106" s="64" t="e">
        <f t="shared" si="4239"/>
        <v>#DIV/0!</v>
      </c>
      <c r="QW106" s="65">
        <f t="shared" ref="QW106:QZ106" si="5167">SUM(QW102:QW105)</f>
        <v>0</v>
      </c>
      <c r="QX106" s="65">
        <f t="shared" si="5167"/>
        <v>0</v>
      </c>
      <c r="QY106" s="65">
        <f t="shared" si="5167"/>
        <v>0</v>
      </c>
      <c r="QZ106" s="65">
        <f t="shared" si="5167"/>
        <v>0</v>
      </c>
      <c r="RA106" s="64" t="e">
        <f t="shared" si="4241"/>
        <v>#DIV/0!</v>
      </c>
      <c r="RB106" s="65">
        <f t="shared" ref="RB106:RE106" si="5168">SUM(RB102:RB105)</f>
        <v>0</v>
      </c>
      <c r="RC106" s="65">
        <f t="shared" si="5168"/>
        <v>0</v>
      </c>
      <c r="RD106" s="65">
        <f t="shared" si="5168"/>
        <v>0</v>
      </c>
      <c r="RE106" s="65">
        <f t="shared" si="5168"/>
        <v>0</v>
      </c>
      <c r="RF106" s="64" t="e">
        <f t="shared" si="4243"/>
        <v>#DIV/0!</v>
      </c>
      <c r="RG106" s="65">
        <f t="shared" ref="RG106:RJ106" si="5169">SUM(RG102:RG105)</f>
        <v>0</v>
      </c>
      <c r="RH106" s="65">
        <f t="shared" si="5169"/>
        <v>0</v>
      </c>
      <c r="RI106" s="65">
        <f t="shared" si="5169"/>
        <v>0</v>
      </c>
      <c r="RJ106" s="65">
        <f t="shared" si="5169"/>
        <v>0</v>
      </c>
      <c r="RK106" s="64" t="e">
        <f t="shared" si="4245"/>
        <v>#DIV/0!</v>
      </c>
      <c r="RL106" s="65">
        <f t="shared" ref="RL106:RO106" si="5170">SUM(RL102:RL105)</f>
        <v>0</v>
      </c>
      <c r="RM106" s="65">
        <f t="shared" si="5170"/>
        <v>0</v>
      </c>
      <c r="RN106" s="65">
        <f t="shared" si="5170"/>
        <v>0</v>
      </c>
      <c r="RO106" s="65">
        <f t="shared" si="5170"/>
        <v>0</v>
      </c>
      <c r="RP106" s="95"/>
      <c r="RQ106" s="87">
        <f t="shared" si="4248"/>
        <v>0</v>
      </c>
      <c r="RR106" s="87">
        <f t="shared" si="4248"/>
        <v>0</v>
      </c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</row>
    <row r="107" spans="1:540" s="3" customFormat="1" ht="34.5" customHeight="1" x14ac:dyDescent="0.25">
      <c r="A107" s="27">
        <v>63</v>
      </c>
      <c r="B107" s="37" t="s">
        <v>70</v>
      </c>
      <c r="C107" s="43">
        <f t="shared" ref="C107:E107" si="5171">SUM(C92,C95,C98,C101,C106)</f>
        <v>0</v>
      </c>
      <c r="D107" s="43">
        <f t="shared" si="5171"/>
        <v>208870472.78999999</v>
      </c>
      <c r="E107" s="42">
        <f t="shared" si="5171"/>
        <v>231300000</v>
      </c>
      <c r="F107" s="43">
        <f>SUM(F92,F95,F98,F101,F106)</f>
        <v>76819.709999999992</v>
      </c>
      <c r="G107" s="67">
        <f t="shared" si="4053"/>
        <v>193127.53</v>
      </c>
      <c r="H107" s="67">
        <f t="shared" si="4054"/>
        <v>85547.950000000012</v>
      </c>
      <c r="I107" s="67">
        <f t="shared" si="4055"/>
        <v>44.296092846006992</v>
      </c>
      <c r="J107" s="84">
        <f t="shared" si="4056"/>
        <v>218785</v>
      </c>
      <c r="K107" s="84">
        <f t="shared" si="4057"/>
        <v>25657.47</v>
      </c>
      <c r="L107" s="80">
        <f t="shared" ref="L107:R107" si="5172">SUM(L92,L95,L98,L101,L106)</f>
        <v>0</v>
      </c>
      <c r="M107" s="65">
        <f t="shared" si="5172"/>
        <v>0</v>
      </c>
      <c r="N107" s="64" t="e">
        <f t="shared" si="4058"/>
        <v>#DIV/0!</v>
      </c>
      <c r="O107" s="80">
        <f t="shared" ref="O107:Q107" si="5173">SUM(O92,O95,O98,O101,O106)</f>
        <v>0</v>
      </c>
      <c r="P107" s="80">
        <f t="shared" si="5173"/>
        <v>0</v>
      </c>
      <c r="Q107" s="65">
        <f t="shared" si="5173"/>
        <v>0</v>
      </c>
      <c r="R107" s="65">
        <f t="shared" si="5172"/>
        <v>0</v>
      </c>
      <c r="S107" s="64"/>
      <c r="T107" s="80">
        <f t="shared" ref="T107:AG107" si="5174">SUM(T92,T95,T98,T101,T106)</f>
        <v>0</v>
      </c>
      <c r="U107" s="80">
        <f t="shared" si="5174"/>
        <v>0</v>
      </c>
      <c r="V107" s="80">
        <f t="shared" si="5174"/>
        <v>0</v>
      </c>
      <c r="W107" s="65">
        <f t="shared" si="5174"/>
        <v>0</v>
      </c>
      <c r="X107" s="64" t="e">
        <f t="shared" si="4061"/>
        <v>#DIV/0!</v>
      </c>
      <c r="Y107" s="80">
        <f t="shared" ref="Y107:AA107" si="5175">SUM(Y92,Y95,Y98,Y101,Y106)</f>
        <v>0</v>
      </c>
      <c r="Z107" s="80">
        <f t="shared" si="5175"/>
        <v>0</v>
      </c>
      <c r="AA107" s="80">
        <f t="shared" si="5175"/>
        <v>0</v>
      </c>
      <c r="AB107" s="65">
        <f t="shared" si="5174"/>
        <v>0</v>
      </c>
      <c r="AC107" s="64" t="e">
        <f t="shared" si="4063"/>
        <v>#DIV/0!</v>
      </c>
      <c r="AD107" s="80">
        <f t="shared" ref="AD107:AE107" si="5176">SUM(AD92,AD95,AD98,AD101,AD106)</f>
        <v>0</v>
      </c>
      <c r="AE107" s="80">
        <f t="shared" si="5176"/>
        <v>0</v>
      </c>
      <c r="AF107" s="65">
        <f t="shared" si="5174"/>
        <v>0</v>
      </c>
      <c r="AG107" s="65">
        <f t="shared" si="5174"/>
        <v>0</v>
      </c>
      <c r="AH107" s="64" t="e">
        <f t="shared" si="4065"/>
        <v>#DIV/0!</v>
      </c>
      <c r="AI107" s="80">
        <f t="shared" ref="AI107:AL107" si="5177">SUM(AI92,AI95,AI98,AI101,AI106)</f>
        <v>0</v>
      </c>
      <c r="AJ107" s="80">
        <f t="shared" si="5177"/>
        <v>0</v>
      </c>
      <c r="AK107" s="80">
        <f t="shared" si="5177"/>
        <v>0</v>
      </c>
      <c r="AL107" s="65">
        <f t="shared" si="5177"/>
        <v>0</v>
      </c>
      <c r="AM107" s="64" t="e">
        <f t="shared" si="4067"/>
        <v>#DIV/0!</v>
      </c>
      <c r="AN107" s="80">
        <f t="shared" ref="AN107:AO107" si="5178">SUM(AN92,AN95,AN98,AN101,AN106)</f>
        <v>0</v>
      </c>
      <c r="AO107" s="80">
        <f t="shared" si="5178"/>
        <v>0</v>
      </c>
      <c r="AP107" s="65">
        <f t="shared" si="4069"/>
        <v>0</v>
      </c>
      <c r="AQ107" s="65">
        <f t="shared" si="4069"/>
        <v>0</v>
      </c>
      <c r="AR107" s="95"/>
      <c r="AS107" s="87">
        <f t="shared" si="4070"/>
        <v>0</v>
      </c>
      <c r="AT107" s="87">
        <f t="shared" si="4070"/>
        <v>0</v>
      </c>
      <c r="AU107" s="80">
        <f t="shared" ref="AU107:DD107" si="5179">SUM(AU92,AU95,AU98,AU101,AU106)</f>
        <v>0</v>
      </c>
      <c r="AV107" s="65">
        <f t="shared" si="5179"/>
        <v>0</v>
      </c>
      <c r="AW107" s="64" t="e">
        <f t="shared" si="4071"/>
        <v>#DIV/0!</v>
      </c>
      <c r="AX107" s="80">
        <f t="shared" ref="AX107:AZ107" si="5180">SUM(AX92,AX95,AX98,AX101,AX106)</f>
        <v>0</v>
      </c>
      <c r="AY107" s="80">
        <f t="shared" si="5180"/>
        <v>0</v>
      </c>
      <c r="AZ107" s="80">
        <f t="shared" si="5180"/>
        <v>0</v>
      </c>
      <c r="BA107" s="65">
        <f t="shared" si="5179"/>
        <v>0</v>
      </c>
      <c r="BB107" s="64" t="e">
        <f t="shared" si="4073"/>
        <v>#DIV/0!</v>
      </c>
      <c r="BC107" s="80">
        <f t="shared" ref="BC107:BE107" si="5181">SUM(BC92,BC95,BC98,BC101,BC106)</f>
        <v>0</v>
      </c>
      <c r="BD107" s="80">
        <f t="shared" si="5181"/>
        <v>0</v>
      </c>
      <c r="BE107" s="80">
        <f t="shared" si="5181"/>
        <v>0</v>
      </c>
      <c r="BF107" s="65">
        <f t="shared" si="5179"/>
        <v>0</v>
      </c>
      <c r="BG107" s="64" t="e">
        <f t="shared" si="4075"/>
        <v>#DIV/0!</v>
      </c>
      <c r="BH107" s="80">
        <f t="shared" ref="BH107:BJ107" si="5182">SUM(BH92,BH95,BH98,BH101,BH106)</f>
        <v>0</v>
      </c>
      <c r="BI107" s="80">
        <f t="shared" si="5182"/>
        <v>0</v>
      </c>
      <c r="BJ107" s="80">
        <f t="shared" si="5182"/>
        <v>0</v>
      </c>
      <c r="BK107" s="65">
        <f t="shared" si="5179"/>
        <v>0</v>
      </c>
      <c r="BL107" s="64" t="e">
        <f t="shared" si="4077"/>
        <v>#DIV/0!</v>
      </c>
      <c r="BM107" s="80">
        <f t="shared" ref="BM107:BO107" si="5183">SUM(BM92,BM95,BM98,BM101,BM106)</f>
        <v>0</v>
      </c>
      <c r="BN107" s="80">
        <f t="shared" si="5183"/>
        <v>0</v>
      </c>
      <c r="BO107" s="80">
        <f t="shared" si="5183"/>
        <v>0</v>
      </c>
      <c r="BP107" s="65">
        <f t="shared" si="5179"/>
        <v>0</v>
      </c>
      <c r="BQ107" s="64" t="e">
        <f t="shared" si="4079"/>
        <v>#DIV/0!</v>
      </c>
      <c r="BR107" s="80">
        <f t="shared" ref="BR107:BT107" si="5184">SUM(BR92,BR95,BR98,BR101,BR106)</f>
        <v>0</v>
      </c>
      <c r="BS107" s="80">
        <f t="shared" si="5184"/>
        <v>0</v>
      </c>
      <c r="BT107" s="80">
        <f t="shared" si="5184"/>
        <v>0</v>
      </c>
      <c r="BU107" s="65">
        <f t="shared" si="5179"/>
        <v>0</v>
      </c>
      <c r="BV107" s="64" t="e">
        <f t="shared" si="4081"/>
        <v>#DIV/0!</v>
      </c>
      <c r="BW107" s="80">
        <f t="shared" ref="BW107" si="5185">SUM(BW92,BW95,BW98,BW101,BW106)</f>
        <v>0</v>
      </c>
      <c r="BX107" s="78">
        <f t="shared" si="4082"/>
        <v>0</v>
      </c>
      <c r="BY107" s="80">
        <f t="shared" ref="BY107" si="5186">SUM(BY92,BY95,BY98,BY101,BY106)</f>
        <v>0</v>
      </c>
      <c r="BZ107" s="65">
        <f t="shared" si="5179"/>
        <v>0</v>
      </c>
      <c r="CA107" s="64" t="e">
        <f t="shared" si="4083"/>
        <v>#DIV/0!</v>
      </c>
      <c r="CB107" s="80">
        <f t="shared" ref="CB107:CD107" si="5187">SUM(CB92,CB95,CB98,CB101,CB106)</f>
        <v>0</v>
      </c>
      <c r="CC107" s="80">
        <f t="shared" si="5187"/>
        <v>0</v>
      </c>
      <c r="CD107" s="80">
        <f t="shared" si="5187"/>
        <v>0</v>
      </c>
      <c r="CE107" s="65">
        <f t="shared" si="5179"/>
        <v>0</v>
      </c>
      <c r="CF107" s="64" t="e">
        <f t="shared" si="4085"/>
        <v>#DIV/0!</v>
      </c>
      <c r="CG107" s="80">
        <f t="shared" ref="CG107:CI107" si="5188">SUM(CG92,CG95,CG98,CG101,CG106)</f>
        <v>0</v>
      </c>
      <c r="CH107" s="80">
        <f t="shared" si="5188"/>
        <v>0</v>
      </c>
      <c r="CI107" s="80">
        <f t="shared" si="5188"/>
        <v>0</v>
      </c>
      <c r="CJ107" s="65">
        <f t="shared" si="5179"/>
        <v>0</v>
      </c>
      <c r="CK107" s="64" t="e">
        <f t="shared" si="4087"/>
        <v>#DIV/0!</v>
      </c>
      <c r="CL107" s="80">
        <f t="shared" ref="CL107:CN107" si="5189">SUM(CL92,CL95,CL98,CL101,CL106)</f>
        <v>0</v>
      </c>
      <c r="CM107" s="80">
        <f t="shared" si="5189"/>
        <v>0</v>
      </c>
      <c r="CN107" s="80">
        <f t="shared" si="5189"/>
        <v>0</v>
      </c>
      <c r="CO107" s="65">
        <f t="shared" si="5179"/>
        <v>0</v>
      </c>
      <c r="CP107" s="64" t="e">
        <f t="shared" si="4089"/>
        <v>#DIV/0!</v>
      </c>
      <c r="CQ107" s="80">
        <f t="shared" ref="CQ107:CS107" si="5190">SUM(CQ92,CQ95,CQ98,CQ101,CQ106)</f>
        <v>0</v>
      </c>
      <c r="CR107" s="80">
        <f t="shared" si="5190"/>
        <v>0</v>
      </c>
      <c r="CS107" s="80">
        <f t="shared" si="5190"/>
        <v>0</v>
      </c>
      <c r="CT107" s="65">
        <f t="shared" si="5179"/>
        <v>0</v>
      </c>
      <c r="CU107" s="64" t="e">
        <f t="shared" si="4091"/>
        <v>#DIV/0!</v>
      </c>
      <c r="CV107" s="80">
        <f t="shared" ref="CV107:CX107" si="5191">SUM(CV92,CV95,CV98,CV101,CV106)</f>
        <v>0</v>
      </c>
      <c r="CW107" s="80">
        <f t="shared" si="5191"/>
        <v>0</v>
      </c>
      <c r="CX107" s="80">
        <f t="shared" si="5191"/>
        <v>0</v>
      </c>
      <c r="CY107" s="65">
        <f t="shared" si="5179"/>
        <v>0</v>
      </c>
      <c r="CZ107" s="64" t="e">
        <f t="shared" si="4093"/>
        <v>#DIV/0!</v>
      </c>
      <c r="DA107" s="80">
        <f t="shared" ref="DA107:DC107" si="5192">SUM(DA92,DA95,DA98,DA101,DA106)</f>
        <v>0</v>
      </c>
      <c r="DB107" s="80">
        <f t="shared" si="5192"/>
        <v>0</v>
      </c>
      <c r="DC107" s="80">
        <f t="shared" si="5192"/>
        <v>0</v>
      </c>
      <c r="DD107" s="65">
        <f t="shared" si="5179"/>
        <v>0</v>
      </c>
      <c r="DE107" s="64" t="e">
        <f t="shared" si="4095"/>
        <v>#DIV/0!</v>
      </c>
      <c r="DF107" s="80">
        <f t="shared" ref="DF107:DN107" si="5193">SUM(DF92,DF95,DF98,DF101,DF106)</f>
        <v>0</v>
      </c>
      <c r="DG107" s="80">
        <f t="shared" si="5193"/>
        <v>0</v>
      </c>
      <c r="DH107" s="80">
        <f t="shared" si="5193"/>
        <v>0</v>
      </c>
      <c r="DI107" s="65">
        <f t="shared" si="5193"/>
        <v>0</v>
      </c>
      <c r="DJ107" s="64" t="e">
        <f t="shared" si="4097"/>
        <v>#DIV/0!</v>
      </c>
      <c r="DK107" s="80">
        <f t="shared" ref="DK107:DM107" si="5194">SUM(DK92,DK95,DK98,DK101,DK106)</f>
        <v>0</v>
      </c>
      <c r="DL107" s="80">
        <f t="shared" si="5194"/>
        <v>0</v>
      </c>
      <c r="DM107" s="80">
        <f t="shared" si="5194"/>
        <v>0</v>
      </c>
      <c r="DN107" s="65">
        <f t="shared" si="5193"/>
        <v>0</v>
      </c>
      <c r="DO107" s="64" t="e">
        <f t="shared" si="4099"/>
        <v>#DIV/0!</v>
      </c>
      <c r="DP107" s="80">
        <f t="shared" ref="DP107:DS107" si="5195">SUM(DP92,DP95,DP98,DP101,DP106)</f>
        <v>0</v>
      </c>
      <c r="DQ107" s="80">
        <f t="shared" si="5195"/>
        <v>0</v>
      </c>
      <c r="DR107" s="80">
        <f t="shared" si="5195"/>
        <v>0</v>
      </c>
      <c r="DS107" s="65">
        <f t="shared" si="5195"/>
        <v>0</v>
      </c>
      <c r="DT107" s="64" t="e">
        <f t="shared" si="4101"/>
        <v>#DIV/0!</v>
      </c>
      <c r="DU107" s="80">
        <f t="shared" ref="DU107:DX107" si="5196">SUM(DU92,DU95,DU98,DU101,DU106)</f>
        <v>0</v>
      </c>
      <c r="DV107" s="80">
        <f t="shared" si="5196"/>
        <v>0</v>
      </c>
      <c r="DW107" s="80">
        <f t="shared" si="5196"/>
        <v>0</v>
      </c>
      <c r="DX107" s="65">
        <f t="shared" si="5196"/>
        <v>0</v>
      </c>
      <c r="DY107" s="64" t="e">
        <f t="shared" si="4103"/>
        <v>#DIV/0!</v>
      </c>
      <c r="DZ107" s="80">
        <f t="shared" ref="DZ107:EC107" si="5197">SUM(DZ92,DZ95,DZ98,DZ101,DZ106)</f>
        <v>0</v>
      </c>
      <c r="EA107" s="80">
        <f t="shared" si="5197"/>
        <v>0</v>
      </c>
      <c r="EB107" s="80">
        <f t="shared" si="5197"/>
        <v>0</v>
      </c>
      <c r="EC107" s="65">
        <f t="shared" si="5197"/>
        <v>0</v>
      </c>
      <c r="ED107" s="64" t="e">
        <f t="shared" si="4105"/>
        <v>#DIV/0!</v>
      </c>
      <c r="EE107" s="80">
        <f t="shared" ref="EE107:EH107" si="5198">SUM(EE92,EE95,EE98,EE101,EE106)</f>
        <v>0</v>
      </c>
      <c r="EF107" s="80">
        <f t="shared" si="5198"/>
        <v>0</v>
      </c>
      <c r="EG107" s="80">
        <f t="shared" si="5198"/>
        <v>0</v>
      </c>
      <c r="EH107" s="65">
        <f t="shared" si="5198"/>
        <v>0</v>
      </c>
      <c r="EI107" s="64" t="e">
        <f t="shared" si="4107"/>
        <v>#DIV/0!</v>
      </c>
      <c r="EJ107" s="80">
        <f t="shared" ref="EJ107:EM107" si="5199">SUM(EJ92,EJ95,EJ98,EJ101,EJ106)</f>
        <v>0</v>
      </c>
      <c r="EK107" s="80">
        <f t="shared" si="5199"/>
        <v>0</v>
      </c>
      <c r="EL107" s="80">
        <f t="shared" si="5199"/>
        <v>0</v>
      </c>
      <c r="EM107" s="65">
        <f t="shared" si="5199"/>
        <v>0</v>
      </c>
      <c r="EN107" s="64" t="e">
        <f t="shared" si="4109"/>
        <v>#DIV/0!</v>
      </c>
      <c r="EO107" s="80">
        <f t="shared" ref="EO107:GA107" si="5200">SUM(EO92,EO95,EO98,EO101,EO106)</f>
        <v>0</v>
      </c>
      <c r="EP107" s="80">
        <f t="shared" si="5200"/>
        <v>0</v>
      </c>
      <c r="EQ107" s="80">
        <f t="shared" si="5200"/>
        <v>0</v>
      </c>
      <c r="ER107" s="65">
        <f t="shared" si="5200"/>
        <v>0</v>
      </c>
      <c r="ES107" s="64" t="e">
        <f t="shared" si="4111"/>
        <v>#DIV/0!</v>
      </c>
      <c r="ET107" s="80">
        <f t="shared" ref="ET107:EV107" si="5201">SUM(ET92,ET95,ET98,ET101,ET106)</f>
        <v>0</v>
      </c>
      <c r="EU107" s="80">
        <f t="shared" si="5201"/>
        <v>0</v>
      </c>
      <c r="EV107" s="80">
        <f t="shared" si="5201"/>
        <v>0</v>
      </c>
      <c r="EW107" s="65">
        <f t="shared" si="5200"/>
        <v>0</v>
      </c>
      <c r="EX107" s="64" t="e">
        <f t="shared" si="4113"/>
        <v>#DIV/0!</v>
      </c>
      <c r="EY107" s="80">
        <f t="shared" ref="EY107:FL107" si="5202">SUM(EY92,EY95,EY98,EY101,EY106)</f>
        <v>0</v>
      </c>
      <c r="EZ107" s="80">
        <f t="shared" si="5202"/>
        <v>0</v>
      </c>
      <c r="FA107" s="80">
        <f t="shared" si="5202"/>
        <v>0</v>
      </c>
      <c r="FB107" s="65">
        <f t="shared" si="5202"/>
        <v>0</v>
      </c>
      <c r="FC107" s="64" t="e">
        <f t="shared" si="4115"/>
        <v>#DIV/0!</v>
      </c>
      <c r="FD107" s="80">
        <f t="shared" ref="FD107:FG107" si="5203">SUM(FD92,FD95,FD98,FD101,FD106)</f>
        <v>0</v>
      </c>
      <c r="FE107" s="80">
        <f t="shared" si="5203"/>
        <v>0</v>
      </c>
      <c r="FF107" s="80">
        <f t="shared" si="5203"/>
        <v>0</v>
      </c>
      <c r="FG107" s="65">
        <f t="shared" si="5203"/>
        <v>0</v>
      </c>
      <c r="FH107" s="64" t="e">
        <f t="shared" si="4117"/>
        <v>#DIV/0!</v>
      </c>
      <c r="FI107" s="80">
        <f t="shared" ref="FI107:FK107" si="5204">SUM(FI92,FI95,FI98,FI101,FI106)</f>
        <v>0</v>
      </c>
      <c r="FJ107" s="80">
        <f t="shared" si="5204"/>
        <v>0</v>
      </c>
      <c r="FK107" s="80">
        <f t="shared" si="5204"/>
        <v>0</v>
      </c>
      <c r="FL107" s="65">
        <f t="shared" si="5202"/>
        <v>0</v>
      </c>
      <c r="FM107" s="64" t="e">
        <f t="shared" si="4119"/>
        <v>#DIV/0!</v>
      </c>
      <c r="FN107" s="80">
        <f t="shared" ref="FN107:FQ107" si="5205">SUM(FN92,FN95,FN98,FN101,FN106)</f>
        <v>0</v>
      </c>
      <c r="FO107" s="80">
        <f t="shared" si="5205"/>
        <v>0</v>
      </c>
      <c r="FP107" s="80">
        <f t="shared" si="5205"/>
        <v>0</v>
      </c>
      <c r="FQ107" s="65">
        <f t="shared" si="5205"/>
        <v>0</v>
      </c>
      <c r="FR107" s="64" t="e">
        <f t="shared" si="4121"/>
        <v>#DIV/0!</v>
      </c>
      <c r="FS107" s="80">
        <f t="shared" ref="FS107:FU107" si="5206">SUM(FS92,FS95,FS98,FS101,FS106)</f>
        <v>0</v>
      </c>
      <c r="FT107" s="80">
        <f t="shared" si="5206"/>
        <v>0</v>
      </c>
      <c r="FU107" s="80">
        <f t="shared" si="5206"/>
        <v>0</v>
      </c>
      <c r="FV107" s="65">
        <f t="shared" si="5200"/>
        <v>0</v>
      </c>
      <c r="FW107" s="64" t="e">
        <f t="shared" si="4123"/>
        <v>#DIV/0!</v>
      </c>
      <c r="FX107" s="80">
        <f t="shared" ref="FX107:FZ107" si="5207">SUM(FX92,FX95,FX98,FX101,FX106)</f>
        <v>0</v>
      </c>
      <c r="FY107" s="80">
        <f t="shared" si="5207"/>
        <v>0</v>
      </c>
      <c r="FZ107" s="80">
        <f t="shared" si="5207"/>
        <v>0</v>
      </c>
      <c r="GA107" s="65">
        <f t="shared" si="5200"/>
        <v>0</v>
      </c>
      <c r="GB107" s="64" t="e">
        <f t="shared" si="4125"/>
        <v>#DIV/0!</v>
      </c>
      <c r="GC107" s="80">
        <f t="shared" ref="GC107:GK107" si="5208">SUM(GC92,GC95,GC98,GC101,GC106)</f>
        <v>0</v>
      </c>
      <c r="GD107" s="80">
        <f t="shared" si="5208"/>
        <v>0</v>
      </c>
      <c r="GE107" s="80">
        <f t="shared" si="5208"/>
        <v>0</v>
      </c>
      <c r="GF107" s="65">
        <f t="shared" si="5208"/>
        <v>0</v>
      </c>
      <c r="GG107" s="64" t="e">
        <f t="shared" si="4127"/>
        <v>#DIV/0!</v>
      </c>
      <c r="GH107" s="80">
        <f t="shared" ref="GH107:GJ107" si="5209">SUM(GH92,GH95,GH98,GH101,GH106)</f>
        <v>0</v>
      </c>
      <c r="GI107" s="80">
        <f t="shared" si="5209"/>
        <v>0</v>
      </c>
      <c r="GJ107" s="80">
        <f t="shared" si="5209"/>
        <v>0</v>
      </c>
      <c r="GK107" s="65">
        <f t="shared" si="5208"/>
        <v>0</v>
      </c>
      <c r="GL107" s="64" t="e">
        <f t="shared" si="4129"/>
        <v>#DIV/0!</v>
      </c>
      <c r="GM107" s="80">
        <f t="shared" ref="GM107:GN107" si="5210">SUM(GM92,GM95,GM98,GM101,GM106)</f>
        <v>0</v>
      </c>
      <c r="GN107" s="80">
        <f t="shared" si="5210"/>
        <v>0</v>
      </c>
      <c r="GO107" s="65">
        <f t="shared" si="4131"/>
        <v>0</v>
      </c>
      <c r="GP107" s="65">
        <f t="shared" si="4131"/>
        <v>0</v>
      </c>
      <c r="GQ107" s="95"/>
      <c r="GR107" s="87">
        <f t="shared" si="4132"/>
        <v>0</v>
      </c>
      <c r="GS107" s="87">
        <f t="shared" si="4132"/>
        <v>0</v>
      </c>
      <c r="GT107" s="80">
        <f t="shared" ref="GT107:GU107" si="5211">SUM(GT92,GT95,GT98,GT101,GT106)</f>
        <v>0</v>
      </c>
      <c r="GU107" s="65">
        <f t="shared" si="5211"/>
        <v>0</v>
      </c>
      <c r="GV107" s="64" t="e">
        <f t="shared" si="4133"/>
        <v>#DIV/0!</v>
      </c>
      <c r="GW107" s="80">
        <f t="shared" ref="GW107:GX107" si="5212">SUM(GW92,GW95,GW98,GW101,GW106)</f>
        <v>0</v>
      </c>
      <c r="GX107" s="80">
        <f t="shared" si="5212"/>
        <v>0</v>
      </c>
      <c r="GY107" s="65">
        <f t="shared" si="4135"/>
        <v>0</v>
      </c>
      <c r="GZ107" s="65">
        <f t="shared" si="4135"/>
        <v>0</v>
      </c>
      <c r="HA107" s="95"/>
      <c r="HB107" s="87">
        <f t="shared" ref="HB107:HE107" si="5213">SUM(HB92,HB95,HB98,HB101,HB106)</f>
        <v>0</v>
      </c>
      <c r="HC107" s="87">
        <f t="shared" si="5213"/>
        <v>0</v>
      </c>
      <c r="HD107" s="80">
        <f t="shared" si="5213"/>
        <v>5000</v>
      </c>
      <c r="HE107" s="65">
        <f t="shared" si="5213"/>
        <v>0</v>
      </c>
      <c r="HF107" s="64">
        <f t="shared" si="4138"/>
        <v>0</v>
      </c>
      <c r="HG107" s="80">
        <f t="shared" ref="HG107:JR107" si="5214">SUM(HG92,HG95,HG98,HG101,HG106)</f>
        <v>5000</v>
      </c>
      <c r="HH107" s="80">
        <f t="shared" si="5214"/>
        <v>0</v>
      </c>
      <c r="HI107" s="80">
        <f t="shared" si="5214"/>
        <v>13000</v>
      </c>
      <c r="HJ107" s="65">
        <f t="shared" si="5214"/>
        <v>6437.5</v>
      </c>
      <c r="HK107" s="64">
        <f t="shared" si="4140"/>
        <v>49.519230769230766</v>
      </c>
      <c r="HL107" s="80">
        <f t="shared" ref="HL107:ID107" si="5215">SUM(HL92,HL95,HL98,HL101,HL106)</f>
        <v>6500</v>
      </c>
      <c r="HM107" s="80">
        <f t="shared" si="5215"/>
        <v>-6500</v>
      </c>
      <c r="HN107" s="80">
        <f t="shared" si="5215"/>
        <v>0</v>
      </c>
      <c r="HO107" s="65">
        <f t="shared" si="5215"/>
        <v>0</v>
      </c>
      <c r="HP107" s="64" t="e">
        <f t="shared" si="4142"/>
        <v>#DIV/0!</v>
      </c>
      <c r="HQ107" s="80">
        <f t="shared" ref="HQ107:HT107" si="5216">SUM(HQ92,HQ95,HQ98,HQ101,HQ106)</f>
        <v>0</v>
      </c>
      <c r="HR107" s="80">
        <f t="shared" si="5216"/>
        <v>0</v>
      </c>
      <c r="HS107" s="80">
        <f t="shared" si="5216"/>
        <v>22086</v>
      </c>
      <c r="HT107" s="65">
        <f t="shared" si="5216"/>
        <v>0</v>
      </c>
      <c r="HU107" s="64">
        <f t="shared" si="4457"/>
        <v>0</v>
      </c>
      <c r="HV107" s="80">
        <f t="shared" ref="HV107:HX107" si="5217">SUM(HV92,HV95,HV98,HV101,HV106)</f>
        <v>22086</v>
      </c>
      <c r="HW107" s="80">
        <f t="shared" si="5217"/>
        <v>0</v>
      </c>
      <c r="HX107" s="80">
        <f t="shared" si="5217"/>
        <v>1533.71</v>
      </c>
      <c r="HY107" s="65">
        <f t="shared" si="5215"/>
        <v>0</v>
      </c>
      <c r="HZ107" s="64">
        <f t="shared" si="4146"/>
        <v>0</v>
      </c>
      <c r="IA107" s="80">
        <f t="shared" ref="IA107:IC107" si="5218">SUM(IA92,IA95,IA98,IA101,IA106)</f>
        <v>1534</v>
      </c>
      <c r="IB107" s="80">
        <f t="shared" si="5218"/>
        <v>0.28999999999996362</v>
      </c>
      <c r="IC107" s="80">
        <f t="shared" si="5218"/>
        <v>0</v>
      </c>
      <c r="ID107" s="65">
        <f t="shared" si="5215"/>
        <v>0</v>
      </c>
      <c r="IE107" s="64" t="e">
        <f t="shared" si="4148"/>
        <v>#DIV/0!</v>
      </c>
      <c r="IF107" s="80">
        <f t="shared" ref="IF107:JH107" si="5219">SUM(IF92,IF95,IF98,IF101,IF106)</f>
        <v>0</v>
      </c>
      <c r="IG107" s="80">
        <f t="shared" si="5219"/>
        <v>0</v>
      </c>
      <c r="IH107" s="80">
        <f t="shared" si="5219"/>
        <v>0</v>
      </c>
      <c r="II107" s="65">
        <f t="shared" si="5219"/>
        <v>0</v>
      </c>
      <c r="IJ107" s="64" t="e">
        <f t="shared" si="4150"/>
        <v>#DIV/0!</v>
      </c>
      <c r="IK107" s="80">
        <f t="shared" ref="IK107:IM107" si="5220">SUM(IK92,IK95,IK98,IK101,IK106)</f>
        <v>0</v>
      </c>
      <c r="IL107" s="80">
        <f t="shared" si="5220"/>
        <v>0</v>
      </c>
      <c r="IM107" s="80">
        <f t="shared" si="5220"/>
        <v>0</v>
      </c>
      <c r="IN107" s="65">
        <f t="shared" si="5219"/>
        <v>0</v>
      </c>
      <c r="IO107" s="64" t="e">
        <f t="shared" si="4152"/>
        <v>#DIV/0!</v>
      </c>
      <c r="IP107" s="80">
        <f t="shared" ref="IP107:IR107" si="5221">SUM(IP92,IP95,IP98,IP101,IP106)</f>
        <v>0</v>
      </c>
      <c r="IQ107" s="80">
        <f t="shared" si="5221"/>
        <v>0</v>
      </c>
      <c r="IR107" s="80">
        <f t="shared" si="5221"/>
        <v>0</v>
      </c>
      <c r="IS107" s="65">
        <f t="shared" si="5219"/>
        <v>0</v>
      </c>
      <c r="IT107" s="64" t="e">
        <f t="shared" si="4154"/>
        <v>#DIV/0!</v>
      </c>
      <c r="IU107" s="80">
        <f t="shared" ref="IU107:IW107" si="5222">SUM(IU92,IU95,IU98,IU101,IU106)</f>
        <v>0</v>
      </c>
      <c r="IV107" s="80">
        <f t="shared" si="5222"/>
        <v>0</v>
      </c>
      <c r="IW107" s="80">
        <f t="shared" si="5222"/>
        <v>0</v>
      </c>
      <c r="IX107" s="65">
        <f t="shared" si="5219"/>
        <v>0</v>
      </c>
      <c r="IY107" s="64" t="e">
        <f t="shared" si="4156"/>
        <v>#DIV/0!</v>
      </c>
      <c r="IZ107" s="80">
        <f t="shared" ref="IZ107:JB107" si="5223">SUM(IZ92,IZ95,IZ98,IZ101,IZ106)</f>
        <v>0</v>
      </c>
      <c r="JA107" s="80">
        <f t="shared" si="5223"/>
        <v>0</v>
      </c>
      <c r="JB107" s="80">
        <f t="shared" si="5223"/>
        <v>0</v>
      </c>
      <c r="JC107" s="65">
        <f t="shared" si="5219"/>
        <v>0</v>
      </c>
      <c r="JD107" s="64" t="e">
        <f t="shared" si="4158"/>
        <v>#DIV/0!</v>
      </c>
      <c r="JE107" s="80">
        <f t="shared" ref="JE107:JG107" si="5224">SUM(JE92,JE95,JE98,JE101,JE106)</f>
        <v>0</v>
      </c>
      <c r="JF107" s="80">
        <f t="shared" si="5224"/>
        <v>0</v>
      </c>
      <c r="JG107" s="80">
        <f t="shared" si="5224"/>
        <v>0</v>
      </c>
      <c r="JH107" s="65">
        <f t="shared" si="5219"/>
        <v>0</v>
      </c>
      <c r="JI107" s="64" t="e">
        <f t="shared" si="4160"/>
        <v>#DIV/0!</v>
      </c>
      <c r="JJ107" s="80">
        <f t="shared" ref="JJ107:JM107" si="5225">SUM(JJ92,JJ95,JJ98,JJ101,JJ106)</f>
        <v>0</v>
      </c>
      <c r="JK107" s="80">
        <f t="shared" si="5225"/>
        <v>0</v>
      </c>
      <c r="JL107" s="80">
        <f t="shared" si="5225"/>
        <v>0</v>
      </c>
      <c r="JM107" s="65">
        <f t="shared" si="5225"/>
        <v>0</v>
      </c>
      <c r="JN107" s="64" t="e">
        <f t="shared" si="4162"/>
        <v>#DIV/0!</v>
      </c>
      <c r="JO107" s="80">
        <f t="shared" ref="JO107:JQ107" si="5226">SUM(JO92,JO95,JO98,JO101,JO106)</f>
        <v>0</v>
      </c>
      <c r="JP107" s="80">
        <f t="shared" si="5226"/>
        <v>0</v>
      </c>
      <c r="JQ107" s="80">
        <f t="shared" si="5226"/>
        <v>0</v>
      </c>
      <c r="JR107" s="65">
        <f t="shared" si="5214"/>
        <v>0</v>
      </c>
      <c r="JS107" s="64" t="e">
        <f t="shared" si="4164"/>
        <v>#DIV/0!</v>
      </c>
      <c r="JT107" s="80">
        <f t="shared" ref="JT107:KV107" si="5227">SUM(JT92,JT95,JT98,JT101,JT106)</f>
        <v>0</v>
      </c>
      <c r="JU107" s="80">
        <f t="shared" si="5227"/>
        <v>0</v>
      </c>
      <c r="JV107" s="80">
        <f t="shared" si="5227"/>
        <v>0</v>
      </c>
      <c r="JW107" s="65">
        <f t="shared" si="5227"/>
        <v>0</v>
      </c>
      <c r="JX107" s="64" t="e">
        <f t="shared" si="4166"/>
        <v>#DIV/0!</v>
      </c>
      <c r="JY107" s="80">
        <f t="shared" ref="JY107:KA107" si="5228">SUM(JY92,JY95,JY98,JY101,JY106)</f>
        <v>0</v>
      </c>
      <c r="JZ107" s="80">
        <f t="shared" si="5228"/>
        <v>0</v>
      </c>
      <c r="KA107" s="80">
        <f t="shared" si="5228"/>
        <v>0</v>
      </c>
      <c r="KB107" s="65">
        <f t="shared" si="5227"/>
        <v>0</v>
      </c>
      <c r="KC107" s="64" t="e">
        <f t="shared" si="4168"/>
        <v>#DIV/0!</v>
      </c>
      <c r="KD107" s="80">
        <f t="shared" ref="KD107:KF107" si="5229">SUM(KD92,KD95,KD98,KD101,KD106)</f>
        <v>0</v>
      </c>
      <c r="KE107" s="80">
        <f t="shared" si="5229"/>
        <v>0</v>
      </c>
      <c r="KF107" s="80">
        <f t="shared" si="5229"/>
        <v>0</v>
      </c>
      <c r="KG107" s="65">
        <f t="shared" si="5227"/>
        <v>0</v>
      </c>
      <c r="KH107" s="64" t="e">
        <f t="shared" si="4170"/>
        <v>#DIV/0!</v>
      </c>
      <c r="KI107" s="80">
        <f t="shared" ref="KI107:KK107" si="5230">SUM(KI92,KI95,KI98,KI101,KI106)</f>
        <v>0</v>
      </c>
      <c r="KJ107" s="80">
        <f t="shared" si="5230"/>
        <v>0</v>
      </c>
      <c r="KK107" s="80">
        <f t="shared" si="5230"/>
        <v>0</v>
      </c>
      <c r="KL107" s="65">
        <f t="shared" si="5227"/>
        <v>0</v>
      </c>
      <c r="KM107" s="64" t="e">
        <f t="shared" si="4172"/>
        <v>#DIV/0!</v>
      </c>
      <c r="KN107" s="80">
        <f t="shared" ref="KN107:KQ107" si="5231">SUM(KN92,KN95,KN98,KN101,KN106)</f>
        <v>0</v>
      </c>
      <c r="KO107" s="80">
        <f t="shared" si="5231"/>
        <v>0</v>
      </c>
      <c r="KP107" s="80">
        <f t="shared" si="5231"/>
        <v>0</v>
      </c>
      <c r="KQ107" s="65">
        <f t="shared" si="5231"/>
        <v>0</v>
      </c>
      <c r="KR107" s="64" t="e">
        <f t="shared" si="4473"/>
        <v>#DIV/0!</v>
      </c>
      <c r="KS107" s="80">
        <f t="shared" ref="KS107:KU107" si="5232">SUM(KS92,KS95,KS98,KS101,KS106)</f>
        <v>0</v>
      </c>
      <c r="KT107" s="80">
        <f t="shared" si="5232"/>
        <v>0</v>
      </c>
      <c r="KU107" s="80">
        <f t="shared" si="5232"/>
        <v>0</v>
      </c>
      <c r="KV107" s="65">
        <f t="shared" si="5227"/>
        <v>0</v>
      </c>
      <c r="KW107" s="64" t="e">
        <f t="shared" si="4176"/>
        <v>#DIV/0!</v>
      </c>
      <c r="KX107" s="80">
        <f t="shared" ref="KX107:LA107" si="5233">SUM(KX92,KX95,KX98,KX101,KX106)</f>
        <v>0</v>
      </c>
      <c r="KY107" s="80">
        <f t="shared" si="5233"/>
        <v>0</v>
      </c>
      <c r="KZ107" s="80">
        <f t="shared" si="5233"/>
        <v>0</v>
      </c>
      <c r="LA107" s="65">
        <f t="shared" si="5233"/>
        <v>0</v>
      </c>
      <c r="LB107" s="64" t="e">
        <f t="shared" si="4476"/>
        <v>#DIV/0!</v>
      </c>
      <c r="LC107" s="80">
        <f t="shared" ref="LC107:LF107" si="5234">SUM(LC92,LC95,LC98,LC101,LC106)</f>
        <v>0</v>
      </c>
      <c r="LD107" s="80">
        <f t="shared" si="5234"/>
        <v>0</v>
      </c>
      <c r="LE107" s="80">
        <f t="shared" si="5234"/>
        <v>0</v>
      </c>
      <c r="LF107" s="65">
        <f t="shared" si="5234"/>
        <v>1500</v>
      </c>
      <c r="LG107" s="64" t="e">
        <f t="shared" si="4478"/>
        <v>#DIV/0!</v>
      </c>
      <c r="LH107" s="80">
        <f t="shared" ref="LH107:NN107" si="5235">SUM(LH92,LH95,LH98,LH101,LH106)</f>
        <v>1500</v>
      </c>
      <c r="LI107" s="80">
        <f t="shared" si="5235"/>
        <v>1500</v>
      </c>
      <c r="LJ107" s="80">
        <f t="shared" si="5235"/>
        <v>0</v>
      </c>
      <c r="LK107" s="65">
        <f t="shared" si="5235"/>
        <v>0</v>
      </c>
      <c r="LL107" s="64" t="e">
        <f t="shared" si="4182"/>
        <v>#DIV/0!</v>
      </c>
      <c r="LM107" s="80">
        <f t="shared" ref="LM107:LO107" si="5236">SUM(LM92,LM95,LM98,LM101,LM106)</f>
        <v>0</v>
      </c>
      <c r="LN107" s="80">
        <f t="shared" si="5236"/>
        <v>0</v>
      </c>
      <c r="LO107" s="80">
        <f t="shared" si="5236"/>
        <v>0</v>
      </c>
      <c r="LP107" s="65">
        <f t="shared" si="5235"/>
        <v>0</v>
      </c>
      <c r="LQ107" s="64" t="e">
        <f t="shared" si="3350"/>
        <v>#DIV/0!</v>
      </c>
      <c r="LR107" s="80">
        <f t="shared" ref="LR107:LT107" si="5237">SUM(LR92,LR95,LR98,LR101,LR106)</f>
        <v>0</v>
      </c>
      <c r="LS107" s="80">
        <f t="shared" si="5237"/>
        <v>0</v>
      </c>
      <c r="LT107" s="80">
        <f t="shared" si="5237"/>
        <v>33700</v>
      </c>
      <c r="LU107" s="65">
        <f t="shared" si="5235"/>
        <v>0</v>
      </c>
      <c r="LV107" s="64">
        <f t="shared" si="4185"/>
        <v>0</v>
      </c>
      <c r="LW107" s="80">
        <f t="shared" ref="LW107:LZ107" si="5238">SUM(LW92,LW95,LW98,LW101,LW106)</f>
        <v>34357</v>
      </c>
      <c r="LX107" s="80">
        <f t="shared" si="5238"/>
        <v>657</v>
      </c>
      <c r="LY107" s="80">
        <f t="shared" si="5238"/>
        <v>0</v>
      </c>
      <c r="LZ107" s="65">
        <f t="shared" si="5238"/>
        <v>0</v>
      </c>
      <c r="MA107" s="64" t="e">
        <f t="shared" si="4187"/>
        <v>#DIV/0!</v>
      </c>
      <c r="MB107" s="80">
        <f t="shared" ref="MB107:ME107" si="5239">SUM(MB92,MB95,MB98,MB101,MB106)</f>
        <v>0</v>
      </c>
      <c r="MC107" s="80">
        <f t="shared" si="5239"/>
        <v>0</v>
      </c>
      <c r="MD107" s="80">
        <f t="shared" si="5239"/>
        <v>1500</v>
      </c>
      <c r="ME107" s="65">
        <f t="shared" si="5239"/>
        <v>0</v>
      </c>
      <c r="MF107" s="64">
        <f t="shared" si="4189"/>
        <v>0</v>
      </c>
      <c r="MG107" s="80">
        <f t="shared" ref="MG107:MJ107" si="5240">SUM(MG92,MG95,MG98,MG101,MG106)</f>
        <v>1500</v>
      </c>
      <c r="MH107" s="80">
        <f t="shared" si="5240"/>
        <v>0</v>
      </c>
      <c r="MI107" s="80">
        <f t="shared" si="5240"/>
        <v>0</v>
      </c>
      <c r="MJ107" s="65">
        <f t="shared" si="5240"/>
        <v>0</v>
      </c>
      <c r="MK107" s="64" t="e">
        <f t="shared" si="4191"/>
        <v>#DIV/0!</v>
      </c>
      <c r="ML107" s="80">
        <f t="shared" ref="ML107:MO107" si="5241">SUM(ML92,ML95,ML98,ML101,ML106)</f>
        <v>0</v>
      </c>
      <c r="MM107" s="80">
        <f t="shared" si="5241"/>
        <v>0</v>
      </c>
      <c r="MN107" s="80">
        <f t="shared" si="5241"/>
        <v>0</v>
      </c>
      <c r="MO107" s="65">
        <f t="shared" si="5241"/>
        <v>3000</v>
      </c>
      <c r="MP107" s="64" t="e">
        <f t="shared" si="4193"/>
        <v>#DIV/0!</v>
      </c>
      <c r="MQ107" s="80">
        <f t="shared" ref="MQ107:MT107" si="5242">SUM(MQ92,MQ95,MQ98,MQ101,MQ106)</f>
        <v>0</v>
      </c>
      <c r="MR107" s="80">
        <f t="shared" si="5242"/>
        <v>0</v>
      </c>
      <c r="MS107" s="80">
        <f t="shared" si="5242"/>
        <v>0</v>
      </c>
      <c r="MT107" s="65">
        <f t="shared" si="5242"/>
        <v>29617.66</v>
      </c>
      <c r="MU107" s="64" t="e">
        <f t="shared" si="4195"/>
        <v>#DIV/0!</v>
      </c>
      <c r="MV107" s="80">
        <f t="shared" ref="MV107:MW107" si="5243">SUM(MV92,MV95,MV98,MV101,MV106)</f>
        <v>30000</v>
      </c>
      <c r="MW107" s="80">
        <f t="shared" si="5243"/>
        <v>30000</v>
      </c>
      <c r="MX107" s="65">
        <f t="shared" si="4197"/>
        <v>76819.709999999992</v>
      </c>
      <c r="MY107" s="65">
        <f t="shared" si="4197"/>
        <v>40555.160000000003</v>
      </c>
      <c r="MZ107" s="95">
        <f t="shared" si="4198"/>
        <v>52.792649178186188</v>
      </c>
      <c r="NA107" s="87">
        <f t="shared" si="4199"/>
        <v>102477</v>
      </c>
      <c r="NB107" s="87">
        <f t="shared" si="4200"/>
        <v>25657.29</v>
      </c>
      <c r="NC107" s="80">
        <f t="shared" ref="NC107" si="5244">SUM(NC92,NC95,NC98,NC101,NC106)</f>
        <v>0</v>
      </c>
      <c r="ND107" s="65">
        <f t="shared" si="5235"/>
        <v>0</v>
      </c>
      <c r="NE107" s="64" t="e">
        <f t="shared" si="4201"/>
        <v>#DIV/0!</v>
      </c>
      <c r="NF107" s="80">
        <f t="shared" ref="NF107:NH107" si="5245">SUM(NF92,NF95,NF98,NF101,NF106)</f>
        <v>0</v>
      </c>
      <c r="NG107" s="80">
        <f t="shared" si="5245"/>
        <v>0</v>
      </c>
      <c r="NH107" s="80">
        <f t="shared" si="5245"/>
        <v>0</v>
      </c>
      <c r="NI107" s="65">
        <f t="shared" si="5235"/>
        <v>0</v>
      </c>
      <c r="NJ107" s="64" t="e">
        <f t="shared" si="4203"/>
        <v>#DIV/0!</v>
      </c>
      <c r="NK107" s="80">
        <f t="shared" ref="NK107:NM107" si="5246">SUM(NK92,NK95,NK98,NK101,NK106)</f>
        <v>0</v>
      </c>
      <c r="NL107" s="80">
        <f t="shared" si="5246"/>
        <v>0</v>
      </c>
      <c r="NM107" s="80">
        <f t="shared" si="5246"/>
        <v>0</v>
      </c>
      <c r="NN107" s="65">
        <f t="shared" si="5235"/>
        <v>0</v>
      </c>
      <c r="NO107" s="64" t="e">
        <f t="shared" si="4205"/>
        <v>#DIV/0!</v>
      </c>
      <c r="NP107" s="80">
        <f t="shared" ref="NP107:OH107" si="5247">SUM(NP92,NP95,NP98,NP101,NP106)</f>
        <v>0</v>
      </c>
      <c r="NQ107" s="80">
        <f t="shared" si="5247"/>
        <v>0</v>
      </c>
      <c r="NR107" s="80">
        <f t="shared" si="5247"/>
        <v>0</v>
      </c>
      <c r="NS107" s="65">
        <f t="shared" si="5247"/>
        <v>0</v>
      </c>
      <c r="NT107" s="64" t="e">
        <f t="shared" si="4207"/>
        <v>#DIV/0!</v>
      </c>
      <c r="NU107" s="80">
        <f t="shared" ref="NU107:NW107" si="5248">SUM(NU92,NU95,NU98,NU101,NU106)</f>
        <v>0</v>
      </c>
      <c r="NV107" s="80">
        <f t="shared" si="5248"/>
        <v>0</v>
      </c>
      <c r="NW107" s="80">
        <f t="shared" si="5248"/>
        <v>0</v>
      </c>
      <c r="NX107" s="65">
        <f t="shared" si="5247"/>
        <v>0</v>
      </c>
      <c r="NY107" s="64" t="e">
        <f t="shared" si="4209"/>
        <v>#DIV/0!</v>
      </c>
      <c r="NZ107" s="80">
        <f t="shared" ref="NZ107:OB107" si="5249">SUM(NZ92,NZ95,NZ98,NZ101,NZ106)</f>
        <v>0</v>
      </c>
      <c r="OA107" s="80">
        <f t="shared" si="5249"/>
        <v>0</v>
      </c>
      <c r="OB107" s="80">
        <f t="shared" si="5249"/>
        <v>0</v>
      </c>
      <c r="OC107" s="65">
        <f t="shared" si="5247"/>
        <v>0</v>
      </c>
      <c r="OD107" s="64" t="e">
        <f t="shared" si="4211"/>
        <v>#DIV/0!</v>
      </c>
      <c r="OE107" s="80">
        <f t="shared" ref="OE107:OG107" si="5250">SUM(OE92,OE95,OE98,OE101,OE106)</f>
        <v>0</v>
      </c>
      <c r="OF107" s="80">
        <f t="shared" si="5250"/>
        <v>0</v>
      </c>
      <c r="OG107" s="80">
        <f t="shared" si="5250"/>
        <v>0</v>
      </c>
      <c r="OH107" s="65">
        <f t="shared" si="5247"/>
        <v>0</v>
      </c>
      <c r="OI107" s="64" t="e">
        <f t="shared" si="4213"/>
        <v>#DIV/0!</v>
      </c>
      <c r="OJ107" s="80">
        <f t="shared" ref="OJ107:QU107" si="5251">SUM(OJ92,OJ95,OJ98,OJ101,OJ106)</f>
        <v>0</v>
      </c>
      <c r="OK107" s="80">
        <f t="shared" si="5251"/>
        <v>0</v>
      </c>
      <c r="OL107" s="80">
        <f t="shared" si="5251"/>
        <v>33555</v>
      </c>
      <c r="OM107" s="65">
        <f t="shared" si="5251"/>
        <v>7152.97</v>
      </c>
      <c r="ON107" s="64">
        <f t="shared" si="4215"/>
        <v>21.317150946207718</v>
      </c>
      <c r="OO107" s="80">
        <f t="shared" ref="OO107:OR107" si="5252">SUM(OO92,OO95,OO98,OO101,OO106)</f>
        <v>33555</v>
      </c>
      <c r="OP107" s="80">
        <f t="shared" si="5252"/>
        <v>0</v>
      </c>
      <c r="OQ107" s="80">
        <f t="shared" si="5252"/>
        <v>0</v>
      </c>
      <c r="OR107" s="65">
        <f t="shared" si="5252"/>
        <v>1620</v>
      </c>
      <c r="OS107" s="64" t="e">
        <f t="shared" si="4217"/>
        <v>#DIV/0!</v>
      </c>
      <c r="OT107" s="80">
        <f t="shared" ref="OT107:OW107" si="5253">SUM(OT92,OT95,OT98,OT101,OT106)</f>
        <v>0</v>
      </c>
      <c r="OU107" s="80">
        <f t="shared" si="5253"/>
        <v>0</v>
      </c>
      <c r="OV107" s="80">
        <f t="shared" si="5253"/>
        <v>40000</v>
      </c>
      <c r="OW107" s="65">
        <f t="shared" si="5253"/>
        <v>22755</v>
      </c>
      <c r="OX107" s="64">
        <f t="shared" si="4219"/>
        <v>56.887500000000003</v>
      </c>
      <c r="OY107" s="80">
        <f t="shared" ref="OY107:PB107" si="5254">SUM(OY92,OY95,OY98,OY101,OY106)</f>
        <v>40000</v>
      </c>
      <c r="OZ107" s="80">
        <f t="shared" si="5254"/>
        <v>0</v>
      </c>
      <c r="PA107" s="80">
        <f t="shared" si="5254"/>
        <v>12000</v>
      </c>
      <c r="PB107" s="65">
        <f t="shared" si="5254"/>
        <v>0</v>
      </c>
      <c r="PC107" s="64">
        <f t="shared" si="4221"/>
        <v>0</v>
      </c>
      <c r="PD107" s="80">
        <f t="shared" ref="PD107:PG107" si="5255">SUM(PD92,PD95,PD98,PD101,PD106)</f>
        <v>12000</v>
      </c>
      <c r="PE107" s="80">
        <f t="shared" si="5255"/>
        <v>0</v>
      </c>
      <c r="PF107" s="80">
        <f t="shared" si="5255"/>
        <v>8000</v>
      </c>
      <c r="PG107" s="65">
        <f t="shared" si="5255"/>
        <v>0</v>
      </c>
      <c r="PH107" s="64">
        <f t="shared" si="4223"/>
        <v>0</v>
      </c>
      <c r="PI107" s="80">
        <f t="shared" ref="PI107:PK107" si="5256">SUM(PI92,PI95,PI98,PI101,PI106)</f>
        <v>8000</v>
      </c>
      <c r="PJ107" s="80">
        <f t="shared" si="5256"/>
        <v>0</v>
      </c>
      <c r="PK107" s="80">
        <f t="shared" si="5256"/>
        <v>0</v>
      </c>
      <c r="PL107" s="65">
        <f t="shared" si="5251"/>
        <v>0</v>
      </c>
      <c r="PM107" s="64" t="e">
        <f t="shared" si="4225"/>
        <v>#DIV/0!</v>
      </c>
      <c r="PN107" s="80">
        <f t="shared" ref="PN107:PQ107" si="5257">SUM(PN92,PN95,PN98,PN101,PN106)</f>
        <v>0</v>
      </c>
      <c r="PO107" s="80">
        <f t="shared" si="5257"/>
        <v>0</v>
      </c>
      <c r="PP107" s="80">
        <f t="shared" si="5257"/>
        <v>9288</v>
      </c>
      <c r="PQ107" s="65">
        <f t="shared" si="5257"/>
        <v>0</v>
      </c>
      <c r="PR107" s="64">
        <f t="shared" si="4227"/>
        <v>0</v>
      </c>
      <c r="PS107" s="80">
        <f t="shared" ref="PS107:PV107" si="5258">SUM(PS92,PS95,PS98,PS101,PS106)</f>
        <v>9288</v>
      </c>
      <c r="PT107" s="80">
        <f t="shared" si="5258"/>
        <v>0</v>
      </c>
      <c r="PU107" s="80">
        <f t="shared" si="5258"/>
        <v>0</v>
      </c>
      <c r="PV107" s="65">
        <f t="shared" si="5258"/>
        <v>0</v>
      </c>
      <c r="PW107" s="64" t="e">
        <f t="shared" si="4229"/>
        <v>#DIV/0!</v>
      </c>
      <c r="PX107" s="80">
        <f t="shared" ref="PX107:QA107" si="5259">SUM(PX92,PX95,PX98,PX101,PX106)</f>
        <v>0</v>
      </c>
      <c r="PY107" s="80">
        <f t="shared" si="5259"/>
        <v>0</v>
      </c>
      <c r="PZ107" s="80">
        <f t="shared" si="5259"/>
        <v>0</v>
      </c>
      <c r="QA107" s="65">
        <f t="shared" si="5259"/>
        <v>0</v>
      </c>
      <c r="QB107" s="64" t="e">
        <f t="shared" si="4231"/>
        <v>#DIV/0!</v>
      </c>
      <c r="QC107" s="80">
        <f t="shared" ref="QC107:QF107" si="5260">SUM(QC92,QC95,QC98,QC101,QC106)</f>
        <v>0</v>
      </c>
      <c r="QD107" s="80">
        <f t="shared" si="5260"/>
        <v>0</v>
      </c>
      <c r="QE107" s="80">
        <f t="shared" si="5260"/>
        <v>0</v>
      </c>
      <c r="QF107" s="65">
        <f t="shared" si="5260"/>
        <v>0</v>
      </c>
      <c r="QG107" s="64" t="e">
        <f t="shared" si="4233"/>
        <v>#DIV/0!</v>
      </c>
      <c r="QH107" s="80">
        <f t="shared" ref="QH107:QK107" si="5261">SUM(QH92,QH95,QH98,QH101,QH106)</f>
        <v>0</v>
      </c>
      <c r="QI107" s="80">
        <f t="shared" si="5261"/>
        <v>0</v>
      </c>
      <c r="QJ107" s="80">
        <f t="shared" si="5261"/>
        <v>13464.82</v>
      </c>
      <c r="QK107" s="65">
        <f t="shared" si="5261"/>
        <v>13464.82</v>
      </c>
      <c r="QL107" s="64">
        <f t="shared" si="4235"/>
        <v>100</v>
      </c>
      <c r="QM107" s="80">
        <f t="shared" ref="QM107:QN107" si="5262">SUM(QM92,QM95,QM98,QM101,QM106)</f>
        <v>13465</v>
      </c>
      <c r="QN107" s="80">
        <f t="shared" si="5262"/>
        <v>0.18000000000029104</v>
      </c>
      <c r="QO107" s="65">
        <f t="shared" si="4237"/>
        <v>116307.82</v>
      </c>
      <c r="QP107" s="65">
        <f t="shared" si="4237"/>
        <v>44992.79</v>
      </c>
      <c r="QQ107" s="95">
        <f t="shared" si="5074"/>
        <v>38.684234645615398</v>
      </c>
      <c r="QR107" s="87">
        <f t="shared" si="4238"/>
        <v>116308</v>
      </c>
      <c r="QS107" s="87">
        <f t="shared" si="4238"/>
        <v>0.18000000000029104</v>
      </c>
      <c r="QT107" s="80">
        <f t="shared" ref="QT107" si="5263">SUM(QT92,QT95,QT98,QT101,QT106)</f>
        <v>0</v>
      </c>
      <c r="QU107" s="65">
        <f t="shared" si="5251"/>
        <v>0</v>
      </c>
      <c r="QV107" s="64" t="e">
        <f t="shared" si="4239"/>
        <v>#DIV/0!</v>
      </c>
      <c r="QW107" s="80">
        <f t="shared" ref="QW107:RJ107" si="5264">SUM(QW92,QW95,QW98,QW101,QW106)</f>
        <v>0</v>
      </c>
      <c r="QX107" s="80">
        <f t="shared" si="5264"/>
        <v>0</v>
      </c>
      <c r="QY107" s="80">
        <f t="shared" si="5264"/>
        <v>0</v>
      </c>
      <c r="QZ107" s="65">
        <f t="shared" si="5264"/>
        <v>0</v>
      </c>
      <c r="RA107" s="64" t="e">
        <f t="shared" si="4241"/>
        <v>#DIV/0!</v>
      </c>
      <c r="RB107" s="80">
        <f t="shared" ref="RB107:RE107" si="5265">SUM(RB92,RB95,RB98,RB101,RB106)</f>
        <v>0</v>
      </c>
      <c r="RC107" s="80">
        <f t="shared" si="5265"/>
        <v>0</v>
      </c>
      <c r="RD107" s="80">
        <f t="shared" si="5265"/>
        <v>0</v>
      </c>
      <c r="RE107" s="65">
        <f t="shared" si="5265"/>
        <v>0</v>
      </c>
      <c r="RF107" s="64" t="e">
        <f t="shared" si="4243"/>
        <v>#DIV/0!</v>
      </c>
      <c r="RG107" s="80">
        <f t="shared" ref="RG107:RI107" si="5266">SUM(RG92,RG95,RG98,RG101,RG106)</f>
        <v>0</v>
      </c>
      <c r="RH107" s="80">
        <f t="shared" si="5266"/>
        <v>0</v>
      </c>
      <c r="RI107" s="80">
        <f t="shared" si="5266"/>
        <v>0</v>
      </c>
      <c r="RJ107" s="65">
        <f t="shared" si="5264"/>
        <v>0</v>
      </c>
      <c r="RK107" s="64" t="e">
        <f t="shared" si="4245"/>
        <v>#DIV/0!</v>
      </c>
      <c r="RL107" s="80">
        <f t="shared" ref="RL107:RM107" si="5267">SUM(RL92,RL95,RL98,RL101,RL106)</f>
        <v>0</v>
      </c>
      <c r="RM107" s="80">
        <f t="shared" si="5267"/>
        <v>0</v>
      </c>
      <c r="RN107" s="65">
        <f t="shared" si="4247"/>
        <v>0</v>
      </c>
      <c r="RO107" s="65">
        <f t="shared" si="4247"/>
        <v>0</v>
      </c>
      <c r="RP107" s="95"/>
      <c r="RQ107" s="87">
        <f t="shared" si="4248"/>
        <v>0</v>
      </c>
      <c r="RR107" s="87">
        <f t="shared" si="4248"/>
        <v>0</v>
      </c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</row>
    <row r="108" spans="1:540" s="2" customFormat="1" ht="24.95" customHeight="1" x14ac:dyDescent="0.25">
      <c r="A108" s="21">
        <v>6413</v>
      </c>
      <c r="B108" s="22" t="s">
        <v>46</v>
      </c>
      <c r="C108" s="41">
        <f>SUM(AR108,GQ108,HA108,QQ108,RP108)</f>
        <v>37.599999999999994</v>
      </c>
      <c r="D108" s="41">
        <v>23207830.309999999</v>
      </c>
      <c r="E108" s="42">
        <v>25700000</v>
      </c>
      <c r="F108" s="41">
        <f t="shared" ref="F108:F109" si="5268">G108-C108</f>
        <v>-27.599999999999994</v>
      </c>
      <c r="G108" s="67">
        <f t="shared" si="4053"/>
        <v>10</v>
      </c>
      <c r="H108" s="67">
        <f t="shared" si="4054"/>
        <v>3.76</v>
      </c>
      <c r="I108" s="67">
        <f t="shared" si="4055"/>
        <v>37.599999999999994</v>
      </c>
      <c r="J108" s="84">
        <f t="shared" si="4056"/>
        <v>10</v>
      </c>
      <c r="K108" s="84">
        <f t="shared" si="4057"/>
        <v>0</v>
      </c>
      <c r="L108" s="78"/>
      <c r="M108" s="64"/>
      <c r="N108" s="64" t="e">
        <f t="shared" si="4058"/>
        <v>#DIV/0!</v>
      </c>
      <c r="O108" s="78"/>
      <c r="P108" s="78">
        <f t="shared" ref="P108:P109" si="5269">O108-L108</f>
        <v>0</v>
      </c>
      <c r="Q108" s="64"/>
      <c r="R108" s="64"/>
      <c r="S108" s="64"/>
      <c r="T108" s="78"/>
      <c r="U108" s="78">
        <f t="shared" ref="U108:U109" si="5270">T108-Q108</f>
        <v>0</v>
      </c>
      <c r="V108" s="78"/>
      <c r="W108" s="64"/>
      <c r="X108" s="64" t="e">
        <f t="shared" si="4061"/>
        <v>#DIV/0!</v>
      </c>
      <c r="Y108" s="78"/>
      <c r="Z108" s="78">
        <f t="shared" ref="Z108:Z109" si="5271">Y108-V108</f>
        <v>0</v>
      </c>
      <c r="AA108" s="78"/>
      <c r="AB108" s="64"/>
      <c r="AC108" s="64" t="e">
        <f t="shared" si="4063"/>
        <v>#DIV/0!</v>
      </c>
      <c r="AD108" s="78"/>
      <c r="AE108" s="78">
        <f t="shared" ref="AE108:AE109" si="5272">AD108-AA108</f>
        <v>0</v>
      </c>
      <c r="AF108" s="64"/>
      <c r="AG108" s="64"/>
      <c r="AH108" s="64" t="e">
        <f t="shared" si="4065"/>
        <v>#DIV/0!</v>
      </c>
      <c r="AI108" s="78"/>
      <c r="AJ108" s="78">
        <f t="shared" ref="AJ108:AJ109" si="5273">AI108-AF108</f>
        <v>0</v>
      </c>
      <c r="AK108" s="78"/>
      <c r="AL108" s="64"/>
      <c r="AM108" s="64" t="e">
        <f t="shared" si="4067"/>
        <v>#DIV/0!</v>
      </c>
      <c r="AN108" s="78"/>
      <c r="AO108" s="78">
        <f t="shared" ref="AO108:AO109" si="5274">AN108-AK108</f>
        <v>0</v>
      </c>
      <c r="AP108" s="65">
        <f t="shared" si="4069"/>
        <v>0</v>
      </c>
      <c r="AQ108" s="65">
        <f t="shared" si="4069"/>
        <v>0</v>
      </c>
      <c r="AR108" s="95"/>
      <c r="AS108" s="87">
        <f t="shared" si="4070"/>
        <v>0</v>
      </c>
      <c r="AT108" s="87">
        <f t="shared" si="4070"/>
        <v>0</v>
      </c>
      <c r="AU108" s="78"/>
      <c r="AV108" s="64"/>
      <c r="AW108" s="64" t="e">
        <f t="shared" si="4071"/>
        <v>#DIV/0!</v>
      </c>
      <c r="AX108" s="78"/>
      <c r="AY108" s="78">
        <f t="shared" ref="AY108:AY109" si="5275">AX108-AU108</f>
        <v>0</v>
      </c>
      <c r="AZ108" s="78"/>
      <c r="BA108" s="64"/>
      <c r="BB108" s="64" t="e">
        <f t="shared" si="4073"/>
        <v>#DIV/0!</v>
      </c>
      <c r="BC108" s="78"/>
      <c r="BD108" s="78">
        <f t="shared" ref="BD108:BD109" si="5276">BC108-AZ108</f>
        <v>0</v>
      </c>
      <c r="BE108" s="78"/>
      <c r="BF108" s="64"/>
      <c r="BG108" s="64" t="e">
        <f t="shared" si="4075"/>
        <v>#DIV/0!</v>
      </c>
      <c r="BH108" s="78"/>
      <c r="BI108" s="78">
        <f t="shared" ref="BI108:BI109" si="5277">BH108-BE108</f>
        <v>0</v>
      </c>
      <c r="BJ108" s="78"/>
      <c r="BK108" s="64"/>
      <c r="BL108" s="64" t="e">
        <f t="shared" si="4077"/>
        <v>#DIV/0!</v>
      </c>
      <c r="BM108" s="78"/>
      <c r="BN108" s="78">
        <f t="shared" ref="BN108:BN109" si="5278">BM108-BJ108</f>
        <v>0</v>
      </c>
      <c r="BO108" s="78"/>
      <c r="BP108" s="64"/>
      <c r="BQ108" s="64" t="e">
        <f t="shared" si="4079"/>
        <v>#DIV/0!</v>
      </c>
      <c r="BR108" s="78"/>
      <c r="BS108" s="78">
        <f t="shared" ref="BS108:BS109" si="5279">BR108-BO108</f>
        <v>0</v>
      </c>
      <c r="BT108" s="78"/>
      <c r="BU108" s="64"/>
      <c r="BV108" s="64" t="e">
        <f t="shared" si="4081"/>
        <v>#DIV/0!</v>
      </c>
      <c r="BW108" s="78"/>
      <c r="BX108" s="78">
        <f t="shared" si="4082"/>
        <v>0</v>
      </c>
      <c r="BY108" s="78"/>
      <c r="BZ108" s="64"/>
      <c r="CA108" s="64" t="e">
        <f t="shared" si="4083"/>
        <v>#DIV/0!</v>
      </c>
      <c r="CB108" s="78"/>
      <c r="CC108" s="78">
        <f t="shared" ref="CC108:CC109" si="5280">CB108-BY108</f>
        <v>0</v>
      </c>
      <c r="CD108" s="78"/>
      <c r="CE108" s="64"/>
      <c r="CF108" s="64" t="e">
        <f t="shared" si="4085"/>
        <v>#DIV/0!</v>
      </c>
      <c r="CG108" s="78"/>
      <c r="CH108" s="78">
        <f t="shared" ref="CH108:CH109" si="5281">CG108-CD108</f>
        <v>0</v>
      </c>
      <c r="CI108" s="78"/>
      <c r="CJ108" s="64"/>
      <c r="CK108" s="64" t="e">
        <f t="shared" si="4087"/>
        <v>#DIV/0!</v>
      </c>
      <c r="CL108" s="78"/>
      <c r="CM108" s="78">
        <f t="shared" ref="CM108:CM109" si="5282">CL108-CI108</f>
        <v>0</v>
      </c>
      <c r="CN108" s="78"/>
      <c r="CO108" s="64"/>
      <c r="CP108" s="64" t="e">
        <f t="shared" si="4089"/>
        <v>#DIV/0!</v>
      </c>
      <c r="CQ108" s="78"/>
      <c r="CR108" s="78">
        <f t="shared" ref="CR108:CR109" si="5283">CQ108-CN108</f>
        <v>0</v>
      </c>
      <c r="CS108" s="78"/>
      <c r="CT108" s="64"/>
      <c r="CU108" s="64" t="e">
        <f t="shared" si="4091"/>
        <v>#DIV/0!</v>
      </c>
      <c r="CV108" s="78"/>
      <c r="CW108" s="78">
        <f t="shared" ref="CW108:CW109" si="5284">CV108-CS108</f>
        <v>0</v>
      </c>
      <c r="CX108" s="78"/>
      <c r="CY108" s="64"/>
      <c r="CZ108" s="64" t="e">
        <f t="shared" si="4093"/>
        <v>#DIV/0!</v>
      </c>
      <c r="DA108" s="78"/>
      <c r="DB108" s="78">
        <f t="shared" ref="DB108:DB109" si="5285">DA108-CX108</f>
        <v>0</v>
      </c>
      <c r="DC108" s="78"/>
      <c r="DD108" s="64"/>
      <c r="DE108" s="64" t="e">
        <f t="shared" si="4095"/>
        <v>#DIV/0!</v>
      </c>
      <c r="DF108" s="78"/>
      <c r="DG108" s="78">
        <f t="shared" ref="DG108:DG109" si="5286">DF108-DC108</f>
        <v>0</v>
      </c>
      <c r="DH108" s="78"/>
      <c r="DI108" s="64"/>
      <c r="DJ108" s="64" t="e">
        <f t="shared" si="4097"/>
        <v>#DIV/0!</v>
      </c>
      <c r="DK108" s="78"/>
      <c r="DL108" s="78">
        <f t="shared" ref="DL108:DL109" si="5287">DK108-DH108</f>
        <v>0</v>
      </c>
      <c r="DM108" s="78"/>
      <c r="DN108" s="64"/>
      <c r="DO108" s="64" t="e">
        <f t="shared" si="4099"/>
        <v>#DIV/0!</v>
      </c>
      <c r="DP108" s="78"/>
      <c r="DQ108" s="78">
        <f t="shared" ref="DQ108:DQ109" si="5288">DP108-DM108</f>
        <v>0</v>
      </c>
      <c r="DR108" s="78"/>
      <c r="DS108" s="64"/>
      <c r="DT108" s="64" t="e">
        <f t="shared" si="4101"/>
        <v>#DIV/0!</v>
      </c>
      <c r="DU108" s="78"/>
      <c r="DV108" s="78">
        <f t="shared" ref="DV108:DV109" si="5289">DU108-DR108</f>
        <v>0</v>
      </c>
      <c r="DW108" s="78"/>
      <c r="DX108" s="64"/>
      <c r="DY108" s="64" t="e">
        <f t="shared" si="4103"/>
        <v>#DIV/0!</v>
      </c>
      <c r="DZ108" s="78"/>
      <c r="EA108" s="78">
        <f t="shared" ref="EA108:EA109" si="5290">DZ108-DW108</f>
        <v>0</v>
      </c>
      <c r="EB108" s="78"/>
      <c r="EC108" s="64"/>
      <c r="ED108" s="64" t="e">
        <f t="shared" si="4105"/>
        <v>#DIV/0!</v>
      </c>
      <c r="EE108" s="78"/>
      <c r="EF108" s="78">
        <f t="shared" ref="EF108:EF109" si="5291">EE108-EB108</f>
        <v>0</v>
      </c>
      <c r="EG108" s="78"/>
      <c r="EH108" s="64"/>
      <c r="EI108" s="64" t="e">
        <f t="shared" si="4107"/>
        <v>#DIV/0!</v>
      </c>
      <c r="EJ108" s="78"/>
      <c r="EK108" s="78">
        <f t="shared" ref="EK108:EK109" si="5292">EJ108-EG108</f>
        <v>0</v>
      </c>
      <c r="EL108" s="78"/>
      <c r="EM108" s="64"/>
      <c r="EN108" s="64" t="e">
        <f t="shared" si="4109"/>
        <v>#DIV/0!</v>
      </c>
      <c r="EO108" s="78"/>
      <c r="EP108" s="78">
        <f t="shared" ref="EP108:EP109" si="5293">EO108-EL108</f>
        <v>0</v>
      </c>
      <c r="EQ108" s="78"/>
      <c r="ER108" s="64"/>
      <c r="ES108" s="64" t="e">
        <f t="shared" si="4111"/>
        <v>#DIV/0!</v>
      </c>
      <c r="ET108" s="78"/>
      <c r="EU108" s="78">
        <f t="shared" ref="EU108:EU109" si="5294">ET108-EQ108</f>
        <v>0</v>
      </c>
      <c r="EV108" s="78"/>
      <c r="EW108" s="64"/>
      <c r="EX108" s="64" t="e">
        <f t="shared" si="4113"/>
        <v>#DIV/0!</v>
      </c>
      <c r="EY108" s="78"/>
      <c r="EZ108" s="78">
        <f t="shared" ref="EZ108:EZ109" si="5295">EY108-EV108</f>
        <v>0</v>
      </c>
      <c r="FA108" s="78"/>
      <c r="FB108" s="64"/>
      <c r="FC108" s="64" t="e">
        <f t="shared" si="4115"/>
        <v>#DIV/0!</v>
      </c>
      <c r="FD108" s="78"/>
      <c r="FE108" s="78">
        <f t="shared" ref="FE108:FE109" si="5296">FD108-FA108</f>
        <v>0</v>
      </c>
      <c r="FF108" s="78"/>
      <c r="FG108" s="64"/>
      <c r="FH108" s="64" t="e">
        <f t="shared" si="4117"/>
        <v>#DIV/0!</v>
      </c>
      <c r="FI108" s="78"/>
      <c r="FJ108" s="78">
        <f t="shared" ref="FJ108:FJ109" si="5297">FI108-FF108</f>
        <v>0</v>
      </c>
      <c r="FK108" s="78"/>
      <c r="FL108" s="64"/>
      <c r="FM108" s="64" t="e">
        <f t="shared" si="4119"/>
        <v>#DIV/0!</v>
      </c>
      <c r="FN108" s="78"/>
      <c r="FO108" s="78">
        <f t="shared" ref="FO108:FO109" si="5298">FN108-FK108</f>
        <v>0</v>
      </c>
      <c r="FP108" s="78"/>
      <c r="FQ108" s="64"/>
      <c r="FR108" s="64" t="e">
        <f t="shared" si="4121"/>
        <v>#DIV/0!</v>
      </c>
      <c r="FS108" s="78"/>
      <c r="FT108" s="78">
        <f t="shared" ref="FT108:FT109" si="5299">FS108-FP108</f>
        <v>0</v>
      </c>
      <c r="FU108" s="78"/>
      <c r="FV108" s="64"/>
      <c r="FW108" s="64" t="e">
        <f t="shared" si="4123"/>
        <v>#DIV/0!</v>
      </c>
      <c r="FX108" s="78"/>
      <c r="FY108" s="78">
        <f t="shared" ref="FY108:FY109" si="5300">FX108-FU108</f>
        <v>0</v>
      </c>
      <c r="FZ108" s="78"/>
      <c r="GA108" s="64"/>
      <c r="GB108" s="64" t="e">
        <f t="shared" si="4125"/>
        <v>#DIV/0!</v>
      </c>
      <c r="GC108" s="78"/>
      <c r="GD108" s="78">
        <f t="shared" ref="GD108:GD109" si="5301">GC108-FZ108</f>
        <v>0</v>
      </c>
      <c r="GE108" s="78"/>
      <c r="GF108" s="64"/>
      <c r="GG108" s="64" t="e">
        <f t="shared" si="4127"/>
        <v>#DIV/0!</v>
      </c>
      <c r="GH108" s="78"/>
      <c r="GI108" s="78">
        <f t="shared" ref="GI108:GI109" si="5302">GH108-GE108</f>
        <v>0</v>
      </c>
      <c r="GJ108" s="78">
        <v>10</v>
      </c>
      <c r="GK108" s="64">
        <v>3.76</v>
      </c>
      <c r="GL108" s="64">
        <f t="shared" si="4129"/>
        <v>37.599999999999994</v>
      </c>
      <c r="GM108" s="78">
        <v>10</v>
      </c>
      <c r="GN108" s="78">
        <f t="shared" ref="GN108:GN109" si="5303">GM108-GJ108</f>
        <v>0</v>
      </c>
      <c r="GO108" s="65">
        <f t="shared" si="4131"/>
        <v>10</v>
      </c>
      <c r="GP108" s="65">
        <f t="shared" si="4131"/>
        <v>3.76</v>
      </c>
      <c r="GQ108" s="95">
        <f t="shared" ref="GQ90:GQ127" si="5304">GP108/GO108%</f>
        <v>37.599999999999994</v>
      </c>
      <c r="GR108" s="87">
        <f t="shared" si="4132"/>
        <v>10</v>
      </c>
      <c r="GS108" s="87">
        <f t="shared" si="4132"/>
        <v>0</v>
      </c>
      <c r="GT108" s="78"/>
      <c r="GU108" s="64"/>
      <c r="GV108" s="64" t="e">
        <f t="shared" si="4133"/>
        <v>#DIV/0!</v>
      </c>
      <c r="GW108" s="78"/>
      <c r="GX108" s="78">
        <f t="shared" ref="GX108:GX109" si="5305">GW108-GT108</f>
        <v>0</v>
      </c>
      <c r="GY108" s="65">
        <f t="shared" si="4135"/>
        <v>0</v>
      </c>
      <c r="GZ108" s="65">
        <f t="shared" si="4135"/>
        <v>0</v>
      </c>
      <c r="HA108" s="95"/>
      <c r="HB108" s="93">
        <f t="shared" ref="HB108:HB109" si="5306">SUM(GW108)</f>
        <v>0</v>
      </c>
      <c r="HC108" s="93">
        <f t="shared" ref="HC108:HC109" si="5307">HB108-GY108</f>
        <v>0</v>
      </c>
      <c r="HD108" s="78"/>
      <c r="HE108" s="64"/>
      <c r="HF108" s="64" t="e">
        <f t="shared" si="4138"/>
        <v>#DIV/0!</v>
      </c>
      <c r="HG108" s="78"/>
      <c r="HH108" s="78">
        <f t="shared" ref="HH108:HH109" si="5308">HG108-HD108</f>
        <v>0</v>
      </c>
      <c r="HI108" s="78"/>
      <c r="HJ108" s="64"/>
      <c r="HK108" s="64" t="e">
        <f t="shared" si="4140"/>
        <v>#DIV/0!</v>
      </c>
      <c r="HL108" s="78"/>
      <c r="HM108" s="78">
        <f t="shared" ref="HM108:HM109" si="5309">HL108-HI108</f>
        <v>0</v>
      </c>
      <c r="HN108" s="78"/>
      <c r="HO108" s="64"/>
      <c r="HP108" s="64" t="e">
        <f t="shared" si="4142"/>
        <v>#DIV/0!</v>
      </c>
      <c r="HQ108" s="78"/>
      <c r="HR108" s="78">
        <f t="shared" ref="HR108:HR109" si="5310">HQ108-HN108</f>
        <v>0</v>
      </c>
      <c r="HS108" s="78"/>
      <c r="HT108" s="64"/>
      <c r="HU108" s="64" t="e">
        <f t="shared" si="4457"/>
        <v>#DIV/0!</v>
      </c>
      <c r="HV108" s="78"/>
      <c r="HW108" s="78">
        <f t="shared" ref="HW108:HW109" si="5311">HV108-HS108</f>
        <v>0</v>
      </c>
      <c r="HX108" s="78"/>
      <c r="HY108" s="64"/>
      <c r="HZ108" s="64" t="e">
        <f t="shared" si="4146"/>
        <v>#DIV/0!</v>
      </c>
      <c r="IA108" s="78"/>
      <c r="IB108" s="78">
        <f t="shared" ref="IB108:IB109" si="5312">IA108-HX108</f>
        <v>0</v>
      </c>
      <c r="IC108" s="78"/>
      <c r="ID108" s="64"/>
      <c r="IE108" s="64" t="e">
        <f t="shared" si="4148"/>
        <v>#DIV/0!</v>
      </c>
      <c r="IF108" s="78"/>
      <c r="IG108" s="78">
        <f t="shared" ref="IG108:IG109" si="5313">IF108-IC108</f>
        <v>0</v>
      </c>
      <c r="IH108" s="78"/>
      <c r="II108" s="64"/>
      <c r="IJ108" s="64" t="e">
        <f t="shared" si="4150"/>
        <v>#DIV/0!</v>
      </c>
      <c r="IK108" s="78"/>
      <c r="IL108" s="78">
        <f t="shared" ref="IL108:IL109" si="5314">IK108-IH108</f>
        <v>0</v>
      </c>
      <c r="IM108" s="78"/>
      <c r="IN108" s="64"/>
      <c r="IO108" s="64" t="e">
        <f t="shared" si="4152"/>
        <v>#DIV/0!</v>
      </c>
      <c r="IP108" s="78"/>
      <c r="IQ108" s="78">
        <f t="shared" ref="IQ108:IQ109" si="5315">IP108-IM108</f>
        <v>0</v>
      </c>
      <c r="IR108" s="78"/>
      <c r="IS108" s="64"/>
      <c r="IT108" s="64" t="e">
        <f t="shared" si="4154"/>
        <v>#DIV/0!</v>
      </c>
      <c r="IU108" s="78"/>
      <c r="IV108" s="78">
        <f t="shared" ref="IV108:IV109" si="5316">IU108-IR108</f>
        <v>0</v>
      </c>
      <c r="IW108" s="78"/>
      <c r="IX108" s="64"/>
      <c r="IY108" s="64" t="e">
        <f t="shared" si="4156"/>
        <v>#DIV/0!</v>
      </c>
      <c r="IZ108" s="78"/>
      <c r="JA108" s="78">
        <f t="shared" ref="JA108:JA109" si="5317">IZ108-IW108</f>
        <v>0</v>
      </c>
      <c r="JB108" s="78"/>
      <c r="JC108" s="64"/>
      <c r="JD108" s="64" t="e">
        <f t="shared" si="4158"/>
        <v>#DIV/0!</v>
      </c>
      <c r="JE108" s="78"/>
      <c r="JF108" s="78">
        <f t="shared" ref="JF108:JF109" si="5318">JE108-JB108</f>
        <v>0</v>
      </c>
      <c r="JG108" s="78"/>
      <c r="JH108" s="64"/>
      <c r="JI108" s="64" t="e">
        <f t="shared" si="4160"/>
        <v>#DIV/0!</v>
      </c>
      <c r="JJ108" s="78"/>
      <c r="JK108" s="78">
        <f t="shared" ref="JK108:JK109" si="5319">JJ108-JG108</f>
        <v>0</v>
      </c>
      <c r="JL108" s="78"/>
      <c r="JM108" s="64"/>
      <c r="JN108" s="64" t="e">
        <f t="shared" si="4162"/>
        <v>#DIV/0!</v>
      </c>
      <c r="JO108" s="78"/>
      <c r="JP108" s="78">
        <f t="shared" ref="JP108:JP109" si="5320">JO108-JL108</f>
        <v>0</v>
      </c>
      <c r="JQ108" s="78"/>
      <c r="JR108" s="64"/>
      <c r="JS108" s="64" t="e">
        <f t="shared" si="4164"/>
        <v>#DIV/0!</v>
      </c>
      <c r="JT108" s="78"/>
      <c r="JU108" s="78">
        <f t="shared" ref="JU108:JU109" si="5321">JT108-JQ108</f>
        <v>0</v>
      </c>
      <c r="JV108" s="78"/>
      <c r="JW108" s="64"/>
      <c r="JX108" s="64" t="e">
        <f t="shared" si="4166"/>
        <v>#DIV/0!</v>
      </c>
      <c r="JY108" s="78"/>
      <c r="JZ108" s="78">
        <f t="shared" ref="JZ108:JZ109" si="5322">JY108-JV108</f>
        <v>0</v>
      </c>
      <c r="KA108" s="78"/>
      <c r="KB108" s="64"/>
      <c r="KC108" s="64" t="e">
        <f t="shared" si="4168"/>
        <v>#DIV/0!</v>
      </c>
      <c r="KD108" s="78"/>
      <c r="KE108" s="78">
        <f t="shared" ref="KE108:KE109" si="5323">KD108-KA108</f>
        <v>0</v>
      </c>
      <c r="KF108" s="78"/>
      <c r="KG108" s="64"/>
      <c r="KH108" s="64" t="e">
        <f t="shared" si="4170"/>
        <v>#DIV/0!</v>
      </c>
      <c r="KI108" s="78"/>
      <c r="KJ108" s="78">
        <f t="shared" ref="KJ108:KJ109" si="5324">KI108-KF108</f>
        <v>0</v>
      </c>
      <c r="KK108" s="78"/>
      <c r="KL108" s="64"/>
      <c r="KM108" s="64" t="e">
        <f t="shared" si="4172"/>
        <v>#DIV/0!</v>
      </c>
      <c r="KN108" s="78"/>
      <c r="KO108" s="78">
        <f t="shared" ref="KO108:KO109" si="5325">KN108-KK108</f>
        <v>0</v>
      </c>
      <c r="KP108" s="78"/>
      <c r="KQ108" s="64"/>
      <c r="KR108" s="64" t="e">
        <f t="shared" si="4473"/>
        <v>#DIV/0!</v>
      </c>
      <c r="KS108" s="78"/>
      <c r="KT108" s="78">
        <f t="shared" ref="KT108:KT109" si="5326">KS108-KP108</f>
        <v>0</v>
      </c>
      <c r="KU108" s="78"/>
      <c r="KV108" s="64"/>
      <c r="KW108" s="64" t="e">
        <f t="shared" si="4176"/>
        <v>#DIV/0!</v>
      </c>
      <c r="KX108" s="78"/>
      <c r="KY108" s="78">
        <f t="shared" ref="KY108:KY109" si="5327">KX108-KU108</f>
        <v>0</v>
      </c>
      <c r="KZ108" s="78"/>
      <c r="LA108" s="64"/>
      <c r="LB108" s="64" t="e">
        <f t="shared" si="4476"/>
        <v>#DIV/0!</v>
      </c>
      <c r="LC108" s="78"/>
      <c r="LD108" s="78">
        <f t="shared" ref="LD108:LD109" si="5328">LC108-KZ108</f>
        <v>0</v>
      </c>
      <c r="LE108" s="78"/>
      <c r="LF108" s="64"/>
      <c r="LG108" s="64" t="e">
        <f t="shared" si="4478"/>
        <v>#DIV/0!</v>
      </c>
      <c r="LH108" s="78"/>
      <c r="LI108" s="78">
        <f t="shared" ref="LI108:LI109" si="5329">LH108-LE108</f>
        <v>0</v>
      </c>
      <c r="LJ108" s="78"/>
      <c r="LK108" s="64"/>
      <c r="LL108" s="64" t="e">
        <f t="shared" si="4182"/>
        <v>#DIV/0!</v>
      </c>
      <c r="LM108" s="78"/>
      <c r="LN108" s="78">
        <f t="shared" ref="LN108:LN109" si="5330">LM108-LJ108</f>
        <v>0</v>
      </c>
      <c r="LO108" s="78"/>
      <c r="LP108" s="64"/>
      <c r="LQ108" s="64" t="e">
        <f t="shared" si="3350"/>
        <v>#DIV/0!</v>
      </c>
      <c r="LR108" s="78"/>
      <c r="LS108" s="78">
        <f t="shared" ref="LS108:LS109" si="5331">LR108-LO108</f>
        <v>0</v>
      </c>
      <c r="LT108" s="78"/>
      <c r="LU108" s="64"/>
      <c r="LV108" s="64" t="e">
        <f t="shared" si="4185"/>
        <v>#DIV/0!</v>
      </c>
      <c r="LW108" s="78"/>
      <c r="LX108" s="78">
        <f t="shared" ref="LX108:LX109" si="5332">LW108-LT108</f>
        <v>0</v>
      </c>
      <c r="LY108" s="78"/>
      <c r="LZ108" s="64"/>
      <c r="MA108" s="64" t="e">
        <f t="shared" si="4187"/>
        <v>#DIV/0!</v>
      </c>
      <c r="MB108" s="78"/>
      <c r="MC108" s="78">
        <f t="shared" ref="MC108:MC109" si="5333">MB108-LY108</f>
        <v>0</v>
      </c>
      <c r="MD108" s="78"/>
      <c r="ME108" s="64"/>
      <c r="MF108" s="64" t="e">
        <f t="shared" si="4189"/>
        <v>#DIV/0!</v>
      </c>
      <c r="MG108" s="78"/>
      <c r="MH108" s="78">
        <f t="shared" ref="MH108:MH109" si="5334">MG108-MD108</f>
        <v>0</v>
      </c>
      <c r="MI108" s="78"/>
      <c r="MJ108" s="64"/>
      <c r="MK108" s="64" t="e">
        <f t="shared" si="4191"/>
        <v>#DIV/0!</v>
      </c>
      <c r="ML108" s="78"/>
      <c r="MM108" s="78">
        <f t="shared" ref="MM108:MM109" si="5335">ML108-MI108</f>
        <v>0</v>
      </c>
      <c r="MN108" s="78"/>
      <c r="MO108" s="64"/>
      <c r="MP108" s="64" t="e">
        <f t="shared" si="4193"/>
        <v>#DIV/0!</v>
      </c>
      <c r="MQ108" s="78"/>
      <c r="MR108" s="78">
        <f t="shared" ref="MR108:MR109" si="5336">MQ108-MN108</f>
        <v>0</v>
      </c>
      <c r="MS108" s="78"/>
      <c r="MT108" s="64"/>
      <c r="MU108" s="64" t="e">
        <f t="shared" si="4195"/>
        <v>#DIV/0!</v>
      </c>
      <c r="MV108" s="78"/>
      <c r="MW108" s="78">
        <f t="shared" ref="MW108:MW109" si="5337">MV108-MS108</f>
        <v>0</v>
      </c>
      <c r="MX108" s="65">
        <f t="shared" si="4197"/>
        <v>0</v>
      </c>
      <c r="MY108" s="65">
        <f t="shared" si="4197"/>
        <v>0</v>
      </c>
      <c r="MZ108" s="95"/>
      <c r="NA108" s="87">
        <f t="shared" si="4199"/>
        <v>0</v>
      </c>
      <c r="NB108" s="87">
        <f t="shared" si="4200"/>
        <v>0</v>
      </c>
      <c r="NC108" s="78"/>
      <c r="ND108" s="64"/>
      <c r="NE108" s="64" t="e">
        <f t="shared" si="4201"/>
        <v>#DIV/0!</v>
      </c>
      <c r="NF108" s="78"/>
      <c r="NG108" s="78">
        <f t="shared" ref="NG108:NG109" si="5338">NF108-NC108</f>
        <v>0</v>
      </c>
      <c r="NH108" s="78"/>
      <c r="NI108" s="64"/>
      <c r="NJ108" s="64" t="e">
        <f t="shared" si="4203"/>
        <v>#DIV/0!</v>
      </c>
      <c r="NK108" s="78"/>
      <c r="NL108" s="78">
        <f t="shared" ref="NL108:NL109" si="5339">NK108-NH108</f>
        <v>0</v>
      </c>
      <c r="NM108" s="78"/>
      <c r="NN108" s="64"/>
      <c r="NO108" s="64" t="e">
        <f t="shared" si="4205"/>
        <v>#DIV/0!</v>
      </c>
      <c r="NP108" s="78"/>
      <c r="NQ108" s="78">
        <f t="shared" ref="NQ108:NQ109" si="5340">NP108-NM108</f>
        <v>0</v>
      </c>
      <c r="NR108" s="78"/>
      <c r="NS108" s="64"/>
      <c r="NT108" s="64" t="e">
        <f t="shared" si="4207"/>
        <v>#DIV/0!</v>
      </c>
      <c r="NU108" s="78"/>
      <c r="NV108" s="78">
        <f t="shared" ref="NV108:NV109" si="5341">NU108-NR108</f>
        <v>0</v>
      </c>
      <c r="NW108" s="78"/>
      <c r="NX108" s="64"/>
      <c r="NY108" s="64" t="e">
        <f t="shared" si="4209"/>
        <v>#DIV/0!</v>
      </c>
      <c r="NZ108" s="78"/>
      <c r="OA108" s="78">
        <f t="shared" ref="OA108:OA109" si="5342">NZ108-NW108</f>
        <v>0</v>
      </c>
      <c r="OB108" s="78"/>
      <c r="OC108" s="64"/>
      <c r="OD108" s="64" t="e">
        <f t="shared" si="4211"/>
        <v>#DIV/0!</v>
      </c>
      <c r="OE108" s="78"/>
      <c r="OF108" s="78">
        <f t="shared" ref="OF108:OF109" si="5343">OE108-OB108</f>
        <v>0</v>
      </c>
      <c r="OG108" s="78"/>
      <c r="OH108" s="64"/>
      <c r="OI108" s="64" t="e">
        <f t="shared" si="4213"/>
        <v>#DIV/0!</v>
      </c>
      <c r="OJ108" s="78"/>
      <c r="OK108" s="78">
        <f t="shared" ref="OK108:OK109" si="5344">OJ108-OG108</f>
        <v>0</v>
      </c>
      <c r="OL108" s="78"/>
      <c r="OM108" s="64"/>
      <c r="ON108" s="64" t="e">
        <f t="shared" si="4215"/>
        <v>#DIV/0!</v>
      </c>
      <c r="OO108" s="78"/>
      <c r="OP108" s="78">
        <f t="shared" ref="OP108:OP109" si="5345">OO108-OL108</f>
        <v>0</v>
      </c>
      <c r="OQ108" s="78"/>
      <c r="OR108" s="64"/>
      <c r="OS108" s="64" t="e">
        <f t="shared" si="4217"/>
        <v>#DIV/0!</v>
      </c>
      <c r="OT108" s="78"/>
      <c r="OU108" s="78">
        <f t="shared" ref="OU108:OU109" si="5346">OT108-OQ108</f>
        <v>0</v>
      </c>
      <c r="OV108" s="78"/>
      <c r="OW108" s="64"/>
      <c r="OX108" s="64" t="e">
        <f t="shared" si="4219"/>
        <v>#DIV/0!</v>
      </c>
      <c r="OY108" s="78"/>
      <c r="OZ108" s="78">
        <f t="shared" ref="OZ108:OZ109" si="5347">OY108-OV108</f>
        <v>0</v>
      </c>
      <c r="PA108" s="78"/>
      <c r="PB108" s="64"/>
      <c r="PC108" s="64" t="e">
        <f t="shared" si="4221"/>
        <v>#DIV/0!</v>
      </c>
      <c r="PD108" s="78"/>
      <c r="PE108" s="78">
        <f t="shared" ref="PE108:PE109" si="5348">PD108-PA108</f>
        <v>0</v>
      </c>
      <c r="PF108" s="78"/>
      <c r="PG108" s="64"/>
      <c r="PH108" s="64" t="e">
        <f t="shared" si="4223"/>
        <v>#DIV/0!</v>
      </c>
      <c r="PI108" s="78"/>
      <c r="PJ108" s="78">
        <f t="shared" ref="PJ108:PJ109" si="5349">PI108-PF108</f>
        <v>0</v>
      </c>
      <c r="PK108" s="78"/>
      <c r="PL108" s="64"/>
      <c r="PM108" s="64" t="e">
        <f t="shared" si="4225"/>
        <v>#DIV/0!</v>
      </c>
      <c r="PN108" s="78"/>
      <c r="PO108" s="78">
        <f t="shared" ref="PO108:PO109" si="5350">PN108-PK108</f>
        <v>0</v>
      </c>
      <c r="PP108" s="78"/>
      <c r="PQ108" s="64"/>
      <c r="PR108" s="64" t="e">
        <f t="shared" si="4227"/>
        <v>#DIV/0!</v>
      </c>
      <c r="PS108" s="78"/>
      <c r="PT108" s="78">
        <f t="shared" ref="PT108:PT109" si="5351">PS108-PP108</f>
        <v>0</v>
      </c>
      <c r="PU108" s="78"/>
      <c r="PV108" s="64"/>
      <c r="PW108" s="64" t="e">
        <f t="shared" si="4229"/>
        <v>#DIV/0!</v>
      </c>
      <c r="PX108" s="78"/>
      <c r="PY108" s="78">
        <f t="shared" ref="PY108:PY109" si="5352">PX108-PU108</f>
        <v>0</v>
      </c>
      <c r="PZ108" s="78"/>
      <c r="QA108" s="64"/>
      <c r="QB108" s="64" t="e">
        <f t="shared" si="4231"/>
        <v>#DIV/0!</v>
      </c>
      <c r="QC108" s="78"/>
      <c r="QD108" s="78">
        <f t="shared" ref="QD108:QD109" si="5353">QC108-PZ108</f>
        <v>0</v>
      </c>
      <c r="QE108" s="78"/>
      <c r="QF108" s="64"/>
      <c r="QG108" s="64" t="e">
        <f t="shared" si="4233"/>
        <v>#DIV/0!</v>
      </c>
      <c r="QH108" s="78"/>
      <c r="QI108" s="78">
        <f t="shared" ref="QI108:QI109" si="5354">QH108-QE108</f>
        <v>0</v>
      </c>
      <c r="QJ108" s="78"/>
      <c r="QK108" s="64"/>
      <c r="QL108" s="64" t="e">
        <f t="shared" si="4235"/>
        <v>#DIV/0!</v>
      </c>
      <c r="QM108" s="78"/>
      <c r="QN108" s="78">
        <f t="shared" ref="QN108:QN109" si="5355">QM108-QJ108</f>
        <v>0</v>
      </c>
      <c r="QO108" s="65">
        <f t="shared" si="4237"/>
        <v>0</v>
      </c>
      <c r="QP108" s="65">
        <f t="shared" si="4237"/>
        <v>0</v>
      </c>
      <c r="QQ108" s="95"/>
      <c r="QR108" s="87">
        <f t="shared" si="4238"/>
        <v>0</v>
      </c>
      <c r="QS108" s="87">
        <f t="shared" si="4238"/>
        <v>0</v>
      </c>
      <c r="QT108" s="78"/>
      <c r="QU108" s="64"/>
      <c r="QV108" s="64" t="e">
        <f t="shared" si="4239"/>
        <v>#DIV/0!</v>
      </c>
      <c r="QW108" s="78"/>
      <c r="QX108" s="78">
        <f t="shared" ref="QX108:QX109" si="5356">QW108-QT108</f>
        <v>0</v>
      </c>
      <c r="QY108" s="78"/>
      <c r="QZ108" s="64"/>
      <c r="RA108" s="64" t="e">
        <f t="shared" si="4241"/>
        <v>#DIV/0!</v>
      </c>
      <c r="RB108" s="78"/>
      <c r="RC108" s="78">
        <f t="shared" ref="RC108:RC109" si="5357">RB108-QY108</f>
        <v>0</v>
      </c>
      <c r="RD108" s="78"/>
      <c r="RE108" s="64"/>
      <c r="RF108" s="64" t="e">
        <f t="shared" si="4243"/>
        <v>#DIV/0!</v>
      </c>
      <c r="RG108" s="78"/>
      <c r="RH108" s="78">
        <f t="shared" ref="RH108:RH109" si="5358">RG108-RD108</f>
        <v>0</v>
      </c>
      <c r="RI108" s="78"/>
      <c r="RJ108" s="64"/>
      <c r="RK108" s="64" t="e">
        <f t="shared" si="4245"/>
        <v>#DIV/0!</v>
      </c>
      <c r="RL108" s="78"/>
      <c r="RM108" s="78">
        <f t="shared" ref="RM108:RM109" si="5359">RL108-RI108</f>
        <v>0</v>
      </c>
      <c r="RN108" s="65">
        <f t="shared" si="4247"/>
        <v>0</v>
      </c>
      <c r="RO108" s="65">
        <f t="shared" si="4247"/>
        <v>0</v>
      </c>
      <c r="RP108" s="95"/>
      <c r="RQ108" s="87">
        <f t="shared" si="4248"/>
        <v>0</v>
      </c>
      <c r="RR108" s="87">
        <f t="shared" si="4248"/>
        <v>0</v>
      </c>
    </row>
    <row r="109" spans="1:540" s="2" customFormat="1" ht="24.95" customHeight="1" x14ac:dyDescent="0.25">
      <c r="A109" s="21">
        <v>6415</v>
      </c>
      <c r="B109" s="22" t="s">
        <v>47</v>
      </c>
      <c r="C109" s="41">
        <f>SUM(AR109,GQ109,HA109,QQ109,RP109)</f>
        <v>0</v>
      </c>
      <c r="D109" s="41">
        <v>23207830.309999999</v>
      </c>
      <c r="E109" s="42">
        <v>25700000</v>
      </c>
      <c r="F109" s="41">
        <f t="shared" si="5268"/>
        <v>0</v>
      </c>
      <c r="G109" s="67">
        <f t="shared" si="4053"/>
        <v>0</v>
      </c>
      <c r="H109" s="67">
        <f t="shared" si="4054"/>
        <v>4.37</v>
      </c>
      <c r="I109" s="67"/>
      <c r="J109" s="84">
        <f t="shared" si="4056"/>
        <v>0</v>
      </c>
      <c r="K109" s="84">
        <f t="shared" si="4057"/>
        <v>0</v>
      </c>
      <c r="L109" s="78"/>
      <c r="M109" s="64"/>
      <c r="N109" s="64" t="e">
        <f t="shared" si="4058"/>
        <v>#DIV/0!</v>
      </c>
      <c r="O109" s="78"/>
      <c r="P109" s="78">
        <f t="shared" si="5269"/>
        <v>0</v>
      </c>
      <c r="Q109" s="64"/>
      <c r="R109" s="64"/>
      <c r="S109" s="64"/>
      <c r="T109" s="78"/>
      <c r="U109" s="78">
        <f t="shared" si="5270"/>
        <v>0</v>
      </c>
      <c r="V109" s="78"/>
      <c r="W109" s="64"/>
      <c r="X109" s="64" t="e">
        <f t="shared" si="4061"/>
        <v>#DIV/0!</v>
      </c>
      <c r="Y109" s="78"/>
      <c r="Z109" s="78">
        <f t="shared" si="5271"/>
        <v>0</v>
      </c>
      <c r="AA109" s="78"/>
      <c r="AB109" s="64"/>
      <c r="AC109" s="64" t="e">
        <f t="shared" si="4063"/>
        <v>#DIV/0!</v>
      </c>
      <c r="AD109" s="78"/>
      <c r="AE109" s="78">
        <f t="shared" si="5272"/>
        <v>0</v>
      </c>
      <c r="AF109" s="64"/>
      <c r="AG109" s="64"/>
      <c r="AH109" s="64" t="e">
        <f t="shared" si="4065"/>
        <v>#DIV/0!</v>
      </c>
      <c r="AI109" s="78"/>
      <c r="AJ109" s="78">
        <f t="shared" si="5273"/>
        <v>0</v>
      </c>
      <c r="AK109" s="78"/>
      <c r="AL109" s="64"/>
      <c r="AM109" s="64" t="e">
        <f t="shared" si="4067"/>
        <v>#DIV/0!</v>
      </c>
      <c r="AN109" s="78"/>
      <c r="AO109" s="78">
        <f t="shared" si="5274"/>
        <v>0</v>
      </c>
      <c r="AP109" s="65">
        <f t="shared" si="4069"/>
        <v>0</v>
      </c>
      <c r="AQ109" s="65">
        <f t="shared" si="4069"/>
        <v>0</v>
      </c>
      <c r="AR109" s="95"/>
      <c r="AS109" s="87">
        <f t="shared" si="4070"/>
        <v>0</v>
      </c>
      <c r="AT109" s="87">
        <f t="shared" si="4070"/>
        <v>0</v>
      </c>
      <c r="AU109" s="78"/>
      <c r="AV109" s="64"/>
      <c r="AW109" s="64" t="e">
        <f t="shared" si="4071"/>
        <v>#DIV/0!</v>
      </c>
      <c r="AX109" s="78"/>
      <c r="AY109" s="78">
        <f t="shared" si="5275"/>
        <v>0</v>
      </c>
      <c r="AZ109" s="78"/>
      <c r="BA109" s="64"/>
      <c r="BB109" s="64" t="e">
        <f t="shared" si="4073"/>
        <v>#DIV/0!</v>
      </c>
      <c r="BC109" s="78"/>
      <c r="BD109" s="78">
        <f t="shared" si="5276"/>
        <v>0</v>
      </c>
      <c r="BE109" s="78"/>
      <c r="BF109" s="64"/>
      <c r="BG109" s="64" t="e">
        <f t="shared" si="4075"/>
        <v>#DIV/0!</v>
      </c>
      <c r="BH109" s="78"/>
      <c r="BI109" s="78">
        <f t="shared" si="5277"/>
        <v>0</v>
      </c>
      <c r="BJ109" s="78"/>
      <c r="BK109" s="64"/>
      <c r="BL109" s="64" t="e">
        <f t="shared" si="4077"/>
        <v>#DIV/0!</v>
      </c>
      <c r="BM109" s="78"/>
      <c r="BN109" s="78">
        <f t="shared" si="5278"/>
        <v>0</v>
      </c>
      <c r="BO109" s="78"/>
      <c r="BP109" s="64"/>
      <c r="BQ109" s="64" t="e">
        <f t="shared" si="4079"/>
        <v>#DIV/0!</v>
      </c>
      <c r="BR109" s="78"/>
      <c r="BS109" s="78">
        <f t="shared" si="5279"/>
        <v>0</v>
      </c>
      <c r="BT109" s="78"/>
      <c r="BU109" s="64"/>
      <c r="BV109" s="64" t="e">
        <f t="shared" si="4081"/>
        <v>#DIV/0!</v>
      </c>
      <c r="BW109" s="78"/>
      <c r="BX109" s="78">
        <f t="shared" si="4082"/>
        <v>0</v>
      </c>
      <c r="BY109" s="78"/>
      <c r="BZ109" s="64"/>
      <c r="CA109" s="64" t="e">
        <f t="shared" si="4083"/>
        <v>#DIV/0!</v>
      </c>
      <c r="CB109" s="78"/>
      <c r="CC109" s="78">
        <f t="shared" si="5280"/>
        <v>0</v>
      </c>
      <c r="CD109" s="78"/>
      <c r="CE109" s="64"/>
      <c r="CF109" s="64" t="e">
        <f t="shared" si="4085"/>
        <v>#DIV/0!</v>
      </c>
      <c r="CG109" s="78"/>
      <c r="CH109" s="78">
        <f t="shared" si="5281"/>
        <v>0</v>
      </c>
      <c r="CI109" s="78"/>
      <c r="CJ109" s="64"/>
      <c r="CK109" s="64" t="e">
        <f t="shared" si="4087"/>
        <v>#DIV/0!</v>
      </c>
      <c r="CL109" s="78"/>
      <c r="CM109" s="78">
        <f t="shared" si="5282"/>
        <v>0</v>
      </c>
      <c r="CN109" s="78"/>
      <c r="CO109" s="64"/>
      <c r="CP109" s="64" t="e">
        <f t="shared" si="4089"/>
        <v>#DIV/0!</v>
      </c>
      <c r="CQ109" s="78"/>
      <c r="CR109" s="78">
        <f t="shared" si="5283"/>
        <v>0</v>
      </c>
      <c r="CS109" s="78"/>
      <c r="CT109" s="64"/>
      <c r="CU109" s="64" t="e">
        <f t="shared" si="4091"/>
        <v>#DIV/0!</v>
      </c>
      <c r="CV109" s="78"/>
      <c r="CW109" s="78">
        <f t="shared" si="5284"/>
        <v>0</v>
      </c>
      <c r="CX109" s="78"/>
      <c r="CY109" s="64"/>
      <c r="CZ109" s="64" t="e">
        <f t="shared" si="4093"/>
        <v>#DIV/0!</v>
      </c>
      <c r="DA109" s="78"/>
      <c r="DB109" s="78">
        <f t="shared" si="5285"/>
        <v>0</v>
      </c>
      <c r="DC109" s="78"/>
      <c r="DD109" s="64"/>
      <c r="DE109" s="64" t="e">
        <f t="shared" si="4095"/>
        <v>#DIV/0!</v>
      </c>
      <c r="DF109" s="78"/>
      <c r="DG109" s="78">
        <f t="shared" si="5286"/>
        <v>0</v>
      </c>
      <c r="DH109" s="78"/>
      <c r="DI109" s="64"/>
      <c r="DJ109" s="64" t="e">
        <f t="shared" si="4097"/>
        <v>#DIV/0!</v>
      </c>
      <c r="DK109" s="78"/>
      <c r="DL109" s="78">
        <f t="shared" si="5287"/>
        <v>0</v>
      </c>
      <c r="DM109" s="78"/>
      <c r="DN109" s="64"/>
      <c r="DO109" s="64" t="e">
        <f t="shared" si="4099"/>
        <v>#DIV/0!</v>
      </c>
      <c r="DP109" s="78"/>
      <c r="DQ109" s="78">
        <f t="shared" si="5288"/>
        <v>0</v>
      </c>
      <c r="DR109" s="78"/>
      <c r="DS109" s="64"/>
      <c r="DT109" s="64" t="e">
        <f t="shared" si="4101"/>
        <v>#DIV/0!</v>
      </c>
      <c r="DU109" s="78"/>
      <c r="DV109" s="78">
        <f t="shared" si="5289"/>
        <v>0</v>
      </c>
      <c r="DW109" s="78"/>
      <c r="DX109" s="64"/>
      <c r="DY109" s="64" t="e">
        <f t="shared" si="4103"/>
        <v>#DIV/0!</v>
      </c>
      <c r="DZ109" s="78"/>
      <c r="EA109" s="78">
        <f t="shared" si="5290"/>
        <v>0</v>
      </c>
      <c r="EB109" s="78"/>
      <c r="EC109" s="64"/>
      <c r="ED109" s="64" t="e">
        <f t="shared" si="4105"/>
        <v>#DIV/0!</v>
      </c>
      <c r="EE109" s="78"/>
      <c r="EF109" s="78">
        <f t="shared" si="5291"/>
        <v>0</v>
      </c>
      <c r="EG109" s="78"/>
      <c r="EH109" s="64"/>
      <c r="EI109" s="64" t="e">
        <f t="shared" si="4107"/>
        <v>#DIV/0!</v>
      </c>
      <c r="EJ109" s="78"/>
      <c r="EK109" s="78">
        <f t="shared" si="5292"/>
        <v>0</v>
      </c>
      <c r="EL109" s="78"/>
      <c r="EM109" s="64"/>
      <c r="EN109" s="64" t="e">
        <f t="shared" si="4109"/>
        <v>#DIV/0!</v>
      </c>
      <c r="EO109" s="78"/>
      <c r="EP109" s="78">
        <f t="shared" si="5293"/>
        <v>0</v>
      </c>
      <c r="EQ109" s="78"/>
      <c r="ER109" s="64"/>
      <c r="ES109" s="64" t="e">
        <f t="shared" si="4111"/>
        <v>#DIV/0!</v>
      </c>
      <c r="ET109" s="78"/>
      <c r="EU109" s="78">
        <f t="shared" si="5294"/>
        <v>0</v>
      </c>
      <c r="EV109" s="78"/>
      <c r="EW109" s="64"/>
      <c r="EX109" s="64" t="e">
        <f t="shared" si="4113"/>
        <v>#DIV/0!</v>
      </c>
      <c r="EY109" s="78"/>
      <c r="EZ109" s="78">
        <f t="shared" si="5295"/>
        <v>0</v>
      </c>
      <c r="FA109" s="78"/>
      <c r="FB109" s="64"/>
      <c r="FC109" s="64" t="e">
        <f t="shared" si="4115"/>
        <v>#DIV/0!</v>
      </c>
      <c r="FD109" s="78"/>
      <c r="FE109" s="78">
        <f t="shared" si="5296"/>
        <v>0</v>
      </c>
      <c r="FF109" s="78"/>
      <c r="FG109" s="64"/>
      <c r="FH109" s="64" t="e">
        <f t="shared" si="4117"/>
        <v>#DIV/0!</v>
      </c>
      <c r="FI109" s="78"/>
      <c r="FJ109" s="78">
        <f t="shared" si="5297"/>
        <v>0</v>
      </c>
      <c r="FK109" s="78"/>
      <c r="FL109" s="64"/>
      <c r="FM109" s="64" t="e">
        <f t="shared" si="4119"/>
        <v>#DIV/0!</v>
      </c>
      <c r="FN109" s="78"/>
      <c r="FO109" s="78">
        <f t="shared" si="5298"/>
        <v>0</v>
      </c>
      <c r="FP109" s="78"/>
      <c r="FQ109" s="64"/>
      <c r="FR109" s="64" t="e">
        <f t="shared" si="4121"/>
        <v>#DIV/0!</v>
      </c>
      <c r="FS109" s="78"/>
      <c r="FT109" s="78">
        <f t="shared" si="5299"/>
        <v>0</v>
      </c>
      <c r="FU109" s="78"/>
      <c r="FV109" s="64"/>
      <c r="FW109" s="64" t="e">
        <f t="shared" si="4123"/>
        <v>#DIV/0!</v>
      </c>
      <c r="FX109" s="78"/>
      <c r="FY109" s="78">
        <f t="shared" si="5300"/>
        <v>0</v>
      </c>
      <c r="FZ109" s="78"/>
      <c r="GA109" s="64"/>
      <c r="GB109" s="64" t="e">
        <f t="shared" si="4125"/>
        <v>#DIV/0!</v>
      </c>
      <c r="GC109" s="78"/>
      <c r="GD109" s="78">
        <f t="shared" si="5301"/>
        <v>0</v>
      </c>
      <c r="GE109" s="78"/>
      <c r="GF109" s="64"/>
      <c r="GG109" s="64" t="e">
        <f t="shared" si="4127"/>
        <v>#DIV/0!</v>
      </c>
      <c r="GH109" s="78"/>
      <c r="GI109" s="78">
        <f t="shared" si="5302"/>
        <v>0</v>
      </c>
      <c r="GJ109" s="78"/>
      <c r="GK109" s="64">
        <v>4.37</v>
      </c>
      <c r="GL109" s="64" t="e">
        <f t="shared" si="4129"/>
        <v>#DIV/0!</v>
      </c>
      <c r="GM109" s="78"/>
      <c r="GN109" s="78">
        <f t="shared" si="5303"/>
        <v>0</v>
      </c>
      <c r="GO109" s="65">
        <f t="shared" si="4131"/>
        <v>0</v>
      </c>
      <c r="GP109" s="65">
        <f t="shared" si="4131"/>
        <v>4.37</v>
      </c>
      <c r="GQ109" s="95"/>
      <c r="GR109" s="87">
        <f t="shared" si="4132"/>
        <v>0</v>
      </c>
      <c r="GS109" s="87">
        <f t="shared" si="4132"/>
        <v>0</v>
      </c>
      <c r="GT109" s="78"/>
      <c r="GU109" s="64"/>
      <c r="GV109" s="64" t="e">
        <f t="shared" si="4133"/>
        <v>#DIV/0!</v>
      </c>
      <c r="GW109" s="78"/>
      <c r="GX109" s="78">
        <f t="shared" si="5305"/>
        <v>0</v>
      </c>
      <c r="GY109" s="65">
        <f t="shared" si="4135"/>
        <v>0</v>
      </c>
      <c r="GZ109" s="65">
        <f t="shared" si="4135"/>
        <v>0</v>
      </c>
      <c r="HA109" s="95"/>
      <c r="HB109" s="93">
        <f t="shared" si="5306"/>
        <v>0</v>
      </c>
      <c r="HC109" s="93">
        <f t="shared" si="5307"/>
        <v>0</v>
      </c>
      <c r="HD109" s="78"/>
      <c r="HE109" s="64"/>
      <c r="HF109" s="64" t="e">
        <f t="shared" si="4138"/>
        <v>#DIV/0!</v>
      </c>
      <c r="HG109" s="78"/>
      <c r="HH109" s="78">
        <f t="shared" si="5308"/>
        <v>0</v>
      </c>
      <c r="HI109" s="78"/>
      <c r="HJ109" s="64"/>
      <c r="HK109" s="64" t="e">
        <f t="shared" si="4140"/>
        <v>#DIV/0!</v>
      </c>
      <c r="HL109" s="78"/>
      <c r="HM109" s="78">
        <f t="shared" si="5309"/>
        <v>0</v>
      </c>
      <c r="HN109" s="78"/>
      <c r="HO109" s="64"/>
      <c r="HP109" s="64" t="e">
        <f t="shared" si="4142"/>
        <v>#DIV/0!</v>
      </c>
      <c r="HQ109" s="78"/>
      <c r="HR109" s="78">
        <f t="shared" si="5310"/>
        <v>0</v>
      </c>
      <c r="HS109" s="78"/>
      <c r="HT109" s="64"/>
      <c r="HU109" s="64" t="e">
        <f t="shared" si="4457"/>
        <v>#DIV/0!</v>
      </c>
      <c r="HV109" s="78"/>
      <c r="HW109" s="78">
        <f t="shared" si="5311"/>
        <v>0</v>
      </c>
      <c r="HX109" s="78"/>
      <c r="HY109" s="64"/>
      <c r="HZ109" s="64" t="e">
        <f t="shared" si="4146"/>
        <v>#DIV/0!</v>
      </c>
      <c r="IA109" s="78"/>
      <c r="IB109" s="78">
        <f t="shared" si="5312"/>
        <v>0</v>
      </c>
      <c r="IC109" s="78"/>
      <c r="ID109" s="64"/>
      <c r="IE109" s="64" t="e">
        <f t="shared" si="4148"/>
        <v>#DIV/0!</v>
      </c>
      <c r="IF109" s="78"/>
      <c r="IG109" s="78">
        <f t="shared" si="5313"/>
        <v>0</v>
      </c>
      <c r="IH109" s="78"/>
      <c r="II109" s="64"/>
      <c r="IJ109" s="64" t="e">
        <f t="shared" si="4150"/>
        <v>#DIV/0!</v>
      </c>
      <c r="IK109" s="78"/>
      <c r="IL109" s="78">
        <f t="shared" si="5314"/>
        <v>0</v>
      </c>
      <c r="IM109" s="78"/>
      <c r="IN109" s="64"/>
      <c r="IO109" s="64" t="e">
        <f t="shared" si="4152"/>
        <v>#DIV/0!</v>
      </c>
      <c r="IP109" s="78"/>
      <c r="IQ109" s="78">
        <f t="shared" si="5315"/>
        <v>0</v>
      </c>
      <c r="IR109" s="78"/>
      <c r="IS109" s="64"/>
      <c r="IT109" s="64" t="e">
        <f t="shared" si="4154"/>
        <v>#DIV/0!</v>
      </c>
      <c r="IU109" s="78"/>
      <c r="IV109" s="78">
        <f t="shared" si="5316"/>
        <v>0</v>
      </c>
      <c r="IW109" s="78"/>
      <c r="IX109" s="64"/>
      <c r="IY109" s="64" t="e">
        <f t="shared" si="4156"/>
        <v>#DIV/0!</v>
      </c>
      <c r="IZ109" s="78"/>
      <c r="JA109" s="78">
        <f t="shared" si="5317"/>
        <v>0</v>
      </c>
      <c r="JB109" s="78"/>
      <c r="JC109" s="64"/>
      <c r="JD109" s="64" t="e">
        <f t="shared" si="4158"/>
        <v>#DIV/0!</v>
      </c>
      <c r="JE109" s="78"/>
      <c r="JF109" s="78">
        <f t="shared" si="5318"/>
        <v>0</v>
      </c>
      <c r="JG109" s="78"/>
      <c r="JH109" s="64"/>
      <c r="JI109" s="64" t="e">
        <f t="shared" si="4160"/>
        <v>#DIV/0!</v>
      </c>
      <c r="JJ109" s="78"/>
      <c r="JK109" s="78">
        <f t="shared" si="5319"/>
        <v>0</v>
      </c>
      <c r="JL109" s="78"/>
      <c r="JM109" s="64"/>
      <c r="JN109" s="64" t="e">
        <f t="shared" si="4162"/>
        <v>#DIV/0!</v>
      </c>
      <c r="JO109" s="78"/>
      <c r="JP109" s="78">
        <f t="shared" si="5320"/>
        <v>0</v>
      </c>
      <c r="JQ109" s="78"/>
      <c r="JR109" s="64"/>
      <c r="JS109" s="64" t="e">
        <f t="shared" si="4164"/>
        <v>#DIV/0!</v>
      </c>
      <c r="JT109" s="78"/>
      <c r="JU109" s="78">
        <f t="shared" si="5321"/>
        <v>0</v>
      </c>
      <c r="JV109" s="78"/>
      <c r="JW109" s="64"/>
      <c r="JX109" s="64" t="e">
        <f t="shared" si="4166"/>
        <v>#DIV/0!</v>
      </c>
      <c r="JY109" s="78"/>
      <c r="JZ109" s="78">
        <f t="shared" si="5322"/>
        <v>0</v>
      </c>
      <c r="KA109" s="78"/>
      <c r="KB109" s="64"/>
      <c r="KC109" s="64" t="e">
        <f t="shared" si="4168"/>
        <v>#DIV/0!</v>
      </c>
      <c r="KD109" s="78"/>
      <c r="KE109" s="78">
        <f t="shared" si="5323"/>
        <v>0</v>
      </c>
      <c r="KF109" s="78"/>
      <c r="KG109" s="64"/>
      <c r="KH109" s="64" t="e">
        <f t="shared" si="4170"/>
        <v>#DIV/0!</v>
      </c>
      <c r="KI109" s="78"/>
      <c r="KJ109" s="78">
        <f t="shared" si="5324"/>
        <v>0</v>
      </c>
      <c r="KK109" s="78"/>
      <c r="KL109" s="64"/>
      <c r="KM109" s="64" t="e">
        <f t="shared" si="4172"/>
        <v>#DIV/0!</v>
      </c>
      <c r="KN109" s="78"/>
      <c r="KO109" s="78">
        <f t="shared" si="5325"/>
        <v>0</v>
      </c>
      <c r="KP109" s="78"/>
      <c r="KQ109" s="64"/>
      <c r="KR109" s="64" t="e">
        <f t="shared" si="4473"/>
        <v>#DIV/0!</v>
      </c>
      <c r="KS109" s="78"/>
      <c r="KT109" s="78">
        <f t="shared" si="5326"/>
        <v>0</v>
      </c>
      <c r="KU109" s="78"/>
      <c r="KV109" s="64"/>
      <c r="KW109" s="64" t="e">
        <f t="shared" si="4176"/>
        <v>#DIV/0!</v>
      </c>
      <c r="KX109" s="78"/>
      <c r="KY109" s="78">
        <f t="shared" si="5327"/>
        <v>0</v>
      </c>
      <c r="KZ109" s="78"/>
      <c r="LA109" s="64"/>
      <c r="LB109" s="64" t="e">
        <f t="shared" si="4476"/>
        <v>#DIV/0!</v>
      </c>
      <c r="LC109" s="78"/>
      <c r="LD109" s="78">
        <f t="shared" si="5328"/>
        <v>0</v>
      </c>
      <c r="LE109" s="78"/>
      <c r="LF109" s="64"/>
      <c r="LG109" s="64" t="e">
        <f t="shared" si="4478"/>
        <v>#DIV/0!</v>
      </c>
      <c r="LH109" s="78"/>
      <c r="LI109" s="78">
        <f t="shared" si="5329"/>
        <v>0</v>
      </c>
      <c r="LJ109" s="78"/>
      <c r="LK109" s="64"/>
      <c r="LL109" s="64" t="e">
        <f t="shared" si="4182"/>
        <v>#DIV/0!</v>
      </c>
      <c r="LM109" s="78"/>
      <c r="LN109" s="78">
        <f t="shared" si="5330"/>
        <v>0</v>
      </c>
      <c r="LO109" s="78"/>
      <c r="LP109" s="64"/>
      <c r="LQ109" s="64" t="e">
        <f t="shared" si="3350"/>
        <v>#DIV/0!</v>
      </c>
      <c r="LR109" s="78"/>
      <c r="LS109" s="78">
        <f t="shared" si="5331"/>
        <v>0</v>
      </c>
      <c r="LT109" s="78"/>
      <c r="LU109" s="64"/>
      <c r="LV109" s="64" t="e">
        <f t="shared" si="4185"/>
        <v>#DIV/0!</v>
      </c>
      <c r="LW109" s="78"/>
      <c r="LX109" s="78">
        <f t="shared" si="5332"/>
        <v>0</v>
      </c>
      <c r="LY109" s="78"/>
      <c r="LZ109" s="64"/>
      <c r="MA109" s="64" t="e">
        <f t="shared" si="4187"/>
        <v>#DIV/0!</v>
      </c>
      <c r="MB109" s="78"/>
      <c r="MC109" s="78">
        <f t="shared" si="5333"/>
        <v>0</v>
      </c>
      <c r="MD109" s="78"/>
      <c r="ME109" s="64"/>
      <c r="MF109" s="64" t="e">
        <f t="shared" si="4189"/>
        <v>#DIV/0!</v>
      </c>
      <c r="MG109" s="78"/>
      <c r="MH109" s="78">
        <f t="shared" si="5334"/>
        <v>0</v>
      </c>
      <c r="MI109" s="78"/>
      <c r="MJ109" s="64"/>
      <c r="MK109" s="64" t="e">
        <f t="shared" si="4191"/>
        <v>#DIV/0!</v>
      </c>
      <c r="ML109" s="78"/>
      <c r="MM109" s="78">
        <f t="shared" si="5335"/>
        <v>0</v>
      </c>
      <c r="MN109" s="78"/>
      <c r="MO109" s="64"/>
      <c r="MP109" s="64" t="e">
        <f t="shared" si="4193"/>
        <v>#DIV/0!</v>
      </c>
      <c r="MQ109" s="78"/>
      <c r="MR109" s="78">
        <f t="shared" si="5336"/>
        <v>0</v>
      </c>
      <c r="MS109" s="78"/>
      <c r="MT109" s="64"/>
      <c r="MU109" s="64" t="e">
        <f t="shared" si="4195"/>
        <v>#DIV/0!</v>
      </c>
      <c r="MV109" s="78"/>
      <c r="MW109" s="78">
        <f t="shared" si="5337"/>
        <v>0</v>
      </c>
      <c r="MX109" s="65">
        <f t="shared" si="4197"/>
        <v>0</v>
      </c>
      <c r="MY109" s="65">
        <f t="shared" si="4197"/>
        <v>0</v>
      </c>
      <c r="MZ109" s="95"/>
      <c r="NA109" s="87">
        <f t="shared" si="4199"/>
        <v>0</v>
      </c>
      <c r="NB109" s="87">
        <f t="shared" si="4200"/>
        <v>0</v>
      </c>
      <c r="NC109" s="78"/>
      <c r="ND109" s="64"/>
      <c r="NE109" s="64" t="e">
        <f t="shared" si="4201"/>
        <v>#DIV/0!</v>
      </c>
      <c r="NF109" s="78"/>
      <c r="NG109" s="78">
        <f t="shared" si="5338"/>
        <v>0</v>
      </c>
      <c r="NH109" s="78"/>
      <c r="NI109" s="64"/>
      <c r="NJ109" s="64" t="e">
        <f t="shared" si="4203"/>
        <v>#DIV/0!</v>
      </c>
      <c r="NK109" s="78"/>
      <c r="NL109" s="78">
        <f t="shared" si="5339"/>
        <v>0</v>
      </c>
      <c r="NM109" s="78"/>
      <c r="NN109" s="64"/>
      <c r="NO109" s="64" t="e">
        <f t="shared" si="4205"/>
        <v>#DIV/0!</v>
      </c>
      <c r="NP109" s="78"/>
      <c r="NQ109" s="78">
        <f t="shared" si="5340"/>
        <v>0</v>
      </c>
      <c r="NR109" s="78"/>
      <c r="NS109" s="64"/>
      <c r="NT109" s="64" t="e">
        <f t="shared" si="4207"/>
        <v>#DIV/0!</v>
      </c>
      <c r="NU109" s="78"/>
      <c r="NV109" s="78">
        <f t="shared" si="5341"/>
        <v>0</v>
      </c>
      <c r="NW109" s="78"/>
      <c r="NX109" s="64"/>
      <c r="NY109" s="64" t="e">
        <f t="shared" si="4209"/>
        <v>#DIV/0!</v>
      </c>
      <c r="NZ109" s="78"/>
      <c r="OA109" s="78">
        <f t="shared" si="5342"/>
        <v>0</v>
      </c>
      <c r="OB109" s="78"/>
      <c r="OC109" s="64"/>
      <c r="OD109" s="64" t="e">
        <f t="shared" si="4211"/>
        <v>#DIV/0!</v>
      </c>
      <c r="OE109" s="78"/>
      <c r="OF109" s="78">
        <f t="shared" si="5343"/>
        <v>0</v>
      </c>
      <c r="OG109" s="78"/>
      <c r="OH109" s="64"/>
      <c r="OI109" s="64" t="e">
        <f t="shared" si="4213"/>
        <v>#DIV/0!</v>
      </c>
      <c r="OJ109" s="78"/>
      <c r="OK109" s="78">
        <f t="shared" si="5344"/>
        <v>0</v>
      </c>
      <c r="OL109" s="78"/>
      <c r="OM109" s="64"/>
      <c r="ON109" s="64" t="e">
        <f t="shared" si="4215"/>
        <v>#DIV/0!</v>
      </c>
      <c r="OO109" s="78"/>
      <c r="OP109" s="78">
        <f t="shared" si="5345"/>
        <v>0</v>
      </c>
      <c r="OQ109" s="78"/>
      <c r="OR109" s="64"/>
      <c r="OS109" s="64" t="e">
        <f t="shared" si="4217"/>
        <v>#DIV/0!</v>
      </c>
      <c r="OT109" s="78"/>
      <c r="OU109" s="78">
        <f t="shared" si="5346"/>
        <v>0</v>
      </c>
      <c r="OV109" s="78"/>
      <c r="OW109" s="64"/>
      <c r="OX109" s="64" t="e">
        <f t="shared" si="4219"/>
        <v>#DIV/0!</v>
      </c>
      <c r="OY109" s="78"/>
      <c r="OZ109" s="78">
        <f t="shared" si="5347"/>
        <v>0</v>
      </c>
      <c r="PA109" s="78"/>
      <c r="PB109" s="64"/>
      <c r="PC109" s="64" t="e">
        <f t="shared" si="4221"/>
        <v>#DIV/0!</v>
      </c>
      <c r="PD109" s="78"/>
      <c r="PE109" s="78">
        <f t="shared" si="5348"/>
        <v>0</v>
      </c>
      <c r="PF109" s="78"/>
      <c r="PG109" s="64"/>
      <c r="PH109" s="64" t="e">
        <f t="shared" si="4223"/>
        <v>#DIV/0!</v>
      </c>
      <c r="PI109" s="78"/>
      <c r="PJ109" s="78">
        <f t="shared" si="5349"/>
        <v>0</v>
      </c>
      <c r="PK109" s="78"/>
      <c r="PL109" s="64"/>
      <c r="PM109" s="64" t="e">
        <f t="shared" si="4225"/>
        <v>#DIV/0!</v>
      </c>
      <c r="PN109" s="78"/>
      <c r="PO109" s="78">
        <f t="shared" si="5350"/>
        <v>0</v>
      </c>
      <c r="PP109" s="78"/>
      <c r="PQ109" s="64"/>
      <c r="PR109" s="64" t="e">
        <f t="shared" si="4227"/>
        <v>#DIV/0!</v>
      </c>
      <c r="PS109" s="78"/>
      <c r="PT109" s="78">
        <f t="shared" si="5351"/>
        <v>0</v>
      </c>
      <c r="PU109" s="78"/>
      <c r="PV109" s="64"/>
      <c r="PW109" s="64" t="e">
        <f t="shared" si="4229"/>
        <v>#DIV/0!</v>
      </c>
      <c r="PX109" s="78"/>
      <c r="PY109" s="78">
        <f t="shared" si="5352"/>
        <v>0</v>
      </c>
      <c r="PZ109" s="78"/>
      <c r="QA109" s="64"/>
      <c r="QB109" s="64" t="e">
        <f t="shared" si="4231"/>
        <v>#DIV/0!</v>
      </c>
      <c r="QC109" s="78"/>
      <c r="QD109" s="78">
        <f t="shared" si="5353"/>
        <v>0</v>
      </c>
      <c r="QE109" s="78"/>
      <c r="QF109" s="64"/>
      <c r="QG109" s="64" t="e">
        <f t="shared" si="4233"/>
        <v>#DIV/0!</v>
      </c>
      <c r="QH109" s="78"/>
      <c r="QI109" s="78">
        <f t="shared" si="5354"/>
        <v>0</v>
      </c>
      <c r="QJ109" s="78"/>
      <c r="QK109" s="64"/>
      <c r="QL109" s="64" t="e">
        <f t="shared" si="4235"/>
        <v>#DIV/0!</v>
      </c>
      <c r="QM109" s="78"/>
      <c r="QN109" s="78">
        <f t="shared" si="5355"/>
        <v>0</v>
      </c>
      <c r="QO109" s="65">
        <f t="shared" si="4237"/>
        <v>0</v>
      </c>
      <c r="QP109" s="65">
        <f t="shared" si="4237"/>
        <v>0</v>
      </c>
      <c r="QQ109" s="95"/>
      <c r="QR109" s="87">
        <f t="shared" si="4238"/>
        <v>0</v>
      </c>
      <c r="QS109" s="87">
        <f t="shared" si="4238"/>
        <v>0</v>
      </c>
      <c r="QT109" s="78"/>
      <c r="QU109" s="64"/>
      <c r="QV109" s="64" t="e">
        <f t="shared" si="4239"/>
        <v>#DIV/0!</v>
      </c>
      <c r="QW109" s="78"/>
      <c r="QX109" s="78">
        <f t="shared" si="5356"/>
        <v>0</v>
      </c>
      <c r="QY109" s="78"/>
      <c r="QZ109" s="64"/>
      <c r="RA109" s="64" t="e">
        <f t="shared" si="4241"/>
        <v>#DIV/0!</v>
      </c>
      <c r="RB109" s="78"/>
      <c r="RC109" s="78">
        <f t="shared" si="5357"/>
        <v>0</v>
      </c>
      <c r="RD109" s="78"/>
      <c r="RE109" s="64"/>
      <c r="RF109" s="64" t="e">
        <f t="shared" si="4243"/>
        <v>#DIV/0!</v>
      </c>
      <c r="RG109" s="78"/>
      <c r="RH109" s="78">
        <f t="shared" si="5358"/>
        <v>0</v>
      </c>
      <c r="RI109" s="78"/>
      <c r="RJ109" s="64"/>
      <c r="RK109" s="64" t="e">
        <f t="shared" si="4245"/>
        <v>#DIV/0!</v>
      </c>
      <c r="RL109" s="78"/>
      <c r="RM109" s="78">
        <f t="shared" si="5359"/>
        <v>0</v>
      </c>
      <c r="RN109" s="65">
        <f t="shared" si="4247"/>
        <v>0</v>
      </c>
      <c r="RO109" s="65">
        <f t="shared" si="4247"/>
        <v>0</v>
      </c>
      <c r="RP109" s="95"/>
      <c r="RQ109" s="87">
        <f t="shared" si="4248"/>
        <v>0</v>
      </c>
      <c r="RR109" s="87">
        <f t="shared" si="4248"/>
        <v>0</v>
      </c>
    </row>
    <row r="110" spans="1:540" s="3" customFormat="1" ht="24.95" customHeight="1" x14ac:dyDescent="0.25">
      <c r="A110" s="23">
        <v>641</v>
      </c>
      <c r="B110" s="24" t="s">
        <v>48</v>
      </c>
      <c r="C110" s="43">
        <f t="shared" ref="C110:E110" si="5360">SUM(C108:C109)</f>
        <v>37.599999999999994</v>
      </c>
      <c r="D110" s="43">
        <f t="shared" si="5360"/>
        <v>46415660.619999997</v>
      </c>
      <c r="E110" s="42">
        <f t="shared" si="5360"/>
        <v>51400000</v>
      </c>
      <c r="F110" s="43">
        <f>SUM(F108:F109)</f>
        <v>-27.599999999999994</v>
      </c>
      <c r="G110" s="67">
        <f t="shared" si="4053"/>
        <v>10</v>
      </c>
      <c r="H110" s="67">
        <f t="shared" si="4054"/>
        <v>8.129999999999999</v>
      </c>
      <c r="I110" s="67">
        <f t="shared" si="4055"/>
        <v>81.299999999999983</v>
      </c>
      <c r="J110" s="84">
        <f t="shared" si="4056"/>
        <v>10</v>
      </c>
      <c r="K110" s="84">
        <f t="shared" si="4057"/>
        <v>0</v>
      </c>
      <c r="L110" s="80">
        <f t="shared" ref="L110:M110" si="5361">SUM(L108:L109)</f>
        <v>0</v>
      </c>
      <c r="M110" s="65">
        <f t="shared" si="5361"/>
        <v>0</v>
      </c>
      <c r="N110" s="64" t="e">
        <f t="shared" si="4058"/>
        <v>#DIV/0!</v>
      </c>
      <c r="O110" s="80">
        <f t="shared" ref="O110:R110" si="5362">SUM(O108:O109)</f>
        <v>0</v>
      </c>
      <c r="P110" s="80">
        <f t="shared" si="5362"/>
        <v>0</v>
      </c>
      <c r="Q110" s="65">
        <f t="shared" si="5362"/>
        <v>0</v>
      </c>
      <c r="R110" s="65">
        <f t="shared" si="5362"/>
        <v>0</v>
      </c>
      <c r="S110" s="64"/>
      <c r="T110" s="80">
        <f t="shared" ref="T110:W110" si="5363">SUM(T108:T109)</f>
        <v>0</v>
      </c>
      <c r="U110" s="80">
        <f t="shared" si="5363"/>
        <v>0</v>
      </c>
      <c r="V110" s="80">
        <f t="shared" si="5363"/>
        <v>0</v>
      </c>
      <c r="W110" s="65">
        <f t="shared" si="5363"/>
        <v>0</v>
      </c>
      <c r="X110" s="64" t="e">
        <f t="shared" si="4061"/>
        <v>#DIV/0!</v>
      </c>
      <c r="Y110" s="80">
        <f t="shared" ref="Y110:AG110" si="5364">SUM(Y108:Y109)</f>
        <v>0</v>
      </c>
      <c r="Z110" s="80">
        <f t="shared" si="5364"/>
        <v>0</v>
      </c>
      <c r="AA110" s="80">
        <f t="shared" si="5364"/>
        <v>0</v>
      </c>
      <c r="AB110" s="65">
        <f t="shared" si="5364"/>
        <v>0</v>
      </c>
      <c r="AC110" s="64" t="e">
        <f t="shared" si="4063"/>
        <v>#DIV/0!</v>
      </c>
      <c r="AD110" s="80">
        <f t="shared" ref="AD110:AE110" si="5365">SUM(AD108:AD109)</f>
        <v>0</v>
      </c>
      <c r="AE110" s="80">
        <f t="shared" si="5365"/>
        <v>0</v>
      </c>
      <c r="AF110" s="65">
        <f t="shared" si="5364"/>
        <v>0</v>
      </c>
      <c r="AG110" s="65">
        <f t="shared" si="5364"/>
        <v>0</v>
      </c>
      <c r="AH110" s="64" t="e">
        <f t="shared" si="4065"/>
        <v>#DIV/0!</v>
      </c>
      <c r="AI110" s="80">
        <f t="shared" ref="AI110:AL110" si="5366">SUM(AI108:AI109)</f>
        <v>0</v>
      </c>
      <c r="AJ110" s="80">
        <f t="shared" si="5366"/>
        <v>0</v>
      </c>
      <c r="AK110" s="80">
        <f t="shared" si="5366"/>
        <v>0</v>
      </c>
      <c r="AL110" s="65">
        <f t="shared" si="5366"/>
        <v>0</v>
      </c>
      <c r="AM110" s="64" t="e">
        <f t="shared" si="4067"/>
        <v>#DIV/0!</v>
      </c>
      <c r="AN110" s="80">
        <f t="shared" ref="AN110:AO110" si="5367">SUM(AN108:AN109)</f>
        <v>0</v>
      </c>
      <c r="AO110" s="80">
        <f t="shared" si="5367"/>
        <v>0</v>
      </c>
      <c r="AP110" s="65">
        <f t="shared" si="4069"/>
        <v>0</v>
      </c>
      <c r="AQ110" s="65">
        <f t="shared" si="4069"/>
        <v>0</v>
      </c>
      <c r="AR110" s="95"/>
      <c r="AS110" s="87">
        <f t="shared" si="4070"/>
        <v>0</v>
      </c>
      <c r="AT110" s="87">
        <f t="shared" si="4070"/>
        <v>0</v>
      </c>
      <c r="AU110" s="80">
        <f t="shared" ref="AU110:DD110" si="5368">SUM(AU108:AU109)</f>
        <v>0</v>
      </c>
      <c r="AV110" s="65">
        <f t="shared" si="5368"/>
        <v>0</v>
      </c>
      <c r="AW110" s="64" t="e">
        <f t="shared" si="4071"/>
        <v>#DIV/0!</v>
      </c>
      <c r="AX110" s="80">
        <f t="shared" ref="AX110:AZ110" si="5369">SUM(AX108:AX109)</f>
        <v>0</v>
      </c>
      <c r="AY110" s="80">
        <f t="shared" si="5369"/>
        <v>0</v>
      </c>
      <c r="AZ110" s="80">
        <f t="shared" si="5369"/>
        <v>0</v>
      </c>
      <c r="BA110" s="65">
        <f t="shared" si="5368"/>
        <v>0</v>
      </c>
      <c r="BB110" s="64" t="e">
        <f t="shared" si="4073"/>
        <v>#DIV/0!</v>
      </c>
      <c r="BC110" s="80">
        <f t="shared" ref="BC110:BE110" si="5370">SUM(BC108:BC109)</f>
        <v>0</v>
      </c>
      <c r="BD110" s="80">
        <f t="shared" si="5370"/>
        <v>0</v>
      </c>
      <c r="BE110" s="80">
        <f t="shared" si="5370"/>
        <v>0</v>
      </c>
      <c r="BF110" s="65">
        <f t="shared" si="5368"/>
        <v>0</v>
      </c>
      <c r="BG110" s="64" t="e">
        <f t="shared" si="4075"/>
        <v>#DIV/0!</v>
      </c>
      <c r="BH110" s="80">
        <f t="shared" ref="BH110:BJ110" si="5371">SUM(BH108:BH109)</f>
        <v>0</v>
      </c>
      <c r="BI110" s="80">
        <f t="shared" si="5371"/>
        <v>0</v>
      </c>
      <c r="BJ110" s="80">
        <f t="shared" si="5371"/>
        <v>0</v>
      </c>
      <c r="BK110" s="65">
        <f t="shared" si="5368"/>
        <v>0</v>
      </c>
      <c r="BL110" s="64" t="e">
        <f t="shared" si="4077"/>
        <v>#DIV/0!</v>
      </c>
      <c r="BM110" s="80">
        <f t="shared" ref="BM110:BO110" si="5372">SUM(BM108:BM109)</f>
        <v>0</v>
      </c>
      <c r="BN110" s="80">
        <f t="shared" si="5372"/>
        <v>0</v>
      </c>
      <c r="BO110" s="80">
        <f t="shared" si="5372"/>
        <v>0</v>
      </c>
      <c r="BP110" s="65">
        <f t="shared" si="5368"/>
        <v>0</v>
      </c>
      <c r="BQ110" s="64" t="e">
        <f t="shared" si="4079"/>
        <v>#DIV/0!</v>
      </c>
      <c r="BR110" s="80">
        <f t="shared" ref="BR110:BT110" si="5373">SUM(BR108:BR109)</f>
        <v>0</v>
      </c>
      <c r="BS110" s="80">
        <f t="shared" si="5373"/>
        <v>0</v>
      </c>
      <c r="BT110" s="80">
        <f t="shared" si="5373"/>
        <v>0</v>
      </c>
      <c r="BU110" s="65">
        <f t="shared" si="5368"/>
        <v>0</v>
      </c>
      <c r="BV110" s="64" t="e">
        <f t="shared" si="4081"/>
        <v>#DIV/0!</v>
      </c>
      <c r="BW110" s="80">
        <f t="shared" ref="BW110" si="5374">SUM(BW108:BW109)</f>
        <v>0</v>
      </c>
      <c r="BX110" s="78">
        <f t="shared" si="4082"/>
        <v>0</v>
      </c>
      <c r="BY110" s="80">
        <f t="shared" ref="BY110" si="5375">SUM(BY108:BY109)</f>
        <v>0</v>
      </c>
      <c r="BZ110" s="65">
        <f t="shared" si="5368"/>
        <v>0</v>
      </c>
      <c r="CA110" s="64" t="e">
        <f t="shared" si="4083"/>
        <v>#DIV/0!</v>
      </c>
      <c r="CB110" s="80">
        <f t="shared" ref="CB110:CD110" si="5376">SUM(CB108:CB109)</f>
        <v>0</v>
      </c>
      <c r="CC110" s="80">
        <f t="shared" si="5376"/>
        <v>0</v>
      </c>
      <c r="CD110" s="80">
        <f t="shared" si="5376"/>
        <v>0</v>
      </c>
      <c r="CE110" s="65">
        <f t="shared" si="5368"/>
        <v>0</v>
      </c>
      <c r="CF110" s="64" t="e">
        <f t="shared" si="4085"/>
        <v>#DIV/0!</v>
      </c>
      <c r="CG110" s="80">
        <f t="shared" ref="CG110:CI110" si="5377">SUM(CG108:CG109)</f>
        <v>0</v>
      </c>
      <c r="CH110" s="80">
        <f t="shared" si="5377"/>
        <v>0</v>
      </c>
      <c r="CI110" s="80">
        <f t="shared" si="5377"/>
        <v>0</v>
      </c>
      <c r="CJ110" s="65">
        <f t="shared" si="5368"/>
        <v>0</v>
      </c>
      <c r="CK110" s="64" t="e">
        <f t="shared" si="4087"/>
        <v>#DIV/0!</v>
      </c>
      <c r="CL110" s="80">
        <f t="shared" ref="CL110:CN110" si="5378">SUM(CL108:CL109)</f>
        <v>0</v>
      </c>
      <c r="CM110" s="80">
        <f t="shared" si="5378"/>
        <v>0</v>
      </c>
      <c r="CN110" s="80">
        <f t="shared" si="5378"/>
        <v>0</v>
      </c>
      <c r="CO110" s="65">
        <f t="shared" si="5368"/>
        <v>0</v>
      </c>
      <c r="CP110" s="64" t="e">
        <f t="shared" si="4089"/>
        <v>#DIV/0!</v>
      </c>
      <c r="CQ110" s="80">
        <f t="shared" ref="CQ110:CS110" si="5379">SUM(CQ108:CQ109)</f>
        <v>0</v>
      </c>
      <c r="CR110" s="80">
        <f t="shared" si="5379"/>
        <v>0</v>
      </c>
      <c r="CS110" s="80">
        <f t="shared" si="5379"/>
        <v>0</v>
      </c>
      <c r="CT110" s="65">
        <f t="shared" si="5368"/>
        <v>0</v>
      </c>
      <c r="CU110" s="64" t="e">
        <f t="shared" si="4091"/>
        <v>#DIV/0!</v>
      </c>
      <c r="CV110" s="80">
        <f t="shared" ref="CV110:CX110" si="5380">SUM(CV108:CV109)</f>
        <v>0</v>
      </c>
      <c r="CW110" s="80">
        <f t="shared" si="5380"/>
        <v>0</v>
      </c>
      <c r="CX110" s="80">
        <f t="shared" si="5380"/>
        <v>0</v>
      </c>
      <c r="CY110" s="65">
        <f t="shared" si="5368"/>
        <v>0</v>
      </c>
      <c r="CZ110" s="64" t="e">
        <f t="shared" si="4093"/>
        <v>#DIV/0!</v>
      </c>
      <c r="DA110" s="80">
        <f t="shared" ref="DA110:DC110" si="5381">SUM(DA108:DA109)</f>
        <v>0</v>
      </c>
      <c r="DB110" s="80">
        <f t="shared" si="5381"/>
        <v>0</v>
      </c>
      <c r="DC110" s="80">
        <f t="shared" si="5381"/>
        <v>0</v>
      </c>
      <c r="DD110" s="65">
        <f t="shared" si="5368"/>
        <v>0</v>
      </c>
      <c r="DE110" s="64" t="e">
        <f t="shared" si="4095"/>
        <v>#DIV/0!</v>
      </c>
      <c r="DF110" s="80">
        <f t="shared" ref="DF110:DN110" si="5382">SUM(DF108:DF109)</f>
        <v>0</v>
      </c>
      <c r="DG110" s="80">
        <f t="shared" si="5382"/>
        <v>0</v>
      </c>
      <c r="DH110" s="80">
        <f t="shared" si="5382"/>
        <v>0</v>
      </c>
      <c r="DI110" s="65">
        <f t="shared" si="5382"/>
        <v>0</v>
      </c>
      <c r="DJ110" s="64" t="e">
        <f t="shared" si="4097"/>
        <v>#DIV/0!</v>
      </c>
      <c r="DK110" s="80">
        <f t="shared" ref="DK110:DM110" si="5383">SUM(DK108:DK109)</f>
        <v>0</v>
      </c>
      <c r="DL110" s="80">
        <f t="shared" si="5383"/>
        <v>0</v>
      </c>
      <c r="DM110" s="80">
        <f t="shared" si="5383"/>
        <v>0</v>
      </c>
      <c r="DN110" s="65">
        <f t="shared" si="5382"/>
        <v>0</v>
      </c>
      <c r="DO110" s="64" t="e">
        <f t="shared" si="4099"/>
        <v>#DIV/0!</v>
      </c>
      <c r="DP110" s="80">
        <f t="shared" ref="DP110:DS110" si="5384">SUM(DP108:DP109)</f>
        <v>0</v>
      </c>
      <c r="DQ110" s="80">
        <f t="shared" si="5384"/>
        <v>0</v>
      </c>
      <c r="DR110" s="80">
        <f t="shared" si="5384"/>
        <v>0</v>
      </c>
      <c r="DS110" s="65">
        <f t="shared" si="5384"/>
        <v>0</v>
      </c>
      <c r="DT110" s="64" t="e">
        <f t="shared" si="4101"/>
        <v>#DIV/0!</v>
      </c>
      <c r="DU110" s="80">
        <f t="shared" ref="DU110:DX110" si="5385">SUM(DU108:DU109)</f>
        <v>0</v>
      </c>
      <c r="DV110" s="80">
        <f t="shared" si="5385"/>
        <v>0</v>
      </c>
      <c r="DW110" s="80">
        <f t="shared" si="5385"/>
        <v>0</v>
      </c>
      <c r="DX110" s="65">
        <f t="shared" si="5385"/>
        <v>0</v>
      </c>
      <c r="DY110" s="64" t="e">
        <f t="shared" si="4103"/>
        <v>#DIV/0!</v>
      </c>
      <c r="DZ110" s="80">
        <f t="shared" ref="DZ110:EC110" si="5386">SUM(DZ108:DZ109)</f>
        <v>0</v>
      </c>
      <c r="EA110" s="80">
        <f t="shared" si="5386"/>
        <v>0</v>
      </c>
      <c r="EB110" s="80">
        <f t="shared" si="5386"/>
        <v>0</v>
      </c>
      <c r="EC110" s="65">
        <f t="shared" si="5386"/>
        <v>0</v>
      </c>
      <c r="ED110" s="64" t="e">
        <f t="shared" si="4105"/>
        <v>#DIV/0!</v>
      </c>
      <c r="EE110" s="80">
        <f t="shared" ref="EE110:EH110" si="5387">SUM(EE108:EE109)</f>
        <v>0</v>
      </c>
      <c r="EF110" s="80">
        <f t="shared" si="5387"/>
        <v>0</v>
      </c>
      <c r="EG110" s="80">
        <f t="shared" si="5387"/>
        <v>0</v>
      </c>
      <c r="EH110" s="65">
        <f t="shared" si="5387"/>
        <v>0</v>
      </c>
      <c r="EI110" s="64" t="e">
        <f t="shared" si="4107"/>
        <v>#DIV/0!</v>
      </c>
      <c r="EJ110" s="80">
        <f t="shared" ref="EJ110:EM110" si="5388">SUM(EJ108:EJ109)</f>
        <v>0</v>
      </c>
      <c r="EK110" s="80">
        <f t="shared" si="5388"/>
        <v>0</v>
      </c>
      <c r="EL110" s="80">
        <f t="shared" si="5388"/>
        <v>0</v>
      </c>
      <c r="EM110" s="65">
        <f t="shared" si="5388"/>
        <v>0</v>
      </c>
      <c r="EN110" s="64" t="e">
        <f t="shared" si="4109"/>
        <v>#DIV/0!</v>
      </c>
      <c r="EO110" s="80">
        <f t="shared" ref="EO110:GA110" si="5389">SUM(EO108:EO109)</f>
        <v>0</v>
      </c>
      <c r="EP110" s="80">
        <f t="shared" si="5389"/>
        <v>0</v>
      </c>
      <c r="EQ110" s="80">
        <f t="shared" si="5389"/>
        <v>0</v>
      </c>
      <c r="ER110" s="65">
        <f t="shared" si="5389"/>
        <v>0</v>
      </c>
      <c r="ES110" s="64" t="e">
        <f t="shared" si="4111"/>
        <v>#DIV/0!</v>
      </c>
      <c r="ET110" s="80">
        <f t="shared" ref="ET110:EV110" si="5390">SUM(ET108:ET109)</f>
        <v>0</v>
      </c>
      <c r="EU110" s="80">
        <f t="shared" si="5390"/>
        <v>0</v>
      </c>
      <c r="EV110" s="80">
        <f t="shared" si="5390"/>
        <v>0</v>
      </c>
      <c r="EW110" s="65">
        <f t="shared" si="5389"/>
        <v>0</v>
      </c>
      <c r="EX110" s="64" t="e">
        <f t="shared" si="4113"/>
        <v>#DIV/0!</v>
      </c>
      <c r="EY110" s="80">
        <f t="shared" ref="EY110:FL110" si="5391">SUM(EY108:EY109)</f>
        <v>0</v>
      </c>
      <c r="EZ110" s="80">
        <f t="shared" si="5391"/>
        <v>0</v>
      </c>
      <c r="FA110" s="80">
        <f t="shared" si="5391"/>
        <v>0</v>
      </c>
      <c r="FB110" s="65">
        <f t="shared" si="5391"/>
        <v>0</v>
      </c>
      <c r="FC110" s="64" t="e">
        <f t="shared" si="4115"/>
        <v>#DIV/0!</v>
      </c>
      <c r="FD110" s="80">
        <f t="shared" ref="FD110:FG110" si="5392">SUM(FD108:FD109)</f>
        <v>0</v>
      </c>
      <c r="FE110" s="80">
        <f t="shared" si="5392"/>
        <v>0</v>
      </c>
      <c r="FF110" s="80">
        <f t="shared" si="5392"/>
        <v>0</v>
      </c>
      <c r="FG110" s="65">
        <f t="shared" si="5392"/>
        <v>0</v>
      </c>
      <c r="FH110" s="64" t="e">
        <f t="shared" si="4117"/>
        <v>#DIV/0!</v>
      </c>
      <c r="FI110" s="80">
        <f t="shared" ref="FI110:FK110" si="5393">SUM(FI108:FI109)</f>
        <v>0</v>
      </c>
      <c r="FJ110" s="80">
        <f t="shared" si="5393"/>
        <v>0</v>
      </c>
      <c r="FK110" s="80">
        <f t="shared" si="5393"/>
        <v>0</v>
      </c>
      <c r="FL110" s="65">
        <f t="shared" si="5391"/>
        <v>0</v>
      </c>
      <c r="FM110" s="64" t="e">
        <f t="shared" si="4119"/>
        <v>#DIV/0!</v>
      </c>
      <c r="FN110" s="80">
        <f t="shared" ref="FN110:FQ110" si="5394">SUM(FN108:FN109)</f>
        <v>0</v>
      </c>
      <c r="FO110" s="80">
        <f t="shared" si="5394"/>
        <v>0</v>
      </c>
      <c r="FP110" s="80">
        <f t="shared" si="5394"/>
        <v>0</v>
      </c>
      <c r="FQ110" s="65">
        <f t="shared" si="5394"/>
        <v>0</v>
      </c>
      <c r="FR110" s="64" t="e">
        <f t="shared" si="4121"/>
        <v>#DIV/0!</v>
      </c>
      <c r="FS110" s="80">
        <f t="shared" ref="FS110:FU110" si="5395">SUM(FS108:FS109)</f>
        <v>0</v>
      </c>
      <c r="FT110" s="80">
        <f t="shared" si="5395"/>
        <v>0</v>
      </c>
      <c r="FU110" s="80">
        <f t="shared" si="5395"/>
        <v>0</v>
      </c>
      <c r="FV110" s="65">
        <f t="shared" si="5389"/>
        <v>0</v>
      </c>
      <c r="FW110" s="64" t="e">
        <f t="shared" si="4123"/>
        <v>#DIV/0!</v>
      </c>
      <c r="FX110" s="80">
        <f t="shared" ref="FX110:FZ110" si="5396">SUM(FX108:FX109)</f>
        <v>0</v>
      </c>
      <c r="FY110" s="80">
        <f t="shared" si="5396"/>
        <v>0</v>
      </c>
      <c r="FZ110" s="80">
        <f t="shared" si="5396"/>
        <v>0</v>
      </c>
      <c r="GA110" s="65">
        <f t="shared" si="5389"/>
        <v>0</v>
      </c>
      <c r="GB110" s="64" t="e">
        <f t="shared" si="4125"/>
        <v>#DIV/0!</v>
      </c>
      <c r="GC110" s="80">
        <f t="shared" ref="GC110:GK110" si="5397">SUM(GC108:GC109)</f>
        <v>0</v>
      </c>
      <c r="GD110" s="80">
        <f t="shared" si="5397"/>
        <v>0</v>
      </c>
      <c r="GE110" s="80">
        <f t="shared" si="5397"/>
        <v>0</v>
      </c>
      <c r="GF110" s="65">
        <f t="shared" si="5397"/>
        <v>0</v>
      </c>
      <c r="GG110" s="64" t="e">
        <f t="shared" si="4127"/>
        <v>#DIV/0!</v>
      </c>
      <c r="GH110" s="80">
        <f t="shared" ref="GH110:GJ110" si="5398">SUM(GH108:GH109)</f>
        <v>0</v>
      </c>
      <c r="GI110" s="80">
        <f t="shared" si="5398"/>
        <v>0</v>
      </c>
      <c r="GJ110" s="80">
        <f t="shared" si="5398"/>
        <v>10</v>
      </c>
      <c r="GK110" s="65">
        <f t="shared" si="5397"/>
        <v>8.129999999999999</v>
      </c>
      <c r="GL110" s="64">
        <f t="shared" si="4129"/>
        <v>81.299999999999983</v>
      </c>
      <c r="GM110" s="80">
        <f t="shared" ref="GM110:GN110" si="5399">SUM(GM108:GM109)</f>
        <v>10</v>
      </c>
      <c r="GN110" s="80">
        <f t="shared" si="5399"/>
        <v>0</v>
      </c>
      <c r="GO110" s="65">
        <f t="shared" si="4131"/>
        <v>10</v>
      </c>
      <c r="GP110" s="65">
        <f t="shared" si="4131"/>
        <v>8.129999999999999</v>
      </c>
      <c r="GQ110" s="95">
        <f t="shared" si="5304"/>
        <v>81.299999999999983</v>
      </c>
      <c r="GR110" s="87">
        <f t="shared" si="4132"/>
        <v>10</v>
      </c>
      <c r="GS110" s="87">
        <f t="shared" si="4132"/>
        <v>0</v>
      </c>
      <c r="GT110" s="80">
        <f t="shared" ref="GT110:GU110" si="5400">SUM(GT108:GT109)</f>
        <v>0</v>
      </c>
      <c r="GU110" s="65">
        <f t="shared" si="5400"/>
        <v>0</v>
      </c>
      <c r="GV110" s="64" t="e">
        <f t="shared" si="4133"/>
        <v>#DIV/0!</v>
      </c>
      <c r="GW110" s="80">
        <f t="shared" ref="GW110:GX110" si="5401">SUM(GW108:GW109)</f>
        <v>0</v>
      </c>
      <c r="GX110" s="80">
        <f t="shared" si="5401"/>
        <v>0</v>
      </c>
      <c r="GY110" s="65">
        <f t="shared" si="4135"/>
        <v>0</v>
      </c>
      <c r="GZ110" s="65">
        <f t="shared" si="4135"/>
        <v>0</v>
      </c>
      <c r="HA110" s="95"/>
      <c r="HB110" s="87">
        <f t="shared" ref="HB110:HE110" si="5402">SUM(HB108:HB109)</f>
        <v>0</v>
      </c>
      <c r="HC110" s="87">
        <f t="shared" si="5402"/>
        <v>0</v>
      </c>
      <c r="HD110" s="80">
        <f t="shared" si="5402"/>
        <v>0</v>
      </c>
      <c r="HE110" s="65">
        <f t="shared" si="5402"/>
        <v>0</v>
      </c>
      <c r="HF110" s="64" t="e">
        <f t="shared" si="4138"/>
        <v>#DIV/0!</v>
      </c>
      <c r="HG110" s="80">
        <f t="shared" ref="HG110:JR110" si="5403">SUM(HG108:HG109)</f>
        <v>0</v>
      </c>
      <c r="HH110" s="80">
        <f t="shared" si="5403"/>
        <v>0</v>
      </c>
      <c r="HI110" s="80">
        <f t="shared" si="5403"/>
        <v>0</v>
      </c>
      <c r="HJ110" s="65">
        <f t="shared" si="5403"/>
        <v>0</v>
      </c>
      <c r="HK110" s="64" t="e">
        <f t="shared" si="4140"/>
        <v>#DIV/0!</v>
      </c>
      <c r="HL110" s="80">
        <f t="shared" ref="HL110:ID110" si="5404">SUM(HL108:HL109)</f>
        <v>0</v>
      </c>
      <c r="HM110" s="80">
        <f t="shared" si="5404"/>
        <v>0</v>
      </c>
      <c r="HN110" s="80">
        <f t="shared" si="5404"/>
        <v>0</v>
      </c>
      <c r="HO110" s="65">
        <f t="shared" si="5404"/>
        <v>0</v>
      </c>
      <c r="HP110" s="64" t="e">
        <f t="shared" si="4142"/>
        <v>#DIV/0!</v>
      </c>
      <c r="HQ110" s="80">
        <f t="shared" ref="HQ110:HT110" si="5405">SUM(HQ108:HQ109)</f>
        <v>0</v>
      </c>
      <c r="HR110" s="80">
        <f t="shared" si="5405"/>
        <v>0</v>
      </c>
      <c r="HS110" s="80">
        <f t="shared" si="5405"/>
        <v>0</v>
      </c>
      <c r="HT110" s="65">
        <f t="shared" si="5405"/>
        <v>0</v>
      </c>
      <c r="HU110" s="64" t="e">
        <f t="shared" si="4457"/>
        <v>#DIV/0!</v>
      </c>
      <c r="HV110" s="80">
        <f t="shared" ref="HV110:HX110" si="5406">SUM(HV108:HV109)</f>
        <v>0</v>
      </c>
      <c r="HW110" s="80">
        <f t="shared" si="5406"/>
        <v>0</v>
      </c>
      <c r="HX110" s="80">
        <f t="shared" si="5406"/>
        <v>0</v>
      </c>
      <c r="HY110" s="65">
        <f t="shared" si="5404"/>
        <v>0</v>
      </c>
      <c r="HZ110" s="64" t="e">
        <f t="shared" si="4146"/>
        <v>#DIV/0!</v>
      </c>
      <c r="IA110" s="80">
        <f t="shared" ref="IA110:IC110" si="5407">SUM(IA108:IA109)</f>
        <v>0</v>
      </c>
      <c r="IB110" s="80">
        <f t="shared" si="5407"/>
        <v>0</v>
      </c>
      <c r="IC110" s="80">
        <f t="shared" si="5407"/>
        <v>0</v>
      </c>
      <c r="ID110" s="65">
        <f t="shared" si="5404"/>
        <v>0</v>
      </c>
      <c r="IE110" s="64" t="e">
        <f t="shared" si="4148"/>
        <v>#DIV/0!</v>
      </c>
      <c r="IF110" s="80">
        <f t="shared" ref="IF110:JH110" si="5408">SUM(IF108:IF109)</f>
        <v>0</v>
      </c>
      <c r="IG110" s="80">
        <f t="shared" si="5408"/>
        <v>0</v>
      </c>
      <c r="IH110" s="80">
        <f t="shared" si="5408"/>
        <v>0</v>
      </c>
      <c r="II110" s="65">
        <f t="shared" si="5408"/>
        <v>0</v>
      </c>
      <c r="IJ110" s="64" t="e">
        <f t="shared" si="4150"/>
        <v>#DIV/0!</v>
      </c>
      <c r="IK110" s="80">
        <f t="shared" ref="IK110:IM110" si="5409">SUM(IK108:IK109)</f>
        <v>0</v>
      </c>
      <c r="IL110" s="80">
        <f t="shared" si="5409"/>
        <v>0</v>
      </c>
      <c r="IM110" s="80">
        <f t="shared" si="5409"/>
        <v>0</v>
      </c>
      <c r="IN110" s="65">
        <f t="shared" si="5408"/>
        <v>0</v>
      </c>
      <c r="IO110" s="64" t="e">
        <f t="shared" si="4152"/>
        <v>#DIV/0!</v>
      </c>
      <c r="IP110" s="80">
        <f t="shared" ref="IP110:IR110" si="5410">SUM(IP108:IP109)</f>
        <v>0</v>
      </c>
      <c r="IQ110" s="80">
        <f t="shared" si="5410"/>
        <v>0</v>
      </c>
      <c r="IR110" s="80">
        <f t="shared" si="5410"/>
        <v>0</v>
      </c>
      <c r="IS110" s="65">
        <f t="shared" si="5408"/>
        <v>0</v>
      </c>
      <c r="IT110" s="64" t="e">
        <f t="shared" si="4154"/>
        <v>#DIV/0!</v>
      </c>
      <c r="IU110" s="80">
        <f t="shared" ref="IU110:IW110" si="5411">SUM(IU108:IU109)</f>
        <v>0</v>
      </c>
      <c r="IV110" s="80">
        <f t="shared" si="5411"/>
        <v>0</v>
      </c>
      <c r="IW110" s="80">
        <f t="shared" si="5411"/>
        <v>0</v>
      </c>
      <c r="IX110" s="65">
        <f t="shared" si="5408"/>
        <v>0</v>
      </c>
      <c r="IY110" s="64" t="e">
        <f t="shared" si="4156"/>
        <v>#DIV/0!</v>
      </c>
      <c r="IZ110" s="80">
        <f t="shared" ref="IZ110:JB110" si="5412">SUM(IZ108:IZ109)</f>
        <v>0</v>
      </c>
      <c r="JA110" s="80">
        <f t="shared" si="5412"/>
        <v>0</v>
      </c>
      <c r="JB110" s="80">
        <f t="shared" si="5412"/>
        <v>0</v>
      </c>
      <c r="JC110" s="65">
        <f t="shared" si="5408"/>
        <v>0</v>
      </c>
      <c r="JD110" s="64" t="e">
        <f t="shared" si="4158"/>
        <v>#DIV/0!</v>
      </c>
      <c r="JE110" s="80">
        <f t="shared" ref="JE110:JG110" si="5413">SUM(JE108:JE109)</f>
        <v>0</v>
      </c>
      <c r="JF110" s="80">
        <f t="shared" si="5413"/>
        <v>0</v>
      </c>
      <c r="JG110" s="80">
        <f t="shared" si="5413"/>
        <v>0</v>
      </c>
      <c r="JH110" s="65">
        <f t="shared" si="5408"/>
        <v>0</v>
      </c>
      <c r="JI110" s="64" t="e">
        <f t="shared" si="4160"/>
        <v>#DIV/0!</v>
      </c>
      <c r="JJ110" s="80">
        <f t="shared" ref="JJ110:JM110" si="5414">SUM(JJ108:JJ109)</f>
        <v>0</v>
      </c>
      <c r="JK110" s="80">
        <f t="shared" si="5414"/>
        <v>0</v>
      </c>
      <c r="JL110" s="80">
        <f t="shared" si="5414"/>
        <v>0</v>
      </c>
      <c r="JM110" s="65">
        <f t="shared" si="5414"/>
        <v>0</v>
      </c>
      <c r="JN110" s="64" t="e">
        <f t="shared" si="4162"/>
        <v>#DIV/0!</v>
      </c>
      <c r="JO110" s="80">
        <f t="shared" ref="JO110:JQ110" si="5415">SUM(JO108:JO109)</f>
        <v>0</v>
      </c>
      <c r="JP110" s="80">
        <f t="shared" si="5415"/>
        <v>0</v>
      </c>
      <c r="JQ110" s="80">
        <f t="shared" si="5415"/>
        <v>0</v>
      </c>
      <c r="JR110" s="65">
        <f t="shared" si="5403"/>
        <v>0</v>
      </c>
      <c r="JS110" s="64" t="e">
        <f t="shared" si="4164"/>
        <v>#DIV/0!</v>
      </c>
      <c r="JT110" s="80">
        <f t="shared" ref="JT110:KV110" si="5416">SUM(JT108:JT109)</f>
        <v>0</v>
      </c>
      <c r="JU110" s="80">
        <f t="shared" si="5416"/>
        <v>0</v>
      </c>
      <c r="JV110" s="80">
        <f t="shared" si="5416"/>
        <v>0</v>
      </c>
      <c r="JW110" s="65">
        <f t="shared" si="5416"/>
        <v>0</v>
      </c>
      <c r="JX110" s="64" t="e">
        <f t="shared" si="4166"/>
        <v>#DIV/0!</v>
      </c>
      <c r="JY110" s="80">
        <f t="shared" ref="JY110:KA110" si="5417">SUM(JY108:JY109)</f>
        <v>0</v>
      </c>
      <c r="JZ110" s="80">
        <f t="shared" si="5417"/>
        <v>0</v>
      </c>
      <c r="KA110" s="80">
        <f t="shared" si="5417"/>
        <v>0</v>
      </c>
      <c r="KB110" s="65">
        <f t="shared" si="5416"/>
        <v>0</v>
      </c>
      <c r="KC110" s="64" t="e">
        <f t="shared" si="4168"/>
        <v>#DIV/0!</v>
      </c>
      <c r="KD110" s="80">
        <f t="shared" ref="KD110:KF110" si="5418">SUM(KD108:KD109)</f>
        <v>0</v>
      </c>
      <c r="KE110" s="80">
        <f t="shared" si="5418"/>
        <v>0</v>
      </c>
      <c r="KF110" s="80">
        <f t="shared" si="5418"/>
        <v>0</v>
      </c>
      <c r="KG110" s="65">
        <f t="shared" si="5416"/>
        <v>0</v>
      </c>
      <c r="KH110" s="64" t="e">
        <f t="shared" si="4170"/>
        <v>#DIV/0!</v>
      </c>
      <c r="KI110" s="80">
        <f t="shared" ref="KI110:KK110" si="5419">SUM(KI108:KI109)</f>
        <v>0</v>
      </c>
      <c r="KJ110" s="80">
        <f t="shared" si="5419"/>
        <v>0</v>
      </c>
      <c r="KK110" s="80">
        <f t="shared" si="5419"/>
        <v>0</v>
      </c>
      <c r="KL110" s="65">
        <f t="shared" si="5416"/>
        <v>0</v>
      </c>
      <c r="KM110" s="64" t="e">
        <f t="shared" si="4172"/>
        <v>#DIV/0!</v>
      </c>
      <c r="KN110" s="80">
        <f t="shared" ref="KN110:KQ110" si="5420">SUM(KN108:KN109)</f>
        <v>0</v>
      </c>
      <c r="KO110" s="80">
        <f t="shared" si="5420"/>
        <v>0</v>
      </c>
      <c r="KP110" s="80">
        <f t="shared" si="5420"/>
        <v>0</v>
      </c>
      <c r="KQ110" s="65">
        <f t="shared" si="5420"/>
        <v>0</v>
      </c>
      <c r="KR110" s="64" t="e">
        <f t="shared" si="4473"/>
        <v>#DIV/0!</v>
      </c>
      <c r="KS110" s="80">
        <f t="shared" ref="KS110:KU110" si="5421">SUM(KS108:KS109)</f>
        <v>0</v>
      </c>
      <c r="KT110" s="80">
        <f t="shared" si="5421"/>
        <v>0</v>
      </c>
      <c r="KU110" s="80">
        <f t="shared" si="5421"/>
        <v>0</v>
      </c>
      <c r="KV110" s="65">
        <f t="shared" si="5416"/>
        <v>0</v>
      </c>
      <c r="KW110" s="64" t="e">
        <f t="shared" si="4176"/>
        <v>#DIV/0!</v>
      </c>
      <c r="KX110" s="80">
        <f t="shared" ref="KX110:LA110" si="5422">SUM(KX108:KX109)</f>
        <v>0</v>
      </c>
      <c r="KY110" s="80">
        <f t="shared" si="5422"/>
        <v>0</v>
      </c>
      <c r="KZ110" s="80">
        <f t="shared" si="5422"/>
        <v>0</v>
      </c>
      <c r="LA110" s="65">
        <f t="shared" si="5422"/>
        <v>0</v>
      </c>
      <c r="LB110" s="64" t="e">
        <f t="shared" si="4476"/>
        <v>#DIV/0!</v>
      </c>
      <c r="LC110" s="80">
        <f t="shared" ref="LC110:LF110" si="5423">SUM(LC108:LC109)</f>
        <v>0</v>
      </c>
      <c r="LD110" s="80">
        <f t="shared" si="5423"/>
        <v>0</v>
      </c>
      <c r="LE110" s="80">
        <f t="shared" si="5423"/>
        <v>0</v>
      </c>
      <c r="LF110" s="65">
        <f t="shared" si="5423"/>
        <v>0</v>
      </c>
      <c r="LG110" s="64" t="e">
        <f t="shared" si="4478"/>
        <v>#DIV/0!</v>
      </c>
      <c r="LH110" s="80">
        <f t="shared" ref="LH110:NN110" si="5424">SUM(LH108:LH109)</f>
        <v>0</v>
      </c>
      <c r="LI110" s="80">
        <f t="shared" si="5424"/>
        <v>0</v>
      </c>
      <c r="LJ110" s="80">
        <f t="shared" si="5424"/>
        <v>0</v>
      </c>
      <c r="LK110" s="65">
        <f t="shared" si="5424"/>
        <v>0</v>
      </c>
      <c r="LL110" s="64" t="e">
        <f t="shared" si="4182"/>
        <v>#DIV/0!</v>
      </c>
      <c r="LM110" s="80">
        <f t="shared" ref="LM110:LO110" si="5425">SUM(LM108:LM109)</f>
        <v>0</v>
      </c>
      <c r="LN110" s="80">
        <f t="shared" si="5425"/>
        <v>0</v>
      </c>
      <c r="LO110" s="80">
        <f t="shared" si="5425"/>
        <v>0</v>
      </c>
      <c r="LP110" s="65">
        <f t="shared" si="5424"/>
        <v>0</v>
      </c>
      <c r="LQ110" s="64" t="e">
        <f t="shared" si="3350"/>
        <v>#DIV/0!</v>
      </c>
      <c r="LR110" s="80">
        <f t="shared" ref="LR110:LT110" si="5426">SUM(LR108:LR109)</f>
        <v>0</v>
      </c>
      <c r="LS110" s="80">
        <f t="shared" si="5426"/>
        <v>0</v>
      </c>
      <c r="LT110" s="80">
        <f t="shared" si="5426"/>
        <v>0</v>
      </c>
      <c r="LU110" s="65">
        <f t="shared" si="5424"/>
        <v>0</v>
      </c>
      <c r="LV110" s="64" t="e">
        <f t="shared" si="4185"/>
        <v>#DIV/0!</v>
      </c>
      <c r="LW110" s="80">
        <f t="shared" ref="LW110:LZ110" si="5427">SUM(LW108:LW109)</f>
        <v>0</v>
      </c>
      <c r="LX110" s="80">
        <f t="shared" si="5427"/>
        <v>0</v>
      </c>
      <c r="LY110" s="80">
        <f t="shared" si="5427"/>
        <v>0</v>
      </c>
      <c r="LZ110" s="65">
        <f t="shared" si="5427"/>
        <v>0</v>
      </c>
      <c r="MA110" s="64" t="e">
        <f t="shared" si="4187"/>
        <v>#DIV/0!</v>
      </c>
      <c r="MB110" s="80">
        <f t="shared" ref="MB110:ME110" si="5428">SUM(MB108:MB109)</f>
        <v>0</v>
      </c>
      <c r="MC110" s="80">
        <f t="shared" si="5428"/>
        <v>0</v>
      </c>
      <c r="MD110" s="80">
        <f t="shared" si="5428"/>
        <v>0</v>
      </c>
      <c r="ME110" s="65">
        <f t="shared" si="5428"/>
        <v>0</v>
      </c>
      <c r="MF110" s="64" t="e">
        <f t="shared" si="4189"/>
        <v>#DIV/0!</v>
      </c>
      <c r="MG110" s="80">
        <f t="shared" ref="MG110:MJ110" si="5429">SUM(MG108:MG109)</f>
        <v>0</v>
      </c>
      <c r="MH110" s="80">
        <f t="shared" si="5429"/>
        <v>0</v>
      </c>
      <c r="MI110" s="80">
        <f t="shared" si="5429"/>
        <v>0</v>
      </c>
      <c r="MJ110" s="65">
        <f t="shared" si="5429"/>
        <v>0</v>
      </c>
      <c r="MK110" s="64" t="e">
        <f t="shared" si="4191"/>
        <v>#DIV/0!</v>
      </c>
      <c r="ML110" s="80">
        <f t="shared" ref="ML110:MO110" si="5430">SUM(ML108:ML109)</f>
        <v>0</v>
      </c>
      <c r="MM110" s="80">
        <f t="shared" si="5430"/>
        <v>0</v>
      </c>
      <c r="MN110" s="80">
        <f t="shared" si="5430"/>
        <v>0</v>
      </c>
      <c r="MO110" s="65">
        <f t="shared" si="5430"/>
        <v>0</v>
      </c>
      <c r="MP110" s="64" t="e">
        <f t="shared" si="4193"/>
        <v>#DIV/0!</v>
      </c>
      <c r="MQ110" s="80">
        <f t="shared" ref="MQ110:MT110" si="5431">SUM(MQ108:MQ109)</f>
        <v>0</v>
      </c>
      <c r="MR110" s="80">
        <f t="shared" si="5431"/>
        <v>0</v>
      </c>
      <c r="MS110" s="80">
        <f t="shared" si="5431"/>
        <v>0</v>
      </c>
      <c r="MT110" s="65">
        <f t="shared" si="5431"/>
        <v>0</v>
      </c>
      <c r="MU110" s="64" t="e">
        <f t="shared" si="4195"/>
        <v>#DIV/0!</v>
      </c>
      <c r="MV110" s="80">
        <f t="shared" ref="MV110:MW110" si="5432">SUM(MV108:MV109)</f>
        <v>0</v>
      </c>
      <c r="MW110" s="80">
        <f t="shared" si="5432"/>
        <v>0</v>
      </c>
      <c r="MX110" s="65">
        <f t="shared" si="4197"/>
        <v>0</v>
      </c>
      <c r="MY110" s="65">
        <f t="shared" si="4197"/>
        <v>0</v>
      </c>
      <c r="MZ110" s="95"/>
      <c r="NA110" s="87">
        <f t="shared" si="4199"/>
        <v>0</v>
      </c>
      <c r="NB110" s="87">
        <f t="shared" si="4200"/>
        <v>0</v>
      </c>
      <c r="NC110" s="80">
        <f t="shared" ref="NC110" si="5433">SUM(NC108:NC109)</f>
        <v>0</v>
      </c>
      <c r="ND110" s="65">
        <f t="shared" si="5424"/>
        <v>0</v>
      </c>
      <c r="NE110" s="64" t="e">
        <f t="shared" si="4201"/>
        <v>#DIV/0!</v>
      </c>
      <c r="NF110" s="80">
        <f t="shared" ref="NF110:NH110" si="5434">SUM(NF108:NF109)</f>
        <v>0</v>
      </c>
      <c r="NG110" s="80">
        <f t="shared" si="5434"/>
        <v>0</v>
      </c>
      <c r="NH110" s="80">
        <f t="shared" si="5434"/>
        <v>0</v>
      </c>
      <c r="NI110" s="65">
        <f t="shared" si="5424"/>
        <v>0</v>
      </c>
      <c r="NJ110" s="64" t="e">
        <f t="shared" si="4203"/>
        <v>#DIV/0!</v>
      </c>
      <c r="NK110" s="80">
        <f t="shared" ref="NK110:NM110" si="5435">SUM(NK108:NK109)</f>
        <v>0</v>
      </c>
      <c r="NL110" s="80">
        <f t="shared" si="5435"/>
        <v>0</v>
      </c>
      <c r="NM110" s="80">
        <f t="shared" si="5435"/>
        <v>0</v>
      </c>
      <c r="NN110" s="65">
        <f t="shared" si="5424"/>
        <v>0</v>
      </c>
      <c r="NO110" s="64" t="e">
        <f t="shared" si="4205"/>
        <v>#DIV/0!</v>
      </c>
      <c r="NP110" s="80">
        <f t="shared" ref="NP110:OH110" si="5436">SUM(NP108:NP109)</f>
        <v>0</v>
      </c>
      <c r="NQ110" s="80">
        <f t="shared" si="5436"/>
        <v>0</v>
      </c>
      <c r="NR110" s="80">
        <f t="shared" si="5436"/>
        <v>0</v>
      </c>
      <c r="NS110" s="65">
        <f t="shared" si="5436"/>
        <v>0</v>
      </c>
      <c r="NT110" s="64" t="e">
        <f t="shared" si="4207"/>
        <v>#DIV/0!</v>
      </c>
      <c r="NU110" s="80">
        <f t="shared" ref="NU110:NW110" si="5437">SUM(NU108:NU109)</f>
        <v>0</v>
      </c>
      <c r="NV110" s="80">
        <f t="shared" si="5437"/>
        <v>0</v>
      </c>
      <c r="NW110" s="80">
        <f t="shared" si="5437"/>
        <v>0</v>
      </c>
      <c r="NX110" s="65">
        <f t="shared" si="5436"/>
        <v>0</v>
      </c>
      <c r="NY110" s="64" t="e">
        <f t="shared" si="4209"/>
        <v>#DIV/0!</v>
      </c>
      <c r="NZ110" s="80">
        <f t="shared" ref="NZ110:OB110" si="5438">SUM(NZ108:NZ109)</f>
        <v>0</v>
      </c>
      <c r="OA110" s="80">
        <f t="shared" si="5438"/>
        <v>0</v>
      </c>
      <c r="OB110" s="80">
        <f t="shared" si="5438"/>
        <v>0</v>
      </c>
      <c r="OC110" s="65">
        <f t="shared" si="5436"/>
        <v>0</v>
      </c>
      <c r="OD110" s="64" t="e">
        <f t="shared" si="4211"/>
        <v>#DIV/0!</v>
      </c>
      <c r="OE110" s="80">
        <f t="shared" ref="OE110:OG110" si="5439">SUM(OE108:OE109)</f>
        <v>0</v>
      </c>
      <c r="OF110" s="80">
        <f t="shared" si="5439"/>
        <v>0</v>
      </c>
      <c r="OG110" s="80">
        <f t="shared" si="5439"/>
        <v>0</v>
      </c>
      <c r="OH110" s="65">
        <f t="shared" si="5436"/>
        <v>0</v>
      </c>
      <c r="OI110" s="64" t="e">
        <f t="shared" si="4213"/>
        <v>#DIV/0!</v>
      </c>
      <c r="OJ110" s="80">
        <f t="shared" ref="OJ110:QU110" si="5440">SUM(OJ108:OJ109)</f>
        <v>0</v>
      </c>
      <c r="OK110" s="80">
        <f t="shared" si="5440"/>
        <v>0</v>
      </c>
      <c r="OL110" s="80">
        <f t="shared" si="5440"/>
        <v>0</v>
      </c>
      <c r="OM110" s="65">
        <f t="shared" si="5440"/>
        <v>0</v>
      </c>
      <c r="ON110" s="64" t="e">
        <f t="shared" si="4215"/>
        <v>#DIV/0!</v>
      </c>
      <c r="OO110" s="80">
        <f t="shared" ref="OO110:OR110" si="5441">SUM(OO108:OO109)</f>
        <v>0</v>
      </c>
      <c r="OP110" s="80">
        <f t="shared" si="5441"/>
        <v>0</v>
      </c>
      <c r="OQ110" s="80">
        <f t="shared" si="5441"/>
        <v>0</v>
      </c>
      <c r="OR110" s="65">
        <f t="shared" si="5441"/>
        <v>0</v>
      </c>
      <c r="OS110" s="64" t="e">
        <f t="shared" si="4217"/>
        <v>#DIV/0!</v>
      </c>
      <c r="OT110" s="80">
        <f t="shared" ref="OT110:OW110" si="5442">SUM(OT108:OT109)</f>
        <v>0</v>
      </c>
      <c r="OU110" s="80">
        <f t="shared" si="5442"/>
        <v>0</v>
      </c>
      <c r="OV110" s="80">
        <f t="shared" si="5442"/>
        <v>0</v>
      </c>
      <c r="OW110" s="65">
        <f t="shared" si="5442"/>
        <v>0</v>
      </c>
      <c r="OX110" s="64" t="e">
        <f t="shared" si="4219"/>
        <v>#DIV/0!</v>
      </c>
      <c r="OY110" s="80">
        <f t="shared" ref="OY110:PB110" si="5443">SUM(OY108:OY109)</f>
        <v>0</v>
      </c>
      <c r="OZ110" s="80">
        <f t="shared" si="5443"/>
        <v>0</v>
      </c>
      <c r="PA110" s="80">
        <f t="shared" si="5443"/>
        <v>0</v>
      </c>
      <c r="PB110" s="65">
        <f t="shared" si="5443"/>
        <v>0</v>
      </c>
      <c r="PC110" s="64" t="e">
        <f t="shared" si="4221"/>
        <v>#DIV/0!</v>
      </c>
      <c r="PD110" s="80">
        <f t="shared" ref="PD110:PG110" si="5444">SUM(PD108:PD109)</f>
        <v>0</v>
      </c>
      <c r="PE110" s="80">
        <f t="shared" si="5444"/>
        <v>0</v>
      </c>
      <c r="PF110" s="80">
        <f t="shared" si="5444"/>
        <v>0</v>
      </c>
      <c r="PG110" s="65">
        <f t="shared" si="5444"/>
        <v>0</v>
      </c>
      <c r="PH110" s="64" t="e">
        <f t="shared" si="4223"/>
        <v>#DIV/0!</v>
      </c>
      <c r="PI110" s="80">
        <f t="shared" ref="PI110:PK110" si="5445">SUM(PI108:PI109)</f>
        <v>0</v>
      </c>
      <c r="PJ110" s="80">
        <f t="shared" si="5445"/>
        <v>0</v>
      </c>
      <c r="PK110" s="80">
        <f t="shared" si="5445"/>
        <v>0</v>
      </c>
      <c r="PL110" s="65">
        <f t="shared" si="5440"/>
        <v>0</v>
      </c>
      <c r="PM110" s="64" t="e">
        <f t="shared" si="4225"/>
        <v>#DIV/0!</v>
      </c>
      <c r="PN110" s="80">
        <f t="shared" ref="PN110:PP110" si="5446">SUM(PN108:PN109)</f>
        <v>0</v>
      </c>
      <c r="PO110" s="80">
        <f t="shared" si="5446"/>
        <v>0</v>
      </c>
      <c r="PP110" s="80">
        <f t="shared" si="5446"/>
        <v>0</v>
      </c>
      <c r="PQ110" s="65">
        <f t="shared" si="5440"/>
        <v>0</v>
      </c>
      <c r="PR110" s="64" t="e">
        <f t="shared" si="4227"/>
        <v>#DIV/0!</v>
      </c>
      <c r="PS110" s="80">
        <f t="shared" ref="PS110:PV110" si="5447">SUM(PS108:PS109)</f>
        <v>0</v>
      </c>
      <c r="PT110" s="80">
        <f t="shared" si="5447"/>
        <v>0</v>
      </c>
      <c r="PU110" s="80">
        <f t="shared" si="5447"/>
        <v>0</v>
      </c>
      <c r="PV110" s="65">
        <f t="shared" si="5447"/>
        <v>0</v>
      </c>
      <c r="PW110" s="64" t="e">
        <f t="shared" si="4229"/>
        <v>#DIV/0!</v>
      </c>
      <c r="PX110" s="80">
        <f t="shared" ref="PX110:QA110" si="5448">SUM(PX108:PX109)</f>
        <v>0</v>
      </c>
      <c r="PY110" s="80">
        <f t="shared" si="5448"/>
        <v>0</v>
      </c>
      <c r="PZ110" s="80">
        <f t="shared" si="5448"/>
        <v>0</v>
      </c>
      <c r="QA110" s="65">
        <f t="shared" si="5448"/>
        <v>0</v>
      </c>
      <c r="QB110" s="64" t="e">
        <f t="shared" si="4231"/>
        <v>#DIV/0!</v>
      </c>
      <c r="QC110" s="80">
        <f t="shared" ref="QC110:QF110" si="5449">SUM(QC108:QC109)</f>
        <v>0</v>
      </c>
      <c r="QD110" s="80">
        <f t="shared" si="5449"/>
        <v>0</v>
      </c>
      <c r="QE110" s="80">
        <f t="shared" si="5449"/>
        <v>0</v>
      </c>
      <c r="QF110" s="65">
        <f t="shared" si="5449"/>
        <v>0</v>
      </c>
      <c r="QG110" s="64" t="e">
        <f t="shared" si="4233"/>
        <v>#DIV/0!</v>
      </c>
      <c r="QH110" s="80">
        <f t="shared" ref="QH110:QK110" si="5450">SUM(QH108:QH109)</f>
        <v>0</v>
      </c>
      <c r="QI110" s="80">
        <f t="shared" si="5450"/>
        <v>0</v>
      </c>
      <c r="QJ110" s="80">
        <f t="shared" si="5450"/>
        <v>0</v>
      </c>
      <c r="QK110" s="65">
        <f t="shared" si="5450"/>
        <v>0</v>
      </c>
      <c r="QL110" s="64" t="e">
        <f t="shared" si="4235"/>
        <v>#DIV/0!</v>
      </c>
      <c r="QM110" s="80">
        <f t="shared" ref="QM110:QN110" si="5451">SUM(QM108:QM109)</f>
        <v>0</v>
      </c>
      <c r="QN110" s="80">
        <f t="shared" si="5451"/>
        <v>0</v>
      </c>
      <c r="QO110" s="65">
        <f t="shared" si="4237"/>
        <v>0</v>
      </c>
      <c r="QP110" s="65">
        <f t="shared" si="4237"/>
        <v>0</v>
      </c>
      <c r="QQ110" s="95"/>
      <c r="QR110" s="87">
        <f t="shared" si="4238"/>
        <v>0</v>
      </c>
      <c r="QS110" s="87">
        <f t="shared" si="4238"/>
        <v>0</v>
      </c>
      <c r="QT110" s="80">
        <f t="shared" ref="QT110" si="5452">SUM(QT108:QT109)</f>
        <v>0</v>
      </c>
      <c r="QU110" s="65">
        <f t="shared" si="5440"/>
        <v>0</v>
      </c>
      <c r="QV110" s="64" t="e">
        <f t="shared" si="4239"/>
        <v>#DIV/0!</v>
      </c>
      <c r="QW110" s="80">
        <f t="shared" ref="QW110:RJ110" si="5453">SUM(QW108:QW109)</f>
        <v>0</v>
      </c>
      <c r="QX110" s="80">
        <f t="shared" si="5453"/>
        <v>0</v>
      </c>
      <c r="QY110" s="80">
        <f t="shared" si="5453"/>
        <v>0</v>
      </c>
      <c r="QZ110" s="65">
        <f t="shared" si="5453"/>
        <v>0</v>
      </c>
      <c r="RA110" s="64" t="e">
        <f t="shared" si="4241"/>
        <v>#DIV/0!</v>
      </c>
      <c r="RB110" s="80">
        <f t="shared" ref="RB110:RE110" si="5454">SUM(RB108:RB109)</f>
        <v>0</v>
      </c>
      <c r="RC110" s="80">
        <f t="shared" si="5454"/>
        <v>0</v>
      </c>
      <c r="RD110" s="80">
        <f t="shared" si="5454"/>
        <v>0</v>
      </c>
      <c r="RE110" s="65">
        <f t="shared" si="5454"/>
        <v>0</v>
      </c>
      <c r="RF110" s="64" t="e">
        <f t="shared" si="4243"/>
        <v>#DIV/0!</v>
      </c>
      <c r="RG110" s="80">
        <f t="shared" ref="RG110:RI110" si="5455">SUM(RG108:RG109)</f>
        <v>0</v>
      </c>
      <c r="RH110" s="80">
        <f t="shared" si="5455"/>
        <v>0</v>
      </c>
      <c r="RI110" s="80">
        <f t="shared" si="5455"/>
        <v>0</v>
      </c>
      <c r="RJ110" s="65">
        <f t="shared" si="5453"/>
        <v>0</v>
      </c>
      <c r="RK110" s="64" t="e">
        <f t="shared" si="4245"/>
        <v>#DIV/0!</v>
      </c>
      <c r="RL110" s="80">
        <f t="shared" ref="RL110:RM110" si="5456">SUM(RL108:RL109)</f>
        <v>0</v>
      </c>
      <c r="RM110" s="80">
        <f t="shared" si="5456"/>
        <v>0</v>
      </c>
      <c r="RN110" s="65">
        <f t="shared" si="4247"/>
        <v>0</v>
      </c>
      <c r="RO110" s="65">
        <f t="shared" si="4247"/>
        <v>0</v>
      </c>
      <c r="RP110" s="95"/>
      <c r="RQ110" s="87">
        <f t="shared" si="4248"/>
        <v>0</v>
      </c>
      <c r="RR110" s="87">
        <f t="shared" si="4248"/>
        <v>0</v>
      </c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  <c r="TG110" s="2"/>
      <c r="TH110" s="2"/>
      <c r="TI110" s="2"/>
      <c r="TJ110" s="2"/>
      <c r="TK110" s="2"/>
      <c r="TL110" s="2"/>
      <c r="TM110" s="2"/>
      <c r="TN110" s="2"/>
      <c r="TO110" s="2"/>
      <c r="TP110" s="2"/>
      <c r="TQ110" s="2"/>
      <c r="TR110" s="2"/>
      <c r="TS110" s="2"/>
      <c r="TT110" s="2"/>
    </row>
    <row r="111" spans="1:540" s="3" customFormat="1" ht="24.95" customHeight="1" x14ac:dyDescent="0.25">
      <c r="A111" s="23">
        <v>64</v>
      </c>
      <c r="B111" s="24" t="s">
        <v>49</v>
      </c>
      <c r="C111" s="43">
        <f t="shared" ref="C111:E111" si="5457">SUM(C110)</f>
        <v>37.599999999999994</v>
      </c>
      <c r="D111" s="43">
        <f t="shared" si="5457"/>
        <v>46415660.619999997</v>
      </c>
      <c r="E111" s="42">
        <f t="shared" si="5457"/>
        <v>51400000</v>
      </c>
      <c r="F111" s="43">
        <f>SUM(F110)</f>
        <v>-27.599999999999994</v>
      </c>
      <c r="G111" s="67">
        <f t="shared" si="4053"/>
        <v>10</v>
      </c>
      <c r="H111" s="67">
        <f t="shared" si="4054"/>
        <v>8.129999999999999</v>
      </c>
      <c r="I111" s="67">
        <f t="shared" si="4055"/>
        <v>81.299999999999983</v>
      </c>
      <c r="J111" s="84">
        <f t="shared" si="4056"/>
        <v>10</v>
      </c>
      <c r="K111" s="84">
        <f t="shared" si="4057"/>
        <v>0</v>
      </c>
      <c r="L111" s="80">
        <f t="shared" ref="L111:R111" si="5458">SUM(L110)</f>
        <v>0</v>
      </c>
      <c r="M111" s="65">
        <f t="shared" si="5458"/>
        <v>0</v>
      </c>
      <c r="N111" s="64" t="e">
        <f t="shared" si="4058"/>
        <v>#DIV/0!</v>
      </c>
      <c r="O111" s="80">
        <f t="shared" ref="O111:Q111" si="5459">SUM(O110)</f>
        <v>0</v>
      </c>
      <c r="P111" s="80">
        <f t="shared" si="5459"/>
        <v>0</v>
      </c>
      <c r="Q111" s="65">
        <f t="shared" si="5459"/>
        <v>0</v>
      </c>
      <c r="R111" s="65">
        <f t="shared" si="5458"/>
        <v>0</v>
      </c>
      <c r="S111" s="64"/>
      <c r="T111" s="80">
        <f t="shared" ref="T111:AG111" si="5460">SUM(T110)</f>
        <v>0</v>
      </c>
      <c r="U111" s="80">
        <f t="shared" si="5460"/>
        <v>0</v>
      </c>
      <c r="V111" s="80">
        <f t="shared" si="5460"/>
        <v>0</v>
      </c>
      <c r="W111" s="65">
        <f t="shared" si="5460"/>
        <v>0</v>
      </c>
      <c r="X111" s="64" t="e">
        <f t="shared" si="4061"/>
        <v>#DIV/0!</v>
      </c>
      <c r="Y111" s="80">
        <f t="shared" ref="Y111:AA111" si="5461">SUM(Y110)</f>
        <v>0</v>
      </c>
      <c r="Z111" s="80">
        <f t="shared" si="5461"/>
        <v>0</v>
      </c>
      <c r="AA111" s="80">
        <f t="shared" si="5461"/>
        <v>0</v>
      </c>
      <c r="AB111" s="65">
        <f t="shared" si="5460"/>
        <v>0</v>
      </c>
      <c r="AC111" s="64" t="e">
        <f t="shared" si="4063"/>
        <v>#DIV/0!</v>
      </c>
      <c r="AD111" s="80">
        <f t="shared" ref="AD111:AE111" si="5462">SUM(AD110)</f>
        <v>0</v>
      </c>
      <c r="AE111" s="80">
        <f t="shared" si="5462"/>
        <v>0</v>
      </c>
      <c r="AF111" s="65">
        <f t="shared" si="5460"/>
        <v>0</v>
      </c>
      <c r="AG111" s="65">
        <f t="shared" si="5460"/>
        <v>0</v>
      </c>
      <c r="AH111" s="64" t="e">
        <f t="shared" si="4065"/>
        <v>#DIV/0!</v>
      </c>
      <c r="AI111" s="80">
        <f t="shared" ref="AI111:AL111" si="5463">SUM(AI110)</f>
        <v>0</v>
      </c>
      <c r="AJ111" s="80">
        <f t="shared" si="5463"/>
        <v>0</v>
      </c>
      <c r="AK111" s="80">
        <f t="shared" si="5463"/>
        <v>0</v>
      </c>
      <c r="AL111" s="65">
        <f t="shared" si="5463"/>
        <v>0</v>
      </c>
      <c r="AM111" s="64" t="e">
        <f t="shared" si="4067"/>
        <v>#DIV/0!</v>
      </c>
      <c r="AN111" s="80">
        <f t="shared" ref="AN111:AO111" si="5464">SUM(AN110)</f>
        <v>0</v>
      </c>
      <c r="AO111" s="80">
        <f t="shared" si="5464"/>
        <v>0</v>
      </c>
      <c r="AP111" s="65">
        <f t="shared" si="4069"/>
        <v>0</v>
      </c>
      <c r="AQ111" s="65">
        <f t="shared" si="4069"/>
        <v>0</v>
      </c>
      <c r="AR111" s="95"/>
      <c r="AS111" s="87">
        <f t="shared" si="4070"/>
        <v>0</v>
      </c>
      <c r="AT111" s="87">
        <f t="shared" si="4070"/>
        <v>0</v>
      </c>
      <c r="AU111" s="80">
        <f t="shared" ref="AU111:CO111" si="5465">SUM(AU110)</f>
        <v>0</v>
      </c>
      <c r="AV111" s="65">
        <f t="shared" si="5465"/>
        <v>0</v>
      </c>
      <c r="AW111" s="64" t="e">
        <f t="shared" si="4071"/>
        <v>#DIV/0!</v>
      </c>
      <c r="AX111" s="80">
        <f t="shared" ref="AX111:AZ111" si="5466">SUM(AX110)</f>
        <v>0</v>
      </c>
      <c r="AY111" s="80">
        <f t="shared" si="5466"/>
        <v>0</v>
      </c>
      <c r="AZ111" s="80">
        <f t="shared" si="5466"/>
        <v>0</v>
      </c>
      <c r="BA111" s="65">
        <f t="shared" si="5465"/>
        <v>0</v>
      </c>
      <c r="BB111" s="64" t="e">
        <f t="shared" si="4073"/>
        <v>#DIV/0!</v>
      </c>
      <c r="BC111" s="80">
        <f t="shared" ref="BC111:BE111" si="5467">SUM(BC110)</f>
        <v>0</v>
      </c>
      <c r="BD111" s="80">
        <f t="shared" si="5467"/>
        <v>0</v>
      </c>
      <c r="BE111" s="80">
        <f t="shared" si="5467"/>
        <v>0</v>
      </c>
      <c r="BF111" s="65">
        <f t="shared" si="5465"/>
        <v>0</v>
      </c>
      <c r="BG111" s="64" t="e">
        <f t="shared" si="4075"/>
        <v>#DIV/0!</v>
      </c>
      <c r="BH111" s="80">
        <f t="shared" ref="BH111:BJ111" si="5468">SUM(BH110)</f>
        <v>0</v>
      </c>
      <c r="BI111" s="80">
        <f t="shared" si="5468"/>
        <v>0</v>
      </c>
      <c r="BJ111" s="80">
        <f t="shared" si="5468"/>
        <v>0</v>
      </c>
      <c r="BK111" s="65">
        <f t="shared" si="5465"/>
        <v>0</v>
      </c>
      <c r="BL111" s="64" t="e">
        <f t="shared" si="4077"/>
        <v>#DIV/0!</v>
      </c>
      <c r="BM111" s="80">
        <f t="shared" ref="BM111:BO111" si="5469">SUM(BM110)</f>
        <v>0</v>
      </c>
      <c r="BN111" s="80">
        <f t="shared" si="5469"/>
        <v>0</v>
      </c>
      <c r="BO111" s="80">
        <f t="shared" si="5469"/>
        <v>0</v>
      </c>
      <c r="BP111" s="65">
        <f t="shared" si="5465"/>
        <v>0</v>
      </c>
      <c r="BQ111" s="64" t="e">
        <f t="shared" si="4079"/>
        <v>#DIV/0!</v>
      </c>
      <c r="BR111" s="80">
        <f t="shared" ref="BR111:BT111" si="5470">SUM(BR110)</f>
        <v>0</v>
      </c>
      <c r="BS111" s="80">
        <f t="shared" si="5470"/>
        <v>0</v>
      </c>
      <c r="BT111" s="80">
        <f t="shared" si="5470"/>
        <v>0</v>
      </c>
      <c r="BU111" s="65">
        <f t="shared" si="5465"/>
        <v>0</v>
      </c>
      <c r="BV111" s="64" t="e">
        <f t="shared" si="4081"/>
        <v>#DIV/0!</v>
      </c>
      <c r="BW111" s="80">
        <f t="shared" ref="BW111" si="5471">SUM(BW110)</f>
        <v>0</v>
      </c>
      <c r="BX111" s="78">
        <f t="shared" si="4082"/>
        <v>0</v>
      </c>
      <c r="BY111" s="80">
        <f t="shared" ref="BY111" si="5472">SUM(BY110)</f>
        <v>0</v>
      </c>
      <c r="BZ111" s="65">
        <f t="shared" si="5465"/>
        <v>0</v>
      </c>
      <c r="CA111" s="64" t="e">
        <f t="shared" si="4083"/>
        <v>#DIV/0!</v>
      </c>
      <c r="CB111" s="80">
        <f t="shared" ref="CB111:CD111" si="5473">SUM(CB110)</f>
        <v>0</v>
      </c>
      <c r="CC111" s="80">
        <f t="shared" si="5473"/>
        <v>0</v>
      </c>
      <c r="CD111" s="80">
        <f t="shared" si="5473"/>
        <v>0</v>
      </c>
      <c r="CE111" s="65">
        <f t="shared" si="5465"/>
        <v>0</v>
      </c>
      <c r="CF111" s="64" t="e">
        <f t="shared" si="4085"/>
        <v>#DIV/0!</v>
      </c>
      <c r="CG111" s="80">
        <f t="shared" ref="CG111:CI111" si="5474">SUM(CG110)</f>
        <v>0</v>
      </c>
      <c r="CH111" s="80">
        <f t="shared" si="5474"/>
        <v>0</v>
      </c>
      <c r="CI111" s="80">
        <f t="shared" si="5474"/>
        <v>0</v>
      </c>
      <c r="CJ111" s="65">
        <f t="shared" si="5465"/>
        <v>0</v>
      </c>
      <c r="CK111" s="64" t="e">
        <f t="shared" si="4087"/>
        <v>#DIV/0!</v>
      </c>
      <c r="CL111" s="80">
        <f t="shared" ref="CL111:CN111" si="5475">SUM(CL110)</f>
        <v>0</v>
      </c>
      <c r="CM111" s="80">
        <f t="shared" si="5475"/>
        <v>0</v>
      </c>
      <c r="CN111" s="80">
        <f t="shared" si="5475"/>
        <v>0</v>
      </c>
      <c r="CO111" s="65">
        <f t="shared" si="5465"/>
        <v>0</v>
      </c>
      <c r="CP111" s="64" t="e">
        <f t="shared" si="4089"/>
        <v>#DIV/0!</v>
      </c>
      <c r="CQ111" s="80">
        <f t="shared" ref="CQ111:CT111" si="5476">SUM(CQ110)</f>
        <v>0</v>
      </c>
      <c r="CR111" s="80">
        <f t="shared" si="5476"/>
        <v>0</v>
      </c>
      <c r="CS111" s="80">
        <f t="shared" si="5476"/>
        <v>0</v>
      </c>
      <c r="CT111" s="65">
        <f t="shared" si="5476"/>
        <v>0</v>
      </c>
      <c r="CU111" s="64" t="e">
        <f t="shared" si="4091"/>
        <v>#DIV/0!</v>
      </c>
      <c r="CV111" s="80">
        <f t="shared" ref="CV111:DD111" si="5477">SUM(CV110)</f>
        <v>0</v>
      </c>
      <c r="CW111" s="80">
        <f t="shared" si="5477"/>
        <v>0</v>
      </c>
      <c r="CX111" s="80">
        <f t="shared" si="5477"/>
        <v>0</v>
      </c>
      <c r="CY111" s="65">
        <f t="shared" si="5477"/>
        <v>0</v>
      </c>
      <c r="CZ111" s="64" t="e">
        <f t="shared" si="4093"/>
        <v>#DIV/0!</v>
      </c>
      <c r="DA111" s="80">
        <f t="shared" ref="DA111:DC111" si="5478">SUM(DA110)</f>
        <v>0</v>
      </c>
      <c r="DB111" s="80">
        <f t="shared" si="5478"/>
        <v>0</v>
      </c>
      <c r="DC111" s="80">
        <f t="shared" si="5478"/>
        <v>0</v>
      </c>
      <c r="DD111" s="65">
        <f t="shared" si="5477"/>
        <v>0</v>
      </c>
      <c r="DE111" s="64" t="e">
        <f t="shared" si="4095"/>
        <v>#DIV/0!</v>
      </c>
      <c r="DF111" s="80">
        <f t="shared" ref="DF111:DN111" si="5479">SUM(DF110)</f>
        <v>0</v>
      </c>
      <c r="DG111" s="80">
        <f t="shared" si="5479"/>
        <v>0</v>
      </c>
      <c r="DH111" s="80">
        <f t="shared" si="5479"/>
        <v>0</v>
      </c>
      <c r="DI111" s="65">
        <f t="shared" si="5479"/>
        <v>0</v>
      </c>
      <c r="DJ111" s="64" t="e">
        <f t="shared" si="4097"/>
        <v>#DIV/0!</v>
      </c>
      <c r="DK111" s="80">
        <f t="shared" ref="DK111:DM111" si="5480">SUM(DK110)</f>
        <v>0</v>
      </c>
      <c r="DL111" s="80">
        <f t="shared" si="5480"/>
        <v>0</v>
      </c>
      <c r="DM111" s="80">
        <f t="shared" si="5480"/>
        <v>0</v>
      </c>
      <c r="DN111" s="65">
        <f t="shared" si="5479"/>
        <v>0</v>
      </c>
      <c r="DO111" s="64" t="e">
        <f t="shared" si="4099"/>
        <v>#DIV/0!</v>
      </c>
      <c r="DP111" s="80">
        <f t="shared" ref="DP111:DS111" si="5481">SUM(DP110)</f>
        <v>0</v>
      </c>
      <c r="DQ111" s="80">
        <f t="shared" si="5481"/>
        <v>0</v>
      </c>
      <c r="DR111" s="80">
        <f t="shared" si="5481"/>
        <v>0</v>
      </c>
      <c r="DS111" s="65">
        <f t="shared" si="5481"/>
        <v>0</v>
      </c>
      <c r="DT111" s="64" t="e">
        <f t="shared" si="4101"/>
        <v>#DIV/0!</v>
      </c>
      <c r="DU111" s="80">
        <f t="shared" ref="DU111:DX111" si="5482">SUM(DU110)</f>
        <v>0</v>
      </c>
      <c r="DV111" s="80">
        <f t="shared" si="5482"/>
        <v>0</v>
      </c>
      <c r="DW111" s="80">
        <f t="shared" si="5482"/>
        <v>0</v>
      </c>
      <c r="DX111" s="65">
        <f t="shared" si="5482"/>
        <v>0</v>
      </c>
      <c r="DY111" s="64" t="e">
        <f t="shared" si="4103"/>
        <v>#DIV/0!</v>
      </c>
      <c r="DZ111" s="80">
        <f t="shared" ref="DZ111:EC111" si="5483">SUM(DZ110)</f>
        <v>0</v>
      </c>
      <c r="EA111" s="80">
        <f t="shared" si="5483"/>
        <v>0</v>
      </c>
      <c r="EB111" s="80">
        <f t="shared" si="5483"/>
        <v>0</v>
      </c>
      <c r="EC111" s="65">
        <f t="shared" si="5483"/>
        <v>0</v>
      </c>
      <c r="ED111" s="64" t="e">
        <f t="shared" si="4105"/>
        <v>#DIV/0!</v>
      </c>
      <c r="EE111" s="80">
        <f t="shared" ref="EE111:EH111" si="5484">SUM(EE110)</f>
        <v>0</v>
      </c>
      <c r="EF111" s="80">
        <f t="shared" si="5484"/>
        <v>0</v>
      </c>
      <c r="EG111" s="80">
        <f t="shared" si="5484"/>
        <v>0</v>
      </c>
      <c r="EH111" s="65">
        <f t="shared" si="5484"/>
        <v>0</v>
      </c>
      <c r="EI111" s="64" t="e">
        <f t="shared" si="4107"/>
        <v>#DIV/0!</v>
      </c>
      <c r="EJ111" s="80">
        <f t="shared" ref="EJ111:EM111" si="5485">SUM(EJ110)</f>
        <v>0</v>
      </c>
      <c r="EK111" s="80">
        <f t="shared" si="5485"/>
        <v>0</v>
      </c>
      <c r="EL111" s="80">
        <f t="shared" si="5485"/>
        <v>0</v>
      </c>
      <c r="EM111" s="65">
        <f t="shared" si="5485"/>
        <v>0</v>
      </c>
      <c r="EN111" s="64" t="e">
        <f t="shared" si="4109"/>
        <v>#DIV/0!</v>
      </c>
      <c r="EO111" s="80">
        <f t="shared" ref="EO111:ER111" si="5486">SUM(EO110)</f>
        <v>0</v>
      </c>
      <c r="EP111" s="80">
        <f t="shared" si="5486"/>
        <v>0</v>
      </c>
      <c r="EQ111" s="80">
        <f t="shared" si="5486"/>
        <v>0</v>
      </c>
      <c r="ER111" s="65">
        <f t="shared" si="5486"/>
        <v>0</v>
      </c>
      <c r="ES111" s="64" t="e">
        <f t="shared" si="4111"/>
        <v>#DIV/0!</v>
      </c>
      <c r="ET111" s="80">
        <f t="shared" ref="ET111:FL111" si="5487">SUM(ET110)</f>
        <v>0</v>
      </c>
      <c r="EU111" s="80">
        <f t="shared" si="5487"/>
        <v>0</v>
      </c>
      <c r="EV111" s="80">
        <f t="shared" si="5487"/>
        <v>0</v>
      </c>
      <c r="EW111" s="65">
        <f t="shared" si="5487"/>
        <v>0</v>
      </c>
      <c r="EX111" s="64" t="e">
        <f t="shared" si="4113"/>
        <v>#DIV/0!</v>
      </c>
      <c r="EY111" s="80">
        <f t="shared" ref="EY111:FA111" si="5488">SUM(EY110)</f>
        <v>0</v>
      </c>
      <c r="EZ111" s="80">
        <f t="shared" si="5488"/>
        <v>0</v>
      </c>
      <c r="FA111" s="80">
        <f t="shared" si="5488"/>
        <v>0</v>
      </c>
      <c r="FB111" s="65">
        <f t="shared" si="5487"/>
        <v>0</v>
      </c>
      <c r="FC111" s="64" t="e">
        <f t="shared" si="4115"/>
        <v>#DIV/0!</v>
      </c>
      <c r="FD111" s="80">
        <f t="shared" ref="FD111:FG111" si="5489">SUM(FD110)</f>
        <v>0</v>
      </c>
      <c r="FE111" s="80">
        <f t="shared" si="5489"/>
        <v>0</v>
      </c>
      <c r="FF111" s="80">
        <f t="shared" si="5489"/>
        <v>0</v>
      </c>
      <c r="FG111" s="65">
        <f t="shared" si="5489"/>
        <v>0</v>
      </c>
      <c r="FH111" s="64" t="e">
        <f t="shared" si="4117"/>
        <v>#DIV/0!</v>
      </c>
      <c r="FI111" s="80">
        <f t="shared" ref="FI111:FK111" si="5490">SUM(FI110)</f>
        <v>0</v>
      </c>
      <c r="FJ111" s="80">
        <f t="shared" si="5490"/>
        <v>0</v>
      </c>
      <c r="FK111" s="80">
        <f t="shared" si="5490"/>
        <v>0</v>
      </c>
      <c r="FL111" s="65">
        <f t="shared" si="5487"/>
        <v>0</v>
      </c>
      <c r="FM111" s="64" t="e">
        <f t="shared" si="4119"/>
        <v>#DIV/0!</v>
      </c>
      <c r="FN111" s="80">
        <f t="shared" ref="FN111:FQ111" si="5491">SUM(FN110)</f>
        <v>0</v>
      </c>
      <c r="FO111" s="80">
        <f t="shared" si="5491"/>
        <v>0</v>
      </c>
      <c r="FP111" s="80">
        <f t="shared" si="5491"/>
        <v>0</v>
      </c>
      <c r="FQ111" s="65">
        <f t="shared" si="5491"/>
        <v>0</v>
      </c>
      <c r="FR111" s="64" t="e">
        <f t="shared" si="4121"/>
        <v>#DIV/0!</v>
      </c>
      <c r="FS111" s="80">
        <f t="shared" ref="FS111:GA111" si="5492">SUM(FS110)</f>
        <v>0</v>
      </c>
      <c r="FT111" s="80">
        <f t="shared" si="5492"/>
        <v>0</v>
      </c>
      <c r="FU111" s="80">
        <f t="shared" si="5492"/>
        <v>0</v>
      </c>
      <c r="FV111" s="65">
        <f t="shared" si="5492"/>
        <v>0</v>
      </c>
      <c r="FW111" s="64" t="e">
        <f t="shared" si="4123"/>
        <v>#DIV/0!</v>
      </c>
      <c r="FX111" s="80">
        <f t="shared" ref="FX111:FZ111" si="5493">SUM(FX110)</f>
        <v>0</v>
      </c>
      <c r="FY111" s="80">
        <f t="shared" si="5493"/>
        <v>0</v>
      </c>
      <c r="FZ111" s="80">
        <f t="shared" si="5493"/>
        <v>0</v>
      </c>
      <c r="GA111" s="65">
        <f t="shared" si="5492"/>
        <v>0</v>
      </c>
      <c r="GB111" s="64" t="e">
        <f t="shared" si="4125"/>
        <v>#DIV/0!</v>
      </c>
      <c r="GC111" s="80">
        <f t="shared" ref="GC111:GF111" si="5494">SUM(GC110)</f>
        <v>0</v>
      </c>
      <c r="GD111" s="80">
        <f t="shared" si="5494"/>
        <v>0</v>
      </c>
      <c r="GE111" s="80">
        <f t="shared" si="5494"/>
        <v>0</v>
      </c>
      <c r="GF111" s="65">
        <f t="shared" si="5494"/>
        <v>0</v>
      </c>
      <c r="GG111" s="64" t="e">
        <f t="shared" si="4127"/>
        <v>#DIV/0!</v>
      </c>
      <c r="GH111" s="80">
        <f t="shared" ref="GH111:GK111" si="5495">SUM(GH110)</f>
        <v>0</v>
      </c>
      <c r="GI111" s="80">
        <f t="shared" si="5495"/>
        <v>0</v>
      </c>
      <c r="GJ111" s="80">
        <f t="shared" si="5495"/>
        <v>10</v>
      </c>
      <c r="GK111" s="65">
        <f t="shared" si="5495"/>
        <v>8.129999999999999</v>
      </c>
      <c r="GL111" s="64">
        <f t="shared" si="4129"/>
        <v>81.299999999999983</v>
      </c>
      <c r="GM111" s="80">
        <f t="shared" ref="GM111:GN111" si="5496">SUM(GM110)</f>
        <v>10</v>
      </c>
      <c r="GN111" s="80">
        <f t="shared" si="5496"/>
        <v>0</v>
      </c>
      <c r="GO111" s="65">
        <f t="shared" si="4131"/>
        <v>10</v>
      </c>
      <c r="GP111" s="65">
        <f t="shared" si="4131"/>
        <v>8.129999999999999</v>
      </c>
      <c r="GQ111" s="95">
        <f t="shared" si="5304"/>
        <v>81.299999999999983</v>
      </c>
      <c r="GR111" s="87">
        <f t="shared" si="4132"/>
        <v>10</v>
      </c>
      <c r="GS111" s="87">
        <f t="shared" si="4132"/>
        <v>0</v>
      </c>
      <c r="GT111" s="80">
        <f t="shared" ref="GT111:GU111" si="5497">SUM(GT110)</f>
        <v>0</v>
      </c>
      <c r="GU111" s="65">
        <f t="shared" si="5497"/>
        <v>0</v>
      </c>
      <c r="GV111" s="64" t="e">
        <f t="shared" si="4133"/>
        <v>#DIV/0!</v>
      </c>
      <c r="GW111" s="80">
        <f t="shared" ref="GW111:GX111" si="5498">SUM(GW110)</f>
        <v>0</v>
      </c>
      <c r="GX111" s="80">
        <f t="shared" si="5498"/>
        <v>0</v>
      </c>
      <c r="GY111" s="65">
        <f t="shared" si="4135"/>
        <v>0</v>
      </c>
      <c r="GZ111" s="65">
        <f t="shared" si="4135"/>
        <v>0</v>
      </c>
      <c r="HA111" s="95"/>
      <c r="HB111" s="87">
        <f t="shared" ref="HB111:HE111" si="5499">SUM(HB110)</f>
        <v>0</v>
      </c>
      <c r="HC111" s="87">
        <f t="shared" si="5499"/>
        <v>0</v>
      </c>
      <c r="HD111" s="80">
        <f t="shared" si="5499"/>
        <v>0</v>
      </c>
      <c r="HE111" s="65">
        <f t="shared" si="5499"/>
        <v>0</v>
      </c>
      <c r="HF111" s="64" t="e">
        <f t="shared" si="4138"/>
        <v>#DIV/0!</v>
      </c>
      <c r="HG111" s="80">
        <f t="shared" ref="HG111:JR111" si="5500">SUM(HG110)</f>
        <v>0</v>
      </c>
      <c r="HH111" s="80">
        <f t="shared" si="5500"/>
        <v>0</v>
      </c>
      <c r="HI111" s="80">
        <f t="shared" si="5500"/>
        <v>0</v>
      </c>
      <c r="HJ111" s="65">
        <f t="shared" si="5500"/>
        <v>0</v>
      </c>
      <c r="HK111" s="64" t="e">
        <f t="shared" si="4140"/>
        <v>#DIV/0!</v>
      </c>
      <c r="HL111" s="80">
        <f t="shared" ref="HL111:ID111" si="5501">SUM(HL110)</f>
        <v>0</v>
      </c>
      <c r="HM111" s="80">
        <f t="shared" si="5501"/>
        <v>0</v>
      </c>
      <c r="HN111" s="80">
        <f t="shared" si="5501"/>
        <v>0</v>
      </c>
      <c r="HO111" s="65">
        <f t="shared" si="5501"/>
        <v>0</v>
      </c>
      <c r="HP111" s="64" t="e">
        <f t="shared" si="4142"/>
        <v>#DIV/0!</v>
      </c>
      <c r="HQ111" s="80">
        <f t="shared" ref="HQ111:HT111" si="5502">SUM(HQ110)</f>
        <v>0</v>
      </c>
      <c r="HR111" s="80">
        <f t="shared" si="5502"/>
        <v>0</v>
      </c>
      <c r="HS111" s="80">
        <f t="shared" si="5502"/>
        <v>0</v>
      </c>
      <c r="HT111" s="65">
        <f t="shared" si="5502"/>
        <v>0</v>
      </c>
      <c r="HU111" s="64" t="e">
        <f t="shared" si="4457"/>
        <v>#DIV/0!</v>
      </c>
      <c r="HV111" s="80">
        <f t="shared" ref="HV111:HX111" si="5503">SUM(HV110)</f>
        <v>0</v>
      </c>
      <c r="HW111" s="80">
        <f t="shared" si="5503"/>
        <v>0</v>
      </c>
      <c r="HX111" s="80">
        <f t="shared" si="5503"/>
        <v>0</v>
      </c>
      <c r="HY111" s="65">
        <f t="shared" si="5501"/>
        <v>0</v>
      </c>
      <c r="HZ111" s="64" t="e">
        <f t="shared" si="4146"/>
        <v>#DIV/0!</v>
      </c>
      <c r="IA111" s="80">
        <f t="shared" ref="IA111:IC111" si="5504">SUM(IA110)</f>
        <v>0</v>
      </c>
      <c r="IB111" s="80">
        <f t="shared" si="5504"/>
        <v>0</v>
      </c>
      <c r="IC111" s="80">
        <f t="shared" si="5504"/>
        <v>0</v>
      </c>
      <c r="ID111" s="65">
        <f t="shared" si="5501"/>
        <v>0</v>
      </c>
      <c r="IE111" s="64" t="e">
        <f t="shared" si="4148"/>
        <v>#DIV/0!</v>
      </c>
      <c r="IF111" s="80">
        <f t="shared" ref="IF111:II111" si="5505">SUM(IF110)</f>
        <v>0</v>
      </c>
      <c r="IG111" s="80">
        <f t="shared" si="5505"/>
        <v>0</v>
      </c>
      <c r="IH111" s="80">
        <f t="shared" si="5505"/>
        <v>0</v>
      </c>
      <c r="II111" s="65">
        <f t="shared" si="5505"/>
        <v>0</v>
      </c>
      <c r="IJ111" s="64" t="e">
        <f t="shared" si="4150"/>
        <v>#DIV/0!</v>
      </c>
      <c r="IK111" s="80">
        <f t="shared" ref="IK111:IN111" si="5506">SUM(IK110)</f>
        <v>0</v>
      </c>
      <c r="IL111" s="80">
        <f t="shared" si="5506"/>
        <v>0</v>
      </c>
      <c r="IM111" s="80">
        <f t="shared" si="5506"/>
        <v>0</v>
      </c>
      <c r="IN111" s="65">
        <f t="shared" si="5506"/>
        <v>0</v>
      </c>
      <c r="IO111" s="64" t="e">
        <f t="shared" si="4152"/>
        <v>#DIV/0!</v>
      </c>
      <c r="IP111" s="80">
        <f t="shared" ref="IP111:IS111" si="5507">SUM(IP110)</f>
        <v>0</v>
      </c>
      <c r="IQ111" s="80">
        <f t="shared" si="5507"/>
        <v>0</v>
      </c>
      <c r="IR111" s="80">
        <f t="shared" si="5507"/>
        <v>0</v>
      </c>
      <c r="IS111" s="65">
        <f t="shared" si="5507"/>
        <v>0</v>
      </c>
      <c r="IT111" s="64" t="e">
        <f t="shared" si="4154"/>
        <v>#DIV/0!</v>
      </c>
      <c r="IU111" s="80">
        <f t="shared" ref="IU111:IX111" si="5508">SUM(IU110)</f>
        <v>0</v>
      </c>
      <c r="IV111" s="80">
        <f t="shared" si="5508"/>
        <v>0</v>
      </c>
      <c r="IW111" s="80">
        <f t="shared" si="5508"/>
        <v>0</v>
      </c>
      <c r="IX111" s="65">
        <f t="shared" si="5508"/>
        <v>0</v>
      </c>
      <c r="IY111" s="64" t="e">
        <f t="shared" si="4156"/>
        <v>#DIV/0!</v>
      </c>
      <c r="IZ111" s="80">
        <f t="shared" ref="IZ111:JC111" si="5509">SUM(IZ110)</f>
        <v>0</v>
      </c>
      <c r="JA111" s="80">
        <f t="shared" si="5509"/>
        <v>0</v>
      </c>
      <c r="JB111" s="80">
        <f t="shared" si="5509"/>
        <v>0</v>
      </c>
      <c r="JC111" s="65">
        <f t="shared" si="5509"/>
        <v>0</v>
      </c>
      <c r="JD111" s="64" t="e">
        <f t="shared" si="4158"/>
        <v>#DIV/0!</v>
      </c>
      <c r="JE111" s="80">
        <f t="shared" ref="JE111:JH111" si="5510">SUM(JE110)</f>
        <v>0</v>
      </c>
      <c r="JF111" s="80">
        <f t="shared" si="5510"/>
        <v>0</v>
      </c>
      <c r="JG111" s="80">
        <f t="shared" si="5510"/>
        <v>0</v>
      </c>
      <c r="JH111" s="65">
        <f t="shared" si="5510"/>
        <v>0</v>
      </c>
      <c r="JI111" s="64" t="e">
        <f t="shared" si="4160"/>
        <v>#DIV/0!</v>
      </c>
      <c r="JJ111" s="80">
        <f t="shared" ref="JJ111:JM111" si="5511">SUM(JJ110)</f>
        <v>0</v>
      </c>
      <c r="JK111" s="80">
        <f t="shared" si="5511"/>
        <v>0</v>
      </c>
      <c r="JL111" s="80">
        <f t="shared" si="5511"/>
        <v>0</v>
      </c>
      <c r="JM111" s="65">
        <f t="shared" si="5511"/>
        <v>0</v>
      </c>
      <c r="JN111" s="64" t="e">
        <f t="shared" si="4162"/>
        <v>#DIV/0!</v>
      </c>
      <c r="JO111" s="80">
        <f t="shared" ref="JO111:JQ111" si="5512">SUM(JO110)</f>
        <v>0</v>
      </c>
      <c r="JP111" s="80">
        <f t="shared" si="5512"/>
        <v>0</v>
      </c>
      <c r="JQ111" s="80">
        <f t="shared" si="5512"/>
        <v>0</v>
      </c>
      <c r="JR111" s="65">
        <f t="shared" si="5500"/>
        <v>0</v>
      </c>
      <c r="JS111" s="64" t="e">
        <f t="shared" si="4164"/>
        <v>#DIV/0!</v>
      </c>
      <c r="JT111" s="80">
        <f t="shared" ref="JT111:KV111" si="5513">SUM(JT110)</f>
        <v>0</v>
      </c>
      <c r="JU111" s="80">
        <f t="shared" si="5513"/>
        <v>0</v>
      </c>
      <c r="JV111" s="80">
        <f t="shared" si="5513"/>
        <v>0</v>
      </c>
      <c r="JW111" s="65">
        <f t="shared" si="5513"/>
        <v>0</v>
      </c>
      <c r="JX111" s="64" t="e">
        <f t="shared" si="4166"/>
        <v>#DIV/0!</v>
      </c>
      <c r="JY111" s="80">
        <f t="shared" ref="JY111:KA111" si="5514">SUM(JY110)</f>
        <v>0</v>
      </c>
      <c r="JZ111" s="80">
        <f t="shared" si="5514"/>
        <v>0</v>
      </c>
      <c r="KA111" s="80">
        <f t="shared" si="5514"/>
        <v>0</v>
      </c>
      <c r="KB111" s="65">
        <f t="shared" si="5513"/>
        <v>0</v>
      </c>
      <c r="KC111" s="64" t="e">
        <f t="shared" si="4168"/>
        <v>#DIV/0!</v>
      </c>
      <c r="KD111" s="80">
        <f t="shared" ref="KD111:KF111" si="5515">SUM(KD110)</f>
        <v>0</v>
      </c>
      <c r="KE111" s="80">
        <f t="shared" si="5515"/>
        <v>0</v>
      </c>
      <c r="KF111" s="80">
        <f t="shared" si="5515"/>
        <v>0</v>
      </c>
      <c r="KG111" s="65">
        <f t="shared" si="5513"/>
        <v>0</v>
      </c>
      <c r="KH111" s="64" t="e">
        <f t="shared" si="4170"/>
        <v>#DIV/0!</v>
      </c>
      <c r="KI111" s="80">
        <f t="shared" ref="KI111:KK111" si="5516">SUM(KI110)</f>
        <v>0</v>
      </c>
      <c r="KJ111" s="80">
        <f t="shared" si="5516"/>
        <v>0</v>
      </c>
      <c r="KK111" s="80">
        <f t="shared" si="5516"/>
        <v>0</v>
      </c>
      <c r="KL111" s="65">
        <f t="shared" si="5513"/>
        <v>0</v>
      </c>
      <c r="KM111" s="64" t="e">
        <f t="shared" si="4172"/>
        <v>#DIV/0!</v>
      </c>
      <c r="KN111" s="80">
        <f t="shared" ref="KN111:KQ111" si="5517">SUM(KN110)</f>
        <v>0</v>
      </c>
      <c r="KO111" s="80">
        <f t="shared" si="5517"/>
        <v>0</v>
      </c>
      <c r="KP111" s="80">
        <f t="shared" si="5517"/>
        <v>0</v>
      </c>
      <c r="KQ111" s="65">
        <f t="shared" si="5517"/>
        <v>0</v>
      </c>
      <c r="KR111" s="64" t="e">
        <f t="shared" si="4473"/>
        <v>#DIV/0!</v>
      </c>
      <c r="KS111" s="80">
        <f t="shared" ref="KS111:KU111" si="5518">SUM(KS110)</f>
        <v>0</v>
      </c>
      <c r="KT111" s="80">
        <f t="shared" si="5518"/>
        <v>0</v>
      </c>
      <c r="KU111" s="80">
        <f t="shared" si="5518"/>
        <v>0</v>
      </c>
      <c r="KV111" s="65">
        <f t="shared" si="5513"/>
        <v>0</v>
      </c>
      <c r="KW111" s="64" t="e">
        <f t="shared" si="4176"/>
        <v>#DIV/0!</v>
      </c>
      <c r="KX111" s="80">
        <f t="shared" ref="KX111:LA111" si="5519">SUM(KX110)</f>
        <v>0</v>
      </c>
      <c r="KY111" s="80">
        <f t="shared" si="5519"/>
        <v>0</v>
      </c>
      <c r="KZ111" s="80">
        <f t="shared" si="5519"/>
        <v>0</v>
      </c>
      <c r="LA111" s="65">
        <f t="shared" si="5519"/>
        <v>0</v>
      </c>
      <c r="LB111" s="64" t="e">
        <f t="shared" si="4476"/>
        <v>#DIV/0!</v>
      </c>
      <c r="LC111" s="80">
        <f t="shared" ref="LC111:LF111" si="5520">SUM(LC110)</f>
        <v>0</v>
      </c>
      <c r="LD111" s="80">
        <f t="shared" si="5520"/>
        <v>0</v>
      </c>
      <c r="LE111" s="80">
        <f t="shared" si="5520"/>
        <v>0</v>
      </c>
      <c r="LF111" s="65">
        <f t="shared" si="5520"/>
        <v>0</v>
      </c>
      <c r="LG111" s="64" t="e">
        <f t="shared" si="4478"/>
        <v>#DIV/0!</v>
      </c>
      <c r="LH111" s="80">
        <f t="shared" ref="LH111:LK111" si="5521">SUM(LH110)</f>
        <v>0</v>
      </c>
      <c r="LI111" s="80">
        <f t="shared" si="5521"/>
        <v>0</v>
      </c>
      <c r="LJ111" s="80">
        <f t="shared" si="5521"/>
        <v>0</v>
      </c>
      <c r="LK111" s="65">
        <f t="shared" si="5521"/>
        <v>0</v>
      </c>
      <c r="LL111" s="64" t="e">
        <f t="shared" si="4182"/>
        <v>#DIV/0!</v>
      </c>
      <c r="LM111" s="80">
        <f t="shared" ref="LM111:LP111" si="5522">SUM(LM110)</f>
        <v>0</v>
      </c>
      <c r="LN111" s="80">
        <f t="shared" si="5522"/>
        <v>0</v>
      </c>
      <c r="LO111" s="80">
        <f t="shared" si="5522"/>
        <v>0</v>
      </c>
      <c r="LP111" s="65">
        <f t="shared" si="5522"/>
        <v>0</v>
      </c>
      <c r="LQ111" s="64" t="e">
        <f t="shared" si="3350"/>
        <v>#DIV/0!</v>
      </c>
      <c r="LR111" s="80">
        <f t="shared" ref="LR111:LU111" si="5523">SUM(LR110)</f>
        <v>0</v>
      </c>
      <c r="LS111" s="80">
        <f t="shared" si="5523"/>
        <v>0</v>
      </c>
      <c r="LT111" s="80">
        <f t="shared" si="5523"/>
        <v>0</v>
      </c>
      <c r="LU111" s="65">
        <f t="shared" si="5523"/>
        <v>0</v>
      </c>
      <c r="LV111" s="64" t="e">
        <f t="shared" si="4185"/>
        <v>#DIV/0!</v>
      </c>
      <c r="LW111" s="80">
        <f t="shared" ref="LW111:LZ111" si="5524">SUM(LW110)</f>
        <v>0</v>
      </c>
      <c r="LX111" s="80">
        <f t="shared" si="5524"/>
        <v>0</v>
      </c>
      <c r="LY111" s="80">
        <f t="shared" si="5524"/>
        <v>0</v>
      </c>
      <c r="LZ111" s="65">
        <f t="shared" si="5524"/>
        <v>0</v>
      </c>
      <c r="MA111" s="64" t="e">
        <f t="shared" si="4187"/>
        <v>#DIV/0!</v>
      </c>
      <c r="MB111" s="80">
        <f t="shared" ref="MB111:ME111" si="5525">SUM(MB110)</f>
        <v>0</v>
      </c>
      <c r="MC111" s="80">
        <f t="shared" si="5525"/>
        <v>0</v>
      </c>
      <c r="MD111" s="80">
        <f t="shared" si="5525"/>
        <v>0</v>
      </c>
      <c r="ME111" s="65">
        <f t="shared" si="5525"/>
        <v>0</v>
      </c>
      <c r="MF111" s="64" t="e">
        <f t="shared" si="4189"/>
        <v>#DIV/0!</v>
      </c>
      <c r="MG111" s="80">
        <f t="shared" ref="MG111:MJ111" si="5526">SUM(MG110)</f>
        <v>0</v>
      </c>
      <c r="MH111" s="80">
        <f t="shared" si="5526"/>
        <v>0</v>
      </c>
      <c r="MI111" s="80">
        <f t="shared" si="5526"/>
        <v>0</v>
      </c>
      <c r="MJ111" s="65">
        <f t="shared" si="5526"/>
        <v>0</v>
      </c>
      <c r="MK111" s="64" t="e">
        <f t="shared" si="4191"/>
        <v>#DIV/0!</v>
      </c>
      <c r="ML111" s="80">
        <f t="shared" ref="ML111:MO111" si="5527">SUM(ML110)</f>
        <v>0</v>
      </c>
      <c r="MM111" s="80">
        <f t="shared" si="5527"/>
        <v>0</v>
      </c>
      <c r="MN111" s="80">
        <f t="shared" si="5527"/>
        <v>0</v>
      </c>
      <c r="MO111" s="65">
        <f t="shared" si="5527"/>
        <v>0</v>
      </c>
      <c r="MP111" s="64" t="e">
        <f t="shared" si="4193"/>
        <v>#DIV/0!</v>
      </c>
      <c r="MQ111" s="80">
        <f t="shared" ref="MQ111:MT111" si="5528">SUM(MQ110)</f>
        <v>0</v>
      </c>
      <c r="MR111" s="80">
        <f t="shared" si="5528"/>
        <v>0</v>
      </c>
      <c r="MS111" s="80">
        <f t="shared" si="5528"/>
        <v>0</v>
      </c>
      <c r="MT111" s="65">
        <f t="shared" si="5528"/>
        <v>0</v>
      </c>
      <c r="MU111" s="64" t="e">
        <f t="shared" si="4195"/>
        <v>#DIV/0!</v>
      </c>
      <c r="MV111" s="80">
        <f t="shared" ref="MV111:MW111" si="5529">SUM(MV110)</f>
        <v>0</v>
      </c>
      <c r="MW111" s="80">
        <f t="shared" si="5529"/>
        <v>0</v>
      </c>
      <c r="MX111" s="65">
        <f t="shared" si="4197"/>
        <v>0</v>
      </c>
      <c r="MY111" s="65">
        <f t="shared" si="4197"/>
        <v>0</v>
      </c>
      <c r="MZ111" s="95"/>
      <c r="NA111" s="87">
        <f t="shared" si="4199"/>
        <v>0</v>
      </c>
      <c r="NB111" s="87">
        <f t="shared" si="4200"/>
        <v>0</v>
      </c>
      <c r="NC111" s="80">
        <f t="shared" ref="NC111:ND111" si="5530">SUM(NC110)</f>
        <v>0</v>
      </c>
      <c r="ND111" s="65">
        <f t="shared" si="5530"/>
        <v>0</v>
      </c>
      <c r="NE111" s="64" t="e">
        <f t="shared" si="4201"/>
        <v>#DIV/0!</v>
      </c>
      <c r="NF111" s="80">
        <f t="shared" ref="NF111:NI111" si="5531">SUM(NF110)</f>
        <v>0</v>
      </c>
      <c r="NG111" s="80">
        <f t="shared" si="5531"/>
        <v>0</v>
      </c>
      <c r="NH111" s="80">
        <f t="shared" si="5531"/>
        <v>0</v>
      </c>
      <c r="NI111" s="65">
        <f t="shared" si="5531"/>
        <v>0</v>
      </c>
      <c r="NJ111" s="64" t="e">
        <f t="shared" si="4203"/>
        <v>#DIV/0!</v>
      </c>
      <c r="NK111" s="80">
        <f t="shared" ref="NK111:NN111" si="5532">SUM(NK110)</f>
        <v>0</v>
      </c>
      <c r="NL111" s="80">
        <f t="shared" si="5532"/>
        <v>0</v>
      </c>
      <c r="NM111" s="80">
        <f t="shared" si="5532"/>
        <v>0</v>
      </c>
      <c r="NN111" s="65">
        <f t="shared" si="5532"/>
        <v>0</v>
      </c>
      <c r="NO111" s="64" t="e">
        <f t="shared" si="4205"/>
        <v>#DIV/0!</v>
      </c>
      <c r="NP111" s="80">
        <f t="shared" ref="NP111:NS111" si="5533">SUM(NP110)</f>
        <v>0</v>
      </c>
      <c r="NQ111" s="80">
        <f t="shared" si="5533"/>
        <v>0</v>
      </c>
      <c r="NR111" s="80">
        <f t="shared" si="5533"/>
        <v>0</v>
      </c>
      <c r="NS111" s="65">
        <f t="shared" si="5533"/>
        <v>0</v>
      </c>
      <c r="NT111" s="64" t="e">
        <f t="shared" si="4207"/>
        <v>#DIV/0!</v>
      </c>
      <c r="NU111" s="80">
        <f t="shared" ref="NU111:NX111" si="5534">SUM(NU110)</f>
        <v>0</v>
      </c>
      <c r="NV111" s="80">
        <f t="shared" si="5534"/>
        <v>0</v>
      </c>
      <c r="NW111" s="80">
        <f t="shared" si="5534"/>
        <v>0</v>
      </c>
      <c r="NX111" s="65">
        <f t="shared" si="5534"/>
        <v>0</v>
      </c>
      <c r="NY111" s="64" t="e">
        <f t="shared" si="4209"/>
        <v>#DIV/0!</v>
      </c>
      <c r="NZ111" s="80">
        <f t="shared" ref="NZ111:OC111" si="5535">SUM(NZ110)</f>
        <v>0</v>
      </c>
      <c r="OA111" s="80">
        <f t="shared" si="5535"/>
        <v>0</v>
      </c>
      <c r="OB111" s="80">
        <f t="shared" si="5535"/>
        <v>0</v>
      </c>
      <c r="OC111" s="65">
        <f t="shared" si="5535"/>
        <v>0</v>
      </c>
      <c r="OD111" s="64" t="e">
        <f t="shared" si="4211"/>
        <v>#DIV/0!</v>
      </c>
      <c r="OE111" s="80">
        <f t="shared" ref="OE111:OH111" si="5536">SUM(OE110)</f>
        <v>0</v>
      </c>
      <c r="OF111" s="80">
        <f t="shared" si="5536"/>
        <v>0</v>
      </c>
      <c r="OG111" s="80">
        <f t="shared" si="5536"/>
        <v>0</v>
      </c>
      <c r="OH111" s="65">
        <f t="shared" si="5536"/>
        <v>0</v>
      </c>
      <c r="OI111" s="64" t="e">
        <f t="shared" si="4213"/>
        <v>#DIV/0!</v>
      </c>
      <c r="OJ111" s="80">
        <f t="shared" ref="OJ111:OM111" si="5537">SUM(OJ110)</f>
        <v>0</v>
      </c>
      <c r="OK111" s="80">
        <f t="shared" si="5537"/>
        <v>0</v>
      </c>
      <c r="OL111" s="80">
        <f t="shared" si="5537"/>
        <v>0</v>
      </c>
      <c r="OM111" s="65">
        <f t="shared" si="5537"/>
        <v>0</v>
      </c>
      <c r="ON111" s="64" t="e">
        <f t="shared" si="4215"/>
        <v>#DIV/0!</v>
      </c>
      <c r="OO111" s="80">
        <f t="shared" ref="OO111:OR111" si="5538">SUM(OO110)</f>
        <v>0</v>
      </c>
      <c r="OP111" s="80">
        <f t="shared" si="5538"/>
        <v>0</v>
      </c>
      <c r="OQ111" s="80">
        <f t="shared" si="5538"/>
        <v>0</v>
      </c>
      <c r="OR111" s="65">
        <f t="shared" si="5538"/>
        <v>0</v>
      </c>
      <c r="OS111" s="64" t="e">
        <f t="shared" si="4217"/>
        <v>#DIV/0!</v>
      </c>
      <c r="OT111" s="80">
        <f t="shared" ref="OT111:OW111" si="5539">SUM(OT110)</f>
        <v>0</v>
      </c>
      <c r="OU111" s="80">
        <f t="shared" si="5539"/>
        <v>0</v>
      </c>
      <c r="OV111" s="80">
        <f t="shared" si="5539"/>
        <v>0</v>
      </c>
      <c r="OW111" s="65">
        <f t="shared" si="5539"/>
        <v>0</v>
      </c>
      <c r="OX111" s="64" t="e">
        <f t="shared" si="4219"/>
        <v>#DIV/0!</v>
      </c>
      <c r="OY111" s="80">
        <f t="shared" ref="OY111:PB111" si="5540">SUM(OY110)</f>
        <v>0</v>
      </c>
      <c r="OZ111" s="80">
        <f t="shared" si="5540"/>
        <v>0</v>
      </c>
      <c r="PA111" s="80">
        <f t="shared" si="5540"/>
        <v>0</v>
      </c>
      <c r="PB111" s="65">
        <f t="shared" si="5540"/>
        <v>0</v>
      </c>
      <c r="PC111" s="64" t="e">
        <f t="shared" si="4221"/>
        <v>#DIV/0!</v>
      </c>
      <c r="PD111" s="80">
        <f t="shared" ref="PD111:PG111" si="5541">SUM(PD110)</f>
        <v>0</v>
      </c>
      <c r="PE111" s="80">
        <f t="shared" si="5541"/>
        <v>0</v>
      </c>
      <c r="PF111" s="80">
        <f t="shared" si="5541"/>
        <v>0</v>
      </c>
      <c r="PG111" s="65">
        <f t="shared" si="5541"/>
        <v>0</v>
      </c>
      <c r="PH111" s="64" t="e">
        <f t="shared" si="4223"/>
        <v>#DIV/0!</v>
      </c>
      <c r="PI111" s="80">
        <f t="shared" ref="PI111:PL111" si="5542">SUM(PI110)</f>
        <v>0</v>
      </c>
      <c r="PJ111" s="80">
        <f t="shared" si="5542"/>
        <v>0</v>
      </c>
      <c r="PK111" s="80">
        <f t="shared" si="5542"/>
        <v>0</v>
      </c>
      <c r="PL111" s="65">
        <f t="shared" si="5542"/>
        <v>0</v>
      </c>
      <c r="PM111" s="64" t="e">
        <f t="shared" si="4225"/>
        <v>#DIV/0!</v>
      </c>
      <c r="PN111" s="80">
        <f t="shared" ref="PN111:PQ111" si="5543">SUM(PN110)</f>
        <v>0</v>
      </c>
      <c r="PO111" s="80">
        <f t="shared" si="5543"/>
        <v>0</v>
      </c>
      <c r="PP111" s="80">
        <f t="shared" si="5543"/>
        <v>0</v>
      </c>
      <c r="PQ111" s="65">
        <f t="shared" si="5543"/>
        <v>0</v>
      </c>
      <c r="PR111" s="64" t="e">
        <f t="shared" si="4227"/>
        <v>#DIV/0!</v>
      </c>
      <c r="PS111" s="80">
        <f t="shared" ref="PS111:PV111" si="5544">SUM(PS110)</f>
        <v>0</v>
      </c>
      <c r="PT111" s="80">
        <f t="shared" si="5544"/>
        <v>0</v>
      </c>
      <c r="PU111" s="80">
        <f t="shared" si="5544"/>
        <v>0</v>
      </c>
      <c r="PV111" s="65">
        <f t="shared" si="5544"/>
        <v>0</v>
      </c>
      <c r="PW111" s="64" t="e">
        <f t="shared" si="4229"/>
        <v>#DIV/0!</v>
      </c>
      <c r="PX111" s="80">
        <f t="shared" ref="PX111:QA111" si="5545">SUM(PX110)</f>
        <v>0</v>
      </c>
      <c r="PY111" s="80">
        <f t="shared" si="5545"/>
        <v>0</v>
      </c>
      <c r="PZ111" s="80">
        <f t="shared" si="5545"/>
        <v>0</v>
      </c>
      <c r="QA111" s="65">
        <f t="shared" si="5545"/>
        <v>0</v>
      </c>
      <c r="QB111" s="64" t="e">
        <f t="shared" si="4231"/>
        <v>#DIV/0!</v>
      </c>
      <c r="QC111" s="80">
        <f t="shared" ref="QC111:QF111" si="5546">SUM(QC110)</f>
        <v>0</v>
      </c>
      <c r="QD111" s="80">
        <f t="shared" si="5546"/>
        <v>0</v>
      </c>
      <c r="QE111" s="80">
        <f t="shared" si="5546"/>
        <v>0</v>
      </c>
      <c r="QF111" s="65">
        <f t="shared" si="5546"/>
        <v>0</v>
      </c>
      <c r="QG111" s="64" t="e">
        <f t="shared" si="4233"/>
        <v>#DIV/0!</v>
      </c>
      <c r="QH111" s="80">
        <f t="shared" ref="QH111:QK111" si="5547">SUM(QH110)</f>
        <v>0</v>
      </c>
      <c r="QI111" s="80">
        <f t="shared" si="5547"/>
        <v>0</v>
      </c>
      <c r="QJ111" s="80">
        <f t="shared" si="5547"/>
        <v>0</v>
      </c>
      <c r="QK111" s="65">
        <f t="shared" si="5547"/>
        <v>0</v>
      </c>
      <c r="QL111" s="64" t="e">
        <f t="shared" si="4235"/>
        <v>#DIV/0!</v>
      </c>
      <c r="QM111" s="80">
        <f t="shared" ref="QM111:QN111" si="5548">SUM(QM110)</f>
        <v>0</v>
      </c>
      <c r="QN111" s="80">
        <f t="shared" si="5548"/>
        <v>0</v>
      </c>
      <c r="QO111" s="65">
        <f t="shared" si="4237"/>
        <v>0</v>
      </c>
      <c r="QP111" s="65">
        <f t="shared" si="4237"/>
        <v>0</v>
      </c>
      <c r="QQ111" s="95"/>
      <c r="QR111" s="87">
        <f t="shared" si="4238"/>
        <v>0</v>
      </c>
      <c r="QS111" s="87">
        <f t="shared" si="4238"/>
        <v>0</v>
      </c>
      <c r="QT111" s="80">
        <f t="shared" ref="QT111:RJ111" si="5549">SUM(QT110)</f>
        <v>0</v>
      </c>
      <c r="QU111" s="65">
        <f t="shared" si="5549"/>
        <v>0</v>
      </c>
      <c r="QV111" s="64" t="e">
        <f t="shared" si="4239"/>
        <v>#DIV/0!</v>
      </c>
      <c r="QW111" s="80">
        <f t="shared" ref="QW111:QZ111" si="5550">SUM(QW110)</f>
        <v>0</v>
      </c>
      <c r="QX111" s="80">
        <f t="shared" si="5550"/>
        <v>0</v>
      </c>
      <c r="QY111" s="80">
        <f t="shared" si="5550"/>
        <v>0</v>
      </c>
      <c r="QZ111" s="65">
        <f t="shared" si="5550"/>
        <v>0</v>
      </c>
      <c r="RA111" s="64" t="e">
        <f t="shared" si="4241"/>
        <v>#DIV/0!</v>
      </c>
      <c r="RB111" s="80">
        <f t="shared" ref="RB111:RE111" si="5551">SUM(RB110)</f>
        <v>0</v>
      </c>
      <c r="RC111" s="80">
        <f t="shared" si="5551"/>
        <v>0</v>
      </c>
      <c r="RD111" s="80">
        <f t="shared" si="5551"/>
        <v>0</v>
      </c>
      <c r="RE111" s="65">
        <f t="shared" si="5551"/>
        <v>0</v>
      </c>
      <c r="RF111" s="64" t="e">
        <f t="shared" si="4243"/>
        <v>#DIV/0!</v>
      </c>
      <c r="RG111" s="80">
        <f t="shared" ref="RG111:RI111" si="5552">SUM(RG110)</f>
        <v>0</v>
      </c>
      <c r="RH111" s="80">
        <f t="shared" si="5552"/>
        <v>0</v>
      </c>
      <c r="RI111" s="80">
        <f t="shared" si="5552"/>
        <v>0</v>
      </c>
      <c r="RJ111" s="65">
        <f t="shared" si="5549"/>
        <v>0</v>
      </c>
      <c r="RK111" s="64" t="e">
        <f t="shared" si="4245"/>
        <v>#DIV/0!</v>
      </c>
      <c r="RL111" s="80">
        <f t="shared" ref="RL111:RM111" si="5553">SUM(RL110)</f>
        <v>0</v>
      </c>
      <c r="RM111" s="80">
        <f t="shared" si="5553"/>
        <v>0</v>
      </c>
      <c r="RN111" s="65">
        <f t="shared" si="4247"/>
        <v>0</v>
      </c>
      <c r="RO111" s="65">
        <f t="shared" si="4247"/>
        <v>0</v>
      </c>
      <c r="RP111" s="95"/>
      <c r="RQ111" s="87">
        <f t="shared" si="4248"/>
        <v>0</v>
      </c>
      <c r="RR111" s="87">
        <f t="shared" si="4248"/>
        <v>0</v>
      </c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  <c r="TG111" s="2"/>
      <c r="TH111" s="2"/>
      <c r="TI111" s="2"/>
      <c r="TJ111" s="2"/>
      <c r="TK111" s="2"/>
      <c r="TL111" s="2"/>
      <c r="TM111" s="2"/>
      <c r="TN111" s="2"/>
      <c r="TO111" s="2"/>
      <c r="TP111" s="2"/>
      <c r="TQ111" s="2"/>
      <c r="TR111" s="2"/>
      <c r="TS111" s="2"/>
      <c r="TT111" s="2"/>
    </row>
    <row r="112" spans="1:540" s="2" customFormat="1" ht="24.95" customHeight="1" x14ac:dyDescent="0.25">
      <c r="A112" s="21">
        <v>6526</v>
      </c>
      <c r="B112" s="22" t="s">
        <v>50</v>
      </c>
      <c r="C112" s="41">
        <f>SUM(AR112,GQ112,HA112,QQ112,RP112)</f>
        <v>48.835214999999998</v>
      </c>
      <c r="D112" s="41">
        <v>23207830.309999999</v>
      </c>
      <c r="E112" s="42">
        <v>25700000</v>
      </c>
      <c r="F112" s="41">
        <f t="shared" ref="F112" si="5554">G112-C112</f>
        <v>199951.164785</v>
      </c>
      <c r="G112" s="67">
        <f t="shared" si="4053"/>
        <v>200000</v>
      </c>
      <c r="H112" s="67">
        <f t="shared" si="4054"/>
        <v>97670.43</v>
      </c>
      <c r="I112" s="67">
        <f t="shared" si="4055"/>
        <v>48.835214999999998</v>
      </c>
      <c r="J112" s="84">
        <f t="shared" si="4056"/>
        <v>200000</v>
      </c>
      <c r="K112" s="84">
        <f t="shared" si="4057"/>
        <v>0</v>
      </c>
      <c r="L112" s="78"/>
      <c r="M112" s="64"/>
      <c r="N112" s="64" t="e">
        <f t="shared" si="4058"/>
        <v>#DIV/0!</v>
      </c>
      <c r="O112" s="78"/>
      <c r="P112" s="78">
        <f t="shared" ref="P112" si="5555">O112-L112</f>
        <v>0</v>
      </c>
      <c r="Q112" s="64"/>
      <c r="R112" s="64"/>
      <c r="S112" s="64"/>
      <c r="T112" s="78"/>
      <c r="U112" s="78">
        <f t="shared" ref="U112" si="5556">T112-Q112</f>
        <v>0</v>
      </c>
      <c r="V112" s="78"/>
      <c r="W112" s="64"/>
      <c r="X112" s="64" t="e">
        <f t="shared" si="4061"/>
        <v>#DIV/0!</v>
      </c>
      <c r="Y112" s="78"/>
      <c r="Z112" s="78">
        <f t="shared" ref="Z112" si="5557">Y112-V112</f>
        <v>0</v>
      </c>
      <c r="AA112" s="78"/>
      <c r="AB112" s="64"/>
      <c r="AC112" s="64" t="e">
        <f t="shared" si="4063"/>
        <v>#DIV/0!</v>
      </c>
      <c r="AD112" s="78"/>
      <c r="AE112" s="78">
        <f t="shared" ref="AE112" si="5558">AD112-AA112</f>
        <v>0</v>
      </c>
      <c r="AF112" s="64"/>
      <c r="AG112" s="64"/>
      <c r="AH112" s="64" t="e">
        <f t="shared" si="4065"/>
        <v>#DIV/0!</v>
      </c>
      <c r="AI112" s="78"/>
      <c r="AJ112" s="78">
        <f t="shared" ref="AJ112" si="5559">AI112-AF112</f>
        <v>0</v>
      </c>
      <c r="AK112" s="78"/>
      <c r="AL112" s="64"/>
      <c r="AM112" s="64" t="e">
        <f t="shared" si="4067"/>
        <v>#DIV/0!</v>
      </c>
      <c r="AN112" s="78"/>
      <c r="AO112" s="78">
        <f t="shared" ref="AO112" si="5560">AN112-AK112</f>
        <v>0</v>
      </c>
      <c r="AP112" s="65">
        <f t="shared" si="4069"/>
        <v>0</v>
      </c>
      <c r="AQ112" s="65">
        <f t="shared" si="4069"/>
        <v>0</v>
      </c>
      <c r="AR112" s="95"/>
      <c r="AS112" s="87">
        <f t="shared" si="4070"/>
        <v>0</v>
      </c>
      <c r="AT112" s="87">
        <f t="shared" si="4070"/>
        <v>0</v>
      </c>
      <c r="AU112" s="78"/>
      <c r="AV112" s="64"/>
      <c r="AW112" s="64" t="e">
        <f t="shared" si="4071"/>
        <v>#DIV/0!</v>
      </c>
      <c r="AX112" s="78"/>
      <c r="AY112" s="78">
        <f t="shared" ref="AY112" si="5561">AX112-AU112</f>
        <v>0</v>
      </c>
      <c r="AZ112" s="78"/>
      <c r="BA112" s="64"/>
      <c r="BB112" s="64" t="e">
        <f t="shared" si="4073"/>
        <v>#DIV/0!</v>
      </c>
      <c r="BC112" s="78"/>
      <c r="BD112" s="78">
        <f t="shared" ref="BD112" si="5562">BC112-AZ112</f>
        <v>0</v>
      </c>
      <c r="BE112" s="78"/>
      <c r="BF112" s="64"/>
      <c r="BG112" s="64" t="e">
        <f t="shared" si="4075"/>
        <v>#DIV/0!</v>
      </c>
      <c r="BH112" s="78"/>
      <c r="BI112" s="78">
        <f t="shared" ref="BI112" si="5563">BH112-BE112</f>
        <v>0</v>
      </c>
      <c r="BJ112" s="78"/>
      <c r="BK112" s="64"/>
      <c r="BL112" s="64" t="e">
        <f t="shared" si="4077"/>
        <v>#DIV/0!</v>
      </c>
      <c r="BM112" s="78"/>
      <c r="BN112" s="78">
        <f t="shared" ref="BN112" si="5564">BM112-BJ112</f>
        <v>0</v>
      </c>
      <c r="BO112" s="78"/>
      <c r="BP112" s="64"/>
      <c r="BQ112" s="64" t="e">
        <f t="shared" si="4079"/>
        <v>#DIV/0!</v>
      </c>
      <c r="BR112" s="78"/>
      <c r="BS112" s="78">
        <f t="shared" ref="BS112" si="5565">BR112-BO112</f>
        <v>0</v>
      </c>
      <c r="BT112" s="78"/>
      <c r="BU112" s="64"/>
      <c r="BV112" s="64" t="e">
        <f t="shared" si="4081"/>
        <v>#DIV/0!</v>
      </c>
      <c r="BW112" s="78"/>
      <c r="BX112" s="78">
        <f t="shared" si="4082"/>
        <v>0</v>
      </c>
      <c r="BY112" s="78"/>
      <c r="BZ112" s="64"/>
      <c r="CA112" s="64" t="e">
        <f t="shared" si="4083"/>
        <v>#DIV/0!</v>
      </c>
      <c r="CB112" s="78"/>
      <c r="CC112" s="78">
        <f t="shared" ref="CC112" si="5566">CB112-BY112</f>
        <v>0</v>
      </c>
      <c r="CD112" s="78"/>
      <c r="CE112" s="64"/>
      <c r="CF112" s="64" t="e">
        <f t="shared" si="4085"/>
        <v>#DIV/0!</v>
      </c>
      <c r="CG112" s="78"/>
      <c r="CH112" s="78">
        <f t="shared" ref="CH112" si="5567">CG112-CD112</f>
        <v>0</v>
      </c>
      <c r="CI112" s="78"/>
      <c r="CJ112" s="64"/>
      <c r="CK112" s="64" t="e">
        <f t="shared" si="4087"/>
        <v>#DIV/0!</v>
      </c>
      <c r="CL112" s="78"/>
      <c r="CM112" s="78">
        <f t="shared" ref="CM112" si="5568">CL112-CI112</f>
        <v>0</v>
      </c>
      <c r="CN112" s="78"/>
      <c r="CO112" s="64"/>
      <c r="CP112" s="64" t="e">
        <f t="shared" si="4089"/>
        <v>#DIV/0!</v>
      </c>
      <c r="CQ112" s="78"/>
      <c r="CR112" s="78">
        <f t="shared" ref="CR112" si="5569">CQ112-CN112</f>
        <v>0</v>
      </c>
      <c r="CS112" s="78"/>
      <c r="CT112" s="64"/>
      <c r="CU112" s="64" t="e">
        <f t="shared" si="4091"/>
        <v>#DIV/0!</v>
      </c>
      <c r="CV112" s="78"/>
      <c r="CW112" s="78">
        <f t="shared" ref="CW112" si="5570">CV112-CS112</f>
        <v>0</v>
      </c>
      <c r="CX112" s="78"/>
      <c r="CY112" s="64"/>
      <c r="CZ112" s="64" t="e">
        <f t="shared" si="4093"/>
        <v>#DIV/0!</v>
      </c>
      <c r="DA112" s="78"/>
      <c r="DB112" s="78">
        <f t="shared" ref="DB112" si="5571">DA112-CX112</f>
        <v>0</v>
      </c>
      <c r="DC112" s="78"/>
      <c r="DD112" s="64"/>
      <c r="DE112" s="64" t="e">
        <f t="shared" si="4095"/>
        <v>#DIV/0!</v>
      </c>
      <c r="DF112" s="78"/>
      <c r="DG112" s="78">
        <f t="shared" ref="DG112" si="5572">DF112-DC112</f>
        <v>0</v>
      </c>
      <c r="DH112" s="78"/>
      <c r="DI112" s="64"/>
      <c r="DJ112" s="64" t="e">
        <f t="shared" si="4097"/>
        <v>#DIV/0!</v>
      </c>
      <c r="DK112" s="78"/>
      <c r="DL112" s="78">
        <f t="shared" ref="DL112" si="5573">DK112-DH112</f>
        <v>0</v>
      </c>
      <c r="DM112" s="78"/>
      <c r="DN112" s="64"/>
      <c r="DO112" s="64" t="e">
        <f t="shared" si="4099"/>
        <v>#DIV/0!</v>
      </c>
      <c r="DP112" s="78"/>
      <c r="DQ112" s="78">
        <f t="shared" ref="DQ112" si="5574">DP112-DM112</f>
        <v>0</v>
      </c>
      <c r="DR112" s="78"/>
      <c r="DS112" s="64"/>
      <c r="DT112" s="64" t="e">
        <f t="shared" si="4101"/>
        <v>#DIV/0!</v>
      </c>
      <c r="DU112" s="78"/>
      <c r="DV112" s="78">
        <f t="shared" ref="DV112" si="5575">DU112-DR112</f>
        <v>0</v>
      </c>
      <c r="DW112" s="78"/>
      <c r="DX112" s="64"/>
      <c r="DY112" s="64" t="e">
        <f t="shared" si="4103"/>
        <v>#DIV/0!</v>
      </c>
      <c r="DZ112" s="78"/>
      <c r="EA112" s="78">
        <f t="shared" ref="EA112" si="5576">DZ112-DW112</f>
        <v>0</v>
      </c>
      <c r="EB112" s="78"/>
      <c r="EC112" s="64"/>
      <c r="ED112" s="64" t="e">
        <f t="shared" si="4105"/>
        <v>#DIV/0!</v>
      </c>
      <c r="EE112" s="78"/>
      <c r="EF112" s="78">
        <f t="shared" ref="EF112" si="5577">EE112-EB112</f>
        <v>0</v>
      </c>
      <c r="EG112" s="78"/>
      <c r="EH112" s="64"/>
      <c r="EI112" s="64" t="e">
        <f t="shared" si="4107"/>
        <v>#DIV/0!</v>
      </c>
      <c r="EJ112" s="78"/>
      <c r="EK112" s="78">
        <f t="shared" ref="EK112" si="5578">EJ112-EG112</f>
        <v>0</v>
      </c>
      <c r="EL112" s="78"/>
      <c r="EM112" s="64"/>
      <c r="EN112" s="64" t="e">
        <f t="shared" si="4109"/>
        <v>#DIV/0!</v>
      </c>
      <c r="EO112" s="78"/>
      <c r="EP112" s="78">
        <f t="shared" ref="EP112" si="5579">EO112-EL112</f>
        <v>0</v>
      </c>
      <c r="EQ112" s="78"/>
      <c r="ER112" s="64"/>
      <c r="ES112" s="64" t="e">
        <f t="shared" si="4111"/>
        <v>#DIV/0!</v>
      </c>
      <c r="ET112" s="78"/>
      <c r="EU112" s="78">
        <f t="shared" ref="EU112" si="5580">ET112-EQ112</f>
        <v>0</v>
      </c>
      <c r="EV112" s="78"/>
      <c r="EW112" s="64"/>
      <c r="EX112" s="64" t="e">
        <f t="shared" si="4113"/>
        <v>#DIV/0!</v>
      </c>
      <c r="EY112" s="78"/>
      <c r="EZ112" s="78">
        <f t="shared" ref="EZ112" si="5581">EY112-EV112</f>
        <v>0</v>
      </c>
      <c r="FA112" s="78"/>
      <c r="FB112" s="64"/>
      <c r="FC112" s="64" t="e">
        <f t="shared" si="4115"/>
        <v>#DIV/0!</v>
      </c>
      <c r="FD112" s="78"/>
      <c r="FE112" s="78">
        <f t="shared" ref="FE112" si="5582">FD112-FA112</f>
        <v>0</v>
      </c>
      <c r="FF112" s="78"/>
      <c r="FG112" s="64"/>
      <c r="FH112" s="64" t="e">
        <f t="shared" si="4117"/>
        <v>#DIV/0!</v>
      </c>
      <c r="FI112" s="78"/>
      <c r="FJ112" s="78">
        <f t="shared" ref="FJ112" si="5583">FI112-FF112</f>
        <v>0</v>
      </c>
      <c r="FK112" s="78"/>
      <c r="FL112" s="64"/>
      <c r="FM112" s="64" t="e">
        <f t="shared" si="4119"/>
        <v>#DIV/0!</v>
      </c>
      <c r="FN112" s="78"/>
      <c r="FO112" s="78">
        <f t="shared" ref="FO112" si="5584">FN112-FK112</f>
        <v>0</v>
      </c>
      <c r="FP112" s="78"/>
      <c r="FQ112" s="64"/>
      <c r="FR112" s="64" t="e">
        <f t="shared" si="4121"/>
        <v>#DIV/0!</v>
      </c>
      <c r="FS112" s="78"/>
      <c r="FT112" s="78">
        <f t="shared" ref="FT112" si="5585">FS112-FP112</f>
        <v>0</v>
      </c>
      <c r="FU112" s="78"/>
      <c r="FV112" s="64"/>
      <c r="FW112" s="64" t="e">
        <f t="shared" si="4123"/>
        <v>#DIV/0!</v>
      </c>
      <c r="FX112" s="78"/>
      <c r="FY112" s="78">
        <f t="shared" ref="FY112" si="5586">FX112-FU112</f>
        <v>0</v>
      </c>
      <c r="FZ112" s="78"/>
      <c r="GA112" s="64"/>
      <c r="GB112" s="64" t="e">
        <f t="shared" si="4125"/>
        <v>#DIV/0!</v>
      </c>
      <c r="GC112" s="78"/>
      <c r="GD112" s="78">
        <f t="shared" ref="GD112" si="5587">GC112-FZ112</f>
        <v>0</v>
      </c>
      <c r="GE112" s="78"/>
      <c r="GF112" s="64"/>
      <c r="GG112" s="64" t="e">
        <f t="shared" si="4127"/>
        <v>#DIV/0!</v>
      </c>
      <c r="GH112" s="78"/>
      <c r="GI112" s="78">
        <f t="shared" ref="GI112" si="5588">GH112-GE112</f>
        <v>0</v>
      </c>
      <c r="GJ112" s="78"/>
      <c r="GK112" s="64"/>
      <c r="GL112" s="64" t="e">
        <f t="shared" si="4129"/>
        <v>#DIV/0!</v>
      </c>
      <c r="GM112" s="78"/>
      <c r="GN112" s="78">
        <f t="shared" ref="GN112" si="5589">GM112-GJ112</f>
        <v>0</v>
      </c>
      <c r="GO112" s="65">
        <f t="shared" si="4131"/>
        <v>0</v>
      </c>
      <c r="GP112" s="65">
        <f t="shared" si="4131"/>
        <v>0</v>
      </c>
      <c r="GQ112" s="95"/>
      <c r="GR112" s="87">
        <f t="shared" si="4132"/>
        <v>0</v>
      </c>
      <c r="GS112" s="87">
        <f t="shared" si="4132"/>
        <v>0</v>
      </c>
      <c r="GT112" s="78">
        <v>200000</v>
      </c>
      <c r="GU112" s="64">
        <v>97670.43</v>
      </c>
      <c r="GV112" s="64">
        <f t="shared" si="4133"/>
        <v>48.835214999999998</v>
      </c>
      <c r="GW112" s="78">
        <v>200000</v>
      </c>
      <c r="GX112" s="78">
        <f t="shared" ref="GX112" si="5590">GW112-GT112</f>
        <v>0</v>
      </c>
      <c r="GY112" s="65">
        <f t="shared" si="4135"/>
        <v>200000</v>
      </c>
      <c r="GZ112" s="65">
        <f t="shared" si="4135"/>
        <v>97670.43</v>
      </c>
      <c r="HA112" s="95">
        <f t="shared" ref="HA112:HA127" si="5591">GZ112/GY112%</f>
        <v>48.835214999999998</v>
      </c>
      <c r="HB112" s="93">
        <f>SUM(GW112)</f>
        <v>200000</v>
      </c>
      <c r="HC112" s="93">
        <f t="shared" ref="HC112" si="5592">HB112-GY112</f>
        <v>0</v>
      </c>
      <c r="HD112" s="78"/>
      <c r="HE112" s="64"/>
      <c r="HF112" s="64" t="e">
        <f t="shared" si="4138"/>
        <v>#DIV/0!</v>
      </c>
      <c r="HG112" s="78"/>
      <c r="HH112" s="78">
        <f t="shared" ref="HH112" si="5593">HG112-HD112</f>
        <v>0</v>
      </c>
      <c r="HI112" s="78"/>
      <c r="HJ112" s="64"/>
      <c r="HK112" s="64" t="e">
        <f t="shared" si="4140"/>
        <v>#DIV/0!</v>
      </c>
      <c r="HL112" s="78"/>
      <c r="HM112" s="78">
        <f t="shared" ref="HM112" si="5594">HL112-HI112</f>
        <v>0</v>
      </c>
      <c r="HN112" s="78"/>
      <c r="HO112" s="64"/>
      <c r="HP112" s="64" t="e">
        <f t="shared" si="4142"/>
        <v>#DIV/0!</v>
      </c>
      <c r="HQ112" s="78"/>
      <c r="HR112" s="78">
        <f t="shared" ref="HR112" si="5595">HQ112-HN112</f>
        <v>0</v>
      </c>
      <c r="HS112" s="78"/>
      <c r="HT112" s="64"/>
      <c r="HU112" s="64" t="e">
        <f t="shared" si="4457"/>
        <v>#DIV/0!</v>
      </c>
      <c r="HV112" s="78"/>
      <c r="HW112" s="78">
        <f t="shared" ref="HW112" si="5596">HV112-HS112</f>
        <v>0</v>
      </c>
      <c r="HX112" s="78"/>
      <c r="HY112" s="64"/>
      <c r="HZ112" s="64" t="e">
        <f t="shared" si="4146"/>
        <v>#DIV/0!</v>
      </c>
      <c r="IA112" s="78"/>
      <c r="IB112" s="78">
        <f t="shared" ref="IB112" si="5597">IA112-HX112</f>
        <v>0</v>
      </c>
      <c r="IC112" s="78"/>
      <c r="ID112" s="64"/>
      <c r="IE112" s="64" t="e">
        <f t="shared" si="4148"/>
        <v>#DIV/0!</v>
      </c>
      <c r="IF112" s="78"/>
      <c r="IG112" s="78">
        <f t="shared" ref="IG112" si="5598">IF112-IC112</f>
        <v>0</v>
      </c>
      <c r="IH112" s="78"/>
      <c r="II112" s="64"/>
      <c r="IJ112" s="64" t="e">
        <f t="shared" si="4150"/>
        <v>#DIV/0!</v>
      </c>
      <c r="IK112" s="78"/>
      <c r="IL112" s="78">
        <f t="shared" ref="IL112" si="5599">IK112-IH112</f>
        <v>0</v>
      </c>
      <c r="IM112" s="78"/>
      <c r="IN112" s="64"/>
      <c r="IO112" s="64" t="e">
        <f t="shared" si="4152"/>
        <v>#DIV/0!</v>
      </c>
      <c r="IP112" s="78"/>
      <c r="IQ112" s="78">
        <f t="shared" ref="IQ112" si="5600">IP112-IM112</f>
        <v>0</v>
      </c>
      <c r="IR112" s="78"/>
      <c r="IS112" s="64"/>
      <c r="IT112" s="64" t="e">
        <f t="shared" si="4154"/>
        <v>#DIV/0!</v>
      </c>
      <c r="IU112" s="78"/>
      <c r="IV112" s="78">
        <f t="shared" ref="IV112" si="5601">IU112-IR112</f>
        <v>0</v>
      </c>
      <c r="IW112" s="78"/>
      <c r="IX112" s="64"/>
      <c r="IY112" s="64" t="e">
        <f t="shared" si="4156"/>
        <v>#DIV/0!</v>
      </c>
      <c r="IZ112" s="78"/>
      <c r="JA112" s="78">
        <f t="shared" ref="JA112" si="5602">IZ112-IW112</f>
        <v>0</v>
      </c>
      <c r="JB112" s="78"/>
      <c r="JC112" s="64"/>
      <c r="JD112" s="64" t="e">
        <f t="shared" si="4158"/>
        <v>#DIV/0!</v>
      </c>
      <c r="JE112" s="78"/>
      <c r="JF112" s="78">
        <f t="shared" ref="JF112" si="5603">JE112-JB112</f>
        <v>0</v>
      </c>
      <c r="JG112" s="78"/>
      <c r="JH112" s="64"/>
      <c r="JI112" s="64" t="e">
        <f t="shared" si="4160"/>
        <v>#DIV/0!</v>
      </c>
      <c r="JJ112" s="78"/>
      <c r="JK112" s="78">
        <f t="shared" ref="JK112" si="5604">JJ112-JG112</f>
        <v>0</v>
      </c>
      <c r="JL112" s="78"/>
      <c r="JM112" s="64"/>
      <c r="JN112" s="64" t="e">
        <f t="shared" si="4162"/>
        <v>#DIV/0!</v>
      </c>
      <c r="JO112" s="78"/>
      <c r="JP112" s="78">
        <f t="shared" ref="JP112" si="5605">JO112-JL112</f>
        <v>0</v>
      </c>
      <c r="JQ112" s="78"/>
      <c r="JR112" s="64"/>
      <c r="JS112" s="64" t="e">
        <f t="shared" si="4164"/>
        <v>#DIV/0!</v>
      </c>
      <c r="JT112" s="78"/>
      <c r="JU112" s="78">
        <f t="shared" ref="JU112" si="5606">JT112-JQ112</f>
        <v>0</v>
      </c>
      <c r="JV112" s="78"/>
      <c r="JW112" s="64"/>
      <c r="JX112" s="64" t="e">
        <f t="shared" si="4166"/>
        <v>#DIV/0!</v>
      </c>
      <c r="JY112" s="78"/>
      <c r="JZ112" s="78">
        <f t="shared" ref="JZ112" si="5607">JY112-JV112</f>
        <v>0</v>
      </c>
      <c r="KA112" s="78"/>
      <c r="KB112" s="64"/>
      <c r="KC112" s="64" t="e">
        <f t="shared" si="4168"/>
        <v>#DIV/0!</v>
      </c>
      <c r="KD112" s="78"/>
      <c r="KE112" s="78">
        <f t="shared" ref="KE112" si="5608">KD112-KA112</f>
        <v>0</v>
      </c>
      <c r="KF112" s="78"/>
      <c r="KG112" s="64"/>
      <c r="KH112" s="64" t="e">
        <f t="shared" si="4170"/>
        <v>#DIV/0!</v>
      </c>
      <c r="KI112" s="78"/>
      <c r="KJ112" s="78">
        <f t="shared" ref="KJ112" si="5609">KI112-KF112</f>
        <v>0</v>
      </c>
      <c r="KK112" s="78"/>
      <c r="KL112" s="64"/>
      <c r="KM112" s="64" t="e">
        <f t="shared" si="4172"/>
        <v>#DIV/0!</v>
      </c>
      <c r="KN112" s="78"/>
      <c r="KO112" s="78">
        <f t="shared" ref="KO112" si="5610">KN112-KK112</f>
        <v>0</v>
      </c>
      <c r="KP112" s="78"/>
      <c r="KQ112" s="64"/>
      <c r="KR112" s="64" t="e">
        <f t="shared" si="4473"/>
        <v>#DIV/0!</v>
      </c>
      <c r="KS112" s="78"/>
      <c r="KT112" s="78">
        <f t="shared" ref="KT112" si="5611">KS112-KP112</f>
        <v>0</v>
      </c>
      <c r="KU112" s="78"/>
      <c r="KV112" s="64"/>
      <c r="KW112" s="64" t="e">
        <f t="shared" si="4176"/>
        <v>#DIV/0!</v>
      </c>
      <c r="KX112" s="78"/>
      <c r="KY112" s="78">
        <f t="shared" ref="KY112" si="5612">KX112-KU112</f>
        <v>0</v>
      </c>
      <c r="KZ112" s="78"/>
      <c r="LA112" s="64"/>
      <c r="LB112" s="64" t="e">
        <f t="shared" si="4476"/>
        <v>#DIV/0!</v>
      </c>
      <c r="LC112" s="78"/>
      <c r="LD112" s="78">
        <f t="shared" ref="LD112" si="5613">LC112-KZ112</f>
        <v>0</v>
      </c>
      <c r="LE112" s="78"/>
      <c r="LF112" s="64"/>
      <c r="LG112" s="64" t="e">
        <f t="shared" si="4478"/>
        <v>#DIV/0!</v>
      </c>
      <c r="LH112" s="78"/>
      <c r="LI112" s="78">
        <f t="shared" ref="LI112" si="5614">LH112-LE112</f>
        <v>0</v>
      </c>
      <c r="LJ112" s="78"/>
      <c r="LK112" s="64"/>
      <c r="LL112" s="64" t="e">
        <f t="shared" si="4182"/>
        <v>#DIV/0!</v>
      </c>
      <c r="LM112" s="78"/>
      <c r="LN112" s="78">
        <f t="shared" ref="LN112" si="5615">LM112-LJ112</f>
        <v>0</v>
      </c>
      <c r="LO112" s="78"/>
      <c r="LP112" s="64"/>
      <c r="LQ112" s="64" t="e">
        <f t="shared" si="3350"/>
        <v>#DIV/0!</v>
      </c>
      <c r="LR112" s="78"/>
      <c r="LS112" s="78">
        <f t="shared" ref="LS112" si="5616">LR112-LO112</f>
        <v>0</v>
      </c>
      <c r="LT112" s="78"/>
      <c r="LU112" s="64"/>
      <c r="LV112" s="64" t="e">
        <f t="shared" si="4185"/>
        <v>#DIV/0!</v>
      </c>
      <c r="LW112" s="78"/>
      <c r="LX112" s="78">
        <f t="shared" ref="LX112" si="5617">LW112-LT112</f>
        <v>0</v>
      </c>
      <c r="LY112" s="78"/>
      <c r="LZ112" s="64"/>
      <c r="MA112" s="64" t="e">
        <f t="shared" si="4187"/>
        <v>#DIV/0!</v>
      </c>
      <c r="MB112" s="78"/>
      <c r="MC112" s="78">
        <f t="shared" ref="MC112" si="5618">MB112-LY112</f>
        <v>0</v>
      </c>
      <c r="MD112" s="78"/>
      <c r="ME112" s="64"/>
      <c r="MF112" s="64" t="e">
        <f t="shared" si="4189"/>
        <v>#DIV/0!</v>
      </c>
      <c r="MG112" s="78"/>
      <c r="MH112" s="78">
        <f t="shared" ref="MH112" si="5619">MG112-MD112</f>
        <v>0</v>
      </c>
      <c r="MI112" s="78"/>
      <c r="MJ112" s="64"/>
      <c r="MK112" s="64" t="e">
        <f t="shared" si="4191"/>
        <v>#DIV/0!</v>
      </c>
      <c r="ML112" s="78"/>
      <c r="MM112" s="78">
        <f t="shared" ref="MM112" si="5620">ML112-MI112</f>
        <v>0</v>
      </c>
      <c r="MN112" s="78"/>
      <c r="MO112" s="64"/>
      <c r="MP112" s="64" t="e">
        <f t="shared" si="4193"/>
        <v>#DIV/0!</v>
      </c>
      <c r="MQ112" s="78"/>
      <c r="MR112" s="78">
        <f t="shared" ref="MR112" si="5621">MQ112-MN112</f>
        <v>0</v>
      </c>
      <c r="MS112" s="78"/>
      <c r="MT112" s="64"/>
      <c r="MU112" s="64" t="e">
        <f t="shared" si="4195"/>
        <v>#DIV/0!</v>
      </c>
      <c r="MV112" s="78"/>
      <c r="MW112" s="78">
        <f t="shared" ref="MW112" si="5622">MV112-MS112</f>
        <v>0</v>
      </c>
      <c r="MX112" s="65">
        <f t="shared" si="4197"/>
        <v>0</v>
      </c>
      <c r="MY112" s="65">
        <f t="shared" si="4197"/>
        <v>0</v>
      </c>
      <c r="MZ112" s="95"/>
      <c r="NA112" s="87">
        <f t="shared" si="4199"/>
        <v>0</v>
      </c>
      <c r="NB112" s="87">
        <f t="shared" si="4200"/>
        <v>0</v>
      </c>
      <c r="NC112" s="78"/>
      <c r="ND112" s="64"/>
      <c r="NE112" s="64" t="e">
        <f t="shared" si="4201"/>
        <v>#DIV/0!</v>
      </c>
      <c r="NF112" s="78"/>
      <c r="NG112" s="78">
        <f t="shared" ref="NG112" si="5623">NF112-NC112</f>
        <v>0</v>
      </c>
      <c r="NH112" s="78"/>
      <c r="NI112" s="64"/>
      <c r="NJ112" s="64" t="e">
        <f t="shared" si="4203"/>
        <v>#DIV/0!</v>
      </c>
      <c r="NK112" s="78"/>
      <c r="NL112" s="78">
        <f t="shared" ref="NL112" si="5624">NK112-NH112</f>
        <v>0</v>
      </c>
      <c r="NM112" s="78"/>
      <c r="NN112" s="64"/>
      <c r="NO112" s="64" t="e">
        <f t="shared" si="4205"/>
        <v>#DIV/0!</v>
      </c>
      <c r="NP112" s="78"/>
      <c r="NQ112" s="78">
        <f t="shared" ref="NQ112" si="5625">NP112-NM112</f>
        <v>0</v>
      </c>
      <c r="NR112" s="78"/>
      <c r="NS112" s="64"/>
      <c r="NT112" s="64" t="e">
        <f t="shared" si="4207"/>
        <v>#DIV/0!</v>
      </c>
      <c r="NU112" s="78"/>
      <c r="NV112" s="78">
        <f t="shared" ref="NV112" si="5626">NU112-NR112</f>
        <v>0</v>
      </c>
      <c r="NW112" s="78"/>
      <c r="NX112" s="64"/>
      <c r="NY112" s="64" t="e">
        <f t="shared" si="4209"/>
        <v>#DIV/0!</v>
      </c>
      <c r="NZ112" s="78"/>
      <c r="OA112" s="78">
        <f t="shared" ref="OA112" si="5627">NZ112-NW112</f>
        <v>0</v>
      </c>
      <c r="OB112" s="78"/>
      <c r="OC112" s="64"/>
      <c r="OD112" s="64" t="e">
        <f t="shared" si="4211"/>
        <v>#DIV/0!</v>
      </c>
      <c r="OE112" s="78"/>
      <c r="OF112" s="78">
        <f t="shared" ref="OF112" si="5628">OE112-OB112</f>
        <v>0</v>
      </c>
      <c r="OG112" s="78"/>
      <c r="OH112" s="64"/>
      <c r="OI112" s="64" t="e">
        <f t="shared" si="4213"/>
        <v>#DIV/0!</v>
      </c>
      <c r="OJ112" s="78"/>
      <c r="OK112" s="78">
        <f t="shared" ref="OK112" si="5629">OJ112-OG112</f>
        <v>0</v>
      </c>
      <c r="OL112" s="78"/>
      <c r="OM112" s="64"/>
      <c r="ON112" s="64" t="e">
        <f t="shared" si="4215"/>
        <v>#DIV/0!</v>
      </c>
      <c r="OO112" s="78"/>
      <c r="OP112" s="78">
        <f t="shared" ref="OP112" si="5630">OO112-OL112</f>
        <v>0</v>
      </c>
      <c r="OQ112" s="78"/>
      <c r="OR112" s="64"/>
      <c r="OS112" s="64" t="e">
        <f t="shared" si="4217"/>
        <v>#DIV/0!</v>
      </c>
      <c r="OT112" s="78"/>
      <c r="OU112" s="78">
        <f t="shared" ref="OU112" si="5631">OT112-OQ112</f>
        <v>0</v>
      </c>
      <c r="OV112" s="78"/>
      <c r="OW112" s="64"/>
      <c r="OX112" s="64" t="e">
        <f t="shared" si="4219"/>
        <v>#DIV/0!</v>
      </c>
      <c r="OY112" s="78"/>
      <c r="OZ112" s="78">
        <f t="shared" ref="OZ112" si="5632">OY112-OV112</f>
        <v>0</v>
      </c>
      <c r="PA112" s="78"/>
      <c r="PB112" s="64"/>
      <c r="PC112" s="64" t="e">
        <f t="shared" si="4221"/>
        <v>#DIV/0!</v>
      </c>
      <c r="PD112" s="78"/>
      <c r="PE112" s="78">
        <f t="shared" ref="PE112" si="5633">PD112-PA112</f>
        <v>0</v>
      </c>
      <c r="PF112" s="78"/>
      <c r="PG112" s="64"/>
      <c r="PH112" s="64" t="e">
        <f t="shared" si="4223"/>
        <v>#DIV/0!</v>
      </c>
      <c r="PI112" s="78"/>
      <c r="PJ112" s="78">
        <f t="shared" ref="PJ112" si="5634">PI112-PF112</f>
        <v>0</v>
      </c>
      <c r="PK112" s="78"/>
      <c r="PL112" s="64"/>
      <c r="PM112" s="64" t="e">
        <f t="shared" si="4225"/>
        <v>#DIV/0!</v>
      </c>
      <c r="PN112" s="78"/>
      <c r="PO112" s="78">
        <f t="shared" ref="PO112" si="5635">PN112-PK112</f>
        <v>0</v>
      </c>
      <c r="PP112" s="78"/>
      <c r="PQ112" s="64"/>
      <c r="PR112" s="64" t="e">
        <f t="shared" si="4227"/>
        <v>#DIV/0!</v>
      </c>
      <c r="PS112" s="78"/>
      <c r="PT112" s="78">
        <f t="shared" ref="PT112" si="5636">PS112-PP112</f>
        <v>0</v>
      </c>
      <c r="PU112" s="78"/>
      <c r="PV112" s="64"/>
      <c r="PW112" s="64" t="e">
        <f t="shared" si="4229"/>
        <v>#DIV/0!</v>
      </c>
      <c r="PX112" s="78"/>
      <c r="PY112" s="78">
        <f t="shared" ref="PY112" si="5637">PX112-PU112</f>
        <v>0</v>
      </c>
      <c r="PZ112" s="78"/>
      <c r="QA112" s="64"/>
      <c r="QB112" s="64" t="e">
        <f t="shared" si="4231"/>
        <v>#DIV/0!</v>
      </c>
      <c r="QC112" s="78"/>
      <c r="QD112" s="78">
        <f t="shared" ref="QD112" si="5638">QC112-PZ112</f>
        <v>0</v>
      </c>
      <c r="QE112" s="78"/>
      <c r="QF112" s="64"/>
      <c r="QG112" s="64" t="e">
        <f t="shared" si="4233"/>
        <v>#DIV/0!</v>
      </c>
      <c r="QH112" s="78"/>
      <c r="QI112" s="78">
        <f t="shared" ref="QI112" si="5639">QH112-QE112</f>
        <v>0</v>
      </c>
      <c r="QJ112" s="78"/>
      <c r="QK112" s="64"/>
      <c r="QL112" s="64" t="e">
        <f t="shared" si="4235"/>
        <v>#DIV/0!</v>
      </c>
      <c r="QM112" s="78"/>
      <c r="QN112" s="78">
        <f t="shared" ref="QN112" si="5640">QM112-QJ112</f>
        <v>0</v>
      </c>
      <c r="QO112" s="65">
        <f t="shared" si="4237"/>
        <v>0</v>
      </c>
      <c r="QP112" s="65">
        <f t="shared" si="4237"/>
        <v>0</v>
      </c>
      <c r="QQ112" s="95"/>
      <c r="QR112" s="87">
        <f t="shared" si="4238"/>
        <v>0</v>
      </c>
      <c r="QS112" s="87">
        <f t="shared" si="4238"/>
        <v>0</v>
      </c>
      <c r="QT112" s="78"/>
      <c r="QU112" s="64"/>
      <c r="QV112" s="64" t="e">
        <f t="shared" si="4239"/>
        <v>#DIV/0!</v>
      </c>
      <c r="QW112" s="78"/>
      <c r="QX112" s="78">
        <f t="shared" ref="QX112" si="5641">QW112-QT112</f>
        <v>0</v>
      </c>
      <c r="QY112" s="78"/>
      <c r="QZ112" s="64"/>
      <c r="RA112" s="64" t="e">
        <f t="shared" si="4241"/>
        <v>#DIV/0!</v>
      </c>
      <c r="RB112" s="78"/>
      <c r="RC112" s="78">
        <f t="shared" ref="RC112" si="5642">RB112-QY112</f>
        <v>0</v>
      </c>
      <c r="RD112" s="78"/>
      <c r="RE112" s="64"/>
      <c r="RF112" s="64" t="e">
        <f t="shared" si="4243"/>
        <v>#DIV/0!</v>
      </c>
      <c r="RG112" s="78"/>
      <c r="RH112" s="78">
        <f t="shared" ref="RH112" si="5643">RG112-RD112</f>
        <v>0</v>
      </c>
      <c r="RI112" s="78"/>
      <c r="RJ112" s="64"/>
      <c r="RK112" s="64" t="e">
        <f t="shared" si="4245"/>
        <v>#DIV/0!</v>
      </c>
      <c r="RL112" s="78"/>
      <c r="RM112" s="78">
        <f t="shared" ref="RM112" si="5644">RL112-RI112</f>
        <v>0</v>
      </c>
      <c r="RN112" s="65">
        <f t="shared" si="4247"/>
        <v>0</v>
      </c>
      <c r="RO112" s="65">
        <f t="shared" si="4247"/>
        <v>0</v>
      </c>
      <c r="RP112" s="95"/>
      <c r="RQ112" s="87">
        <f t="shared" si="4248"/>
        <v>0</v>
      </c>
      <c r="RR112" s="87">
        <f t="shared" si="4248"/>
        <v>0</v>
      </c>
    </row>
    <row r="113" spans="1:540" s="3" customFormat="1" ht="24.95" customHeight="1" x14ac:dyDescent="0.25">
      <c r="A113" s="23">
        <v>652</v>
      </c>
      <c r="B113" s="24" t="s">
        <v>51</v>
      </c>
      <c r="C113" s="43">
        <f t="shared" ref="C113:E114" si="5645">SUM(C112)</f>
        <v>48.835214999999998</v>
      </c>
      <c r="D113" s="43">
        <f t="shared" si="5645"/>
        <v>23207830.309999999</v>
      </c>
      <c r="E113" s="42">
        <f t="shared" si="5645"/>
        <v>25700000</v>
      </c>
      <c r="F113" s="43">
        <f>SUM(F112)</f>
        <v>199951.164785</v>
      </c>
      <c r="G113" s="67">
        <f t="shared" si="4053"/>
        <v>200000</v>
      </c>
      <c r="H113" s="67">
        <f t="shared" si="4054"/>
        <v>97670.43</v>
      </c>
      <c r="I113" s="67">
        <f t="shared" si="4055"/>
        <v>48.835214999999998</v>
      </c>
      <c r="J113" s="84">
        <f t="shared" si="4056"/>
        <v>200000</v>
      </c>
      <c r="K113" s="84">
        <f t="shared" si="4057"/>
        <v>0</v>
      </c>
      <c r="L113" s="80">
        <f t="shared" ref="L113:M114" si="5646">SUM(L112)</f>
        <v>0</v>
      </c>
      <c r="M113" s="65">
        <f t="shared" si="5646"/>
        <v>0</v>
      </c>
      <c r="N113" s="64" t="e">
        <f t="shared" si="4058"/>
        <v>#DIV/0!</v>
      </c>
      <c r="O113" s="80">
        <f t="shared" ref="O113:R114" si="5647">SUM(O112)</f>
        <v>0</v>
      </c>
      <c r="P113" s="80">
        <f t="shared" si="5647"/>
        <v>0</v>
      </c>
      <c r="Q113" s="65">
        <f t="shared" si="5647"/>
        <v>0</v>
      </c>
      <c r="R113" s="65">
        <f t="shared" si="5647"/>
        <v>0</v>
      </c>
      <c r="S113" s="64"/>
      <c r="T113" s="80">
        <f t="shared" ref="T113:W114" si="5648">SUM(T112)</f>
        <v>0</v>
      </c>
      <c r="U113" s="80">
        <f t="shared" si="5648"/>
        <v>0</v>
      </c>
      <c r="V113" s="80">
        <f t="shared" si="5648"/>
        <v>0</v>
      </c>
      <c r="W113" s="65">
        <f t="shared" si="5648"/>
        <v>0</v>
      </c>
      <c r="X113" s="64" t="e">
        <f t="shared" si="4061"/>
        <v>#DIV/0!</v>
      </c>
      <c r="Y113" s="80">
        <f t="shared" ref="Y113:AG114" si="5649">SUM(Y112)</f>
        <v>0</v>
      </c>
      <c r="Z113" s="80">
        <f t="shared" si="5649"/>
        <v>0</v>
      </c>
      <c r="AA113" s="80">
        <f t="shared" si="5649"/>
        <v>0</v>
      </c>
      <c r="AB113" s="65">
        <f t="shared" si="5649"/>
        <v>0</v>
      </c>
      <c r="AC113" s="64" t="e">
        <f t="shared" si="4063"/>
        <v>#DIV/0!</v>
      </c>
      <c r="AD113" s="80">
        <f t="shared" ref="AD113:AE114" si="5650">SUM(AD112)</f>
        <v>0</v>
      </c>
      <c r="AE113" s="80">
        <f t="shared" si="5650"/>
        <v>0</v>
      </c>
      <c r="AF113" s="65">
        <f t="shared" si="5649"/>
        <v>0</v>
      </c>
      <c r="AG113" s="65">
        <f t="shared" si="5649"/>
        <v>0</v>
      </c>
      <c r="AH113" s="64" t="e">
        <f t="shared" si="4065"/>
        <v>#DIV/0!</v>
      </c>
      <c r="AI113" s="80">
        <f t="shared" ref="AI113:AL114" si="5651">SUM(AI112)</f>
        <v>0</v>
      </c>
      <c r="AJ113" s="80">
        <f t="shared" si="5651"/>
        <v>0</v>
      </c>
      <c r="AK113" s="80">
        <f t="shared" si="5651"/>
        <v>0</v>
      </c>
      <c r="AL113" s="65">
        <f t="shared" si="5651"/>
        <v>0</v>
      </c>
      <c r="AM113" s="64" t="e">
        <f t="shared" si="4067"/>
        <v>#DIV/0!</v>
      </c>
      <c r="AN113" s="80">
        <f t="shared" ref="AN113:AO114" si="5652">SUM(AN112)</f>
        <v>0</v>
      </c>
      <c r="AO113" s="80">
        <f t="shared" si="5652"/>
        <v>0</v>
      </c>
      <c r="AP113" s="65">
        <f t="shared" si="4069"/>
        <v>0</v>
      </c>
      <c r="AQ113" s="65">
        <f t="shared" si="4069"/>
        <v>0</v>
      </c>
      <c r="AR113" s="95"/>
      <c r="AS113" s="87">
        <f t="shared" si="4070"/>
        <v>0</v>
      </c>
      <c r="AT113" s="87">
        <f t="shared" si="4070"/>
        <v>0</v>
      </c>
      <c r="AU113" s="80">
        <f t="shared" ref="AU113:DD114" si="5653">SUM(AU112)</f>
        <v>0</v>
      </c>
      <c r="AV113" s="65">
        <f t="shared" si="5653"/>
        <v>0</v>
      </c>
      <c r="AW113" s="64" t="e">
        <f t="shared" si="4071"/>
        <v>#DIV/0!</v>
      </c>
      <c r="AX113" s="80">
        <f t="shared" ref="AX113:AZ114" si="5654">SUM(AX112)</f>
        <v>0</v>
      </c>
      <c r="AY113" s="80">
        <f t="shared" si="5654"/>
        <v>0</v>
      </c>
      <c r="AZ113" s="80">
        <f t="shared" si="5654"/>
        <v>0</v>
      </c>
      <c r="BA113" s="65">
        <f t="shared" si="5653"/>
        <v>0</v>
      </c>
      <c r="BB113" s="64" t="e">
        <f t="shared" si="4073"/>
        <v>#DIV/0!</v>
      </c>
      <c r="BC113" s="80">
        <f t="shared" ref="BC113:BE114" si="5655">SUM(BC112)</f>
        <v>0</v>
      </c>
      <c r="BD113" s="80">
        <f t="shared" si="5655"/>
        <v>0</v>
      </c>
      <c r="BE113" s="80">
        <f t="shared" si="5655"/>
        <v>0</v>
      </c>
      <c r="BF113" s="65">
        <f t="shared" si="5653"/>
        <v>0</v>
      </c>
      <c r="BG113" s="64" t="e">
        <f t="shared" si="4075"/>
        <v>#DIV/0!</v>
      </c>
      <c r="BH113" s="80">
        <f t="shared" ref="BH113:BJ114" si="5656">SUM(BH112)</f>
        <v>0</v>
      </c>
      <c r="BI113" s="80">
        <f t="shared" si="5656"/>
        <v>0</v>
      </c>
      <c r="BJ113" s="80">
        <f t="shared" si="5656"/>
        <v>0</v>
      </c>
      <c r="BK113" s="65">
        <f t="shared" si="5653"/>
        <v>0</v>
      </c>
      <c r="BL113" s="64" t="e">
        <f t="shared" si="4077"/>
        <v>#DIV/0!</v>
      </c>
      <c r="BM113" s="80">
        <f t="shared" ref="BM113:BO114" si="5657">SUM(BM112)</f>
        <v>0</v>
      </c>
      <c r="BN113" s="80">
        <f t="shared" si="5657"/>
        <v>0</v>
      </c>
      <c r="BO113" s="80">
        <f t="shared" si="5657"/>
        <v>0</v>
      </c>
      <c r="BP113" s="65">
        <f t="shared" si="5653"/>
        <v>0</v>
      </c>
      <c r="BQ113" s="64" t="e">
        <f t="shared" si="4079"/>
        <v>#DIV/0!</v>
      </c>
      <c r="BR113" s="80">
        <f t="shared" ref="BR113:BT114" si="5658">SUM(BR112)</f>
        <v>0</v>
      </c>
      <c r="BS113" s="80">
        <f t="shared" si="5658"/>
        <v>0</v>
      </c>
      <c r="BT113" s="80">
        <f t="shared" si="5658"/>
        <v>0</v>
      </c>
      <c r="BU113" s="65">
        <f t="shared" si="5653"/>
        <v>0</v>
      </c>
      <c r="BV113" s="64" t="e">
        <f t="shared" si="4081"/>
        <v>#DIV/0!</v>
      </c>
      <c r="BW113" s="80">
        <f t="shared" ref="BW113:BW114" si="5659">SUM(BW112)</f>
        <v>0</v>
      </c>
      <c r="BX113" s="78">
        <f t="shared" si="4082"/>
        <v>0</v>
      </c>
      <c r="BY113" s="80">
        <f t="shared" ref="BY113:BY114" si="5660">SUM(BY112)</f>
        <v>0</v>
      </c>
      <c r="BZ113" s="65">
        <f t="shared" si="5653"/>
        <v>0</v>
      </c>
      <c r="CA113" s="64" t="e">
        <f t="shared" si="4083"/>
        <v>#DIV/0!</v>
      </c>
      <c r="CB113" s="80">
        <f t="shared" ref="CB113:CD114" si="5661">SUM(CB112)</f>
        <v>0</v>
      </c>
      <c r="CC113" s="80">
        <f t="shared" si="5661"/>
        <v>0</v>
      </c>
      <c r="CD113" s="80">
        <f t="shared" si="5661"/>
        <v>0</v>
      </c>
      <c r="CE113" s="65">
        <f t="shared" si="5653"/>
        <v>0</v>
      </c>
      <c r="CF113" s="64" t="e">
        <f t="shared" si="4085"/>
        <v>#DIV/0!</v>
      </c>
      <c r="CG113" s="80">
        <f t="shared" ref="CG113:CI114" si="5662">SUM(CG112)</f>
        <v>0</v>
      </c>
      <c r="CH113" s="80">
        <f t="shared" si="5662"/>
        <v>0</v>
      </c>
      <c r="CI113" s="80">
        <f t="shared" si="5662"/>
        <v>0</v>
      </c>
      <c r="CJ113" s="65">
        <f t="shared" si="5653"/>
        <v>0</v>
      </c>
      <c r="CK113" s="64" t="e">
        <f t="shared" si="4087"/>
        <v>#DIV/0!</v>
      </c>
      <c r="CL113" s="80">
        <f t="shared" ref="CL113:CN114" si="5663">SUM(CL112)</f>
        <v>0</v>
      </c>
      <c r="CM113" s="80">
        <f t="shared" si="5663"/>
        <v>0</v>
      </c>
      <c r="CN113" s="80">
        <f t="shared" si="5663"/>
        <v>0</v>
      </c>
      <c r="CO113" s="65">
        <f t="shared" si="5653"/>
        <v>0</v>
      </c>
      <c r="CP113" s="64" t="e">
        <f t="shared" si="4089"/>
        <v>#DIV/0!</v>
      </c>
      <c r="CQ113" s="80">
        <f t="shared" ref="CQ113:CS114" si="5664">SUM(CQ112)</f>
        <v>0</v>
      </c>
      <c r="CR113" s="80">
        <f t="shared" si="5664"/>
        <v>0</v>
      </c>
      <c r="CS113" s="80">
        <f t="shared" si="5664"/>
        <v>0</v>
      </c>
      <c r="CT113" s="65">
        <f t="shared" si="5653"/>
        <v>0</v>
      </c>
      <c r="CU113" s="64" t="e">
        <f t="shared" si="4091"/>
        <v>#DIV/0!</v>
      </c>
      <c r="CV113" s="80">
        <f t="shared" ref="CV113:CX114" si="5665">SUM(CV112)</f>
        <v>0</v>
      </c>
      <c r="CW113" s="80">
        <f t="shared" si="5665"/>
        <v>0</v>
      </c>
      <c r="CX113" s="80">
        <f t="shared" si="5665"/>
        <v>0</v>
      </c>
      <c r="CY113" s="65">
        <f t="shared" si="5653"/>
        <v>0</v>
      </c>
      <c r="CZ113" s="64" t="e">
        <f t="shared" si="4093"/>
        <v>#DIV/0!</v>
      </c>
      <c r="DA113" s="80">
        <f t="shared" ref="DA113:DC114" si="5666">SUM(DA112)</f>
        <v>0</v>
      </c>
      <c r="DB113" s="80">
        <f t="shared" si="5666"/>
        <v>0</v>
      </c>
      <c r="DC113" s="80">
        <f t="shared" si="5666"/>
        <v>0</v>
      </c>
      <c r="DD113" s="65">
        <f t="shared" si="5653"/>
        <v>0</v>
      </c>
      <c r="DE113" s="64" t="e">
        <f t="shared" si="4095"/>
        <v>#DIV/0!</v>
      </c>
      <c r="DF113" s="80">
        <f t="shared" ref="DF113:DN114" si="5667">SUM(DF112)</f>
        <v>0</v>
      </c>
      <c r="DG113" s="80">
        <f t="shared" si="5667"/>
        <v>0</v>
      </c>
      <c r="DH113" s="80">
        <f t="shared" si="5667"/>
        <v>0</v>
      </c>
      <c r="DI113" s="65">
        <f t="shared" si="5667"/>
        <v>0</v>
      </c>
      <c r="DJ113" s="64" t="e">
        <f t="shared" si="4097"/>
        <v>#DIV/0!</v>
      </c>
      <c r="DK113" s="80">
        <f t="shared" ref="DK113:DM114" si="5668">SUM(DK112)</f>
        <v>0</v>
      </c>
      <c r="DL113" s="80">
        <f t="shared" si="5668"/>
        <v>0</v>
      </c>
      <c r="DM113" s="80">
        <f t="shared" si="5668"/>
        <v>0</v>
      </c>
      <c r="DN113" s="65">
        <f t="shared" si="5667"/>
        <v>0</v>
      </c>
      <c r="DO113" s="64" t="e">
        <f t="shared" si="4099"/>
        <v>#DIV/0!</v>
      </c>
      <c r="DP113" s="80">
        <f t="shared" ref="DP113:DS114" si="5669">SUM(DP112)</f>
        <v>0</v>
      </c>
      <c r="DQ113" s="80">
        <f t="shared" si="5669"/>
        <v>0</v>
      </c>
      <c r="DR113" s="80">
        <f t="shared" si="5669"/>
        <v>0</v>
      </c>
      <c r="DS113" s="65">
        <f t="shared" si="5669"/>
        <v>0</v>
      </c>
      <c r="DT113" s="64" t="e">
        <f t="shared" si="4101"/>
        <v>#DIV/0!</v>
      </c>
      <c r="DU113" s="80">
        <f t="shared" ref="DU113:DX114" si="5670">SUM(DU112)</f>
        <v>0</v>
      </c>
      <c r="DV113" s="80">
        <f t="shared" si="5670"/>
        <v>0</v>
      </c>
      <c r="DW113" s="80">
        <f t="shared" si="5670"/>
        <v>0</v>
      </c>
      <c r="DX113" s="65">
        <f t="shared" si="5670"/>
        <v>0</v>
      </c>
      <c r="DY113" s="64" t="e">
        <f t="shared" si="4103"/>
        <v>#DIV/0!</v>
      </c>
      <c r="DZ113" s="80">
        <f t="shared" ref="DZ113:EC114" si="5671">SUM(DZ112)</f>
        <v>0</v>
      </c>
      <c r="EA113" s="80">
        <f t="shared" si="5671"/>
        <v>0</v>
      </c>
      <c r="EB113" s="80">
        <f t="shared" si="5671"/>
        <v>0</v>
      </c>
      <c r="EC113" s="65">
        <f t="shared" si="5671"/>
        <v>0</v>
      </c>
      <c r="ED113" s="64" t="e">
        <f t="shared" si="4105"/>
        <v>#DIV/0!</v>
      </c>
      <c r="EE113" s="80">
        <f t="shared" ref="EE113:EH114" si="5672">SUM(EE112)</f>
        <v>0</v>
      </c>
      <c r="EF113" s="80">
        <f t="shared" si="5672"/>
        <v>0</v>
      </c>
      <c r="EG113" s="80">
        <f t="shared" si="5672"/>
        <v>0</v>
      </c>
      <c r="EH113" s="65">
        <f t="shared" si="5672"/>
        <v>0</v>
      </c>
      <c r="EI113" s="64" t="e">
        <f t="shared" si="4107"/>
        <v>#DIV/0!</v>
      </c>
      <c r="EJ113" s="80">
        <f t="shared" ref="EJ113:EM114" si="5673">SUM(EJ112)</f>
        <v>0</v>
      </c>
      <c r="EK113" s="80">
        <f t="shared" si="5673"/>
        <v>0</v>
      </c>
      <c r="EL113" s="80">
        <f t="shared" si="5673"/>
        <v>0</v>
      </c>
      <c r="EM113" s="65">
        <f t="shared" si="5673"/>
        <v>0</v>
      </c>
      <c r="EN113" s="64" t="e">
        <f t="shared" si="4109"/>
        <v>#DIV/0!</v>
      </c>
      <c r="EO113" s="80">
        <f t="shared" ref="EO113:GA114" si="5674">SUM(EO112)</f>
        <v>0</v>
      </c>
      <c r="EP113" s="80">
        <f t="shared" si="5674"/>
        <v>0</v>
      </c>
      <c r="EQ113" s="80">
        <f t="shared" si="5674"/>
        <v>0</v>
      </c>
      <c r="ER113" s="65">
        <f t="shared" si="5674"/>
        <v>0</v>
      </c>
      <c r="ES113" s="64" t="e">
        <f t="shared" si="4111"/>
        <v>#DIV/0!</v>
      </c>
      <c r="ET113" s="80">
        <f t="shared" ref="ET113:EV114" si="5675">SUM(ET112)</f>
        <v>0</v>
      </c>
      <c r="EU113" s="80">
        <f t="shared" si="5675"/>
        <v>0</v>
      </c>
      <c r="EV113" s="80">
        <f t="shared" si="5675"/>
        <v>0</v>
      </c>
      <c r="EW113" s="65">
        <f t="shared" si="5674"/>
        <v>0</v>
      </c>
      <c r="EX113" s="64" t="e">
        <f t="shared" si="4113"/>
        <v>#DIV/0!</v>
      </c>
      <c r="EY113" s="80">
        <f t="shared" ref="EY113:FL114" si="5676">SUM(EY112)</f>
        <v>0</v>
      </c>
      <c r="EZ113" s="80">
        <f t="shared" si="5676"/>
        <v>0</v>
      </c>
      <c r="FA113" s="80">
        <f t="shared" si="5676"/>
        <v>0</v>
      </c>
      <c r="FB113" s="65">
        <f t="shared" si="5676"/>
        <v>0</v>
      </c>
      <c r="FC113" s="64" t="e">
        <f t="shared" si="4115"/>
        <v>#DIV/0!</v>
      </c>
      <c r="FD113" s="80">
        <f t="shared" ref="FD113:FG114" si="5677">SUM(FD112)</f>
        <v>0</v>
      </c>
      <c r="FE113" s="80">
        <f t="shared" si="5677"/>
        <v>0</v>
      </c>
      <c r="FF113" s="80">
        <f t="shared" si="5677"/>
        <v>0</v>
      </c>
      <c r="FG113" s="65">
        <f t="shared" si="5677"/>
        <v>0</v>
      </c>
      <c r="FH113" s="64" t="e">
        <f t="shared" si="4117"/>
        <v>#DIV/0!</v>
      </c>
      <c r="FI113" s="80">
        <f t="shared" ref="FI113:FK114" si="5678">SUM(FI112)</f>
        <v>0</v>
      </c>
      <c r="FJ113" s="80">
        <f t="shared" si="5678"/>
        <v>0</v>
      </c>
      <c r="FK113" s="80">
        <f t="shared" si="5678"/>
        <v>0</v>
      </c>
      <c r="FL113" s="65">
        <f t="shared" si="5676"/>
        <v>0</v>
      </c>
      <c r="FM113" s="64" t="e">
        <f t="shared" si="4119"/>
        <v>#DIV/0!</v>
      </c>
      <c r="FN113" s="80">
        <f t="shared" ref="FN113:FQ114" si="5679">SUM(FN112)</f>
        <v>0</v>
      </c>
      <c r="FO113" s="80">
        <f t="shared" si="5679"/>
        <v>0</v>
      </c>
      <c r="FP113" s="80">
        <f t="shared" si="5679"/>
        <v>0</v>
      </c>
      <c r="FQ113" s="65">
        <f t="shared" si="5679"/>
        <v>0</v>
      </c>
      <c r="FR113" s="64" t="e">
        <f t="shared" si="4121"/>
        <v>#DIV/0!</v>
      </c>
      <c r="FS113" s="80">
        <f t="shared" ref="FS113:FU114" si="5680">SUM(FS112)</f>
        <v>0</v>
      </c>
      <c r="FT113" s="80">
        <f t="shared" si="5680"/>
        <v>0</v>
      </c>
      <c r="FU113" s="80">
        <f t="shared" si="5680"/>
        <v>0</v>
      </c>
      <c r="FV113" s="65">
        <f t="shared" si="5674"/>
        <v>0</v>
      </c>
      <c r="FW113" s="64" t="e">
        <f t="shared" si="4123"/>
        <v>#DIV/0!</v>
      </c>
      <c r="FX113" s="80">
        <f t="shared" ref="FX113:FZ114" si="5681">SUM(FX112)</f>
        <v>0</v>
      </c>
      <c r="FY113" s="80">
        <f t="shared" si="5681"/>
        <v>0</v>
      </c>
      <c r="FZ113" s="80">
        <f t="shared" si="5681"/>
        <v>0</v>
      </c>
      <c r="GA113" s="65">
        <f t="shared" si="5674"/>
        <v>0</v>
      </c>
      <c r="GB113" s="64" t="e">
        <f t="shared" si="4125"/>
        <v>#DIV/0!</v>
      </c>
      <c r="GC113" s="80">
        <f t="shared" ref="GC113:GK114" si="5682">SUM(GC112)</f>
        <v>0</v>
      </c>
      <c r="GD113" s="80">
        <f t="shared" si="5682"/>
        <v>0</v>
      </c>
      <c r="GE113" s="80">
        <f t="shared" si="5682"/>
        <v>0</v>
      </c>
      <c r="GF113" s="65">
        <f t="shared" si="5682"/>
        <v>0</v>
      </c>
      <c r="GG113" s="64" t="e">
        <f t="shared" si="4127"/>
        <v>#DIV/0!</v>
      </c>
      <c r="GH113" s="80">
        <f t="shared" ref="GH113:GJ114" si="5683">SUM(GH112)</f>
        <v>0</v>
      </c>
      <c r="GI113" s="80">
        <f t="shared" si="5683"/>
        <v>0</v>
      </c>
      <c r="GJ113" s="80">
        <f t="shared" si="5683"/>
        <v>0</v>
      </c>
      <c r="GK113" s="65">
        <f t="shared" si="5682"/>
        <v>0</v>
      </c>
      <c r="GL113" s="64" t="e">
        <f t="shared" si="4129"/>
        <v>#DIV/0!</v>
      </c>
      <c r="GM113" s="80">
        <f t="shared" ref="GM113:GN114" si="5684">SUM(GM112)</f>
        <v>0</v>
      </c>
      <c r="GN113" s="80">
        <f t="shared" si="5684"/>
        <v>0</v>
      </c>
      <c r="GO113" s="65">
        <f t="shared" si="4131"/>
        <v>0</v>
      </c>
      <c r="GP113" s="65">
        <f t="shared" si="4131"/>
        <v>0</v>
      </c>
      <c r="GQ113" s="95"/>
      <c r="GR113" s="87">
        <f t="shared" si="4132"/>
        <v>0</v>
      </c>
      <c r="GS113" s="87">
        <f t="shared" si="4132"/>
        <v>0</v>
      </c>
      <c r="GT113" s="80">
        <f t="shared" ref="GT113:GU114" si="5685">SUM(GT112)</f>
        <v>200000</v>
      </c>
      <c r="GU113" s="65">
        <f t="shared" si="5685"/>
        <v>97670.43</v>
      </c>
      <c r="GV113" s="64">
        <f t="shared" si="4133"/>
        <v>48.835214999999998</v>
      </c>
      <c r="GW113" s="80">
        <f t="shared" ref="GW113:GX114" si="5686">SUM(GW112)</f>
        <v>200000</v>
      </c>
      <c r="GX113" s="80">
        <f t="shared" si="5686"/>
        <v>0</v>
      </c>
      <c r="GY113" s="65">
        <f t="shared" si="4135"/>
        <v>200000</v>
      </c>
      <c r="GZ113" s="65">
        <f t="shared" si="4135"/>
        <v>97670.43</v>
      </c>
      <c r="HA113" s="95">
        <f t="shared" si="5591"/>
        <v>48.835214999999998</v>
      </c>
      <c r="HB113" s="87">
        <f t="shared" ref="HB113:HE114" si="5687">SUM(HB112)</f>
        <v>200000</v>
      </c>
      <c r="HC113" s="87">
        <f t="shared" si="5687"/>
        <v>0</v>
      </c>
      <c r="HD113" s="80">
        <f t="shared" si="5687"/>
        <v>0</v>
      </c>
      <c r="HE113" s="65">
        <f t="shared" si="5687"/>
        <v>0</v>
      </c>
      <c r="HF113" s="64" t="e">
        <f t="shared" si="4138"/>
        <v>#DIV/0!</v>
      </c>
      <c r="HG113" s="80">
        <f t="shared" ref="HG113:JR114" si="5688">SUM(HG112)</f>
        <v>0</v>
      </c>
      <c r="HH113" s="80">
        <f t="shared" si="5688"/>
        <v>0</v>
      </c>
      <c r="HI113" s="80">
        <f t="shared" si="5688"/>
        <v>0</v>
      </c>
      <c r="HJ113" s="65">
        <f t="shared" si="5688"/>
        <v>0</v>
      </c>
      <c r="HK113" s="64" t="e">
        <f t="shared" si="4140"/>
        <v>#DIV/0!</v>
      </c>
      <c r="HL113" s="80">
        <f t="shared" ref="HL113:ID114" si="5689">SUM(HL112)</f>
        <v>0</v>
      </c>
      <c r="HM113" s="80">
        <f t="shared" si="5689"/>
        <v>0</v>
      </c>
      <c r="HN113" s="80">
        <f t="shared" si="5689"/>
        <v>0</v>
      </c>
      <c r="HO113" s="65">
        <f t="shared" si="5689"/>
        <v>0</v>
      </c>
      <c r="HP113" s="64" t="e">
        <f t="shared" si="4142"/>
        <v>#DIV/0!</v>
      </c>
      <c r="HQ113" s="80">
        <f t="shared" ref="HQ113:HT114" si="5690">SUM(HQ112)</f>
        <v>0</v>
      </c>
      <c r="HR113" s="80">
        <f t="shared" si="5690"/>
        <v>0</v>
      </c>
      <c r="HS113" s="80">
        <f t="shared" si="5690"/>
        <v>0</v>
      </c>
      <c r="HT113" s="65">
        <f t="shared" si="5690"/>
        <v>0</v>
      </c>
      <c r="HU113" s="64" t="e">
        <f t="shared" si="4457"/>
        <v>#DIV/0!</v>
      </c>
      <c r="HV113" s="80">
        <f t="shared" ref="HV113:HX114" si="5691">SUM(HV112)</f>
        <v>0</v>
      </c>
      <c r="HW113" s="80">
        <f t="shared" si="5691"/>
        <v>0</v>
      </c>
      <c r="HX113" s="80">
        <f t="shared" si="5691"/>
        <v>0</v>
      </c>
      <c r="HY113" s="65">
        <f t="shared" si="5689"/>
        <v>0</v>
      </c>
      <c r="HZ113" s="64" t="e">
        <f t="shared" si="4146"/>
        <v>#DIV/0!</v>
      </c>
      <c r="IA113" s="80">
        <f t="shared" ref="IA113:IC114" si="5692">SUM(IA112)</f>
        <v>0</v>
      </c>
      <c r="IB113" s="80">
        <f t="shared" si="5692"/>
        <v>0</v>
      </c>
      <c r="IC113" s="80">
        <f t="shared" si="5692"/>
        <v>0</v>
      </c>
      <c r="ID113" s="65">
        <f t="shared" si="5689"/>
        <v>0</v>
      </c>
      <c r="IE113" s="64" t="e">
        <f t="shared" si="4148"/>
        <v>#DIV/0!</v>
      </c>
      <c r="IF113" s="80">
        <f t="shared" ref="IF113:JH114" si="5693">SUM(IF112)</f>
        <v>0</v>
      </c>
      <c r="IG113" s="80">
        <f t="shared" si="5693"/>
        <v>0</v>
      </c>
      <c r="IH113" s="80">
        <f t="shared" si="5693"/>
        <v>0</v>
      </c>
      <c r="II113" s="65">
        <f t="shared" si="5693"/>
        <v>0</v>
      </c>
      <c r="IJ113" s="64" t="e">
        <f t="shared" si="4150"/>
        <v>#DIV/0!</v>
      </c>
      <c r="IK113" s="80">
        <f t="shared" ref="IK113:IM114" si="5694">SUM(IK112)</f>
        <v>0</v>
      </c>
      <c r="IL113" s="80">
        <f t="shared" si="5694"/>
        <v>0</v>
      </c>
      <c r="IM113" s="80">
        <f t="shared" si="5694"/>
        <v>0</v>
      </c>
      <c r="IN113" s="65">
        <f t="shared" si="5693"/>
        <v>0</v>
      </c>
      <c r="IO113" s="64" t="e">
        <f t="shared" si="4152"/>
        <v>#DIV/0!</v>
      </c>
      <c r="IP113" s="80">
        <f t="shared" ref="IP113:IR114" si="5695">SUM(IP112)</f>
        <v>0</v>
      </c>
      <c r="IQ113" s="80">
        <f t="shared" si="5695"/>
        <v>0</v>
      </c>
      <c r="IR113" s="80">
        <f t="shared" si="5695"/>
        <v>0</v>
      </c>
      <c r="IS113" s="65">
        <f t="shared" si="5693"/>
        <v>0</v>
      </c>
      <c r="IT113" s="64" t="e">
        <f t="shared" si="4154"/>
        <v>#DIV/0!</v>
      </c>
      <c r="IU113" s="80">
        <f t="shared" ref="IU113:IW114" si="5696">SUM(IU112)</f>
        <v>0</v>
      </c>
      <c r="IV113" s="80">
        <f t="shared" si="5696"/>
        <v>0</v>
      </c>
      <c r="IW113" s="80">
        <f t="shared" si="5696"/>
        <v>0</v>
      </c>
      <c r="IX113" s="65">
        <f t="shared" si="5693"/>
        <v>0</v>
      </c>
      <c r="IY113" s="64" t="e">
        <f t="shared" si="4156"/>
        <v>#DIV/0!</v>
      </c>
      <c r="IZ113" s="80">
        <f t="shared" ref="IZ113:JB114" si="5697">SUM(IZ112)</f>
        <v>0</v>
      </c>
      <c r="JA113" s="80">
        <f t="shared" si="5697"/>
        <v>0</v>
      </c>
      <c r="JB113" s="80">
        <f t="shared" si="5697"/>
        <v>0</v>
      </c>
      <c r="JC113" s="65">
        <f t="shared" si="5693"/>
        <v>0</v>
      </c>
      <c r="JD113" s="64" t="e">
        <f t="shared" si="4158"/>
        <v>#DIV/0!</v>
      </c>
      <c r="JE113" s="80">
        <f t="shared" ref="JE113:JG114" si="5698">SUM(JE112)</f>
        <v>0</v>
      </c>
      <c r="JF113" s="80">
        <f t="shared" si="5698"/>
        <v>0</v>
      </c>
      <c r="JG113" s="80">
        <f t="shared" si="5698"/>
        <v>0</v>
      </c>
      <c r="JH113" s="65">
        <f t="shared" si="5693"/>
        <v>0</v>
      </c>
      <c r="JI113" s="64" t="e">
        <f t="shared" si="4160"/>
        <v>#DIV/0!</v>
      </c>
      <c r="JJ113" s="80">
        <f t="shared" ref="JJ113:JM114" si="5699">SUM(JJ112)</f>
        <v>0</v>
      </c>
      <c r="JK113" s="80">
        <f t="shared" si="5699"/>
        <v>0</v>
      </c>
      <c r="JL113" s="80">
        <f t="shared" si="5699"/>
        <v>0</v>
      </c>
      <c r="JM113" s="65">
        <f t="shared" si="5699"/>
        <v>0</v>
      </c>
      <c r="JN113" s="64" t="e">
        <f t="shared" si="4162"/>
        <v>#DIV/0!</v>
      </c>
      <c r="JO113" s="80">
        <f t="shared" ref="JO113:JQ114" si="5700">SUM(JO112)</f>
        <v>0</v>
      </c>
      <c r="JP113" s="80">
        <f t="shared" si="5700"/>
        <v>0</v>
      </c>
      <c r="JQ113" s="80">
        <f t="shared" si="5700"/>
        <v>0</v>
      </c>
      <c r="JR113" s="65">
        <f t="shared" si="5688"/>
        <v>0</v>
      </c>
      <c r="JS113" s="64" t="e">
        <f t="shared" si="4164"/>
        <v>#DIV/0!</v>
      </c>
      <c r="JT113" s="80">
        <f t="shared" ref="JT113:KV114" si="5701">SUM(JT112)</f>
        <v>0</v>
      </c>
      <c r="JU113" s="80">
        <f t="shared" si="5701"/>
        <v>0</v>
      </c>
      <c r="JV113" s="80">
        <f t="shared" si="5701"/>
        <v>0</v>
      </c>
      <c r="JW113" s="65">
        <f t="shared" si="5701"/>
        <v>0</v>
      </c>
      <c r="JX113" s="64" t="e">
        <f t="shared" si="4166"/>
        <v>#DIV/0!</v>
      </c>
      <c r="JY113" s="80">
        <f t="shared" ref="JY113:KA114" si="5702">SUM(JY112)</f>
        <v>0</v>
      </c>
      <c r="JZ113" s="80">
        <f t="shared" si="5702"/>
        <v>0</v>
      </c>
      <c r="KA113" s="80">
        <f t="shared" si="5702"/>
        <v>0</v>
      </c>
      <c r="KB113" s="65">
        <f t="shared" si="5701"/>
        <v>0</v>
      </c>
      <c r="KC113" s="64" t="e">
        <f t="shared" si="4168"/>
        <v>#DIV/0!</v>
      </c>
      <c r="KD113" s="80">
        <f t="shared" ref="KD113:KF114" si="5703">SUM(KD112)</f>
        <v>0</v>
      </c>
      <c r="KE113" s="80">
        <f t="shared" si="5703"/>
        <v>0</v>
      </c>
      <c r="KF113" s="80">
        <f t="shared" si="5703"/>
        <v>0</v>
      </c>
      <c r="KG113" s="65">
        <f t="shared" si="5701"/>
        <v>0</v>
      </c>
      <c r="KH113" s="64" t="e">
        <f t="shared" si="4170"/>
        <v>#DIV/0!</v>
      </c>
      <c r="KI113" s="80">
        <f t="shared" ref="KI113:KK114" si="5704">SUM(KI112)</f>
        <v>0</v>
      </c>
      <c r="KJ113" s="80">
        <f t="shared" si="5704"/>
        <v>0</v>
      </c>
      <c r="KK113" s="80">
        <f t="shared" si="5704"/>
        <v>0</v>
      </c>
      <c r="KL113" s="65">
        <f t="shared" si="5701"/>
        <v>0</v>
      </c>
      <c r="KM113" s="64" t="e">
        <f t="shared" si="4172"/>
        <v>#DIV/0!</v>
      </c>
      <c r="KN113" s="80">
        <f t="shared" ref="KN113:KQ114" si="5705">SUM(KN112)</f>
        <v>0</v>
      </c>
      <c r="KO113" s="80">
        <f t="shared" si="5705"/>
        <v>0</v>
      </c>
      <c r="KP113" s="80">
        <f t="shared" si="5705"/>
        <v>0</v>
      </c>
      <c r="KQ113" s="65">
        <f t="shared" si="5705"/>
        <v>0</v>
      </c>
      <c r="KR113" s="64" t="e">
        <f t="shared" si="4473"/>
        <v>#DIV/0!</v>
      </c>
      <c r="KS113" s="80">
        <f t="shared" ref="KS113:KU114" si="5706">SUM(KS112)</f>
        <v>0</v>
      </c>
      <c r="KT113" s="80">
        <f t="shared" si="5706"/>
        <v>0</v>
      </c>
      <c r="KU113" s="80">
        <f t="shared" si="5706"/>
        <v>0</v>
      </c>
      <c r="KV113" s="65">
        <f t="shared" si="5701"/>
        <v>0</v>
      </c>
      <c r="KW113" s="64" t="e">
        <f t="shared" si="4176"/>
        <v>#DIV/0!</v>
      </c>
      <c r="KX113" s="80">
        <f t="shared" ref="KX113:LA114" si="5707">SUM(KX112)</f>
        <v>0</v>
      </c>
      <c r="KY113" s="80">
        <f t="shared" si="5707"/>
        <v>0</v>
      </c>
      <c r="KZ113" s="80">
        <f t="shared" si="5707"/>
        <v>0</v>
      </c>
      <c r="LA113" s="65">
        <f t="shared" si="5707"/>
        <v>0</v>
      </c>
      <c r="LB113" s="64" t="e">
        <f t="shared" si="4476"/>
        <v>#DIV/0!</v>
      </c>
      <c r="LC113" s="80">
        <f t="shared" ref="LC113:LF114" si="5708">SUM(LC112)</f>
        <v>0</v>
      </c>
      <c r="LD113" s="80">
        <f t="shared" si="5708"/>
        <v>0</v>
      </c>
      <c r="LE113" s="80">
        <f t="shared" si="5708"/>
        <v>0</v>
      </c>
      <c r="LF113" s="65">
        <f t="shared" si="5708"/>
        <v>0</v>
      </c>
      <c r="LG113" s="64" t="e">
        <f t="shared" si="4478"/>
        <v>#DIV/0!</v>
      </c>
      <c r="LH113" s="80">
        <f t="shared" ref="LH113:NN114" si="5709">SUM(LH112)</f>
        <v>0</v>
      </c>
      <c r="LI113" s="80">
        <f t="shared" si="5709"/>
        <v>0</v>
      </c>
      <c r="LJ113" s="80">
        <f t="shared" si="5709"/>
        <v>0</v>
      </c>
      <c r="LK113" s="65">
        <f t="shared" si="5709"/>
        <v>0</v>
      </c>
      <c r="LL113" s="64" t="e">
        <f t="shared" si="4182"/>
        <v>#DIV/0!</v>
      </c>
      <c r="LM113" s="80">
        <f t="shared" ref="LM113:LO114" si="5710">SUM(LM112)</f>
        <v>0</v>
      </c>
      <c r="LN113" s="80">
        <f t="shared" si="5710"/>
        <v>0</v>
      </c>
      <c r="LO113" s="80">
        <f t="shared" si="5710"/>
        <v>0</v>
      </c>
      <c r="LP113" s="65">
        <f t="shared" si="5709"/>
        <v>0</v>
      </c>
      <c r="LQ113" s="64" t="e">
        <f t="shared" si="3350"/>
        <v>#DIV/0!</v>
      </c>
      <c r="LR113" s="80">
        <f t="shared" ref="LR113:LT114" si="5711">SUM(LR112)</f>
        <v>0</v>
      </c>
      <c r="LS113" s="80">
        <f t="shared" si="5711"/>
        <v>0</v>
      </c>
      <c r="LT113" s="80">
        <f t="shared" si="5711"/>
        <v>0</v>
      </c>
      <c r="LU113" s="65">
        <f t="shared" si="5709"/>
        <v>0</v>
      </c>
      <c r="LV113" s="64" t="e">
        <f t="shared" si="4185"/>
        <v>#DIV/0!</v>
      </c>
      <c r="LW113" s="80">
        <f t="shared" ref="LW113:LZ114" si="5712">SUM(LW112)</f>
        <v>0</v>
      </c>
      <c r="LX113" s="80">
        <f t="shared" si="5712"/>
        <v>0</v>
      </c>
      <c r="LY113" s="80">
        <f t="shared" si="5712"/>
        <v>0</v>
      </c>
      <c r="LZ113" s="65">
        <f t="shared" si="5712"/>
        <v>0</v>
      </c>
      <c r="MA113" s="64" t="e">
        <f t="shared" si="4187"/>
        <v>#DIV/0!</v>
      </c>
      <c r="MB113" s="80">
        <f t="shared" ref="MB113:ME114" si="5713">SUM(MB112)</f>
        <v>0</v>
      </c>
      <c r="MC113" s="80">
        <f t="shared" si="5713"/>
        <v>0</v>
      </c>
      <c r="MD113" s="80">
        <f t="shared" si="5713"/>
        <v>0</v>
      </c>
      <c r="ME113" s="65">
        <f t="shared" si="5713"/>
        <v>0</v>
      </c>
      <c r="MF113" s="64" t="e">
        <f t="shared" si="4189"/>
        <v>#DIV/0!</v>
      </c>
      <c r="MG113" s="80">
        <f t="shared" ref="MG113:MJ114" si="5714">SUM(MG112)</f>
        <v>0</v>
      </c>
      <c r="MH113" s="80">
        <f t="shared" si="5714"/>
        <v>0</v>
      </c>
      <c r="MI113" s="80">
        <f t="shared" si="5714"/>
        <v>0</v>
      </c>
      <c r="MJ113" s="65">
        <f t="shared" si="5714"/>
        <v>0</v>
      </c>
      <c r="MK113" s="64" t="e">
        <f t="shared" si="4191"/>
        <v>#DIV/0!</v>
      </c>
      <c r="ML113" s="80">
        <f t="shared" ref="ML113:MO114" si="5715">SUM(ML112)</f>
        <v>0</v>
      </c>
      <c r="MM113" s="80">
        <f t="shared" si="5715"/>
        <v>0</v>
      </c>
      <c r="MN113" s="80">
        <f t="shared" si="5715"/>
        <v>0</v>
      </c>
      <c r="MO113" s="65">
        <f t="shared" si="5715"/>
        <v>0</v>
      </c>
      <c r="MP113" s="64" t="e">
        <f t="shared" si="4193"/>
        <v>#DIV/0!</v>
      </c>
      <c r="MQ113" s="80">
        <f t="shared" ref="MQ113:MT114" si="5716">SUM(MQ112)</f>
        <v>0</v>
      </c>
      <c r="MR113" s="80">
        <f t="shared" si="5716"/>
        <v>0</v>
      </c>
      <c r="MS113" s="80">
        <f t="shared" si="5716"/>
        <v>0</v>
      </c>
      <c r="MT113" s="65">
        <f t="shared" si="5716"/>
        <v>0</v>
      </c>
      <c r="MU113" s="64" t="e">
        <f t="shared" si="4195"/>
        <v>#DIV/0!</v>
      </c>
      <c r="MV113" s="80">
        <f t="shared" ref="MV113:MW114" si="5717">SUM(MV112)</f>
        <v>0</v>
      </c>
      <c r="MW113" s="80">
        <f t="shared" si="5717"/>
        <v>0</v>
      </c>
      <c r="MX113" s="65">
        <f t="shared" si="4197"/>
        <v>0</v>
      </c>
      <c r="MY113" s="65">
        <f t="shared" si="4197"/>
        <v>0</v>
      </c>
      <c r="MZ113" s="95"/>
      <c r="NA113" s="87">
        <f t="shared" si="4199"/>
        <v>0</v>
      </c>
      <c r="NB113" s="87">
        <f t="shared" si="4200"/>
        <v>0</v>
      </c>
      <c r="NC113" s="80">
        <f t="shared" ref="NC113:NC114" si="5718">SUM(NC112)</f>
        <v>0</v>
      </c>
      <c r="ND113" s="65">
        <f t="shared" si="5709"/>
        <v>0</v>
      </c>
      <c r="NE113" s="64" t="e">
        <f t="shared" si="4201"/>
        <v>#DIV/0!</v>
      </c>
      <c r="NF113" s="80">
        <f t="shared" ref="NF113:NH114" si="5719">SUM(NF112)</f>
        <v>0</v>
      </c>
      <c r="NG113" s="80">
        <f t="shared" si="5719"/>
        <v>0</v>
      </c>
      <c r="NH113" s="80">
        <f t="shared" si="5719"/>
        <v>0</v>
      </c>
      <c r="NI113" s="65">
        <f t="shared" si="5709"/>
        <v>0</v>
      </c>
      <c r="NJ113" s="64" t="e">
        <f t="shared" si="4203"/>
        <v>#DIV/0!</v>
      </c>
      <c r="NK113" s="80">
        <f t="shared" ref="NK113:NM114" si="5720">SUM(NK112)</f>
        <v>0</v>
      </c>
      <c r="NL113" s="80">
        <f t="shared" si="5720"/>
        <v>0</v>
      </c>
      <c r="NM113" s="80">
        <f t="shared" si="5720"/>
        <v>0</v>
      </c>
      <c r="NN113" s="65">
        <f t="shared" si="5709"/>
        <v>0</v>
      </c>
      <c r="NO113" s="64" t="e">
        <f t="shared" si="4205"/>
        <v>#DIV/0!</v>
      </c>
      <c r="NP113" s="80">
        <f t="shared" ref="NP113:OH114" si="5721">SUM(NP112)</f>
        <v>0</v>
      </c>
      <c r="NQ113" s="80">
        <f t="shared" si="5721"/>
        <v>0</v>
      </c>
      <c r="NR113" s="80">
        <f t="shared" si="5721"/>
        <v>0</v>
      </c>
      <c r="NS113" s="65">
        <f t="shared" si="5721"/>
        <v>0</v>
      </c>
      <c r="NT113" s="64" t="e">
        <f t="shared" si="4207"/>
        <v>#DIV/0!</v>
      </c>
      <c r="NU113" s="80">
        <f t="shared" ref="NU113:NW114" si="5722">SUM(NU112)</f>
        <v>0</v>
      </c>
      <c r="NV113" s="80">
        <f t="shared" si="5722"/>
        <v>0</v>
      </c>
      <c r="NW113" s="80">
        <f t="shared" si="5722"/>
        <v>0</v>
      </c>
      <c r="NX113" s="65">
        <f t="shared" si="5721"/>
        <v>0</v>
      </c>
      <c r="NY113" s="64" t="e">
        <f t="shared" si="4209"/>
        <v>#DIV/0!</v>
      </c>
      <c r="NZ113" s="80">
        <f t="shared" ref="NZ113:OB114" si="5723">SUM(NZ112)</f>
        <v>0</v>
      </c>
      <c r="OA113" s="80">
        <f t="shared" si="5723"/>
        <v>0</v>
      </c>
      <c r="OB113" s="80">
        <f t="shared" si="5723"/>
        <v>0</v>
      </c>
      <c r="OC113" s="65">
        <f t="shared" si="5721"/>
        <v>0</v>
      </c>
      <c r="OD113" s="64" t="e">
        <f t="shared" si="4211"/>
        <v>#DIV/0!</v>
      </c>
      <c r="OE113" s="80">
        <f t="shared" ref="OE113:OG114" si="5724">SUM(OE112)</f>
        <v>0</v>
      </c>
      <c r="OF113" s="80">
        <f t="shared" si="5724"/>
        <v>0</v>
      </c>
      <c r="OG113" s="80">
        <f t="shared" si="5724"/>
        <v>0</v>
      </c>
      <c r="OH113" s="65">
        <f t="shared" si="5721"/>
        <v>0</v>
      </c>
      <c r="OI113" s="64" t="e">
        <f t="shared" si="4213"/>
        <v>#DIV/0!</v>
      </c>
      <c r="OJ113" s="80">
        <f t="shared" ref="OJ113:PQ114" si="5725">SUM(OJ112)</f>
        <v>0</v>
      </c>
      <c r="OK113" s="80">
        <f t="shared" si="5725"/>
        <v>0</v>
      </c>
      <c r="OL113" s="80">
        <f t="shared" si="5725"/>
        <v>0</v>
      </c>
      <c r="OM113" s="65">
        <f t="shared" si="5725"/>
        <v>0</v>
      </c>
      <c r="ON113" s="64" t="e">
        <f t="shared" si="4215"/>
        <v>#DIV/0!</v>
      </c>
      <c r="OO113" s="80">
        <f t="shared" ref="OO113:OR114" si="5726">SUM(OO112)</f>
        <v>0</v>
      </c>
      <c r="OP113" s="80">
        <f t="shared" si="5726"/>
        <v>0</v>
      </c>
      <c r="OQ113" s="80">
        <f t="shared" si="5726"/>
        <v>0</v>
      </c>
      <c r="OR113" s="65">
        <f t="shared" si="5726"/>
        <v>0</v>
      </c>
      <c r="OS113" s="64" t="e">
        <f t="shared" si="4217"/>
        <v>#DIV/0!</v>
      </c>
      <c r="OT113" s="80">
        <f t="shared" ref="OT113:OW114" si="5727">SUM(OT112)</f>
        <v>0</v>
      </c>
      <c r="OU113" s="80">
        <f t="shared" si="5727"/>
        <v>0</v>
      </c>
      <c r="OV113" s="80">
        <f t="shared" si="5727"/>
        <v>0</v>
      </c>
      <c r="OW113" s="65">
        <f t="shared" si="5727"/>
        <v>0</v>
      </c>
      <c r="OX113" s="64" t="e">
        <f t="shared" si="4219"/>
        <v>#DIV/0!</v>
      </c>
      <c r="OY113" s="80">
        <f t="shared" ref="OY113:PB114" si="5728">SUM(OY112)</f>
        <v>0</v>
      </c>
      <c r="OZ113" s="80">
        <f t="shared" si="5728"/>
        <v>0</v>
      </c>
      <c r="PA113" s="80">
        <f t="shared" si="5728"/>
        <v>0</v>
      </c>
      <c r="PB113" s="65">
        <f t="shared" si="5728"/>
        <v>0</v>
      </c>
      <c r="PC113" s="64" t="e">
        <f t="shared" si="4221"/>
        <v>#DIV/0!</v>
      </c>
      <c r="PD113" s="80">
        <f t="shared" ref="PD113:PG114" si="5729">SUM(PD112)</f>
        <v>0</v>
      </c>
      <c r="PE113" s="80">
        <f t="shared" si="5729"/>
        <v>0</v>
      </c>
      <c r="PF113" s="80">
        <f t="shared" si="5729"/>
        <v>0</v>
      </c>
      <c r="PG113" s="65">
        <f t="shared" si="5729"/>
        <v>0</v>
      </c>
      <c r="PH113" s="64" t="e">
        <f t="shared" si="4223"/>
        <v>#DIV/0!</v>
      </c>
      <c r="PI113" s="80">
        <f t="shared" ref="PI113:PK114" si="5730">SUM(PI112)</f>
        <v>0</v>
      </c>
      <c r="PJ113" s="80">
        <f t="shared" si="5730"/>
        <v>0</v>
      </c>
      <c r="PK113" s="80">
        <f t="shared" si="5730"/>
        <v>0</v>
      </c>
      <c r="PL113" s="65">
        <f t="shared" si="5725"/>
        <v>0</v>
      </c>
      <c r="PM113" s="64" t="e">
        <f t="shared" si="4225"/>
        <v>#DIV/0!</v>
      </c>
      <c r="PN113" s="80">
        <f t="shared" ref="PN113:PP114" si="5731">SUM(PN112)</f>
        <v>0</v>
      </c>
      <c r="PO113" s="80">
        <f t="shared" si="5731"/>
        <v>0</v>
      </c>
      <c r="PP113" s="80">
        <f t="shared" si="5731"/>
        <v>0</v>
      </c>
      <c r="PQ113" s="65">
        <f t="shared" si="5725"/>
        <v>0</v>
      </c>
      <c r="PR113" s="64" t="e">
        <f t="shared" si="4227"/>
        <v>#DIV/0!</v>
      </c>
      <c r="PS113" s="80">
        <f t="shared" ref="PS113:PV114" si="5732">SUM(PS112)</f>
        <v>0</v>
      </c>
      <c r="PT113" s="80">
        <f t="shared" si="5732"/>
        <v>0</v>
      </c>
      <c r="PU113" s="80">
        <f t="shared" si="5732"/>
        <v>0</v>
      </c>
      <c r="PV113" s="65">
        <f t="shared" si="5732"/>
        <v>0</v>
      </c>
      <c r="PW113" s="64" t="e">
        <f t="shared" si="4229"/>
        <v>#DIV/0!</v>
      </c>
      <c r="PX113" s="80">
        <f t="shared" ref="PX113:QA114" si="5733">SUM(PX112)</f>
        <v>0</v>
      </c>
      <c r="PY113" s="80">
        <f t="shared" si="5733"/>
        <v>0</v>
      </c>
      <c r="PZ113" s="80">
        <f t="shared" si="5733"/>
        <v>0</v>
      </c>
      <c r="QA113" s="65">
        <f t="shared" si="5733"/>
        <v>0</v>
      </c>
      <c r="QB113" s="64" t="e">
        <f t="shared" si="4231"/>
        <v>#DIV/0!</v>
      </c>
      <c r="QC113" s="80">
        <f t="shared" ref="QC113:QF114" si="5734">SUM(QC112)</f>
        <v>0</v>
      </c>
      <c r="QD113" s="80">
        <f t="shared" si="5734"/>
        <v>0</v>
      </c>
      <c r="QE113" s="80">
        <f t="shared" si="5734"/>
        <v>0</v>
      </c>
      <c r="QF113" s="65">
        <f t="shared" si="5734"/>
        <v>0</v>
      </c>
      <c r="QG113" s="64" t="e">
        <f t="shared" si="4233"/>
        <v>#DIV/0!</v>
      </c>
      <c r="QH113" s="80">
        <f t="shared" ref="QH113:QK114" si="5735">SUM(QH112)</f>
        <v>0</v>
      </c>
      <c r="QI113" s="80">
        <f t="shared" si="5735"/>
        <v>0</v>
      </c>
      <c r="QJ113" s="80">
        <f t="shared" si="5735"/>
        <v>0</v>
      </c>
      <c r="QK113" s="65">
        <f t="shared" si="5735"/>
        <v>0</v>
      </c>
      <c r="QL113" s="64" t="e">
        <f t="shared" si="4235"/>
        <v>#DIV/0!</v>
      </c>
      <c r="QM113" s="80">
        <f t="shared" ref="QM113:QN114" si="5736">SUM(QM112)</f>
        <v>0</v>
      </c>
      <c r="QN113" s="80">
        <f t="shared" si="5736"/>
        <v>0</v>
      </c>
      <c r="QO113" s="65">
        <f t="shared" si="4237"/>
        <v>0</v>
      </c>
      <c r="QP113" s="65">
        <f t="shared" si="4237"/>
        <v>0</v>
      </c>
      <c r="QQ113" s="95"/>
      <c r="QR113" s="87">
        <f t="shared" si="4238"/>
        <v>0</v>
      </c>
      <c r="QS113" s="87">
        <f t="shared" si="4238"/>
        <v>0</v>
      </c>
      <c r="QT113" s="80">
        <f t="shared" ref="QT113:RJ114" si="5737">SUM(QT112)</f>
        <v>0</v>
      </c>
      <c r="QU113" s="65">
        <f t="shared" si="5737"/>
        <v>0</v>
      </c>
      <c r="QV113" s="64" t="e">
        <f t="shared" si="4239"/>
        <v>#DIV/0!</v>
      </c>
      <c r="QW113" s="80">
        <f t="shared" ref="QW113:QY114" si="5738">SUM(QW112)</f>
        <v>0</v>
      </c>
      <c r="QX113" s="80">
        <f t="shared" si="5738"/>
        <v>0</v>
      </c>
      <c r="QY113" s="80">
        <f t="shared" si="5738"/>
        <v>0</v>
      </c>
      <c r="QZ113" s="65">
        <f t="shared" si="5737"/>
        <v>0</v>
      </c>
      <c r="RA113" s="64" t="e">
        <f t="shared" si="4241"/>
        <v>#DIV/0!</v>
      </c>
      <c r="RB113" s="80">
        <f t="shared" ref="RB113:RE114" si="5739">SUM(RB112)</f>
        <v>0</v>
      </c>
      <c r="RC113" s="80">
        <f t="shared" si="5739"/>
        <v>0</v>
      </c>
      <c r="RD113" s="80">
        <f t="shared" si="5739"/>
        <v>0</v>
      </c>
      <c r="RE113" s="65">
        <f t="shared" si="5739"/>
        <v>0</v>
      </c>
      <c r="RF113" s="64" t="e">
        <f t="shared" si="4243"/>
        <v>#DIV/0!</v>
      </c>
      <c r="RG113" s="80">
        <f t="shared" ref="RG113:RI114" si="5740">SUM(RG112)</f>
        <v>0</v>
      </c>
      <c r="RH113" s="80">
        <f t="shared" si="5740"/>
        <v>0</v>
      </c>
      <c r="RI113" s="80">
        <f t="shared" si="5740"/>
        <v>0</v>
      </c>
      <c r="RJ113" s="65">
        <f t="shared" si="5737"/>
        <v>0</v>
      </c>
      <c r="RK113" s="64" t="e">
        <f t="shared" si="4245"/>
        <v>#DIV/0!</v>
      </c>
      <c r="RL113" s="80">
        <f t="shared" ref="RL113:RM114" si="5741">SUM(RL112)</f>
        <v>0</v>
      </c>
      <c r="RM113" s="80">
        <f t="shared" si="5741"/>
        <v>0</v>
      </c>
      <c r="RN113" s="65">
        <f t="shared" si="4247"/>
        <v>0</v>
      </c>
      <c r="RO113" s="65">
        <f t="shared" si="4247"/>
        <v>0</v>
      </c>
      <c r="RP113" s="95"/>
      <c r="RQ113" s="87">
        <f t="shared" si="4248"/>
        <v>0</v>
      </c>
      <c r="RR113" s="87">
        <f t="shared" si="4248"/>
        <v>0</v>
      </c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  <c r="TG113" s="2"/>
      <c r="TH113" s="2"/>
      <c r="TI113" s="2"/>
      <c r="TJ113" s="2"/>
      <c r="TK113" s="2"/>
      <c r="TL113" s="2"/>
      <c r="TM113" s="2"/>
      <c r="TN113" s="2"/>
      <c r="TO113" s="2"/>
      <c r="TP113" s="2"/>
      <c r="TQ113" s="2"/>
      <c r="TR113" s="2"/>
      <c r="TS113" s="2"/>
      <c r="TT113" s="2"/>
    </row>
    <row r="114" spans="1:540" s="3" customFormat="1" ht="33" customHeight="1" x14ac:dyDescent="0.25">
      <c r="A114" s="23">
        <v>65</v>
      </c>
      <c r="B114" s="38" t="s">
        <v>90</v>
      </c>
      <c r="C114" s="43">
        <f t="shared" si="5645"/>
        <v>48.835214999999998</v>
      </c>
      <c r="D114" s="43">
        <f t="shared" si="5645"/>
        <v>23207830.309999999</v>
      </c>
      <c r="E114" s="42">
        <f t="shared" si="5645"/>
        <v>25700000</v>
      </c>
      <c r="F114" s="43">
        <f>SUM(F113)</f>
        <v>199951.164785</v>
      </c>
      <c r="G114" s="67">
        <f t="shared" si="4053"/>
        <v>200000</v>
      </c>
      <c r="H114" s="67">
        <f t="shared" si="4054"/>
        <v>97670.43</v>
      </c>
      <c r="I114" s="67">
        <f t="shared" si="4055"/>
        <v>48.835214999999998</v>
      </c>
      <c r="J114" s="84">
        <f t="shared" si="4056"/>
        <v>200000</v>
      </c>
      <c r="K114" s="84">
        <f t="shared" si="4057"/>
        <v>0</v>
      </c>
      <c r="L114" s="80">
        <f t="shared" si="5646"/>
        <v>0</v>
      </c>
      <c r="M114" s="65">
        <f t="shared" si="5646"/>
        <v>0</v>
      </c>
      <c r="N114" s="64" t="e">
        <f t="shared" si="4058"/>
        <v>#DIV/0!</v>
      </c>
      <c r="O114" s="80">
        <f t="shared" si="5647"/>
        <v>0</v>
      </c>
      <c r="P114" s="80">
        <f t="shared" si="5647"/>
        <v>0</v>
      </c>
      <c r="Q114" s="65">
        <f t="shared" si="5647"/>
        <v>0</v>
      </c>
      <c r="R114" s="65">
        <f t="shared" si="5647"/>
        <v>0</v>
      </c>
      <c r="S114" s="64"/>
      <c r="T114" s="80">
        <f t="shared" si="5648"/>
        <v>0</v>
      </c>
      <c r="U114" s="80">
        <f t="shared" si="5648"/>
        <v>0</v>
      </c>
      <c r="V114" s="80">
        <f t="shared" si="5648"/>
        <v>0</v>
      </c>
      <c r="W114" s="65">
        <f t="shared" si="5648"/>
        <v>0</v>
      </c>
      <c r="X114" s="64" t="e">
        <f t="shared" si="4061"/>
        <v>#DIV/0!</v>
      </c>
      <c r="Y114" s="80">
        <f t="shared" si="5649"/>
        <v>0</v>
      </c>
      <c r="Z114" s="80">
        <f t="shared" si="5649"/>
        <v>0</v>
      </c>
      <c r="AA114" s="80">
        <f t="shared" si="5649"/>
        <v>0</v>
      </c>
      <c r="AB114" s="65">
        <f t="shared" si="5649"/>
        <v>0</v>
      </c>
      <c r="AC114" s="64" t="e">
        <f t="shared" si="4063"/>
        <v>#DIV/0!</v>
      </c>
      <c r="AD114" s="80">
        <f t="shared" si="5650"/>
        <v>0</v>
      </c>
      <c r="AE114" s="80">
        <f t="shared" si="5650"/>
        <v>0</v>
      </c>
      <c r="AF114" s="65">
        <f t="shared" si="5649"/>
        <v>0</v>
      </c>
      <c r="AG114" s="65">
        <f t="shared" si="5649"/>
        <v>0</v>
      </c>
      <c r="AH114" s="64" t="e">
        <f t="shared" si="4065"/>
        <v>#DIV/0!</v>
      </c>
      <c r="AI114" s="80">
        <f t="shared" si="5651"/>
        <v>0</v>
      </c>
      <c r="AJ114" s="80">
        <f t="shared" si="5651"/>
        <v>0</v>
      </c>
      <c r="AK114" s="80">
        <f t="shared" si="5651"/>
        <v>0</v>
      </c>
      <c r="AL114" s="65">
        <f t="shared" si="5651"/>
        <v>0</v>
      </c>
      <c r="AM114" s="64" t="e">
        <f t="shared" si="4067"/>
        <v>#DIV/0!</v>
      </c>
      <c r="AN114" s="80">
        <f t="shared" si="5652"/>
        <v>0</v>
      </c>
      <c r="AO114" s="80">
        <f t="shared" si="5652"/>
        <v>0</v>
      </c>
      <c r="AP114" s="65">
        <f t="shared" si="4069"/>
        <v>0</v>
      </c>
      <c r="AQ114" s="65">
        <f t="shared" si="4069"/>
        <v>0</v>
      </c>
      <c r="AR114" s="95"/>
      <c r="AS114" s="87">
        <f t="shared" si="4070"/>
        <v>0</v>
      </c>
      <c r="AT114" s="87">
        <f t="shared" si="4070"/>
        <v>0</v>
      </c>
      <c r="AU114" s="80">
        <f t="shared" si="5653"/>
        <v>0</v>
      </c>
      <c r="AV114" s="65">
        <f t="shared" si="5653"/>
        <v>0</v>
      </c>
      <c r="AW114" s="64" t="e">
        <f t="shared" si="4071"/>
        <v>#DIV/0!</v>
      </c>
      <c r="AX114" s="80">
        <f t="shared" si="5654"/>
        <v>0</v>
      </c>
      <c r="AY114" s="80">
        <f t="shared" si="5654"/>
        <v>0</v>
      </c>
      <c r="AZ114" s="80">
        <f t="shared" si="5654"/>
        <v>0</v>
      </c>
      <c r="BA114" s="65">
        <f t="shared" si="5653"/>
        <v>0</v>
      </c>
      <c r="BB114" s="64" t="e">
        <f t="shared" si="4073"/>
        <v>#DIV/0!</v>
      </c>
      <c r="BC114" s="80">
        <f t="shared" si="5655"/>
        <v>0</v>
      </c>
      <c r="BD114" s="80">
        <f t="shared" si="5655"/>
        <v>0</v>
      </c>
      <c r="BE114" s="80">
        <f t="shared" si="5655"/>
        <v>0</v>
      </c>
      <c r="BF114" s="65">
        <f t="shared" si="5653"/>
        <v>0</v>
      </c>
      <c r="BG114" s="64" t="e">
        <f t="shared" si="4075"/>
        <v>#DIV/0!</v>
      </c>
      <c r="BH114" s="80">
        <f t="shared" si="5656"/>
        <v>0</v>
      </c>
      <c r="BI114" s="80">
        <f t="shared" si="5656"/>
        <v>0</v>
      </c>
      <c r="BJ114" s="80">
        <f t="shared" si="5656"/>
        <v>0</v>
      </c>
      <c r="BK114" s="65">
        <f t="shared" si="5653"/>
        <v>0</v>
      </c>
      <c r="BL114" s="64" t="e">
        <f t="shared" si="4077"/>
        <v>#DIV/0!</v>
      </c>
      <c r="BM114" s="80">
        <f t="shared" si="5657"/>
        <v>0</v>
      </c>
      <c r="BN114" s="80">
        <f t="shared" si="5657"/>
        <v>0</v>
      </c>
      <c r="BO114" s="80">
        <f t="shared" si="5657"/>
        <v>0</v>
      </c>
      <c r="BP114" s="65">
        <f t="shared" si="5653"/>
        <v>0</v>
      </c>
      <c r="BQ114" s="64" t="e">
        <f t="shared" si="4079"/>
        <v>#DIV/0!</v>
      </c>
      <c r="BR114" s="80">
        <f t="shared" si="5658"/>
        <v>0</v>
      </c>
      <c r="BS114" s="80">
        <f t="shared" si="5658"/>
        <v>0</v>
      </c>
      <c r="BT114" s="80">
        <f t="shared" si="5658"/>
        <v>0</v>
      </c>
      <c r="BU114" s="65">
        <f t="shared" si="5653"/>
        <v>0</v>
      </c>
      <c r="BV114" s="64" t="e">
        <f t="shared" si="4081"/>
        <v>#DIV/0!</v>
      </c>
      <c r="BW114" s="80">
        <f t="shared" si="5659"/>
        <v>0</v>
      </c>
      <c r="BX114" s="78">
        <f t="shared" si="4082"/>
        <v>0</v>
      </c>
      <c r="BY114" s="80">
        <f t="shared" si="5660"/>
        <v>0</v>
      </c>
      <c r="BZ114" s="65">
        <f t="shared" si="5653"/>
        <v>0</v>
      </c>
      <c r="CA114" s="64" t="e">
        <f t="shared" si="4083"/>
        <v>#DIV/0!</v>
      </c>
      <c r="CB114" s="80">
        <f t="shared" si="5661"/>
        <v>0</v>
      </c>
      <c r="CC114" s="80">
        <f t="shared" si="5661"/>
        <v>0</v>
      </c>
      <c r="CD114" s="80">
        <f t="shared" si="5661"/>
        <v>0</v>
      </c>
      <c r="CE114" s="65">
        <f t="shared" si="5653"/>
        <v>0</v>
      </c>
      <c r="CF114" s="64" t="e">
        <f t="shared" si="4085"/>
        <v>#DIV/0!</v>
      </c>
      <c r="CG114" s="80">
        <f t="shared" si="5662"/>
        <v>0</v>
      </c>
      <c r="CH114" s="80">
        <f t="shared" si="5662"/>
        <v>0</v>
      </c>
      <c r="CI114" s="80">
        <f t="shared" si="5662"/>
        <v>0</v>
      </c>
      <c r="CJ114" s="65">
        <f t="shared" si="5653"/>
        <v>0</v>
      </c>
      <c r="CK114" s="64" t="e">
        <f t="shared" si="4087"/>
        <v>#DIV/0!</v>
      </c>
      <c r="CL114" s="80">
        <f t="shared" si="5663"/>
        <v>0</v>
      </c>
      <c r="CM114" s="80">
        <f t="shared" si="5663"/>
        <v>0</v>
      </c>
      <c r="CN114" s="80">
        <f t="shared" si="5663"/>
        <v>0</v>
      </c>
      <c r="CO114" s="65">
        <f t="shared" si="5653"/>
        <v>0</v>
      </c>
      <c r="CP114" s="64" t="e">
        <f t="shared" si="4089"/>
        <v>#DIV/0!</v>
      </c>
      <c r="CQ114" s="80">
        <f t="shared" si="5664"/>
        <v>0</v>
      </c>
      <c r="CR114" s="80">
        <f t="shared" si="5664"/>
        <v>0</v>
      </c>
      <c r="CS114" s="80">
        <f t="shared" si="5664"/>
        <v>0</v>
      </c>
      <c r="CT114" s="65">
        <f t="shared" si="5653"/>
        <v>0</v>
      </c>
      <c r="CU114" s="64" t="e">
        <f t="shared" si="4091"/>
        <v>#DIV/0!</v>
      </c>
      <c r="CV114" s="80">
        <f t="shared" si="5665"/>
        <v>0</v>
      </c>
      <c r="CW114" s="80">
        <f t="shared" si="5665"/>
        <v>0</v>
      </c>
      <c r="CX114" s="80">
        <f t="shared" si="5665"/>
        <v>0</v>
      </c>
      <c r="CY114" s="65">
        <f t="shared" si="5653"/>
        <v>0</v>
      </c>
      <c r="CZ114" s="64" t="e">
        <f t="shared" si="4093"/>
        <v>#DIV/0!</v>
      </c>
      <c r="DA114" s="80">
        <f t="shared" si="5666"/>
        <v>0</v>
      </c>
      <c r="DB114" s="80">
        <f t="shared" si="5666"/>
        <v>0</v>
      </c>
      <c r="DC114" s="80">
        <f t="shared" si="5666"/>
        <v>0</v>
      </c>
      <c r="DD114" s="65">
        <f t="shared" si="5653"/>
        <v>0</v>
      </c>
      <c r="DE114" s="64" t="e">
        <f t="shared" si="4095"/>
        <v>#DIV/0!</v>
      </c>
      <c r="DF114" s="80">
        <f t="shared" si="5667"/>
        <v>0</v>
      </c>
      <c r="DG114" s="80">
        <f t="shared" si="5667"/>
        <v>0</v>
      </c>
      <c r="DH114" s="80">
        <f t="shared" si="5667"/>
        <v>0</v>
      </c>
      <c r="DI114" s="65">
        <f t="shared" si="5667"/>
        <v>0</v>
      </c>
      <c r="DJ114" s="64" t="e">
        <f t="shared" si="4097"/>
        <v>#DIV/0!</v>
      </c>
      <c r="DK114" s="80">
        <f t="shared" si="5668"/>
        <v>0</v>
      </c>
      <c r="DL114" s="80">
        <f t="shared" si="5668"/>
        <v>0</v>
      </c>
      <c r="DM114" s="80">
        <f t="shared" si="5668"/>
        <v>0</v>
      </c>
      <c r="DN114" s="65">
        <f t="shared" si="5667"/>
        <v>0</v>
      </c>
      <c r="DO114" s="64" t="e">
        <f t="shared" si="4099"/>
        <v>#DIV/0!</v>
      </c>
      <c r="DP114" s="80">
        <f t="shared" si="5669"/>
        <v>0</v>
      </c>
      <c r="DQ114" s="80">
        <f t="shared" si="5669"/>
        <v>0</v>
      </c>
      <c r="DR114" s="80">
        <f t="shared" si="5669"/>
        <v>0</v>
      </c>
      <c r="DS114" s="65">
        <f t="shared" si="5669"/>
        <v>0</v>
      </c>
      <c r="DT114" s="64" t="e">
        <f t="shared" si="4101"/>
        <v>#DIV/0!</v>
      </c>
      <c r="DU114" s="80">
        <f t="shared" si="5670"/>
        <v>0</v>
      </c>
      <c r="DV114" s="80">
        <f t="shared" si="5670"/>
        <v>0</v>
      </c>
      <c r="DW114" s="80">
        <f t="shared" si="5670"/>
        <v>0</v>
      </c>
      <c r="DX114" s="65">
        <f t="shared" si="5670"/>
        <v>0</v>
      </c>
      <c r="DY114" s="64" t="e">
        <f t="shared" si="4103"/>
        <v>#DIV/0!</v>
      </c>
      <c r="DZ114" s="80">
        <f t="shared" si="5671"/>
        <v>0</v>
      </c>
      <c r="EA114" s="80">
        <f t="shared" si="5671"/>
        <v>0</v>
      </c>
      <c r="EB114" s="80">
        <f t="shared" si="5671"/>
        <v>0</v>
      </c>
      <c r="EC114" s="65">
        <f t="shared" si="5671"/>
        <v>0</v>
      </c>
      <c r="ED114" s="64" t="e">
        <f t="shared" si="4105"/>
        <v>#DIV/0!</v>
      </c>
      <c r="EE114" s="80">
        <f t="shared" si="5672"/>
        <v>0</v>
      </c>
      <c r="EF114" s="80">
        <f t="shared" si="5672"/>
        <v>0</v>
      </c>
      <c r="EG114" s="80">
        <f t="shared" si="5672"/>
        <v>0</v>
      </c>
      <c r="EH114" s="65">
        <f t="shared" si="5672"/>
        <v>0</v>
      </c>
      <c r="EI114" s="64" t="e">
        <f t="shared" si="4107"/>
        <v>#DIV/0!</v>
      </c>
      <c r="EJ114" s="80">
        <f t="shared" si="5673"/>
        <v>0</v>
      </c>
      <c r="EK114" s="80">
        <f t="shared" si="5673"/>
        <v>0</v>
      </c>
      <c r="EL114" s="80">
        <f t="shared" si="5673"/>
        <v>0</v>
      </c>
      <c r="EM114" s="65">
        <f t="shared" si="5673"/>
        <v>0</v>
      </c>
      <c r="EN114" s="64" t="e">
        <f t="shared" si="4109"/>
        <v>#DIV/0!</v>
      </c>
      <c r="EO114" s="80">
        <f t="shared" si="5674"/>
        <v>0</v>
      </c>
      <c r="EP114" s="80">
        <f t="shared" si="5674"/>
        <v>0</v>
      </c>
      <c r="EQ114" s="80">
        <f t="shared" si="5674"/>
        <v>0</v>
      </c>
      <c r="ER114" s="65">
        <f t="shared" si="5674"/>
        <v>0</v>
      </c>
      <c r="ES114" s="64" t="e">
        <f t="shared" si="4111"/>
        <v>#DIV/0!</v>
      </c>
      <c r="ET114" s="80">
        <f t="shared" si="5675"/>
        <v>0</v>
      </c>
      <c r="EU114" s="80">
        <f t="shared" si="5675"/>
        <v>0</v>
      </c>
      <c r="EV114" s="80">
        <f t="shared" si="5675"/>
        <v>0</v>
      </c>
      <c r="EW114" s="65">
        <f t="shared" si="5674"/>
        <v>0</v>
      </c>
      <c r="EX114" s="64" t="e">
        <f t="shared" si="4113"/>
        <v>#DIV/0!</v>
      </c>
      <c r="EY114" s="80">
        <f t="shared" si="5676"/>
        <v>0</v>
      </c>
      <c r="EZ114" s="80">
        <f t="shared" si="5676"/>
        <v>0</v>
      </c>
      <c r="FA114" s="80">
        <f t="shared" si="5676"/>
        <v>0</v>
      </c>
      <c r="FB114" s="65">
        <f t="shared" si="5676"/>
        <v>0</v>
      </c>
      <c r="FC114" s="64" t="e">
        <f t="shared" si="4115"/>
        <v>#DIV/0!</v>
      </c>
      <c r="FD114" s="80">
        <f t="shared" si="5677"/>
        <v>0</v>
      </c>
      <c r="FE114" s="80">
        <f t="shared" si="5677"/>
        <v>0</v>
      </c>
      <c r="FF114" s="80">
        <f t="shared" si="5677"/>
        <v>0</v>
      </c>
      <c r="FG114" s="65">
        <f t="shared" si="5677"/>
        <v>0</v>
      </c>
      <c r="FH114" s="64" t="e">
        <f t="shared" si="4117"/>
        <v>#DIV/0!</v>
      </c>
      <c r="FI114" s="80">
        <f t="shared" si="5678"/>
        <v>0</v>
      </c>
      <c r="FJ114" s="80">
        <f t="shared" si="5678"/>
        <v>0</v>
      </c>
      <c r="FK114" s="80">
        <f t="shared" si="5678"/>
        <v>0</v>
      </c>
      <c r="FL114" s="65">
        <f t="shared" si="5676"/>
        <v>0</v>
      </c>
      <c r="FM114" s="64" t="e">
        <f t="shared" si="4119"/>
        <v>#DIV/0!</v>
      </c>
      <c r="FN114" s="80">
        <f t="shared" si="5679"/>
        <v>0</v>
      </c>
      <c r="FO114" s="80">
        <f t="shared" si="5679"/>
        <v>0</v>
      </c>
      <c r="FP114" s="80">
        <f t="shared" si="5679"/>
        <v>0</v>
      </c>
      <c r="FQ114" s="65">
        <f t="shared" si="5679"/>
        <v>0</v>
      </c>
      <c r="FR114" s="64" t="e">
        <f t="shared" si="4121"/>
        <v>#DIV/0!</v>
      </c>
      <c r="FS114" s="80">
        <f t="shared" si="5680"/>
        <v>0</v>
      </c>
      <c r="FT114" s="80">
        <f t="shared" si="5680"/>
        <v>0</v>
      </c>
      <c r="FU114" s="80">
        <f t="shared" si="5680"/>
        <v>0</v>
      </c>
      <c r="FV114" s="65">
        <f t="shared" si="5674"/>
        <v>0</v>
      </c>
      <c r="FW114" s="64" t="e">
        <f t="shared" si="4123"/>
        <v>#DIV/0!</v>
      </c>
      <c r="FX114" s="80">
        <f t="shared" si="5681"/>
        <v>0</v>
      </c>
      <c r="FY114" s="80">
        <f t="shared" si="5681"/>
        <v>0</v>
      </c>
      <c r="FZ114" s="80">
        <f t="shared" si="5681"/>
        <v>0</v>
      </c>
      <c r="GA114" s="65">
        <f t="shared" si="5674"/>
        <v>0</v>
      </c>
      <c r="GB114" s="64" t="e">
        <f t="shared" si="4125"/>
        <v>#DIV/0!</v>
      </c>
      <c r="GC114" s="80">
        <f t="shared" si="5682"/>
        <v>0</v>
      </c>
      <c r="GD114" s="80">
        <f t="shared" si="5682"/>
        <v>0</v>
      </c>
      <c r="GE114" s="80">
        <f t="shared" si="5682"/>
        <v>0</v>
      </c>
      <c r="GF114" s="65">
        <f t="shared" si="5682"/>
        <v>0</v>
      </c>
      <c r="GG114" s="64" t="e">
        <f t="shared" si="4127"/>
        <v>#DIV/0!</v>
      </c>
      <c r="GH114" s="80">
        <f t="shared" si="5683"/>
        <v>0</v>
      </c>
      <c r="GI114" s="80">
        <f t="shared" si="5683"/>
        <v>0</v>
      </c>
      <c r="GJ114" s="80">
        <f t="shared" si="5683"/>
        <v>0</v>
      </c>
      <c r="GK114" s="65">
        <f t="shared" si="5682"/>
        <v>0</v>
      </c>
      <c r="GL114" s="64" t="e">
        <f t="shared" si="4129"/>
        <v>#DIV/0!</v>
      </c>
      <c r="GM114" s="80">
        <f t="shared" si="5684"/>
        <v>0</v>
      </c>
      <c r="GN114" s="80">
        <f t="shared" si="5684"/>
        <v>0</v>
      </c>
      <c r="GO114" s="65">
        <f t="shared" si="4131"/>
        <v>0</v>
      </c>
      <c r="GP114" s="65">
        <f t="shared" si="4131"/>
        <v>0</v>
      </c>
      <c r="GQ114" s="95"/>
      <c r="GR114" s="87">
        <f t="shared" si="4132"/>
        <v>0</v>
      </c>
      <c r="GS114" s="87">
        <f t="shared" si="4132"/>
        <v>0</v>
      </c>
      <c r="GT114" s="80">
        <f t="shared" si="5685"/>
        <v>200000</v>
      </c>
      <c r="GU114" s="65">
        <f t="shared" si="5685"/>
        <v>97670.43</v>
      </c>
      <c r="GV114" s="64">
        <f t="shared" si="4133"/>
        <v>48.835214999999998</v>
      </c>
      <c r="GW114" s="80">
        <f t="shared" si="5686"/>
        <v>200000</v>
      </c>
      <c r="GX114" s="80">
        <f t="shared" si="5686"/>
        <v>0</v>
      </c>
      <c r="GY114" s="65">
        <f t="shared" si="4135"/>
        <v>200000</v>
      </c>
      <c r="GZ114" s="65">
        <f t="shared" si="4135"/>
        <v>97670.43</v>
      </c>
      <c r="HA114" s="95">
        <f t="shared" si="5591"/>
        <v>48.835214999999998</v>
      </c>
      <c r="HB114" s="87">
        <f t="shared" si="5687"/>
        <v>200000</v>
      </c>
      <c r="HC114" s="87">
        <f t="shared" si="5687"/>
        <v>0</v>
      </c>
      <c r="HD114" s="80">
        <f t="shared" si="5687"/>
        <v>0</v>
      </c>
      <c r="HE114" s="65">
        <f t="shared" si="5687"/>
        <v>0</v>
      </c>
      <c r="HF114" s="64" t="e">
        <f t="shared" si="4138"/>
        <v>#DIV/0!</v>
      </c>
      <c r="HG114" s="80">
        <f t="shared" si="5688"/>
        <v>0</v>
      </c>
      <c r="HH114" s="80">
        <f t="shared" si="5688"/>
        <v>0</v>
      </c>
      <c r="HI114" s="80">
        <f t="shared" si="5688"/>
        <v>0</v>
      </c>
      <c r="HJ114" s="65">
        <f t="shared" si="5688"/>
        <v>0</v>
      </c>
      <c r="HK114" s="64" t="e">
        <f t="shared" si="4140"/>
        <v>#DIV/0!</v>
      </c>
      <c r="HL114" s="80">
        <f t="shared" si="5689"/>
        <v>0</v>
      </c>
      <c r="HM114" s="80">
        <f t="shared" si="5689"/>
        <v>0</v>
      </c>
      <c r="HN114" s="80">
        <f t="shared" si="5689"/>
        <v>0</v>
      </c>
      <c r="HO114" s="65">
        <f t="shared" si="5689"/>
        <v>0</v>
      </c>
      <c r="HP114" s="64" t="e">
        <f t="shared" si="4142"/>
        <v>#DIV/0!</v>
      </c>
      <c r="HQ114" s="80">
        <f t="shared" si="5690"/>
        <v>0</v>
      </c>
      <c r="HR114" s="80">
        <f t="shared" si="5690"/>
        <v>0</v>
      </c>
      <c r="HS114" s="80">
        <f t="shared" si="5690"/>
        <v>0</v>
      </c>
      <c r="HT114" s="65">
        <f t="shared" si="5690"/>
        <v>0</v>
      </c>
      <c r="HU114" s="64" t="e">
        <f t="shared" si="4457"/>
        <v>#DIV/0!</v>
      </c>
      <c r="HV114" s="80">
        <f t="shared" si="5691"/>
        <v>0</v>
      </c>
      <c r="HW114" s="80">
        <f t="shared" si="5691"/>
        <v>0</v>
      </c>
      <c r="HX114" s="80">
        <f t="shared" si="5691"/>
        <v>0</v>
      </c>
      <c r="HY114" s="65">
        <f t="shared" si="5689"/>
        <v>0</v>
      </c>
      <c r="HZ114" s="64" t="e">
        <f t="shared" si="4146"/>
        <v>#DIV/0!</v>
      </c>
      <c r="IA114" s="80">
        <f t="shared" si="5692"/>
        <v>0</v>
      </c>
      <c r="IB114" s="80">
        <f t="shared" si="5692"/>
        <v>0</v>
      </c>
      <c r="IC114" s="80">
        <f t="shared" si="5692"/>
        <v>0</v>
      </c>
      <c r="ID114" s="65">
        <f t="shared" si="5689"/>
        <v>0</v>
      </c>
      <c r="IE114" s="64" t="e">
        <f t="shared" si="4148"/>
        <v>#DIV/0!</v>
      </c>
      <c r="IF114" s="80">
        <f t="shared" si="5693"/>
        <v>0</v>
      </c>
      <c r="IG114" s="80">
        <f t="shared" si="5693"/>
        <v>0</v>
      </c>
      <c r="IH114" s="80">
        <f t="shared" si="5693"/>
        <v>0</v>
      </c>
      <c r="II114" s="65">
        <f t="shared" si="5693"/>
        <v>0</v>
      </c>
      <c r="IJ114" s="64" t="e">
        <f t="shared" si="4150"/>
        <v>#DIV/0!</v>
      </c>
      <c r="IK114" s="80">
        <f t="shared" si="5694"/>
        <v>0</v>
      </c>
      <c r="IL114" s="80">
        <f t="shared" si="5694"/>
        <v>0</v>
      </c>
      <c r="IM114" s="80">
        <f t="shared" si="5694"/>
        <v>0</v>
      </c>
      <c r="IN114" s="65">
        <f t="shared" si="5693"/>
        <v>0</v>
      </c>
      <c r="IO114" s="64" t="e">
        <f t="shared" si="4152"/>
        <v>#DIV/0!</v>
      </c>
      <c r="IP114" s="80">
        <f t="shared" si="5695"/>
        <v>0</v>
      </c>
      <c r="IQ114" s="80">
        <f t="shared" si="5695"/>
        <v>0</v>
      </c>
      <c r="IR114" s="80">
        <f t="shared" si="5695"/>
        <v>0</v>
      </c>
      <c r="IS114" s="65">
        <f t="shared" si="5693"/>
        <v>0</v>
      </c>
      <c r="IT114" s="64" t="e">
        <f t="shared" si="4154"/>
        <v>#DIV/0!</v>
      </c>
      <c r="IU114" s="80">
        <f t="shared" si="5696"/>
        <v>0</v>
      </c>
      <c r="IV114" s="80">
        <f t="shared" si="5696"/>
        <v>0</v>
      </c>
      <c r="IW114" s="80">
        <f t="shared" si="5696"/>
        <v>0</v>
      </c>
      <c r="IX114" s="65">
        <f t="shared" si="5693"/>
        <v>0</v>
      </c>
      <c r="IY114" s="64" t="e">
        <f t="shared" si="4156"/>
        <v>#DIV/0!</v>
      </c>
      <c r="IZ114" s="80">
        <f t="shared" si="5697"/>
        <v>0</v>
      </c>
      <c r="JA114" s="80">
        <f t="shared" si="5697"/>
        <v>0</v>
      </c>
      <c r="JB114" s="80">
        <f t="shared" si="5697"/>
        <v>0</v>
      </c>
      <c r="JC114" s="65">
        <f t="shared" si="5693"/>
        <v>0</v>
      </c>
      <c r="JD114" s="64" t="e">
        <f t="shared" si="4158"/>
        <v>#DIV/0!</v>
      </c>
      <c r="JE114" s="80">
        <f t="shared" si="5698"/>
        <v>0</v>
      </c>
      <c r="JF114" s="80">
        <f t="shared" si="5698"/>
        <v>0</v>
      </c>
      <c r="JG114" s="80">
        <f t="shared" si="5698"/>
        <v>0</v>
      </c>
      <c r="JH114" s="65">
        <f t="shared" si="5693"/>
        <v>0</v>
      </c>
      <c r="JI114" s="64" t="e">
        <f t="shared" si="4160"/>
        <v>#DIV/0!</v>
      </c>
      <c r="JJ114" s="80">
        <f t="shared" si="5699"/>
        <v>0</v>
      </c>
      <c r="JK114" s="80">
        <f t="shared" si="5699"/>
        <v>0</v>
      </c>
      <c r="JL114" s="80">
        <f t="shared" si="5699"/>
        <v>0</v>
      </c>
      <c r="JM114" s="65">
        <f t="shared" si="5699"/>
        <v>0</v>
      </c>
      <c r="JN114" s="64" t="e">
        <f t="shared" si="4162"/>
        <v>#DIV/0!</v>
      </c>
      <c r="JO114" s="80">
        <f t="shared" si="5700"/>
        <v>0</v>
      </c>
      <c r="JP114" s="80">
        <f t="shared" si="5700"/>
        <v>0</v>
      </c>
      <c r="JQ114" s="80">
        <f t="shared" si="5700"/>
        <v>0</v>
      </c>
      <c r="JR114" s="65">
        <f t="shared" si="5688"/>
        <v>0</v>
      </c>
      <c r="JS114" s="64" t="e">
        <f t="shared" si="4164"/>
        <v>#DIV/0!</v>
      </c>
      <c r="JT114" s="80">
        <f t="shared" si="5701"/>
        <v>0</v>
      </c>
      <c r="JU114" s="80">
        <f t="shared" si="5701"/>
        <v>0</v>
      </c>
      <c r="JV114" s="80">
        <f t="shared" si="5701"/>
        <v>0</v>
      </c>
      <c r="JW114" s="65">
        <f t="shared" si="5701"/>
        <v>0</v>
      </c>
      <c r="JX114" s="64" t="e">
        <f t="shared" si="4166"/>
        <v>#DIV/0!</v>
      </c>
      <c r="JY114" s="80">
        <f t="shared" si="5702"/>
        <v>0</v>
      </c>
      <c r="JZ114" s="80">
        <f t="shared" si="5702"/>
        <v>0</v>
      </c>
      <c r="KA114" s="80">
        <f t="shared" si="5702"/>
        <v>0</v>
      </c>
      <c r="KB114" s="65">
        <f t="shared" si="5701"/>
        <v>0</v>
      </c>
      <c r="KC114" s="64" t="e">
        <f t="shared" si="4168"/>
        <v>#DIV/0!</v>
      </c>
      <c r="KD114" s="80">
        <f t="shared" si="5703"/>
        <v>0</v>
      </c>
      <c r="KE114" s="80">
        <f t="shared" si="5703"/>
        <v>0</v>
      </c>
      <c r="KF114" s="80">
        <f t="shared" si="5703"/>
        <v>0</v>
      </c>
      <c r="KG114" s="65">
        <f t="shared" si="5701"/>
        <v>0</v>
      </c>
      <c r="KH114" s="64" t="e">
        <f t="shared" si="4170"/>
        <v>#DIV/0!</v>
      </c>
      <c r="KI114" s="80">
        <f t="shared" si="5704"/>
        <v>0</v>
      </c>
      <c r="KJ114" s="80">
        <f t="shared" si="5704"/>
        <v>0</v>
      </c>
      <c r="KK114" s="80">
        <f t="shared" si="5704"/>
        <v>0</v>
      </c>
      <c r="KL114" s="65">
        <f t="shared" si="5701"/>
        <v>0</v>
      </c>
      <c r="KM114" s="64" t="e">
        <f t="shared" si="4172"/>
        <v>#DIV/0!</v>
      </c>
      <c r="KN114" s="80">
        <f t="shared" si="5705"/>
        <v>0</v>
      </c>
      <c r="KO114" s="80">
        <f t="shared" si="5705"/>
        <v>0</v>
      </c>
      <c r="KP114" s="80">
        <f t="shared" si="5705"/>
        <v>0</v>
      </c>
      <c r="KQ114" s="65">
        <f t="shared" si="5705"/>
        <v>0</v>
      </c>
      <c r="KR114" s="64" t="e">
        <f t="shared" si="4473"/>
        <v>#DIV/0!</v>
      </c>
      <c r="KS114" s="80">
        <f t="shared" si="5706"/>
        <v>0</v>
      </c>
      <c r="KT114" s="80">
        <f t="shared" si="5706"/>
        <v>0</v>
      </c>
      <c r="KU114" s="80">
        <f t="shared" si="5706"/>
        <v>0</v>
      </c>
      <c r="KV114" s="65">
        <f t="shared" si="5701"/>
        <v>0</v>
      </c>
      <c r="KW114" s="64" t="e">
        <f t="shared" si="4176"/>
        <v>#DIV/0!</v>
      </c>
      <c r="KX114" s="80">
        <f t="shared" si="5707"/>
        <v>0</v>
      </c>
      <c r="KY114" s="80">
        <f t="shared" si="5707"/>
        <v>0</v>
      </c>
      <c r="KZ114" s="80">
        <f t="shared" si="5707"/>
        <v>0</v>
      </c>
      <c r="LA114" s="65">
        <f t="shared" si="5707"/>
        <v>0</v>
      </c>
      <c r="LB114" s="64" t="e">
        <f t="shared" si="4476"/>
        <v>#DIV/0!</v>
      </c>
      <c r="LC114" s="80">
        <f t="shared" si="5708"/>
        <v>0</v>
      </c>
      <c r="LD114" s="80">
        <f t="shared" si="5708"/>
        <v>0</v>
      </c>
      <c r="LE114" s="80">
        <f t="shared" si="5708"/>
        <v>0</v>
      </c>
      <c r="LF114" s="65">
        <f t="shared" si="5708"/>
        <v>0</v>
      </c>
      <c r="LG114" s="64" t="e">
        <f t="shared" si="4478"/>
        <v>#DIV/0!</v>
      </c>
      <c r="LH114" s="80">
        <f t="shared" si="5709"/>
        <v>0</v>
      </c>
      <c r="LI114" s="80">
        <f t="shared" si="5709"/>
        <v>0</v>
      </c>
      <c r="LJ114" s="80">
        <f t="shared" si="5709"/>
        <v>0</v>
      </c>
      <c r="LK114" s="65">
        <f t="shared" si="5709"/>
        <v>0</v>
      </c>
      <c r="LL114" s="64" t="e">
        <f t="shared" si="4182"/>
        <v>#DIV/0!</v>
      </c>
      <c r="LM114" s="80">
        <f t="shared" si="5710"/>
        <v>0</v>
      </c>
      <c r="LN114" s="80">
        <f t="shared" si="5710"/>
        <v>0</v>
      </c>
      <c r="LO114" s="80">
        <f t="shared" si="5710"/>
        <v>0</v>
      </c>
      <c r="LP114" s="65">
        <f t="shared" si="5709"/>
        <v>0</v>
      </c>
      <c r="LQ114" s="64" t="e">
        <f t="shared" si="3350"/>
        <v>#DIV/0!</v>
      </c>
      <c r="LR114" s="80">
        <f t="shared" si="5711"/>
        <v>0</v>
      </c>
      <c r="LS114" s="80">
        <f t="shared" si="5711"/>
        <v>0</v>
      </c>
      <c r="LT114" s="80">
        <f t="shared" si="5711"/>
        <v>0</v>
      </c>
      <c r="LU114" s="65">
        <f t="shared" si="5709"/>
        <v>0</v>
      </c>
      <c r="LV114" s="64" t="e">
        <f t="shared" si="4185"/>
        <v>#DIV/0!</v>
      </c>
      <c r="LW114" s="80">
        <f t="shared" si="5712"/>
        <v>0</v>
      </c>
      <c r="LX114" s="80">
        <f t="shared" si="5712"/>
        <v>0</v>
      </c>
      <c r="LY114" s="80">
        <f t="shared" si="5712"/>
        <v>0</v>
      </c>
      <c r="LZ114" s="65">
        <f t="shared" si="5712"/>
        <v>0</v>
      </c>
      <c r="MA114" s="64" t="e">
        <f t="shared" si="4187"/>
        <v>#DIV/0!</v>
      </c>
      <c r="MB114" s="80">
        <f t="shared" si="5713"/>
        <v>0</v>
      </c>
      <c r="MC114" s="80">
        <f t="shared" si="5713"/>
        <v>0</v>
      </c>
      <c r="MD114" s="80">
        <f t="shared" si="5713"/>
        <v>0</v>
      </c>
      <c r="ME114" s="65">
        <f t="shared" si="5713"/>
        <v>0</v>
      </c>
      <c r="MF114" s="64" t="e">
        <f t="shared" si="4189"/>
        <v>#DIV/0!</v>
      </c>
      <c r="MG114" s="80">
        <f t="shared" si="5714"/>
        <v>0</v>
      </c>
      <c r="MH114" s="80">
        <f t="shared" si="5714"/>
        <v>0</v>
      </c>
      <c r="MI114" s="80">
        <f t="shared" si="5714"/>
        <v>0</v>
      </c>
      <c r="MJ114" s="65">
        <f t="shared" si="5714"/>
        <v>0</v>
      </c>
      <c r="MK114" s="64" t="e">
        <f t="shared" si="4191"/>
        <v>#DIV/0!</v>
      </c>
      <c r="ML114" s="80">
        <f t="shared" si="5715"/>
        <v>0</v>
      </c>
      <c r="MM114" s="80">
        <f t="shared" si="5715"/>
        <v>0</v>
      </c>
      <c r="MN114" s="80">
        <f t="shared" si="5715"/>
        <v>0</v>
      </c>
      <c r="MO114" s="65">
        <f t="shared" si="5715"/>
        <v>0</v>
      </c>
      <c r="MP114" s="64" t="e">
        <f t="shared" si="4193"/>
        <v>#DIV/0!</v>
      </c>
      <c r="MQ114" s="80">
        <f t="shared" si="5716"/>
        <v>0</v>
      </c>
      <c r="MR114" s="80">
        <f t="shared" si="5716"/>
        <v>0</v>
      </c>
      <c r="MS114" s="80">
        <f t="shared" si="5716"/>
        <v>0</v>
      </c>
      <c r="MT114" s="65">
        <f t="shared" si="5716"/>
        <v>0</v>
      </c>
      <c r="MU114" s="64" t="e">
        <f t="shared" si="4195"/>
        <v>#DIV/0!</v>
      </c>
      <c r="MV114" s="80">
        <f t="shared" si="5717"/>
        <v>0</v>
      </c>
      <c r="MW114" s="80">
        <f t="shared" si="5717"/>
        <v>0</v>
      </c>
      <c r="MX114" s="65">
        <f t="shared" si="4197"/>
        <v>0</v>
      </c>
      <c r="MY114" s="65">
        <f t="shared" si="4197"/>
        <v>0</v>
      </c>
      <c r="MZ114" s="95"/>
      <c r="NA114" s="87">
        <f t="shared" si="4199"/>
        <v>0</v>
      </c>
      <c r="NB114" s="87">
        <f t="shared" si="4200"/>
        <v>0</v>
      </c>
      <c r="NC114" s="80">
        <f t="shared" si="5718"/>
        <v>0</v>
      </c>
      <c r="ND114" s="65">
        <f t="shared" si="5709"/>
        <v>0</v>
      </c>
      <c r="NE114" s="64" t="e">
        <f t="shared" si="4201"/>
        <v>#DIV/0!</v>
      </c>
      <c r="NF114" s="80">
        <f t="shared" si="5719"/>
        <v>0</v>
      </c>
      <c r="NG114" s="80">
        <f t="shared" si="5719"/>
        <v>0</v>
      </c>
      <c r="NH114" s="80">
        <f t="shared" si="5719"/>
        <v>0</v>
      </c>
      <c r="NI114" s="65">
        <f t="shared" si="5709"/>
        <v>0</v>
      </c>
      <c r="NJ114" s="64" t="e">
        <f t="shared" si="4203"/>
        <v>#DIV/0!</v>
      </c>
      <c r="NK114" s="80">
        <f t="shared" si="5720"/>
        <v>0</v>
      </c>
      <c r="NL114" s="80">
        <f t="shared" si="5720"/>
        <v>0</v>
      </c>
      <c r="NM114" s="80">
        <f t="shared" si="5720"/>
        <v>0</v>
      </c>
      <c r="NN114" s="65">
        <f t="shared" si="5709"/>
        <v>0</v>
      </c>
      <c r="NO114" s="64" t="e">
        <f t="shared" si="4205"/>
        <v>#DIV/0!</v>
      </c>
      <c r="NP114" s="80">
        <f t="shared" si="5721"/>
        <v>0</v>
      </c>
      <c r="NQ114" s="80">
        <f t="shared" si="5721"/>
        <v>0</v>
      </c>
      <c r="NR114" s="80">
        <f t="shared" si="5721"/>
        <v>0</v>
      </c>
      <c r="NS114" s="65">
        <f t="shared" si="5721"/>
        <v>0</v>
      </c>
      <c r="NT114" s="64" t="e">
        <f t="shared" si="4207"/>
        <v>#DIV/0!</v>
      </c>
      <c r="NU114" s="80">
        <f t="shared" si="5722"/>
        <v>0</v>
      </c>
      <c r="NV114" s="80">
        <f t="shared" si="5722"/>
        <v>0</v>
      </c>
      <c r="NW114" s="80">
        <f t="shared" si="5722"/>
        <v>0</v>
      </c>
      <c r="NX114" s="65">
        <f t="shared" si="5721"/>
        <v>0</v>
      </c>
      <c r="NY114" s="64" t="e">
        <f t="shared" si="4209"/>
        <v>#DIV/0!</v>
      </c>
      <c r="NZ114" s="80">
        <f t="shared" si="5723"/>
        <v>0</v>
      </c>
      <c r="OA114" s="80">
        <f t="shared" si="5723"/>
        <v>0</v>
      </c>
      <c r="OB114" s="80">
        <f t="shared" si="5723"/>
        <v>0</v>
      </c>
      <c r="OC114" s="65">
        <f t="shared" si="5721"/>
        <v>0</v>
      </c>
      <c r="OD114" s="64" t="e">
        <f t="shared" si="4211"/>
        <v>#DIV/0!</v>
      </c>
      <c r="OE114" s="80">
        <f t="shared" si="5724"/>
        <v>0</v>
      </c>
      <c r="OF114" s="80">
        <f t="shared" si="5724"/>
        <v>0</v>
      </c>
      <c r="OG114" s="80">
        <f t="shared" si="5724"/>
        <v>0</v>
      </c>
      <c r="OH114" s="65">
        <f t="shared" si="5721"/>
        <v>0</v>
      </c>
      <c r="OI114" s="64" t="e">
        <f t="shared" si="4213"/>
        <v>#DIV/0!</v>
      </c>
      <c r="OJ114" s="80">
        <f t="shared" si="5725"/>
        <v>0</v>
      </c>
      <c r="OK114" s="80">
        <f t="shared" si="5725"/>
        <v>0</v>
      </c>
      <c r="OL114" s="80">
        <f t="shared" si="5725"/>
        <v>0</v>
      </c>
      <c r="OM114" s="65">
        <f t="shared" si="5725"/>
        <v>0</v>
      </c>
      <c r="ON114" s="64" t="e">
        <f t="shared" si="4215"/>
        <v>#DIV/0!</v>
      </c>
      <c r="OO114" s="80">
        <f t="shared" si="5726"/>
        <v>0</v>
      </c>
      <c r="OP114" s="80">
        <f t="shared" si="5726"/>
        <v>0</v>
      </c>
      <c r="OQ114" s="80">
        <f t="shared" si="5726"/>
        <v>0</v>
      </c>
      <c r="OR114" s="65">
        <f t="shared" si="5726"/>
        <v>0</v>
      </c>
      <c r="OS114" s="64" t="e">
        <f t="shared" si="4217"/>
        <v>#DIV/0!</v>
      </c>
      <c r="OT114" s="80">
        <f t="shared" si="5727"/>
        <v>0</v>
      </c>
      <c r="OU114" s="80">
        <f t="shared" si="5727"/>
        <v>0</v>
      </c>
      <c r="OV114" s="80">
        <f t="shared" si="5727"/>
        <v>0</v>
      </c>
      <c r="OW114" s="65">
        <f t="shared" si="5727"/>
        <v>0</v>
      </c>
      <c r="OX114" s="64" t="e">
        <f t="shared" si="4219"/>
        <v>#DIV/0!</v>
      </c>
      <c r="OY114" s="80">
        <f t="shared" si="5728"/>
        <v>0</v>
      </c>
      <c r="OZ114" s="80">
        <f t="shared" si="5728"/>
        <v>0</v>
      </c>
      <c r="PA114" s="80">
        <f t="shared" si="5728"/>
        <v>0</v>
      </c>
      <c r="PB114" s="65">
        <f t="shared" si="5728"/>
        <v>0</v>
      </c>
      <c r="PC114" s="64" t="e">
        <f t="shared" si="4221"/>
        <v>#DIV/0!</v>
      </c>
      <c r="PD114" s="80">
        <f t="shared" si="5729"/>
        <v>0</v>
      </c>
      <c r="PE114" s="80">
        <f t="shared" si="5729"/>
        <v>0</v>
      </c>
      <c r="PF114" s="80">
        <f t="shared" si="5729"/>
        <v>0</v>
      </c>
      <c r="PG114" s="65">
        <f t="shared" si="5729"/>
        <v>0</v>
      </c>
      <c r="PH114" s="64" t="e">
        <f t="shared" si="4223"/>
        <v>#DIV/0!</v>
      </c>
      <c r="PI114" s="80">
        <f t="shared" si="5730"/>
        <v>0</v>
      </c>
      <c r="PJ114" s="80">
        <f t="shared" si="5730"/>
        <v>0</v>
      </c>
      <c r="PK114" s="80">
        <f t="shared" si="5730"/>
        <v>0</v>
      </c>
      <c r="PL114" s="65">
        <f t="shared" si="5725"/>
        <v>0</v>
      </c>
      <c r="PM114" s="64" t="e">
        <f t="shared" si="4225"/>
        <v>#DIV/0!</v>
      </c>
      <c r="PN114" s="80">
        <f t="shared" si="5731"/>
        <v>0</v>
      </c>
      <c r="PO114" s="80">
        <f t="shared" si="5731"/>
        <v>0</v>
      </c>
      <c r="PP114" s="80">
        <f t="shared" si="5731"/>
        <v>0</v>
      </c>
      <c r="PQ114" s="65">
        <f t="shared" si="5725"/>
        <v>0</v>
      </c>
      <c r="PR114" s="64" t="e">
        <f t="shared" si="4227"/>
        <v>#DIV/0!</v>
      </c>
      <c r="PS114" s="80">
        <f t="shared" si="5732"/>
        <v>0</v>
      </c>
      <c r="PT114" s="80">
        <f t="shared" si="5732"/>
        <v>0</v>
      </c>
      <c r="PU114" s="80">
        <f t="shared" si="5732"/>
        <v>0</v>
      </c>
      <c r="PV114" s="65">
        <f t="shared" si="5732"/>
        <v>0</v>
      </c>
      <c r="PW114" s="64" t="e">
        <f t="shared" si="4229"/>
        <v>#DIV/0!</v>
      </c>
      <c r="PX114" s="80">
        <f t="shared" si="5733"/>
        <v>0</v>
      </c>
      <c r="PY114" s="80">
        <f t="shared" si="5733"/>
        <v>0</v>
      </c>
      <c r="PZ114" s="80">
        <f t="shared" si="5733"/>
        <v>0</v>
      </c>
      <c r="QA114" s="65">
        <f t="shared" si="5733"/>
        <v>0</v>
      </c>
      <c r="QB114" s="64" t="e">
        <f t="shared" si="4231"/>
        <v>#DIV/0!</v>
      </c>
      <c r="QC114" s="80">
        <f t="shared" si="5734"/>
        <v>0</v>
      </c>
      <c r="QD114" s="80">
        <f t="shared" si="5734"/>
        <v>0</v>
      </c>
      <c r="QE114" s="80">
        <f t="shared" si="5734"/>
        <v>0</v>
      </c>
      <c r="QF114" s="65">
        <f t="shared" si="5734"/>
        <v>0</v>
      </c>
      <c r="QG114" s="64" t="e">
        <f t="shared" si="4233"/>
        <v>#DIV/0!</v>
      </c>
      <c r="QH114" s="80">
        <f t="shared" si="5735"/>
        <v>0</v>
      </c>
      <c r="QI114" s="80">
        <f t="shared" si="5735"/>
        <v>0</v>
      </c>
      <c r="QJ114" s="80">
        <f t="shared" si="5735"/>
        <v>0</v>
      </c>
      <c r="QK114" s="65">
        <f t="shared" si="5735"/>
        <v>0</v>
      </c>
      <c r="QL114" s="64" t="e">
        <f t="shared" si="4235"/>
        <v>#DIV/0!</v>
      </c>
      <c r="QM114" s="80">
        <f t="shared" si="5736"/>
        <v>0</v>
      </c>
      <c r="QN114" s="80">
        <f t="shared" si="5736"/>
        <v>0</v>
      </c>
      <c r="QO114" s="65">
        <f t="shared" si="4237"/>
        <v>0</v>
      </c>
      <c r="QP114" s="65">
        <f t="shared" si="4237"/>
        <v>0</v>
      </c>
      <c r="QQ114" s="95"/>
      <c r="QR114" s="87">
        <f t="shared" si="4238"/>
        <v>0</v>
      </c>
      <c r="QS114" s="87">
        <f t="shared" si="4238"/>
        <v>0</v>
      </c>
      <c r="QT114" s="80">
        <f t="shared" si="5737"/>
        <v>0</v>
      </c>
      <c r="QU114" s="65">
        <f t="shared" si="5737"/>
        <v>0</v>
      </c>
      <c r="QV114" s="64" t="e">
        <f t="shared" si="4239"/>
        <v>#DIV/0!</v>
      </c>
      <c r="QW114" s="80">
        <f t="shared" si="5738"/>
        <v>0</v>
      </c>
      <c r="QX114" s="80">
        <f t="shared" si="5738"/>
        <v>0</v>
      </c>
      <c r="QY114" s="80">
        <f t="shared" si="5738"/>
        <v>0</v>
      </c>
      <c r="QZ114" s="65">
        <f t="shared" si="5737"/>
        <v>0</v>
      </c>
      <c r="RA114" s="64" t="e">
        <f t="shared" si="4241"/>
        <v>#DIV/0!</v>
      </c>
      <c r="RB114" s="80">
        <f t="shared" si="5739"/>
        <v>0</v>
      </c>
      <c r="RC114" s="80">
        <f t="shared" si="5739"/>
        <v>0</v>
      </c>
      <c r="RD114" s="80">
        <f t="shared" si="5739"/>
        <v>0</v>
      </c>
      <c r="RE114" s="65">
        <f t="shared" si="5739"/>
        <v>0</v>
      </c>
      <c r="RF114" s="64" t="e">
        <f t="shared" si="4243"/>
        <v>#DIV/0!</v>
      </c>
      <c r="RG114" s="80">
        <f t="shared" si="5740"/>
        <v>0</v>
      </c>
      <c r="RH114" s="80">
        <f t="shared" si="5740"/>
        <v>0</v>
      </c>
      <c r="RI114" s="80">
        <f t="shared" si="5740"/>
        <v>0</v>
      </c>
      <c r="RJ114" s="65">
        <f t="shared" si="5737"/>
        <v>0</v>
      </c>
      <c r="RK114" s="64" t="e">
        <f t="shared" si="4245"/>
        <v>#DIV/0!</v>
      </c>
      <c r="RL114" s="80">
        <f t="shared" si="5741"/>
        <v>0</v>
      </c>
      <c r="RM114" s="80">
        <f t="shared" si="5741"/>
        <v>0</v>
      </c>
      <c r="RN114" s="65">
        <f t="shared" si="4247"/>
        <v>0</v>
      </c>
      <c r="RO114" s="65">
        <f t="shared" si="4247"/>
        <v>0</v>
      </c>
      <c r="RP114" s="95"/>
      <c r="RQ114" s="87">
        <f t="shared" si="4248"/>
        <v>0</v>
      </c>
      <c r="RR114" s="87">
        <f t="shared" si="4248"/>
        <v>0</v>
      </c>
      <c r="RS114" s="2"/>
      <c r="RT114" s="2"/>
      <c r="RU114" s="2"/>
      <c r="RV114" s="2"/>
      <c r="RW114" s="2"/>
      <c r="RX114" s="2"/>
      <c r="RY114" s="2"/>
      <c r="RZ114" s="2"/>
      <c r="SA114" s="2"/>
      <c r="SB114" s="2"/>
      <c r="SC114" s="2"/>
      <c r="SD114" s="2"/>
      <c r="SE114" s="2"/>
      <c r="SF114" s="2"/>
      <c r="SG114" s="2"/>
      <c r="SH114" s="2"/>
      <c r="SI114" s="2"/>
      <c r="SJ114" s="2"/>
      <c r="SK114" s="2"/>
      <c r="SL114" s="2"/>
      <c r="SM114" s="2"/>
      <c r="SN114" s="2"/>
      <c r="SO114" s="2"/>
      <c r="SP114" s="2"/>
      <c r="SQ114" s="2"/>
      <c r="SR114" s="2"/>
      <c r="SS114" s="2"/>
      <c r="ST114" s="2"/>
      <c r="SU114" s="2"/>
      <c r="SV114" s="2"/>
      <c r="SW114" s="2"/>
      <c r="SX114" s="2"/>
      <c r="SY114" s="2"/>
      <c r="SZ114" s="2"/>
      <c r="TA114" s="2"/>
      <c r="TB114" s="2"/>
      <c r="TC114" s="2"/>
      <c r="TD114" s="2"/>
      <c r="TE114" s="2"/>
      <c r="TF114" s="2"/>
      <c r="TG114" s="2"/>
      <c r="TH114" s="2"/>
      <c r="TI114" s="2"/>
      <c r="TJ114" s="2"/>
      <c r="TK114" s="2"/>
      <c r="TL114" s="2"/>
      <c r="TM114" s="2"/>
      <c r="TN114" s="2"/>
      <c r="TO114" s="2"/>
      <c r="TP114" s="2"/>
      <c r="TQ114" s="2"/>
      <c r="TR114" s="2"/>
      <c r="TS114" s="2"/>
      <c r="TT114" s="2"/>
    </row>
    <row r="115" spans="1:540" s="2" customFormat="1" ht="24.95" customHeight="1" x14ac:dyDescent="0.25">
      <c r="A115" s="21">
        <v>6614</v>
      </c>
      <c r="B115" s="22" t="s">
        <v>0</v>
      </c>
      <c r="C115" s="41">
        <f>SUM(AR115,GQ115,HA115,QQ115,RP115)</f>
        <v>65.549857142857135</v>
      </c>
      <c r="D115" s="41">
        <v>23207830.309999999</v>
      </c>
      <c r="E115" s="42">
        <v>25700000</v>
      </c>
      <c r="F115" s="41">
        <f t="shared" ref="F115:F116" si="5742">G115-C115</f>
        <v>6934.450142857143</v>
      </c>
      <c r="G115" s="67">
        <f t="shared" si="4053"/>
        <v>7000</v>
      </c>
      <c r="H115" s="67">
        <f t="shared" si="4054"/>
        <v>4588.49</v>
      </c>
      <c r="I115" s="67">
        <f t="shared" si="4055"/>
        <v>65.549857142857135</v>
      </c>
      <c r="J115" s="84">
        <f t="shared" si="4056"/>
        <v>6000</v>
      </c>
      <c r="K115" s="84">
        <f t="shared" si="4057"/>
        <v>-1000</v>
      </c>
      <c r="L115" s="78"/>
      <c r="M115" s="64"/>
      <c r="N115" s="64" t="e">
        <f t="shared" si="4058"/>
        <v>#DIV/0!</v>
      </c>
      <c r="O115" s="78"/>
      <c r="P115" s="78">
        <f t="shared" ref="P115:P116" si="5743">O115-L115</f>
        <v>0</v>
      </c>
      <c r="Q115" s="64"/>
      <c r="R115" s="64"/>
      <c r="S115" s="64"/>
      <c r="T115" s="78"/>
      <c r="U115" s="78">
        <f t="shared" ref="U115:U116" si="5744">T115-Q115</f>
        <v>0</v>
      </c>
      <c r="V115" s="78"/>
      <c r="W115" s="64"/>
      <c r="X115" s="64" t="e">
        <f t="shared" si="4061"/>
        <v>#DIV/0!</v>
      </c>
      <c r="Y115" s="78"/>
      <c r="Z115" s="78">
        <f t="shared" ref="Z115:Z116" si="5745">Y115-V115</f>
        <v>0</v>
      </c>
      <c r="AA115" s="78"/>
      <c r="AB115" s="64"/>
      <c r="AC115" s="64" t="e">
        <f t="shared" si="4063"/>
        <v>#DIV/0!</v>
      </c>
      <c r="AD115" s="78"/>
      <c r="AE115" s="78">
        <f t="shared" ref="AE115:AE116" si="5746">AD115-AA115</f>
        <v>0</v>
      </c>
      <c r="AF115" s="64"/>
      <c r="AG115" s="64"/>
      <c r="AH115" s="64" t="e">
        <f t="shared" si="4065"/>
        <v>#DIV/0!</v>
      </c>
      <c r="AI115" s="78"/>
      <c r="AJ115" s="78">
        <f t="shared" ref="AJ115:AJ116" si="5747">AI115-AF115</f>
        <v>0</v>
      </c>
      <c r="AK115" s="78"/>
      <c r="AL115" s="64"/>
      <c r="AM115" s="64" t="e">
        <f t="shared" si="4067"/>
        <v>#DIV/0!</v>
      </c>
      <c r="AN115" s="78"/>
      <c r="AO115" s="78">
        <f t="shared" ref="AO115:AO116" si="5748">AN115-AK115</f>
        <v>0</v>
      </c>
      <c r="AP115" s="65">
        <f t="shared" si="4069"/>
        <v>0</v>
      </c>
      <c r="AQ115" s="65">
        <f t="shared" si="4069"/>
        <v>0</v>
      </c>
      <c r="AR115" s="95"/>
      <c r="AS115" s="87">
        <f t="shared" si="4070"/>
        <v>0</v>
      </c>
      <c r="AT115" s="87">
        <f t="shared" si="4070"/>
        <v>0</v>
      </c>
      <c r="AU115" s="78"/>
      <c r="AV115" s="64"/>
      <c r="AW115" s="64" t="e">
        <f t="shared" si="4071"/>
        <v>#DIV/0!</v>
      </c>
      <c r="AX115" s="78"/>
      <c r="AY115" s="78">
        <f t="shared" ref="AY115:AY116" si="5749">AX115-AU115</f>
        <v>0</v>
      </c>
      <c r="AZ115" s="78"/>
      <c r="BA115" s="64"/>
      <c r="BB115" s="64" t="e">
        <f t="shared" si="4073"/>
        <v>#DIV/0!</v>
      </c>
      <c r="BC115" s="78"/>
      <c r="BD115" s="78">
        <f t="shared" ref="BD115:BD116" si="5750">BC115-AZ115</f>
        <v>0</v>
      </c>
      <c r="BE115" s="78"/>
      <c r="BF115" s="64"/>
      <c r="BG115" s="64" t="e">
        <f t="shared" si="4075"/>
        <v>#DIV/0!</v>
      </c>
      <c r="BH115" s="78"/>
      <c r="BI115" s="78">
        <f t="shared" ref="BI115:BI116" si="5751">BH115-BE115</f>
        <v>0</v>
      </c>
      <c r="BJ115" s="78"/>
      <c r="BK115" s="64"/>
      <c r="BL115" s="64" t="e">
        <f t="shared" si="4077"/>
        <v>#DIV/0!</v>
      </c>
      <c r="BM115" s="78"/>
      <c r="BN115" s="78">
        <f t="shared" ref="BN115:BN116" si="5752">BM115-BJ115</f>
        <v>0</v>
      </c>
      <c r="BO115" s="78"/>
      <c r="BP115" s="64"/>
      <c r="BQ115" s="64" t="e">
        <f t="shared" si="4079"/>
        <v>#DIV/0!</v>
      </c>
      <c r="BR115" s="78"/>
      <c r="BS115" s="78">
        <f t="shared" ref="BS115:BS116" si="5753">BR115-BO115</f>
        <v>0</v>
      </c>
      <c r="BT115" s="78"/>
      <c r="BU115" s="64"/>
      <c r="BV115" s="64" t="e">
        <f t="shared" si="4081"/>
        <v>#DIV/0!</v>
      </c>
      <c r="BW115" s="78"/>
      <c r="BX115" s="78">
        <f t="shared" si="4082"/>
        <v>0</v>
      </c>
      <c r="BY115" s="78"/>
      <c r="BZ115" s="64"/>
      <c r="CA115" s="64" t="e">
        <f t="shared" si="4083"/>
        <v>#DIV/0!</v>
      </c>
      <c r="CB115" s="78"/>
      <c r="CC115" s="78">
        <f t="shared" ref="CC115:CC116" si="5754">CB115-BY115</f>
        <v>0</v>
      </c>
      <c r="CD115" s="78"/>
      <c r="CE115" s="64"/>
      <c r="CF115" s="64" t="e">
        <f t="shared" si="4085"/>
        <v>#DIV/0!</v>
      </c>
      <c r="CG115" s="78"/>
      <c r="CH115" s="78">
        <f t="shared" ref="CH115:CH116" si="5755">CG115-CD115</f>
        <v>0</v>
      </c>
      <c r="CI115" s="78"/>
      <c r="CJ115" s="64"/>
      <c r="CK115" s="64" t="e">
        <f t="shared" si="4087"/>
        <v>#DIV/0!</v>
      </c>
      <c r="CL115" s="78"/>
      <c r="CM115" s="78">
        <f t="shared" ref="CM115:CM116" si="5756">CL115-CI115</f>
        <v>0</v>
      </c>
      <c r="CN115" s="78"/>
      <c r="CO115" s="64"/>
      <c r="CP115" s="64" t="e">
        <f t="shared" si="4089"/>
        <v>#DIV/0!</v>
      </c>
      <c r="CQ115" s="78"/>
      <c r="CR115" s="78">
        <f t="shared" ref="CR115:CR116" si="5757">CQ115-CN115</f>
        <v>0</v>
      </c>
      <c r="CS115" s="78"/>
      <c r="CT115" s="64"/>
      <c r="CU115" s="64" t="e">
        <f t="shared" si="4091"/>
        <v>#DIV/0!</v>
      </c>
      <c r="CV115" s="78"/>
      <c r="CW115" s="78">
        <f t="shared" ref="CW115:CW116" si="5758">CV115-CS115</f>
        <v>0</v>
      </c>
      <c r="CX115" s="78"/>
      <c r="CY115" s="64"/>
      <c r="CZ115" s="64" t="e">
        <f t="shared" si="4093"/>
        <v>#DIV/0!</v>
      </c>
      <c r="DA115" s="78"/>
      <c r="DB115" s="78">
        <f t="shared" ref="DB115:DB116" si="5759">DA115-CX115</f>
        <v>0</v>
      </c>
      <c r="DC115" s="78"/>
      <c r="DD115" s="64"/>
      <c r="DE115" s="64" t="e">
        <f t="shared" si="4095"/>
        <v>#DIV/0!</v>
      </c>
      <c r="DF115" s="78"/>
      <c r="DG115" s="78">
        <f t="shared" ref="DG115:DG116" si="5760">DF115-DC115</f>
        <v>0</v>
      </c>
      <c r="DH115" s="78"/>
      <c r="DI115" s="64"/>
      <c r="DJ115" s="64" t="e">
        <f t="shared" si="4097"/>
        <v>#DIV/0!</v>
      </c>
      <c r="DK115" s="78"/>
      <c r="DL115" s="78">
        <f t="shared" ref="DL115:DL116" si="5761">DK115-DH115</f>
        <v>0</v>
      </c>
      <c r="DM115" s="78"/>
      <c r="DN115" s="64"/>
      <c r="DO115" s="64" t="e">
        <f t="shared" si="4099"/>
        <v>#DIV/0!</v>
      </c>
      <c r="DP115" s="78"/>
      <c r="DQ115" s="78">
        <f t="shared" ref="DQ115:DQ116" si="5762">DP115-DM115</f>
        <v>0</v>
      </c>
      <c r="DR115" s="78"/>
      <c r="DS115" s="64"/>
      <c r="DT115" s="64" t="e">
        <f t="shared" si="4101"/>
        <v>#DIV/0!</v>
      </c>
      <c r="DU115" s="78"/>
      <c r="DV115" s="78">
        <f t="shared" ref="DV115:DV116" si="5763">DU115-DR115</f>
        <v>0</v>
      </c>
      <c r="DW115" s="78"/>
      <c r="DX115" s="64"/>
      <c r="DY115" s="64" t="e">
        <f t="shared" si="4103"/>
        <v>#DIV/0!</v>
      </c>
      <c r="DZ115" s="78"/>
      <c r="EA115" s="78">
        <f t="shared" ref="EA115:EA116" si="5764">DZ115-DW115</f>
        <v>0</v>
      </c>
      <c r="EB115" s="78"/>
      <c r="EC115" s="64"/>
      <c r="ED115" s="64" t="e">
        <f t="shared" si="4105"/>
        <v>#DIV/0!</v>
      </c>
      <c r="EE115" s="78"/>
      <c r="EF115" s="78">
        <f t="shared" ref="EF115:EF116" si="5765">EE115-EB115</f>
        <v>0</v>
      </c>
      <c r="EG115" s="78"/>
      <c r="EH115" s="64"/>
      <c r="EI115" s="64" t="e">
        <f t="shared" si="4107"/>
        <v>#DIV/0!</v>
      </c>
      <c r="EJ115" s="78"/>
      <c r="EK115" s="78">
        <f t="shared" ref="EK115:EK116" si="5766">EJ115-EG115</f>
        <v>0</v>
      </c>
      <c r="EL115" s="78"/>
      <c r="EM115" s="64"/>
      <c r="EN115" s="64" t="e">
        <f t="shared" si="4109"/>
        <v>#DIV/0!</v>
      </c>
      <c r="EO115" s="78"/>
      <c r="EP115" s="78">
        <f t="shared" ref="EP115:EP116" si="5767">EO115-EL115</f>
        <v>0</v>
      </c>
      <c r="EQ115" s="78"/>
      <c r="ER115" s="64"/>
      <c r="ES115" s="64" t="e">
        <f t="shared" si="4111"/>
        <v>#DIV/0!</v>
      </c>
      <c r="ET115" s="78"/>
      <c r="EU115" s="78">
        <f t="shared" ref="EU115:EU116" si="5768">ET115-EQ115</f>
        <v>0</v>
      </c>
      <c r="EV115" s="78"/>
      <c r="EW115" s="64"/>
      <c r="EX115" s="64" t="e">
        <f t="shared" si="4113"/>
        <v>#DIV/0!</v>
      </c>
      <c r="EY115" s="78"/>
      <c r="EZ115" s="78">
        <f t="shared" ref="EZ115:EZ116" si="5769">EY115-EV115</f>
        <v>0</v>
      </c>
      <c r="FA115" s="78"/>
      <c r="FB115" s="64"/>
      <c r="FC115" s="64" t="e">
        <f t="shared" si="4115"/>
        <v>#DIV/0!</v>
      </c>
      <c r="FD115" s="78"/>
      <c r="FE115" s="78">
        <f t="shared" ref="FE115:FE116" si="5770">FD115-FA115</f>
        <v>0</v>
      </c>
      <c r="FF115" s="78"/>
      <c r="FG115" s="64"/>
      <c r="FH115" s="64" t="e">
        <f t="shared" si="4117"/>
        <v>#DIV/0!</v>
      </c>
      <c r="FI115" s="78"/>
      <c r="FJ115" s="78">
        <f t="shared" ref="FJ115:FJ116" si="5771">FI115-FF115</f>
        <v>0</v>
      </c>
      <c r="FK115" s="78"/>
      <c r="FL115" s="64"/>
      <c r="FM115" s="64" t="e">
        <f t="shared" si="4119"/>
        <v>#DIV/0!</v>
      </c>
      <c r="FN115" s="78"/>
      <c r="FO115" s="78">
        <f t="shared" ref="FO115:FO116" si="5772">FN115-FK115</f>
        <v>0</v>
      </c>
      <c r="FP115" s="78"/>
      <c r="FQ115" s="64"/>
      <c r="FR115" s="64" t="e">
        <f t="shared" si="4121"/>
        <v>#DIV/0!</v>
      </c>
      <c r="FS115" s="78"/>
      <c r="FT115" s="78">
        <f t="shared" ref="FT115:FT116" si="5773">FS115-FP115</f>
        <v>0</v>
      </c>
      <c r="FU115" s="78"/>
      <c r="FV115" s="64"/>
      <c r="FW115" s="64" t="e">
        <f t="shared" si="4123"/>
        <v>#DIV/0!</v>
      </c>
      <c r="FX115" s="78"/>
      <c r="FY115" s="78">
        <f t="shared" ref="FY115:FY116" si="5774">FX115-FU115</f>
        <v>0</v>
      </c>
      <c r="FZ115" s="78">
        <v>7000</v>
      </c>
      <c r="GA115" s="64">
        <v>4588.49</v>
      </c>
      <c r="GB115" s="64">
        <f t="shared" si="4125"/>
        <v>65.549857142857135</v>
      </c>
      <c r="GC115" s="78">
        <v>6000</v>
      </c>
      <c r="GD115" s="78">
        <f t="shared" ref="GD115:GD116" si="5775">GC115-FZ115</f>
        <v>-1000</v>
      </c>
      <c r="GE115" s="78"/>
      <c r="GF115" s="64"/>
      <c r="GG115" s="64" t="e">
        <f t="shared" si="4127"/>
        <v>#DIV/0!</v>
      </c>
      <c r="GH115" s="78"/>
      <c r="GI115" s="78">
        <f t="shared" ref="GI115:GI116" si="5776">GH115-GE115</f>
        <v>0</v>
      </c>
      <c r="GJ115" s="78"/>
      <c r="GK115" s="64"/>
      <c r="GL115" s="64" t="e">
        <f t="shared" si="4129"/>
        <v>#DIV/0!</v>
      </c>
      <c r="GM115" s="78"/>
      <c r="GN115" s="78">
        <f t="shared" ref="GN115:GN116" si="5777">GM115-GJ115</f>
        <v>0</v>
      </c>
      <c r="GO115" s="65">
        <f t="shared" si="4131"/>
        <v>7000</v>
      </c>
      <c r="GP115" s="65">
        <f t="shared" si="4131"/>
        <v>4588.49</v>
      </c>
      <c r="GQ115" s="95">
        <f t="shared" si="5304"/>
        <v>65.549857142857135</v>
      </c>
      <c r="GR115" s="87">
        <f t="shared" si="4132"/>
        <v>6000</v>
      </c>
      <c r="GS115" s="87">
        <f t="shared" si="4132"/>
        <v>-1000</v>
      </c>
      <c r="GT115" s="78"/>
      <c r="GU115" s="64"/>
      <c r="GV115" s="64" t="e">
        <f t="shared" si="4133"/>
        <v>#DIV/0!</v>
      </c>
      <c r="GW115" s="78"/>
      <c r="GX115" s="78">
        <f t="shared" ref="GX115:GX116" si="5778">GW115-GT115</f>
        <v>0</v>
      </c>
      <c r="GY115" s="65">
        <f t="shared" si="4135"/>
        <v>0</v>
      </c>
      <c r="GZ115" s="65">
        <f t="shared" si="4135"/>
        <v>0</v>
      </c>
      <c r="HA115" s="95"/>
      <c r="HB115" s="93">
        <f t="shared" ref="HB115:HB116" si="5779">SUM(GW115)</f>
        <v>0</v>
      </c>
      <c r="HC115" s="93">
        <f t="shared" ref="HC115:HC116" si="5780">HB115-GY115</f>
        <v>0</v>
      </c>
      <c r="HD115" s="78"/>
      <c r="HE115" s="64"/>
      <c r="HF115" s="64" t="e">
        <f t="shared" si="4138"/>
        <v>#DIV/0!</v>
      </c>
      <c r="HG115" s="78"/>
      <c r="HH115" s="78">
        <f t="shared" ref="HH115:HH116" si="5781">HG115-HD115</f>
        <v>0</v>
      </c>
      <c r="HI115" s="78"/>
      <c r="HJ115" s="64"/>
      <c r="HK115" s="64" t="e">
        <f t="shared" si="4140"/>
        <v>#DIV/0!</v>
      </c>
      <c r="HL115" s="78"/>
      <c r="HM115" s="78">
        <f t="shared" ref="HM115:HM116" si="5782">HL115-HI115</f>
        <v>0</v>
      </c>
      <c r="HN115" s="78"/>
      <c r="HO115" s="64"/>
      <c r="HP115" s="64" t="e">
        <f t="shared" si="4142"/>
        <v>#DIV/0!</v>
      </c>
      <c r="HQ115" s="78"/>
      <c r="HR115" s="78">
        <f t="shared" ref="HR115:HR116" si="5783">HQ115-HN115</f>
        <v>0</v>
      </c>
      <c r="HS115" s="78"/>
      <c r="HT115" s="64"/>
      <c r="HU115" s="64" t="e">
        <f t="shared" si="4457"/>
        <v>#DIV/0!</v>
      </c>
      <c r="HV115" s="78"/>
      <c r="HW115" s="78">
        <f t="shared" ref="HW115:HW116" si="5784">HV115-HS115</f>
        <v>0</v>
      </c>
      <c r="HX115" s="78"/>
      <c r="HY115" s="64"/>
      <c r="HZ115" s="64" t="e">
        <f t="shared" si="4146"/>
        <v>#DIV/0!</v>
      </c>
      <c r="IA115" s="78"/>
      <c r="IB115" s="78">
        <f t="shared" ref="IB115:IB116" si="5785">IA115-HX115</f>
        <v>0</v>
      </c>
      <c r="IC115" s="78"/>
      <c r="ID115" s="64"/>
      <c r="IE115" s="64" t="e">
        <f t="shared" si="4148"/>
        <v>#DIV/0!</v>
      </c>
      <c r="IF115" s="78"/>
      <c r="IG115" s="78">
        <f t="shared" ref="IG115:IG116" si="5786">IF115-IC115</f>
        <v>0</v>
      </c>
      <c r="IH115" s="78"/>
      <c r="II115" s="64"/>
      <c r="IJ115" s="64" t="e">
        <f t="shared" si="4150"/>
        <v>#DIV/0!</v>
      </c>
      <c r="IK115" s="78"/>
      <c r="IL115" s="78">
        <f t="shared" ref="IL115:IL116" si="5787">IK115-IH115</f>
        <v>0</v>
      </c>
      <c r="IM115" s="78"/>
      <c r="IN115" s="64"/>
      <c r="IO115" s="64" t="e">
        <f t="shared" si="4152"/>
        <v>#DIV/0!</v>
      </c>
      <c r="IP115" s="78"/>
      <c r="IQ115" s="78">
        <f t="shared" ref="IQ115:IQ116" si="5788">IP115-IM115</f>
        <v>0</v>
      </c>
      <c r="IR115" s="78"/>
      <c r="IS115" s="64"/>
      <c r="IT115" s="64" t="e">
        <f t="shared" si="4154"/>
        <v>#DIV/0!</v>
      </c>
      <c r="IU115" s="78"/>
      <c r="IV115" s="78">
        <f t="shared" ref="IV115:IV116" si="5789">IU115-IR115</f>
        <v>0</v>
      </c>
      <c r="IW115" s="78"/>
      <c r="IX115" s="64"/>
      <c r="IY115" s="64" t="e">
        <f t="shared" si="4156"/>
        <v>#DIV/0!</v>
      </c>
      <c r="IZ115" s="78"/>
      <c r="JA115" s="78">
        <f t="shared" ref="JA115:JA116" si="5790">IZ115-IW115</f>
        <v>0</v>
      </c>
      <c r="JB115" s="78"/>
      <c r="JC115" s="64"/>
      <c r="JD115" s="64" t="e">
        <f t="shared" si="4158"/>
        <v>#DIV/0!</v>
      </c>
      <c r="JE115" s="78"/>
      <c r="JF115" s="78">
        <f t="shared" ref="JF115:JF116" si="5791">JE115-JB115</f>
        <v>0</v>
      </c>
      <c r="JG115" s="78"/>
      <c r="JH115" s="64"/>
      <c r="JI115" s="64" t="e">
        <f t="shared" si="4160"/>
        <v>#DIV/0!</v>
      </c>
      <c r="JJ115" s="78"/>
      <c r="JK115" s="78">
        <f t="shared" ref="JK115:JK116" si="5792">JJ115-JG115</f>
        <v>0</v>
      </c>
      <c r="JL115" s="78"/>
      <c r="JM115" s="64"/>
      <c r="JN115" s="64" t="e">
        <f t="shared" si="4162"/>
        <v>#DIV/0!</v>
      </c>
      <c r="JO115" s="78"/>
      <c r="JP115" s="78">
        <f t="shared" ref="JP115:JP116" si="5793">JO115-JL115</f>
        <v>0</v>
      </c>
      <c r="JQ115" s="78"/>
      <c r="JR115" s="64"/>
      <c r="JS115" s="64" t="e">
        <f t="shared" si="4164"/>
        <v>#DIV/0!</v>
      </c>
      <c r="JT115" s="78"/>
      <c r="JU115" s="78">
        <f t="shared" ref="JU115:JU116" si="5794">JT115-JQ115</f>
        <v>0</v>
      </c>
      <c r="JV115" s="78"/>
      <c r="JW115" s="64"/>
      <c r="JX115" s="64" t="e">
        <f t="shared" si="4166"/>
        <v>#DIV/0!</v>
      </c>
      <c r="JY115" s="78"/>
      <c r="JZ115" s="78">
        <f t="shared" ref="JZ115:JZ116" si="5795">JY115-JV115</f>
        <v>0</v>
      </c>
      <c r="KA115" s="78"/>
      <c r="KB115" s="64"/>
      <c r="KC115" s="64" t="e">
        <f t="shared" si="4168"/>
        <v>#DIV/0!</v>
      </c>
      <c r="KD115" s="78"/>
      <c r="KE115" s="78">
        <f t="shared" ref="KE115:KE116" si="5796">KD115-KA115</f>
        <v>0</v>
      </c>
      <c r="KF115" s="78"/>
      <c r="KG115" s="64"/>
      <c r="KH115" s="64" t="e">
        <f t="shared" si="4170"/>
        <v>#DIV/0!</v>
      </c>
      <c r="KI115" s="78"/>
      <c r="KJ115" s="78">
        <f t="shared" ref="KJ115:KJ116" si="5797">KI115-KF115</f>
        <v>0</v>
      </c>
      <c r="KK115" s="78"/>
      <c r="KL115" s="64"/>
      <c r="KM115" s="64" t="e">
        <f t="shared" si="4172"/>
        <v>#DIV/0!</v>
      </c>
      <c r="KN115" s="78"/>
      <c r="KO115" s="78">
        <f t="shared" ref="KO115:KO116" si="5798">KN115-KK115</f>
        <v>0</v>
      </c>
      <c r="KP115" s="78"/>
      <c r="KQ115" s="64"/>
      <c r="KR115" s="64" t="e">
        <f t="shared" si="4473"/>
        <v>#DIV/0!</v>
      </c>
      <c r="KS115" s="78"/>
      <c r="KT115" s="78">
        <f t="shared" ref="KT115:KT116" si="5799">KS115-KP115</f>
        <v>0</v>
      </c>
      <c r="KU115" s="78"/>
      <c r="KV115" s="64"/>
      <c r="KW115" s="64" t="e">
        <f t="shared" si="4176"/>
        <v>#DIV/0!</v>
      </c>
      <c r="KX115" s="78"/>
      <c r="KY115" s="78">
        <f t="shared" ref="KY115:KY116" si="5800">KX115-KU115</f>
        <v>0</v>
      </c>
      <c r="KZ115" s="78"/>
      <c r="LA115" s="64"/>
      <c r="LB115" s="64" t="e">
        <f t="shared" si="4476"/>
        <v>#DIV/0!</v>
      </c>
      <c r="LC115" s="78"/>
      <c r="LD115" s="78">
        <f t="shared" ref="LD115:LD116" si="5801">LC115-KZ115</f>
        <v>0</v>
      </c>
      <c r="LE115" s="78"/>
      <c r="LF115" s="64"/>
      <c r="LG115" s="64" t="e">
        <f t="shared" si="4478"/>
        <v>#DIV/0!</v>
      </c>
      <c r="LH115" s="78"/>
      <c r="LI115" s="78">
        <f t="shared" ref="LI115:LI116" si="5802">LH115-LE115</f>
        <v>0</v>
      </c>
      <c r="LJ115" s="78"/>
      <c r="LK115" s="64"/>
      <c r="LL115" s="64" t="e">
        <f t="shared" si="4182"/>
        <v>#DIV/0!</v>
      </c>
      <c r="LM115" s="78"/>
      <c r="LN115" s="78">
        <f t="shared" ref="LN115:LN116" si="5803">LM115-LJ115</f>
        <v>0</v>
      </c>
      <c r="LO115" s="78"/>
      <c r="LP115" s="64"/>
      <c r="LQ115" s="64" t="e">
        <f t="shared" si="3350"/>
        <v>#DIV/0!</v>
      </c>
      <c r="LR115" s="78"/>
      <c r="LS115" s="78">
        <f t="shared" ref="LS115:LS116" si="5804">LR115-LO115</f>
        <v>0</v>
      </c>
      <c r="LT115" s="78"/>
      <c r="LU115" s="64"/>
      <c r="LV115" s="64" t="e">
        <f t="shared" si="4185"/>
        <v>#DIV/0!</v>
      </c>
      <c r="LW115" s="78"/>
      <c r="LX115" s="78">
        <f t="shared" ref="LX115:LX116" si="5805">LW115-LT115</f>
        <v>0</v>
      </c>
      <c r="LY115" s="78"/>
      <c r="LZ115" s="64"/>
      <c r="MA115" s="64" t="e">
        <f t="shared" si="4187"/>
        <v>#DIV/0!</v>
      </c>
      <c r="MB115" s="78"/>
      <c r="MC115" s="78">
        <f t="shared" ref="MC115:MC116" si="5806">MB115-LY115</f>
        <v>0</v>
      </c>
      <c r="MD115" s="78"/>
      <c r="ME115" s="64"/>
      <c r="MF115" s="64" t="e">
        <f t="shared" si="4189"/>
        <v>#DIV/0!</v>
      </c>
      <c r="MG115" s="78"/>
      <c r="MH115" s="78">
        <f t="shared" ref="MH115:MH116" si="5807">MG115-MD115</f>
        <v>0</v>
      </c>
      <c r="MI115" s="78"/>
      <c r="MJ115" s="64"/>
      <c r="MK115" s="64" t="e">
        <f t="shared" si="4191"/>
        <v>#DIV/0!</v>
      </c>
      <c r="ML115" s="78"/>
      <c r="MM115" s="78">
        <f t="shared" ref="MM115:MM116" si="5808">ML115-MI115</f>
        <v>0</v>
      </c>
      <c r="MN115" s="78"/>
      <c r="MO115" s="64"/>
      <c r="MP115" s="64" t="e">
        <f t="shared" si="4193"/>
        <v>#DIV/0!</v>
      </c>
      <c r="MQ115" s="78"/>
      <c r="MR115" s="78">
        <f t="shared" ref="MR115:MR116" si="5809">MQ115-MN115</f>
        <v>0</v>
      </c>
      <c r="MS115" s="78"/>
      <c r="MT115" s="64"/>
      <c r="MU115" s="64" t="e">
        <f t="shared" si="4195"/>
        <v>#DIV/0!</v>
      </c>
      <c r="MV115" s="78"/>
      <c r="MW115" s="78">
        <f t="shared" ref="MW115:MW116" si="5810">MV115-MS115</f>
        <v>0</v>
      </c>
      <c r="MX115" s="65">
        <f t="shared" si="4197"/>
        <v>0</v>
      </c>
      <c r="MY115" s="65">
        <f t="shared" si="4197"/>
        <v>0</v>
      </c>
      <c r="MZ115" s="95"/>
      <c r="NA115" s="87">
        <f t="shared" si="4199"/>
        <v>0</v>
      </c>
      <c r="NB115" s="87">
        <f t="shared" si="4200"/>
        <v>0</v>
      </c>
      <c r="NC115" s="78"/>
      <c r="ND115" s="64"/>
      <c r="NE115" s="64" t="e">
        <f t="shared" si="4201"/>
        <v>#DIV/0!</v>
      </c>
      <c r="NF115" s="78"/>
      <c r="NG115" s="78">
        <f t="shared" ref="NG115:NG116" si="5811">NF115-NC115</f>
        <v>0</v>
      </c>
      <c r="NH115" s="78"/>
      <c r="NI115" s="64"/>
      <c r="NJ115" s="64" t="e">
        <f t="shared" si="4203"/>
        <v>#DIV/0!</v>
      </c>
      <c r="NK115" s="78"/>
      <c r="NL115" s="78">
        <f t="shared" ref="NL115:NL116" si="5812">NK115-NH115</f>
        <v>0</v>
      </c>
      <c r="NM115" s="78"/>
      <c r="NN115" s="64"/>
      <c r="NO115" s="64" t="e">
        <f t="shared" si="4205"/>
        <v>#DIV/0!</v>
      </c>
      <c r="NP115" s="78"/>
      <c r="NQ115" s="78">
        <f t="shared" ref="NQ115:NQ116" si="5813">NP115-NM115</f>
        <v>0</v>
      </c>
      <c r="NR115" s="78"/>
      <c r="NS115" s="64"/>
      <c r="NT115" s="64" t="e">
        <f t="shared" si="4207"/>
        <v>#DIV/0!</v>
      </c>
      <c r="NU115" s="78"/>
      <c r="NV115" s="78">
        <f t="shared" ref="NV115:NV116" si="5814">NU115-NR115</f>
        <v>0</v>
      </c>
      <c r="NW115" s="78"/>
      <c r="NX115" s="64"/>
      <c r="NY115" s="64" t="e">
        <f t="shared" si="4209"/>
        <v>#DIV/0!</v>
      </c>
      <c r="NZ115" s="78"/>
      <c r="OA115" s="78">
        <f t="shared" ref="OA115:OA116" si="5815">NZ115-NW115</f>
        <v>0</v>
      </c>
      <c r="OB115" s="78"/>
      <c r="OC115" s="64"/>
      <c r="OD115" s="64" t="e">
        <f t="shared" si="4211"/>
        <v>#DIV/0!</v>
      </c>
      <c r="OE115" s="78"/>
      <c r="OF115" s="78">
        <f t="shared" ref="OF115:OF116" si="5816">OE115-OB115</f>
        <v>0</v>
      </c>
      <c r="OG115" s="78"/>
      <c r="OH115" s="64"/>
      <c r="OI115" s="64" t="e">
        <f t="shared" si="4213"/>
        <v>#DIV/0!</v>
      </c>
      <c r="OJ115" s="78"/>
      <c r="OK115" s="78">
        <f t="shared" ref="OK115:OK116" si="5817">OJ115-OG115</f>
        <v>0</v>
      </c>
      <c r="OL115" s="78"/>
      <c r="OM115" s="64"/>
      <c r="ON115" s="64" t="e">
        <f t="shared" si="4215"/>
        <v>#DIV/0!</v>
      </c>
      <c r="OO115" s="78"/>
      <c r="OP115" s="78">
        <f t="shared" ref="OP115:OP116" si="5818">OO115-OL115</f>
        <v>0</v>
      </c>
      <c r="OQ115" s="78"/>
      <c r="OR115" s="64"/>
      <c r="OS115" s="64" t="e">
        <f t="shared" si="4217"/>
        <v>#DIV/0!</v>
      </c>
      <c r="OT115" s="78"/>
      <c r="OU115" s="78">
        <f t="shared" ref="OU115:OU116" si="5819">OT115-OQ115</f>
        <v>0</v>
      </c>
      <c r="OV115" s="78"/>
      <c r="OW115" s="64"/>
      <c r="OX115" s="64" t="e">
        <f t="shared" si="4219"/>
        <v>#DIV/0!</v>
      </c>
      <c r="OY115" s="78"/>
      <c r="OZ115" s="78">
        <f t="shared" ref="OZ115:OZ116" si="5820">OY115-OV115</f>
        <v>0</v>
      </c>
      <c r="PA115" s="78"/>
      <c r="PB115" s="64"/>
      <c r="PC115" s="64" t="e">
        <f t="shared" si="4221"/>
        <v>#DIV/0!</v>
      </c>
      <c r="PD115" s="78"/>
      <c r="PE115" s="78">
        <f t="shared" ref="PE115:PE116" si="5821">PD115-PA115</f>
        <v>0</v>
      </c>
      <c r="PF115" s="78"/>
      <c r="PG115" s="64"/>
      <c r="PH115" s="64" t="e">
        <f t="shared" si="4223"/>
        <v>#DIV/0!</v>
      </c>
      <c r="PI115" s="78"/>
      <c r="PJ115" s="78">
        <f t="shared" ref="PJ115:PJ116" si="5822">PI115-PF115</f>
        <v>0</v>
      </c>
      <c r="PK115" s="78"/>
      <c r="PL115" s="64"/>
      <c r="PM115" s="64" t="e">
        <f t="shared" si="4225"/>
        <v>#DIV/0!</v>
      </c>
      <c r="PN115" s="78"/>
      <c r="PO115" s="78">
        <f t="shared" ref="PO115:PO116" si="5823">PN115-PK115</f>
        <v>0</v>
      </c>
      <c r="PP115" s="78"/>
      <c r="PQ115" s="64"/>
      <c r="PR115" s="64" t="e">
        <f t="shared" si="4227"/>
        <v>#DIV/0!</v>
      </c>
      <c r="PS115" s="78"/>
      <c r="PT115" s="78">
        <f t="shared" ref="PT115:PT116" si="5824">PS115-PP115</f>
        <v>0</v>
      </c>
      <c r="PU115" s="78"/>
      <c r="PV115" s="64"/>
      <c r="PW115" s="64" t="e">
        <f t="shared" si="4229"/>
        <v>#DIV/0!</v>
      </c>
      <c r="PX115" s="78"/>
      <c r="PY115" s="78">
        <f t="shared" ref="PY115:PY116" si="5825">PX115-PU115</f>
        <v>0</v>
      </c>
      <c r="PZ115" s="78"/>
      <c r="QA115" s="64"/>
      <c r="QB115" s="64" t="e">
        <f t="shared" si="4231"/>
        <v>#DIV/0!</v>
      </c>
      <c r="QC115" s="78"/>
      <c r="QD115" s="78">
        <f t="shared" ref="QD115:QD116" si="5826">QC115-PZ115</f>
        <v>0</v>
      </c>
      <c r="QE115" s="78"/>
      <c r="QF115" s="64"/>
      <c r="QG115" s="64" t="e">
        <f t="shared" si="4233"/>
        <v>#DIV/0!</v>
      </c>
      <c r="QH115" s="78"/>
      <c r="QI115" s="78">
        <f t="shared" ref="QI115:QI116" si="5827">QH115-QE115</f>
        <v>0</v>
      </c>
      <c r="QJ115" s="78"/>
      <c r="QK115" s="64"/>
      <c r="QL115" s="64" t="e">
        <f t="shared" si="4235"/>
        <v>#DIV/0!</v>
      </c>
      <c r="QM115" s="78"/>
      <c r="QN115" s="78">
        <f t="shared" ref="QN115:QN116" si="5828">QM115-QJ115</f>
        <v>0</v>
      </c>
      <c r="QO115" s="65">
        <f t="shared" si="4237"/>
        <v>0</v>
      </c>
      <c r="QP115" s="65">
        <f t="shared" si="4237"/>
        <v>0</v>
      </c>
      <c r="QQ115" s="95"/>
      <c r="QR115" s="87">
        <f t="shared" si="4238"/>
        <v>0</v>
      </c>
      <c r="QS115" s="87">
        <f t="shared" si="4238"/>
        <v>0</v>
      </c>
      <c r="QT115" s="78"/>
      <c r="QU115" s="64"/>
      <c r="QV115" s="64" t="e">
        <f t="shared" si="4239"/>
        <v>#DIV/0!</v>
      </c>
      <c r="QW115" s="78"/>
      <c r="QX115" s="78">
        <f t="shared" ref="QX115:QX116" si="5829">QW115-QT115</f>
        <v>0</v>
      </c>
      <c r="QY115" s="78"/>
      <c r="QZ115" s="64"/>
      <c r="RA115" s="64" t="e">
        <f t="shared" si="4241"/>
        <v>#DIV/0!</v>
      </c>
      <c r="RB115" s="78"/>
      <c r="RC115" s="78">
        <f t="shared" ref="RC115:RC116" si="5830">RB115-QY115</f>
        <v>0</v>
      </c>
      <c r="RD115" s="78"/>
      <c r="RE115" s="64"/>
      <c r="RF115" s="64" t="e">
        <f t="shared" si="4243"/>
        <v>#DIV/0!</v>
      </c>
      <c r="RG115" s="78"/>
      <c r="RH115" s="78">
        <f t="shared" ref="RH115:RH116" si="5831">RG115-RD115</f>
        <v>0</v>
      </c>
      <c r="RI115" s="78"/>
      <c r="RJ115" s="64"/>
      <c r="RK115" s="64" t="e">
        <f t="shared" si="4245"/>
        <v>#DIV/0!</v>
      </c>
      <c r="RL115" s="78"/>
      <c r="RM115" s="78">
        <f t="shared" ref="RM115:RM116" si="5832">RL115-RI115</f>
        <v>0</v>
      </c>
      <c r="RN115" s="65">
        <f t="shared" si="4247"/>
        <v>0</v>
      </c>
      <c r="RO115" s="65">
        <f t="shared" si="4247"/>
        <v>0</v>
      </c>
      <c r="RP115" s="95"/>
      <c r="RQ115" s="87">
        <f t="shared" si="4248"/>
        <v>0</v>
      </c>
      <c r="RR115" s="87">
        <f t="shared" si="4248"/>
        <v>0</v>
      </c>
    </row>
    <row r="116" spans="1:540" s="2" customFormat="1" ht="24.95" customHeight="1" x14ac:dyDescent="0.25">
      <c r="A116" s="21">
        <v>6615</v>
      </c>
      <c r="B116" s="22" t="s">
        <v>52</v>
      </c>
      <c r="C116" s="41">
        <f>SUM(AR116,GQ116,HA116,QQ116,RP116)</f>
        <v>101.67987195485867</v>
      </c>
      <c r="D116" s="41">
        <v>23207830.309999999</v>
      </c>
      <c r="E116" s="42">
        <v>25700000</v>
      </c>
      <c r="F116" s="41">
        <f t="shared" si="5742"/>
        <v>921448.32012804516</v>
      </c>
      <c r="G116" s="67">
        <f t="shared" si="4053"/>
        <v>921550</v>
      </c>
      <c r="H116" s="67">
        <f t="shared" si="4054"/>
        <v>937030.8600000001</v>
      </c>
      <c r="I116" s="67">
        <f t="shared" si="4055"/>
        <v>101.67987195485867</v>
      </c>
      <c r="J116" s="84">
        <f t="shared" si="4056"/>
        <v>995500</v>
      </c>
      <c r="K116" s="84">
        <f t="shared" si="4057"/>
        <v>73950</v>
      </c>
      <c r="L116" s="78"/>
      <c r="M116" s="64"/>
      <c r="N116" s="64" t="e">
        <f t="shared" si="4058"/>
        <v>#DIV/0!</v>
      </c>
      <c r="O116" s="78"/>
      <c r="P116" s="78">
        <f t="shared" si="5743"/>
        <v>0</v>
      </c>
      <c r="Q116" s="64"/>
      <c r="R116" s="64"/>
      <c r="S116" s="64"/>
      <c r="T116" s="78"/>
      <c r="U116" s="78">
        <f t="shared" si="5744"/>
        <v>0</v>
      </c>
      <c r="V116" s="78"/>
      <c r="W116" s="64"/>
      <c r="X116" s="64" t="e">
        <f t="shared" si="4061"/>
        <v>#DIV/0!</v>
      </c>
      <c r="Y116" s="78"/>
      <c r="Z116" s="78">
        <f t="shared" si="5745"/>
        <v>0</v>
      </c>
      <c r="AA116" s="78"/>
      <c r="AB116" s="64"/>
      <c r="AC116" s="64" t="e">
        <f t="shared" si="4063"/>
        <v>#DIV/0!</v>
      </c>
      <c r="AD116" s="78"/>
      <c r="AE116" s="78">
        <f t="shared" si="5746"/>
        <v>0</v>
      </c>
      <c r="AF116" s="64"/>
      <c r="AG116" s="64"/>
      <c r="AH116" s="64" t="e">
        <f t="shared" si="4065"/>
        <v>#DIV/0!</v>
      </c>
      <c r="AI116" s="78"/>
      <c r="AJ116" s="78">
        <f t="shared" si="5747"/>
        <v>0</v>
      </c>
      <c r="AK116" s="78"/>
      <c r="AL116" s="64"/>
      <c r="AM116" s="64" t="e">
        <f t="shared" si="4067"/>
        <v>#DIV/0!</v>
      </c>
      <c r="AN116" s="78"/>
      <c r="AO116" s="78">
        <f t="shared" si="5748"/>
        <v>0</v>
      </c>
      <c r="AP116" s="65">
        <f t="shared" si="4069"/>
        <v>0</v>
      </c>
      <c r="AQ116" s="65">
        <f t="shared" si="4069"/>
        <v>0</v>
      </c>
      <c r="AR116" s="95"/>
      <c r="AS116" s="87">
        <f t="shared" si="4070"/>
        <v>0</v>
      </c>
      <c r="AT116" s="87">
        <f t="shared" si="4070"/>
        <v>0</v>
      </c>
      <c r="AU116" s="78">
        <v>25000</v>
      </c>
      <c r="AV116" s="64">
        <v>20428.419999999998</v>
      </c>
      <c r="AW116" s="64">
        <f t="shared" si="4071"/>
        <v>81.713679999999997</v>
      </c>
      <c r="AX116" s="78">
        <v>25000</v>
      </c>
      <c r="AY116" s="78">
        <f t="shared" si="5749"/>
        <v>0</v>
      </c>
      <c r="AZ116" s="78">
        <v>250</v>
      </c>
      <c r="BA116" s="64">
        <v>1154.3</v>
      </c>
      <c r="BB116" s="64">
        <f t="shared" si="4073"/>
        <v>461.71999999999997</v>
      </c>
      <c r="BC116" s="78">
        <v>1500</v>
      </c>
      <c r="BD116" s="78">
        <f t="shared" si="5750"/>
        <v>1250</v>
      </c>
      <c r="BE116" s="78">
        <v>90000</v>
      </c>
      <c r="BF116" s="105">
        <v>88738.42</v>
      </c>
      <c r="BG116" s="64">
        <f t="shared" si="4075"/>
        <v>98.598244444444447</v>
      </c>
      <c r="BH116" s="78">
        <v>92000</v>
      </c>
      <c r="BI116" s="78">
        <f t="shared" si="5751"/>
        <v>2000</v>
      </c>
      <c r="BJ116" s="78">
        <v>570000</v>
      </c>
      <c r="BK116" s="105">
        <f>486052+74232.8</f>
        <v>560284.80000000005</v>
      </c>
      <c r="BL116" s="64">
        <f t="shared" si="4077"/>
        <v>98.295578947368426</v>
      </c>
      <c r="BM116" s="78">
        <v>590000</v>
      </c>
      <c r="BN116" s="78">
        <f t="shared" si="5752"/>
        <v>20000</v>
      </c>
      <c r="BO116" s="78">
        <v>30000</v>
      </c>
      <c r="BP116" s="105">
        <v>27557.13</v>
      </c>
      <c r="BQ116" s="64">
        <f t="shared" si="4079"/>
        <v>91.857100000000003</v>
      </c>
      <c r="BR116" s="78">
        <v>30000</v>
      </c>
      <c r="BS116" s="78">
        <f t="shared" si="5753"/>
        <v>0</v>
      </c>
      <c r="BT116" s="78">
        <v>3000</v>
      </c>
      <c r="BU116" s="64">
        <v>346.42</v>
      </c>
      <c r="BV116" s="64">
        <f t="shared" si="4081"/>
        <v>11.547333333333334</v>
      </c>
      <c r="BW116" s="78">
        <v>1000</v>
      </c>
      <c r="BX116" s="78">
        <f t="shared" si="4082"/>
        <v>-2000</v>
      </c>
      <c r="BY116" s="78">
        <v>124000</v>
      </c>
      <c r="BZ116" s="105">
        <v>134764.16</v>
      </c>
      <c r="CA116" s="64">
        <f t="shared" si="4083"/>
        <v>108.68077419354839</v>
      </c>
      <c r="CB116" s="78">
        <v>140000</v>
      </c>
      <c r="CC116" s="78">
        <f t="shared" si="5754"/>
        <v>16000</v>
      </c>
      <c r="CD116" s="78">
        <v>40000</v>
      </c>
      <c r="CE116" s="105">
        <v>66282.64</v>
      </c>
      <c r="CF116" s="64">
        <f t="shared" si="4085"/>
        <v>165.70660000000001</v>
      </c>
      <c r="CG116" s="78">
        <v>72000</v>
      </c>
      <c r="CH116" s="78">
        <f t="shared" si="5755"/>
        <v>32000</v>
      </c>
      <c r="CI116" s="78">
        <v>14000</v>
      </c>
      <c r="CJ116" s="64">
        <v>9244</v>
      </c>
      <c r="CK116" s="64">
        <f t="shared" si="4087"/>
        <v>66.028571428571425</v>
      </c>
      <c r="CL116" s="78">
        <v>10000</v>
      </c>
      <c r="CM116" s="78">
        <f t="shared" si="5756"/>
        <v>-4000</v>
      </c>
      <c r="CN116" s="78">
        <v>3000</v>
      </c>
      <c r="CO116" s="64">
        <v>1001.6</v>
      </c>
      <c r="CP116" s="64">
        <f t="shared" si="4089"/>
        <v>33.38666666666667</v>
      </c>
      <c r="CQ116" s="78">
        <v>1300</v>
      </c>
      <c r="CR116" s="78">
        <f t="shared" si="5757"/>
        <v>-1700</v>
      </c>
      <c r="CS116" s="78"/>
      <c r="CT116" s="64">
        <v>6790</v>
      </c>
      <c r="CU116" s="64" t="e">
        <f t="shared" si="4091"/>
        <v>#DIV/0!</v>
      </c>
      <c r="CV116" s="78">
        <v>8000</v>
      </c>
      <c r="CW116" s="78">
        <f t="shared" si="5758"/>
        <v>8000</v>
      </c>
      <c r="CX116" s="78">
        <v>9000</v>
      </c>
      <c r="CY116" s="64">
        <v>7791.23</v>
      </c>
      <c r="CZ116" s="64">
        <f t="shared" si="4093"/>
        <v>86.569222222222223</v>
      </c>
      <c r="DA116" s="78">
        <v>9000</v>
      </c>
      <c r="DB116" s="78">
        <f t="shared" si="5759"/>
        <v>0</v>
      </c>
      <c r="DC116" s="78">
        <v>9000</v>
      </c>
      <c r="DD116" s="64">
        <v>6704.34</v>
      </c>
      <c r="DE116" s="64">
        <f t="shared" si="4095"/>
        <v>74.492666666666665</v>
      </c>
      <c r="DF116" s="78">
        <v>8000</v>
      </c>
      <c r="DG116" s="78">
        <f t="shared" si="5760"/>
        <v>-1000</v>
      </c>
      <c r="DH116" s="78"/>
      <c r="DI116" s="64"/>
      <c r="DJ116" s="64" t="e">
        <f t="shared" si="4097"/>
        <v>#DIV/0!</v>
      </c>
      <c r="DK116" s="78"/>
      <c r="DL116" s="78">
        <f t="shared" si="5761"/>
        <v>0</v>
      </c>
      <c r="DM116" s="78">
        <v>1400</v>
      </c>
      <c r="DN116" s="64"/>
      <c r="DO116" s="64">
        <f t="shared" si="4099"/>
        <v>0</v>
      </c>
      <c r="DP116" s="78">
        <v>1000</v>
      </c>
      <c r="DQ116" s="78">
        <f t="shared" si="5762"/>
        <v>-400</v>
      </c>
      <c r="DR116" s="78"/>
      <c r="DS116" s="64">
        <f>630-630</f>
        <v>0</v>
      </c>
      <c r="DT116" s="64" t="e">
        <f t="shared" si="4101"/>
        <v>#DIV/0!</v>
      </c>
      <c r="DU116" s="78"/>
      <c r="DV116" s="78">
        <f t="shared" si="5763"/>
        <v>0</v>
      </c>
      <c r="DW116" s="78">
        <v>300</v>
      </c>
      <c r="DX116" s="64">
        <v>215.05</v>
      </c>
      <c r="DY116" s="64">
        <f t="shared" si="4103"/>
        <v>71.683333333333337</v>
      </c>
      <c r="DZ116" s="78">
        <v>300</v>
      </c>
      <c r="EA116" s="78">
        <f t="shared" si="5764"/>
        <v>0</v>
      </c>
      <c r="EB116" s="78">
        <v>1000</v>
      </c>
      <c r="EC116" s="64">
        <v>1504.85</v>
      </c>
      <c r="ED116" s="64">
        <f t="shared" si="4105"/>
        <v>150.48499999999999</v>
      </c>
      <c r="EE116" s="78">
        <v>2000</v>
      </c>
      <c r="EF116" s="78">
        <f t="shared" si="5765"/>
        <v>1000</v>
      </c>
      <c r="EG116" s="78"/>
      <c r="EH116" s="64"/>
      <c r="EI116" s="64" t="e">
        <f t="shared" si="4107"/>
        <v>#DIV/0!</v>
      </c>
      <c r="EJ116" s="78"/>
      <c r="EK116" s="78">
        <f t="shared" si="5766"/>
        <v>0</v>
      </c>
      <c r="EL116" s="78"/>
      <c r="EM116" s="64">
        <v>2580</v>
      </c>
      <c r="EN116" s="64" t="e">
        <f t="shared" si="4109"/>
        <v>#DIV/0!</v>
      </c>
      <c r="EO116" s="78">
        <v>2600</v>
      </c>
      <c r="EP116" s="78">
        <f t="shared" si="5767"/>
        <v>2600</v>
      </c>
      <c r="EQ116" s="78">
        <v>1600</v>
      </c>
      <c r="ER116" s="64">
        <v>1503.5</v>
      </c>
      <c r="ES116" s="64">
        <f t="shared" si="4111"/>
        <v>93.96875</v>
      </c>
      <c r="ET116" s="78">
        <v>1600</v>
      </c>
      <c r="EU116" s="78">
        <f t="shared" si="5768"/>
        <v>0</v>
      </c>
      <c r="EV116" s="78"/>
      <c r="EW116" s="64"/>
      <c r="EX116" s="64" t="e">
        <f t="shared" si="4113"/>
        <v>#DIV/0!</v>
      </c>
      <c r="EY116" s="78"/>
      <c r="EZ116" s="78">
        <f t="shared" si="5769"/>
        <v>0</v>
      </c>
      <c r="FA116" s="78"/>
      <c r="FB116" s="64"/>
      <c r="FC116" s="64" t="e">
        <f t="shared" si="4115"/>
        <v>#DIV/0!</v>
      </c>
      <c r="FD116" s="78"/>
      <c r="FE116" s="78">
        <f t="shared" si="5770"/>
        <v>0</v>
      </c>
      <c r="FF116" s="78"/>
      <c r="FG116" s="64">
        <v>140</v>
      </c>
      <c r="FH116" s="64" t="e">
        <f t="shared" si="4117"/>
        <v>#DIV/0!</v>
      </c>
      <c r="FI116" s="78">
        <v>200</v>
      </c>
      <c r="FJ116" s="78">
        <f t="shared" si="5771"/>
        <v>200</v>
      </c>
      <c r="FK116" s="78"/>
      <c r="FL116" s="64"/>
      <c r="FM116" s="64" t="e">
        <f t="shared" si="4119"/>
        <v>#DIV/0!</v>
      </c>
      <c r="FN116" s="78"/>
      <c r="FO116" s="78">
        <f t="shared" si="5772"/>
        <v>0</v>
      </c>
      <c r="FP116" s="78"/>
      <c r="FQ116" s="64"/>
      <c r="FR116" s="64" t="e">
        <f t="shared" si="4121"/>
        <v>#DIV/0!</v>
      </c>
      <c r="FS116" s="78"/>
      <c r="FT116" s="78">
        <f t="shared" si="5773"/>
        <v>0</v>
      </c>
      <c r="FU116" s="78"/>
      <c r="FV116" s="64"/>
      <c r="FW116" s="64" t="e">
        <f t="shared" si="4123"/>
        <v>#DIV/0!</v>
      </c>
      <c r="FX116" s="78"/>
      <c r="FY116" s="78">
        <f t="shared" si="5774"/>
        <v>0</v>
      </c>
      <c r="FZ116" s="78"/>
      <c r="GA116" s="64"/>
      <c r="GB116" s="64" t="e">
        <f t="shared" si="4125"/>
        <v>#DIV/0!</v>
      </c>
      <c r="GC116" s="78"/>
      <c r="GD116" s="78">
        <f t="shared" si="5775"/>
        <v>0</v>
      </c>
      <c r="GE116" s="78"/>
      <c r="GF116" s="64"/>
      <c r="GG116" s="64" t="e">
        <f t="shared" si="4127"/>
        <v>#DIV/0!</v>
      </c>
      <c r="GH116" s="78"/>
      <c r="GI116" s="78">
        <f t="shared" si="5776"/>
        <v>0</v>
      </c>
      <c r="GJ116" s="78"/>
      <c r="GK116" s="64"/>
      <c r="GL116" s="64" t="e">
        <f t="shared" si="4129"/>
        <v>#DIV/0!</v>
      </c>
      <c r="GM116" s="78"/>
      <c r="GN116" s="78">
        <f t="shared" si="5777"/>
        <v>0</v>
      </c>
      <c r="GO116" s="65">
        <f t="shared" si="4131"/>
        <v>921550</v>
      </c>
      <c r="GP116" s="65">
        <f t="shared" si="4131"/>
        <v>937030.8600000001</v>
      </c>
      <c r="GQ116" s="95">
        <f t="shared" si="5304"/>
        <v>101.67987195485867</v>
      </c>
      <c r="GR116" s="87">
        <f t="shared" si="4132"/>
        <v>995500</v>
      </c>
      <c r="GS116" s="87">
        <f t="shared" si="4132"/>
        <v>73950</v>
      </c>
      <c r="GT116" s="78"/>
      <c r="GU116" s="64"/>
      <c r="GV116" s="64" t="e">
        <f t="shared" si="4133"/>
        <v>#DIV/0!</v>
      </c>
      <c r="GW116" s="78"/>
      <c r="GX116" s="78">
        <f t="shared" si="5778"/>
        <v>0</v>
      </c>
      <c r="GY116" s="65">
        <f t="shared" si="4135"/>
        <v>0</v>
      </c>
      <c r="GZ116" s="65">
        <f t="shared" si="4135"/>
        <v>0</v>
      </c>
      <c r="HA116" s="95"/>
      <c r="HB116" s="93">
        <f t="shared" si="5779"/>
        <v>0</v>
      </c>
      <c r="HC116" s="93">
        <f t="shared" si="5780"/>
        <v>0</v>
      </c>
      <c r="HD116" s="78"/>
      <c r="HE116" s="64"/>
      <c r="HF116" s="64" t="e">
        <f t="shared" si="4138"/>
        <v>#DIV/0!</v>
      </c>
      <c r="HG116" s="78"/>
      <c r="HH116" s="78">
        <f t="shared" si="5781"/>
        <v>0</v>
      </c>
      <c r="HI116" s="78"/>
      <c r="HJ116" s="64"/>
      <c r="HK116" s="64" t="e">
        <f t="shared" si="4140"/>
        <v>#DIV/0!</v>
      </c>
      <c r="HL116" s="78"/>
      <c r="HM116" s="78">
        <f t="shared" si="5782"/>
        <v>0</v>
      </c>
      <c r="HN116" s="78"/>
      <c r="HO116" s="64"/>
      <c r="HP116" s="64" t="e">
        <f t="shared" si="4142"/>
        <v>#DIV/0!</v>
      </c>
      <c r="HQ116" s="78"/>
      <c r="HR116" s="78">
        <f t="shared" si="5783"/>
        <v>0</v>
      </c>
      <c r="HS116" s="78"/>
      <c r="HT116" s="64"/>
      <c r="HU116" s="64" t="e">
        <f t="shared" si="4457"/>
        <v>#DIV/0!</v>
      </c>
      <c r="HV116" s="78"/>
      <c r="HW116" s="78">
        <f t="shared" si="5784"/>
        <v>0</v>
      </c>
      <c r="HX116" s="78"/>
      <c r="HY116" s="64"/>
      <c r="HZ116" s="64" t="e">
        <f t="shared" si="4146"/>
        <v>#DIV/0!</v>
      </c>
      <c r="IA116" s="78"/>
      <c r="IB116" s="78">
        <f t="shared" si="5785"/>
        <v>0</v>
      </c>
      <c r="IC116" s="78"/>
      <c r="ID116" s="64"/>
      <c r="IE116" s="64" t="e">
        <f t="shared" si="4148"/>
        <v>#DIV/0!</v>
      </c>
      <c r="IF116" s="78"/>
      <c r="IG116" s="78">
        <f t="shared" si="5786"/>
        <v>0</v>
      </c>
      <c r="IH116" s="78"/>
      <c r="II116" s="64"/>
      <c r="IJ116" s="64" t="e">
        <f t="shared" si="4150"/>
        <v>#DIV/0!</v>
      </c>
      <c r="IK116" s="78"/>
      <c r="IL116" s="78">
        <f t="shared" si="5787"/>
        <v>0</v>
      </c>
      <c r="IM116" s="78"/>
      <c r="IN116" s="64"/>
      <c r="IO116" s="64" t="e">
        <f t="shared" si="4152"/>
        <v>#DIV/0!</v>
      </c>
      <c r="IP116" s="78"/>
      <c r="IQ116" s="78">
        <f t="shared" si="5788"/>
        <v>0</v>
      </c>
      <c r="IR116" s="78"/>
      <c r="IS116" s="64"/>
      <c r="IT116" s="64" t="e">
        <f t="shared" si="4154"/>
        <v>#DIV/0!</v>
      </c>
      <c r="IU116" s="78"/>
      <c r="IV116" s="78">
        <f t="shared" si="5789"/>
        <v>0</v>
      </c>
      <c r="IW116" s="78"/>
      <c r="IX116" s="64"/>
      <c r="IY116" s="64" t="e">
        <f t="shared" si="4156"/>
        <v>#DIV/0!</v>
      </c>
      <c r="IZ116" s="78"/>
      <c r="JA116" s="78">
        <f t="shared" si="5790"/>
        <v>0</v>
      </c>
      <c r="JB116" s="78"/>
      <c r="JC116" s="64"/>
      <c r="JD116" s="64" t="e">
        <f t="shared" si="4158"/>
        <v>#DIV/0!</v>
      </c>
      <c r="JE116" s="78"/>
      <c r="JF116" s="78">
        <f t="shared" si="5791"/>
        <v>0</v>
      </c>
      <c r="JG116" s="78"/>
      <c r="JH116" s="64"/>
      <c r="JI116" s="64" t="e">
        <f t="shared" si="4160"/>
        <v>#DIV/0!</v>
      </c>
      <c r="JJ116" s="78"/>
      <c r="JK116" s="78">
        <f t="shared" si="5792"/>
        <v>0</v>
      </c>
      <c r="JL116" s="78"/>
      <c r="JM116" s="64"/>
      <c r="JN116" s="64" t="e">
        <f t="shared" si="4162"/>
        <v>#DIV/0!</v>
      </c>
      <c r="JO116" s="78"/>
      <c r="JP116" s="78">
        <f t="shared" si="5793"/>
        <v>0</v>
      </c>
      <c r="JQ116" s="78"/>
      <c r="JR116" s="64"/>
      <c r="JS116" s="64" t="e">
        <f t="shared" si="4164"/>
        <v>#DIV/0!</v>
      </c>
      <c r="JT116" s="78"/>
      <c r="JU116" s="78">
        <f t="shared" si="5794"/>
        <v>0</v>
      </c>
      <c r="JV116" s="78"/>
      <c r="JW116" s="64"/>
      <c r="JX116" s="64" t="e">
        <f t="shared" si="4166"/>
        <v>#DIV/0!</v>
      </c>
      <c r="JY116" s="78"/>
      <c r="JZ116" s="78">
        <f t="shared" si="5795"/>
        <v>0</v>
      </c>
      <c r="KA116" s="78"/>
      <c r="KB116" s="64"/>
      <c r="KC116" s="64" t="e">
        <f t="shared" si="4168"/>
        <v>#DIV/0!</v>
      </c>
      <c r="KD116" s="78"/>
      <c r="KE116" s="78">
        <f t="shared" si="5796"/>
        <v>0</v>
      </c>
      <c r="KF116" s="78"/>
      <c r="KG116" s="64"/>
      <c r="KH116" s="64" t="e">
        <f t="shared" si="4170"/>
        <v>#DIV/0!</v>
      </c>
      <c r="KI116" s="78"/>
      <c r="KJ116" s="78">
        <f t="shared" si="5797"/>
        <v>0</v>
      </c>
      <c r="KK116" s="78"/>
      <c r="KL116" s="64"/>
      <c r="KM116" s="64" t="e">
        <f t="shared" si="4172"/>
        <v>#DIV/0!</v>
      </c>
      <c r="KN116" s="78"/>
      <c r="KO116" s="78">
        <f t="shared" si="5798"/>
        <v>0</v>
      </c>
      <c r="KP116" s="78"/>
      <c r="KQ116" s="64"/>
      <c r="KR116" s="64" t="e">
        <f t="shared" si="4473"/>
        <v>#DIV/0!</v>
      </c>
      <c r="KS116" s="78"/>
      <c r="KT116" s="78">
        <f t="shared" si="5799"/>
        <v>0</v>
      </c>
      <c r="KU116" s="78"/>
      <c r="KV116" s="64"/>
      <c r="KW116" s="64" t="e">
        <f t="shared" si="4176"/>
        <v>#DIV/0!</v>
      </c>
      <c r="KX116" s="78"/>
      <c r="KY116" s="78">
        <f t="shared" si="5800"/>
        <v>0</v>
      </c>
      <c r="KZ116" s="78"/>
      <c r="LA116" s="64"/>
      <c r="LB116" s="64" t="e">
        <f t="shared" si="4476"/>
        <v>#DIV/0!</v>
      </c>
      <c r="LC116" s="78"/>
      <c r="LD116" s="78">
        <f t="shared" si="5801"/>
        <v>0</v>
      </c>
      <c r="LE116" s="78"/>
      <c r="LF116" s="64"/>
      <c r="LG116" s="64" t="e">
        <f t="shared" si="4478"/>
        <v>#DIV/0!</v>
      </c>
      <c r="LH116" s="78"/>
      <c r="LI116" s="78">
        <f t="shared" si="5802"/>
        <v>0</v>
      </c>
      <c r="LJ116" s="78"/>
      <c r="LK116" s="64"/>
      <c r="LL116" s="64" t="e">
        <f t="shared" si="4182"/>
        <v>#DIV/0!</v>
      </c>
      <c r="LM116" s="78"/>
      <c r="LN116" s="78">
        <f t="shared" si="5803"/>
        <v>0</v>
      </c>
      <c r="LO116" s="78"/>
      <c r="LP116" s="64"/>
      <c r="LQ116" s="64" t="e">
        <f t="shared" si="3350"/>
        <v>#DIV/0!</v>
      </c>
      <c r="LR116" s="78"/>
      <c r="LS116" s="78">
        <f t="shared" si="5804"/>
        <v>0</v>
      </c>
      <c r="LT116" s="78"/>
      <c r="LU116" s="64"/>
      <c r="LV116" s="64" t="e">
        <f t="shared" si="4185"/>
        <v>#DIV/0!</v>
      </c>
      <c r="LW116" s="78"/>
      <c r="LX116" s="78">
        <f t="shared" si="5805"/>
        <v>0</v>
      </c>
      <c r="LY116" s="78"/>
      <c r="LZ116" s="64"/>
      <c r="MA116" s="64" t="e">
        <f t="shared" si="4187"/>
        <v>#DIV/0!</v>
      </c>
      <c r="MB116" s="78"/>
      <c r="MC116" s="78">
        <f t="shared" si="5806"/>
        <v>0</v>
      </c>
      <c r="MD116" s="78"/>
      <c r="ME116" s="64"/>
      <c r="MF116" s="64" t="e">
        <f t="shared" si="4189"/>
        <v>#DIV/0!</v>
      </c>
      <c r="MG116" s="78"/>
      <c r="MH116" s="78">
        <f t="shared" si="5807"/>
        <v>0</v>
      </c>
      <c r="MI116" s="78"/>
      <c r="MJ116" s="64"/>
      <c r="MK116" s="64" t="e">
        <f t="shared" si="4191"/>
        <v>#DIV/0!</v>
      </c>
      <c r="ML116" s="78"/>
      <c r="MM116" s="78">
        <f t="shared" si="5808"/>
        <v>0</v>
      </c>
      <c r="MN116" s="78"/>
      <c r="MO116" s="64"/>
      <c r="MP116" s="64" t="e">
        <f t="shared" si="4193"/>
        <v>#DIV/0!</v>
      </c>
      <c r="MQ116" s="78"/>
      <c r="MR116" s="78">
        <f t="shared" si="5809"/>
        <v>0</v>
      </c>
      <c r="MS116" s="78"/>
      <c r="MT116" s="64"/>
      <c r="MU116" s="64" t="e">
        <f t="shared" si="4195"/>
        <v>#DIV/0!</v>
      </c>
      <c r="MV116" s="78"/>
      <c r="MW116" s="78">
        <f t="shared" si="5810"/>
        <v>0</v>
      </c>
      <c r="MX116" s="65">
        <f t="shared" si="4197"/>
        <v>0</v>
      </c>
      <c r="MY116" s="65">
        <f t="shared" si="4197"/>
        <v>0</v>
      </c>
      <c r="MZ116" s="95"/>
      <c r="NA116" s="87">
        <f t="shared" si="4199"/>
        <v>0</v>
      </c>
      <c r="NB116" s="87">
        <f t="shared" si="4200"/>
        <v>0</v>
      </c>
      <c r="NC116" s="78"/>
      <c r="ND116" s="64"/>
      <c r="NE116" s="64" t="e">
        <f t="shared" si="4201"/>
        <v>#DIV/0!</v>
      </c>
      <c r="NF116" s="78"/>
      <c r="NG116" s="78">
        <f t="shared" si="5811"/>
        <v>0</v>
      </c>
      <c r="NH116" s="78"/>
      <c r="NI116" s="64"/>
      <c r="NJ116" s="64" t="e">
        <f t="shared" si="4203"/>
        <v>#DIV/0!</v>
      </c>
      <c r="NK116" s="78"/>
      <c r="NL116" s="78">
        <f t="shared" si="5812"/>
        <v>0</v>
      </c>
      <c r="NM116" s="78"/>
      <c r="NN116" s="64"/>
      <c r="NO116" s="64" t="e">
        <f t="shared" si="4205"/>
        <v>#DIV/0!</v>
      </c>
      <c r="NP116" s="78"/>
      <c r="NQ116" s="78">
        <f t="shared" si="5813"/>
        <v>0</v>
      </c>
      <c r="NR116" s="78"/>
      <c r="NS116" s="64"/>
      <c r="NT116" s="64" t="e">
        <f t="shared" si="4207"/>
        <v>#DIV/0!</v>
      </c>
      <c r="NU116" s="78"/>
      <c r="NV116" s="78">
        <f t="shared" si="5814"/>
        <v>0</v>
      </c>
      <c r="NW116" s="78"/>
      <c r="NX116" s="64"/>
      <c r="NY116" s="64" t="e">
        <f t="shared" si="4209"/>
        <v>#DIV/0!</v>
      </c>
      <c r="NZ116" s="78"/>
      <c r="OA116" s="78">
        <f t="shared" si="5815"/>
        <v>0</v>
      </c>
      <c r="OB116" s="78"/>
      <c r="OC116" s="64"/>
      <c r="OD116" s="64" t="e">
        <f t="shared" si="4211"/>
        <v>#DIV/0!</v>
      </c>
      <c r="OE116" s="78"/>
      <c r="OF116" s="78">
        <f t="shared" si="5816"/>
        <v>0</v>
      </c>
      <c r="OG116" s="78"/>
      <c r="OH116" s="64"/>
      <c r="OI116" s="64" t="e">
        <f t="shared" si="4213"/>
        <v>#DIV/0!</v>
      </c>
      <c r="OJ116" s="78"/>
      <c r="OK116" s="78">
        <f t="shared" si="5817"/>
        <v>0</v>
      </c>
      <c r="OL116" s="78"/>
      <c r="OM116" s="64"/>
      <c r="ON116" s="64" t="e">
        <f t="shared" si="4215"/>
        <v>#DIV/0!</v>
      </c>
      <c r="OO116" s="78"/>
      <c r="OP116" s="78">
        <f t="shared" si="5818"/>
        <v>0</v>
      </c>
      <c r="OQ116" s="78"/>
      <c r="OR116" s="64"/>
      <c r="OS116" s="64" t="e">
        <f t="shared" si="4217"/>
        <v>#DIV/0!</v>
      </c>
      <c r="OT116" s="78"/>
      <c r="OU116" s="78">
        <f t="shared" si="5819"/>
        <v>0</v>
      </c>
      <c r="OV116" s="78"/>
      <c r="OW116" s="64"/>
      <c r="OX116" s="64" t="e">
        <f t="shared" si="4219"/>
        <v>#DIV/0!</v>
      </c>
      <c r="OY116" s="78"/>
      <c r="OZ116" s="78">
        <f t="shared" si="5820"/>
        <v>0</v>
      </c>
      <c r="PA116" s="78"/>
      <c r="PB116" s="64"/>
      <c r="PC116" s="64" t="e">
        <f t="shared" si="4221"/>
        <v>#DIV/0!</v>
      </c>
      <c r="PD116" s="78"/>
      <c r="PE116" s="78">
        <f t="shared" si="5821"/>
        <v>0</v>
      </c>
      <c r="PF116" s="78"/>
      <c r="PG116" s="64"/>
      <c r="PH116" s="64" t="e">
        <f t="shared" si="4223"/>
        <v>#DIV/0!</v>
      </c>
      <c r="PI116" s="78"/>
      <c r="PJ116" s="78">
        <f t="shared" si="5822"/>
        <v>0</v>
      </c>
      <c r="PK116" s="78"/>
      <c r="PL116" s="64"/>
      <c r="PM116" s="64" t="e">
        <f t="shared" si="4225"/>
        <v>#DIV/0!</v>
      </c>
      <c r="PN116" s="78"/>
      <c r="PO116" s="78">
        <f t="shared" si="5823"/>
        <v>0</v>
      </c>
      <c r="PP116" s="78"/>
      <c r="PQ116" s="64"/>
      <c r="PR116" s="64" t="e">
        <f t="shared" si="4227"/>
        <v>#DIV/0!</v>
      </c>
      <c r="PS116" s="78"/>
      <c r="PT116" s="78">
        <f t="shared" si="5824"/>
        <v>0</v>
      </c>
      <c r="PU116" s="78"/>
      <c r="PV116" s="64"/>
      <c r="PW116" s="64" t="e">
        <f t="shared" si="4229"/>
        <v>#DIV/0!</v>
      </c>
      <c r="PX116" s="78"/>
      <c r="PY116" s="78">
        <f t="shared" si="5825"/>
        <v>0</v>
      </c>
      <c r="PZ116" s="78"/>
      <c r="QA116" s="64"/>
      <c r="QB116" s="64" t="e">
        <f t="shared" si="4231"/>
        <v>#DIV/0!</v>
      </c>
      <c r="QC116" s="78"/>
      <c r="QD116" s="78">
        <f t="shared" si="5826"/>
        <v>0</v>
      </c>
      <c r="QE116" s="78"/>
      <c r="QF116" s="64"/>
      <c r="QG116" s="64" t="e">
        <f t="shared" si="4233"/>
        <v>#DIV/0!</v>
      </c>
      <c r="QH116" s="78"/>
      <c r="QI116" s="78">
        <f t="shared" si="5827"/>
        <v>0</v>
      </c>
      <c r="QJ116" s="78"/>
      <c r="QK116" s="64"/>
      <c r="QL116" s="64" t="e">
        <f t="shared" si="4235"/>
        <v>#DIV/0!</v>
      </c>
      <c r="QM116" s="78"/>
      <c r="QN116" s="78">
        <f t="shared" si="5828"/>
        <v>0</v>
      </c>
      <c r="QO116" s="65">
        <f t="shared" si="4237"/>
        <v>0</v>
      </c>
      <c r="QP116" s="65">
        <f t="shared" si="4237"/>
        <v>0</v>
      </c>
      <c r="QQ116" s="95"/>
      <c r="QR116" s="87">
        <f t="shared" si="4238"/>
        <v>0</v>
      </c>
      <c r="QS116" s="87">
        <f t="shared" si="4238"/>
        <v>0</v>
      </c>
      <c r="QT116" s="78"/>
      <c r="QU116" s="64"/>
      <c r="QV116" s="64" t="e">
        <f t="shared" si="4239"/>
        <v>#DIV/0!</v>
      </c>
      <c r="QW116" s="78"/>
      <c r="QX116" s="78">
        <f t="shared" si="5829"/>
        <v>0</v>
      </c>
      <c r="QY116" s="78"/>
      <c r="QZ116" s="64"/>
      <c r="RA116" s="64" t="e">
        <f t="shared" si="4241"/>
        <v>#DIV/0!</v>
      </c>
      <c r="RB116" s="78"/>
      <c r="RC116" s="78">
        <f t="shared" si="5830"/>
        <v>0</v>
      </c>
      <c r="RD116" s="78"/>
      <c r="RE116" s="64"/>
      <c r="RF116" s="64" t="e">
        <f t="shared" si="4243"/>
        <v>#DIV/0!</v>
      </c>
      <c r="RG116" s="78"/>
      <c r="RH116" s="78">
        <f t="shared" si="5831"/>
        <v>0</v>
      </c>
      <c r="RI116" s="78"/>
      <c r="RJ116" s="64"/>
      <c r="RK116" s="64" t="e">
        <f t="shared" si="4245"/>
        <v>#DIV/0!</v>
      </c>
      <c r="RL116" s="78"/>
      <c r="RM116" s="78">
        <f t="shared" si="5832"/>
        <v>0</v>
      </c>
      <c r="RN116" s="65">
        <f t="shared" si="4247"/>
        <v>0</v>
      </c>
      <c r="RO116" s="65">
        <f t="shared" si="4247"/>
        <v>0</v>
      </c>
      <c r="RP116" s="95"/>
      <c r="RQ116" s="87">
        <f t="shared" si="4248"/>
        <v>0</v>
      </c>
      <c r="RR116" s="87">
        <f t="shared" si="4248"/>
        <v>0</v>
      </c>
    </row>
    <row r="117" spans="1:540" s="3" customFormat="1" ht="24.95" customHeight="1" x14ac:dyDescent="0.25">
      <c r="A117" s="23">
        <v>661</v>
      </c>
      <c r="B117" s="24" t="s">
        <v>75</v>
      </c>
      <c r="C117" s="43">
        <f t="shared" ref="C117:E117" si="5833">SUM(C115:C116)</f>
        <v>167.22972909771579</v>
      </c>
      <c r="D117" s="43">
        <f t="shared" si="5833"/>
        <v>46415660.619999997</v>
      </c>
      <c r="E117" s="42">
        <f t="shared" si="5833"/>
        <v>51400000</v>
      </c>
      <c r="F117" s="43">
        <f>SUM(F115:F116)</f>
        <v>928382.77027090231</v>
      </c>
      <c r="G117" s="67">
        <f t="shared" si="4053"/>
        <v>928550</v>
      </c>
      <c r="H117" s="67">
        <f t="shared" si="4054"/>
        <v>941619.35000000009</v>
      </c>
      <c r="I117" s="67">
        <f t="shared" si="4055"/>
        <v>101.40750094232945</v>
      </c>
      <c r="J117" s="84">
        <f t="shared" si="4056"/>
        <v>1001500</v>
      </c>
      <c r="K117" s="84">
        <f t="shared" si="4057"/>
        <v>72950</v>
      </c>
      <c r="L117" s="80">
        <f t="shared" ref="L117:R117" si="5834">SUM(L115:L116)</f>
        <v>0</v>
      </c>
      <c r="M117" s="65">
        <f t="shared" si="5834"/>
        <v>0</v>
      </c>
      <c r="N117" s="64" t="e">
        <f t="shared" si="4058"/>
        <v>#DIV/0!</v>
      </c>
      <c r="O117" s="80">
        <f t="shared" ref="O117:Q117" si="5835">SUM(O115:O116)</f>
        <v>0</v>
      </c>
      <c r="P117" s="80">
        <f t="shared" si="5835"/>
        <v>0</v>
      </c>
      <c r="Q117" s="65">
        <f t="shared" si="5835"/>
        <v>0</v>
      </c>
      <c r="R117" s="65">
        <f t="shared" si="5834"/>
        <v>0</v>
      </c>
      <c r="S117" s="64"/>
      <c r="T117" s="80">
        <f t="shared" ref="T117:AG117" si="5836">SUM(T115:T116)</f>
        <v>0</v>
      </c>
      <c r="U117" s="80">
        <f t="shared" si="5836"/>
        <v>0</v>
      </c>
      <c r="V117" s="80">
        <f t="shared" si="5836"/>
        <v>0</v>
      </c>
      <c r="W117" s="65">
        <f t="shared" si="5836"/>
        <v>0</v>
      </c>
      <c r="X117" s="64" t="e">
        <f t="shared" si="4061"/>
        <v>#DIV/0!</v>
      </c>
      <c r="Y117" s="80">
        <f t="shared" ref="Y117:AA117" si="5837">SUM(Y115:Y116)</f>
        <v>0</v>
      </c>
      <c r="Z117" s="80">
        <f t="shared" si="5837"/>
        <v>0</v>
      </c>
      <c r="AA117" s="80">
        <f t="shared" si="5837"/>
        <v>0</v>
      </c>
      <c r="AB117" s="65">
        <f t="shared" si="5836"/>
        <v>0</v>
      </c>
      <c r="AC117" s="64" t="e">
        <f t="shared" si="4063"/>
        <v>#DIV/0!</v>
      </c>
      <c r="AD117" s="80">
        <f t="shared" ref="AD117:AE117" si="5838">SUM(AD115:AD116)</f>
        <v>0</v>
      </c>
      <c r="AE117" s="80">
        <f t="shared" si="5838"/>
        <v>0</v>
      </c>
      <c r="AF117" s="65">
        <f t="shared" si="5836"/>
        <v>0</v>
      </c>
      <c r="AG117" s="65">
        <f t="shared" si="5836"/>
        <v>0</v>
      </c>
      <c r="AH117" s="64" t="e">
        <f t="shared" si="4065"/>
        <v>#DIV/0!</v>
      </c>
      <c r="AI117" s="80">
        <f t="shared" ref="AI117:AL117" si="5839">SUM(AI115:AI116)</f>
        <v>0</v>
      </c>
      <c r="AJ117" s="80">
        <f t="shared" si="5839"/>
        <v>0</v>
      </c>
      <c r="AK117" s="80">
        <f t="shared" si="5839"/>
        <v>0</v>
      </c>
      <c r="AL117" s="65">
        <f t="shared" si="5839"/>
        <v>0</v>
      </c>
      <c r="AM117" s="64" t="e">
        <f t="shared" si="4067"/>
        <v>#DIV/0!</v>
      </c>
      <c r="AN117" s="80">
        <f t="shared" ref="AN117:AO117" si="5840">SUM(AN115:AN116)</f>
        <v>0</v>
      </c>
      <c r="AO117" s="80">
        <f t="shared" si="5840"/>
        <v>0</v>
      </c>
      <c r="AP117" s="65">
        <f t="shared" si="4069"/>
        <v>0</v>
      </c>
      <c r="AQ117" s="65">
        <f t="shared" si="4069"/>
        <v>0</v>
      </c>
      <c r="AR117" s="95"/>
      <c r="AS117" s="87">
        <f t="shared" si="4070"/>
        <v>0</v>
      </c>
      <c r="AT117" s="87">
        <f t="shared" si="4070"/>
        <v>0</v>
      </c>
      <c r="AU117" s="80">
        <f t="shared" ref="AU117:DD117" si="5841">SUM(AU115:AU116)</f>
        <v>25000</v>
      </c>
      <c r="AV117" s="65">
        <f t="shared" si="5841"/>
        <v>20428.419999999998</v>
      </c>
      <c r="AW117" s="64">
        <f t="shared" si="4071"/>
        <v>81.713679999999997</v>
      </c>
      <c r="AX117" s="80">
        <f t="shared" ref="AX117:AZ117" si="5842">SUM(AX115:AX116)</f>
        <v>25000</v>
      </c>
      <c r="AY117" s="80">
        <f t="shared" si="5842"/>
        <v>0</v>
      </c>
      <c r="AZ117" s="80">
        <f t="shared" si="5842"/>
        <v>250</v>
      </c>
      <c r="BA117" s="65">
        <f t="shared" si="5841"/>
        <v>1154.3</v>
      </c>
      <c r="BB117" s="64">
        <f t="shared" si="4073"/>
        <v>461.71999999999997</v>
      </c>
      <c r="BC117" s="80">
        <f t="shared" ref="BC117:BE117" si="5843">SUM(BC115:BC116)</f>
        <v>1500</v>
      </c>
      <c r="BD117" s="80">
        <f t="shared" si="5843"/>
        <v>1250</v>
      </c>
      <c r="BE117" s="80">
        <f t="shared" si="5843"/>
        <v>90000</v>
      </c>
      <c r="BF117" s="65">
        <f t="shared" si="5841"/>
        <v>88738.42</v>
      </c>
      <c r="BG117" s="64">
        <f t="shared" si="4075"/>
        <v>98.598244444444447</v>
      </c>
      <c r="BH117" s="80">
        <f t="shared" ref="BH117:BJ117" si="5844">SUM(BH115:BH116)</f>
        <v>92000</v>
      </c>
      <c r="BI117" s="80">
        <f t="shared" si="5844"/>
        <v>2000</v>
      </c>
      <c r="BJ117" s="80">
        <f t="shared" si="5844"/>
        <v>570000</v>
      </c>
      <c r="BK117" s="65">
        <f t="shared" si="5841"/>
        <v>560284.80000000005</v>
      </c>
      <c r="BL117" s="64">
        <f t="shared" si="4077"/>
        <v>98.295578947368426</v>
      </c>
      <c r="BM117" s="80">
        <f t="shared" ref="BM117:BO117" si="5845">SUM(BM115:BM116)</f>
        <v>590000</v>
      </c>
      <c r="BN117" s="80">
        <f t="shared" si="5845"/>
        <v>20000</v>
      </c>
      <c r="BO117" s="80">
        <f t="shared" si="5845"/>
        <v>30000</v>
      </c>
      <c r="BP117" s="65">
        <f t="shared" si="5841"/>
        <v>27557.13</v>
      </c>
      <c r="BQ117" s="64">
        <f t="shared" si="4079"/>
        <v>91.857100000000003</v>
      </c>
      <c r="BR117" s="80">
        <f t="shared" ref="BR117:BT117" si="5846">SUM(BR115:BR116)</f>
        <v>30000</v>
      </c>
      <c r="BS117" s="80">
        <f t="shared" si="5846"/>
        <v>0</v>
      </c>
      <c r="BT117" s="80">
        <f t="shared" si="5846"/>
        <v>3000</v>
      </c>
      <c r="BU117" s="65">
        <f t="shared" si="5841"/>
        <v>346.42</v>
      </c>
      <c r="BV117" s="64">
        <f t="shared" si="4081"/>
        <v>11.547333333333334</v>
      </c>
      <c r="BW117" s="80">
        <f t="shared" ref="BW117" si="5847">SUM(BW115:BW116)</f>
        <v>1000</v>
      </c>
      <c r="BX117" s="78">
        <f t="shared" si="4082"/>
        <v>-2000</v>
      </c>
      <c r="BY117" s="80">
        <f t="shared" ref="BY117" si="5848">SUM(BY115:BY116)</f>
        <v>124000</v>
      </c>
      <c r="BZ117" s="65">
        <f t="shared" si="5841"/>
        <v>134764.16</v>
      </c>
      <c r="CA117" s="64">
        <f t="shared" si="4083"/>
        <v>108.68077419354839</v>
      </c>
      <c r="CB117" s="80">
        <f t="shared" ref="CB117:CD117" si="5849">SUM(CB115:CB116)</f>
        <v>140000</v>
      </c>
      <c r="CC117" s="80">
        <f t="shared" si="5849"/>
        <v>16000</v>
      </c>
      <c r="CD117" s="80">
        <f t="shared" si="5849"/>
        <v>40000</v>
      </c>
      <c r="CE117" s="65">
        <f t="shared" si="5841"/>
        <v>66282.64</v>
      </c>
      <c r="CF117" s="64">
        <f t="shared" si="4085"/>
        <v>165.70660000000001</v>
      </c>
      <c r="CG117" s="80">
        <f t="shared" ref="CG117:CI117" si="5850">SUM(CG115:CG116)</f>
        <v>72000</v>
      </c>
      <c r="CH117" s="80">
        <f t="shared" si="5850"/>
        <v>32000</v>
      </c>
      <c r="CI117" s="80">
        <f t="shared" si="5850"/>
        <v>14000</v>
      </c>
      <c r="CJ117" s="65">
        <f t="shared" si="5841"/>
        <v>9244</v>
      </c>
      <c r="CK117" s="64">
        <f t="shared" si="4087"/>
        <v>66.028571428571425</v>
      </c>
      <c r="CL117" s="80">
        <f t="shared" ref="CL117:CN117" si="5851">SUM(CL115:CL116)</f>
        <v>10000</v>
      </c>
      <c r="CM117" s="80">
        <f t="shared" si="5851"/>
        <v>-4000</v>
      </c>
      <c r="CN117" s="80">
        <f t="shared" si="5851"/>
        <v>3000</v>
      </c>
      <c r="CO117" s="65">
        <f t="shared" si="5841"/>
        <v>1001.6</v>
      </c>
      <c r="CP117" s="64">
        <f t="shared" si="4089"/>
        <v>33.38666666666667</v>
      </c>
      <c r="CQ117" s="80">
        <f t="shared" ref="CQ117:CS117" si="5852">SUM(CQ115:CQ116)</f>
        <v>1300</v>
      </c>
      <c r="CR117" s="80">
        <f t="shared" si="5852"/>
        <v>-1700</v>
      </c>
      <c r="CS117" s="80">
        <f t="shared" si="5852"/>
        <v>0</v>
      </c>
      <c r="CT117" s="65">
        <f t="shared" si="5841"/>
        <v>6790</v>
      </c>
      <c r="CU117" s="64" t="e">
        <f t="shared" si="4091"/>
        <v>#DIV/0!</v>
      </c>
      <c r="CV117" s="80">
        <f t="shared" ref="CV117:CX117" si="5853">SUM(CV115:CV116)</f>
        <v>8000</v>
      </c>
      <c r="CW117" s="80">
        <f t="shared" si="5853"/>
        <v>8000</v>
      </c>
      <c r="CX117" s="80">
        <f t="shared" si="5853"/>
        <v>9000</v>
      </c>
      <c r="CY117" s="65">
        <f t="shared" si="5841"/>
        <v>7791.23</v>
      </c>
      <c r="CZ117" s="64">
        <f t="shared" si="4093"/>
        <v>86.569222222222223</v>
      </c>
      <c r="DA117" s="80">
        <f t="shared" ref="DA117:DC117" si="5854">SUM(DA115:DA116)</f>
        <v>9000</v>
      </c>
      <c r="DB117" s="80">
        <f t="shared" si="5854"/>
        <v>0</v>
      </c>
      <c r="DC117" s="80">
        <f t="shared" si="5854"/>
        <v>9000</v>
      </c>
      <c r="DD117" s="65">
        <f t="shared" si="5841"/>
        <v>6704.34</v>
      </c>
      <c r="DE117" s="64">
        <f t="shared" si="4095"/>
        <v>74.492666666666665</v>
      </c>
      <c r="DF117" s="80">
        <f t="shared" ref="DF117:DN117" si="5855">SUM(DF115:DF116)</f>
        <v>8000</v>
      </c>
      <c r="DG117" s="80">
        <f t="shared" si="5855"/>
        <v>-1000</v>
      </c>
      <c r="DH117" s="80">
        <f t="shared" si="5855"/>
        <v>0</v>
      </c>
      <c r="DI117" s="65">
        <f t="shared" si="5855"/>
        <v>0</v>
      </c>
      <c r="DJ117" s="64" t="e">
        <f t="shared" si="4097"/>
        <v>#DIV/0!</v>
      </c>
      <c r="DK117" s="80">
        <f t="shared" ref="DK117:DM117" si="5856">SUM(DK115:DK116)</f>
        <v>0</v>
      </c>
      <c r="DL117" s="80">
        <f t="shared" si="5856"/>
        <v>0</v>
      </c>
      <c r="DM117" s="80">
        <f t="shared" si="5856"/>
        <v>1400</v>
      </c>
      <c r="DN117" s="65">
        <f t="shared" si="5855"/>
        <v>0</v>
      </c>
      <c r="DO117" s="64">
        <f t="shared" si="4099"/>
        <v>0</v>
      </c>
      <c r="DP117" s="80">
        <f t="shared" ref="DP117:DS117" si="5857">SUM(DP115:DP116)</f>
        <v>1000</v>
      </c>
      <c r="DQ117" s="80">
        <f t="shared" si="5857"/>
        <v>-400</v>
      </c>
      <c r="DR117" s="80">
        <f t="shared" si="5857"/>
        <v>0</v>
      </c>
      <c r="DS117" s="65">
        <f t="shared" si="5857"/>
        <v>0</v>
      </c>
      <c r="DT117" s="64" t="e">
        <f t="shared" si="4101"/>
        <v>#DIV/0!</v>
      </c>
      <c r="DU117" s="80">
        <f t="shared" ref="DU117:DX117" si="5858">SUM(DU115:DU116)</f>
        <v>0</v>
      </c>
      <c r="DV117" s="80">
        <f t="shared" si="5858"/>
        <v>0</v>
      </c>
      <c r="DW117" s="80">
        <f t="shared" si="5858"/>
        <v>300</v>
      </c>
      <c r="DX117" s="65">
        <f t="shared" si="5858"/>
        <v>215.05</v>
      </c>
      <c r="DY117" s="64">
        <f t="shared" si="4103"/>
        <v>71.683333333333337</v>
      </c>
      <c r="DZ117" s="80">
        <f t="shared" ref="DZ117:EC117" si="5859">SUM(DZ115:DZ116)</f>
        <v>300</v>
      </c>
      <c r="EA117" s="80">
        <f t="shared" si="5859"/>
        <v>0</v>
      </c>
      <c r="EB117" s="80">
        <f t="shared" si="5859"/>
        <v>1000</v>
      </c>
      <c r="EC117" s="65">
        <f t="shared" si="5859"/>
        <v>1504.85</v>
      </c>
      <c r="ED117" s="64">
        <f t="shared" si="4105"/>
        <v>150.48499999999999</v>
      </c>
      <c r="EE117" s="80">
        <f t="shared" ref="EE117:EH117" si="5860">SUM(EE115:EE116)</f>
        <v>2000</v>
      </c>
      <c r="EF117" s="80">
        <f t="shared" si="5860"/>
        <v>1000</v>
      </c>
      <c r="EG117" s="80">
        <f t="shared" si="5860"/>
        <v>0</v>
      </c>
      <c r="EH117" s="65">
        <f t="shared" si="5860"/>
        <v>0</v>
      </c>
      <c r="EI117" s="64" t="e">
        <f t="shared" si="4107"/>
        <v>#DIV/0!</v>
      </c>
      <c r="EJ117" s="80">
        <f t="shared" ref="EJ117:EM117" si="5861">SUM(EJ115:EJ116)</f>
        <v>0</v>
      </c>
      <c r="EK117" s="80">
        <f t="shared" si="5861"/>
        <v>0</v>
      </c>
      <c r="EL117" s="80">
        <f t="shared" si="5861"/>
        <v>0</v>
      </c>
      <c r="EM117" s="65">
        <f t="shared" si="5861"/>
        <v>2580</v>
      </c>
      <c r="EN117" s="64" t="e">
        <f t="shared" si="4109"/>
        <v>#DIV/0!</v>
      </c>
      <c r="EO117" s="80">
        <f t="shared" ref="EO117:GA117" si="5862">SUM(EO115:EO116)</f>
        <v>2600</v>
      </c>
      <c r="EP117" s="80">
        <f t="shared" si="5862"/>
        <v>2600</v>
      </c>
      <c r="EQ117" s="80">
        <f t="shared" si="5862"/>
        <v>1600</v>
      </c>
      <c r="ER117" s="65">
        <f t="shared" si="5862"/>
        <v>1503.5</v>
      </c>
      <c r="ES117" s="64">
        <f t="shared" si="4111"/>
        <v>93.96875</v>
      </c>
      <c r="ET117" s="80">
        <f t="shared" ref="ET117:EV117" si="5863">SUM(ET115:ET116)</f>
        <v>1600</v>
      </c>
      <c r="EU117" s="80">
        <f t="shared" si="5863"/>
        <v>0</v>
      </c>
      <c r="EV117" s="80">
        <f t="shared" si="5863"/>
        <v>0</v>
      </c>
      <c r="EW117" s="65">
        <f t="shared" si="5862"/>
        <v>0</v>
      </c>
      <c r="EX117" s="64" t="e">
        <f t="shared" si="4113"/>
        <v>#DIV/0!</v>
      </c>
      <c r="EY117" s="80">
        <f t="shared" ref="EY117:FL117" si="5864">SUM(EY115:EY116)</f>
        <v>0</v>
      </c>
      <c r="EZ117" s="80">
        <f t="shared" si="5864"/>
        <v>0</v>
      </c>
      <c r="FA117" s="80">
        <f t="shared" si="5864"/>
        <v>0</v>
      </c>
      <c r="FB117" s="65">
        <f t="shared" si="5864"/>
        <v>0</v>
      </c>
      <c r="FC117" s="64" t="e">
        <f t="shared" si="4115"/>
        <v>#DIV/0!</v>
      </c>
      <c r="FD117" s="80">
        <f t="shared" ref="FD117:FG117" si="5865">SUM(FD115:FD116)</f>
        <v>0</v>
      </c>
      <c r="FE117" s="80">
        <f t="shared" si="5865"/>
        <v>0</v>
      </c>
      <c r="FF117" s="80">
        <f t="shared" si="5865"/>
        <v>0</v>
      </c>
      <c r="FG117" s="65">
        <f t="shared" si="5865"/>
        <v>140</v>
      </c>
      <c r="FH117" s="64" t="e">
        <f t="shared" si="4117"/>
        <v>#DIV/0!</v>
      </c>
      <c r="FI117" s="80">
        <f t="shared" ref="FI117:FK117" si="5866">SUM(FI115:FI116)</f>
        <v>200</v>
      </c>
      <c r="FJ117" s="80">
        <f t="shared" si="5866"/>
        <v>200</v>
      </c>
      <c r="FK117" s="80">
        <f t="shared" si="5866"/>
        <v>0</v>
      </c>
      <c r="FL117" s="65">
        <f t="shared" si="5864"/>
        <v>0</v>
      </c>
      <c r="FM117" s="64" t="e">
        <f t="shared" si="4119"/>
        <v>#DIV/0!</v>
      </c>
      <c r="FN117" s="80">
        <f t="shared" ref="FN117:FQ117" si="5867">SUM(FN115:FN116)</f>
        <v>0</v>
      </c>
      <c r="FO117" s="80">
        <f t="shared" si="5867"/>
        <v>0</v>
      </c>
      <c r="FP117" s="80">
        <f t="shared" si="5867"/>
        <v>0</v>
      </c>
      <c r="FQ117" s="65">
        <f t="shared" si="5867"/>
        <v>0</v>
      </c>
      <c r="FR117" s="64" t="e">
        <f t="shared" si="4121"/>
        <v>#DIV/0!</v>
      </c>
      <c r="FS117" s="80">
        <f t="shared" ref="FS117:FU117" si="5868">SUM(FS115:FS116)</f>
        <v>0</v>
      </c>
      <c r="FT117" s="80">
        <f t="shared" si="5868"/>
        <v>0</v>
      </c>
      <c r="FU117" s="80">
        <f t="shared" si="5868"/>
        <v>0</v>
      </c>
      <c r="FV117" s="65">
        <f t="shared" si="5862"/>
        <v>0</v>
      </c>
      <c r="FW117" s="64" t="e">
        <f t="shared" si="4123"/>
        <v>#DIV/0!</v>
      </c>
      <c r="FX117" s="80">
        <f t="shared" ref="FX117:FZ117" si="5869">SUM(FX115:FX116)</f>
        <v>0</v>
      </c>
      <c r="FY117" s="80">
        <f t="shared" si="5869"/>
        <v>0</v>
      </c>
      <c r="FZ117" s="80">
        <f t="shared" si="5869"/>
        <v>7000</v>
      </c>
      <c r="GA117" s="65">
        <f t="shared" si="5862"/>
        <v>4588.49</v>
      </c>
      <c r="GB117" s="64">
        <f t="shared" si="4125"/>
        <v>65.549857142857135</v>
      </c>
      <c r="GC117" s="80">
        <f t="shared" ref="GC117:GK117" si="5870">SUM(GC115:GC116)</f>
        <v>6000</v>
      </c>
      <c r="GD117" s="80">
        <f t="shared" si="5870"/>
        <v>-1000</v>
      </c>
      <c r="GE117" s="80">
        <f t="shared" si="5870"/>
        <v>0</v>
      </c>
      <c r="GF117" s="65">
        <f t="shared" si="5870"/>
        <v>0</v>
      </c>
      <c r="GG117" s="64" t="e">
        <f t="shared" si="4127"/>
        <v>#DIV/0!</v>
      </c>
      <c r="GH117" s="80">
        <f t="shared" ref="GH117:GJ117" si="5871">SUM(GH115:GH116)</f>
        <v>0</v>
      </c>
      <c r="GI117" s="80">
        <f t="shared" si="5871"/>
        <v>0</v>
      </c>
      <c r="GJ117" s="80">
        <f t="shared" si="5871"/>
        <v>0</v>
      </c>
      <c r="GK117" s="65">
        <f t="shared" si="5870"/>
        <v>0</v>
      </c>
      <c r="GL117" s="64" t="e">
        <f t="shared" si="4129"/>
        <v>#DIV/0!</v>
      </c>
      <c r="GM117" s="80">
        <f t="shared" ref="GM117:GN117" si="5872">SUM(GM115:GM116)</f>
        <v>0</v>
      </c>
      <c r="GN117" s="80">
        <f t="shared" si="5872"/>
        <v>0</v>
      </c>
      <c r="GO117" s="65">
        <f t="shared" si="4131"/>
        <v>928550</v>
      </c>
      <c r="GP117" s="65">
        <f t="shared" si="4131"/>
        <v>941619.35000000009</v>
      </c>
      <c r="GQ117" s="95">
        <f t="shared" si="5304"/>
        <v>101.40750094232945</v>
      </c>
      <c r="GR117" s="87">
        <f t="shared" si="4132"/>
        <v>1001500</v>
      </c>
      <c r="GS117" s="87">
        <f t="shared" si="4132"/>
        <v>72950</v>
      </c>
      <c r="GT117" s="80">
        <f t="shared" ref="GT117:GU117" si="5873">SUM(GT115:GT116)</f>
        <v>0</v>
      </c>
      <c r="GU117" s="65">
        <f t="shared" si="5873"/>
        <v>0</v>
      </c>
      <c r="GV117" s="64" t="e">
        <f t="shared" si="4133"/>
        <v>#DIV/0!</v>
      </c>
      <c r="GW117" s="80">
        <f t="shared" ref="GW117:GX117" si="5874">SUM(GW115:GW116)</f>
        <v>0</v>
      </c>
      <c r="GX117" s="80">
        <f t="shared" si="5874"/>
        <v>0</v>
      </c>
      <c r="GY117" s="65">
        <f t="shared" si="4135"/>
        <v>0</v>
      </c>
      <c r="GZ117" s="65">
        <f t="shared" si="4135"/>
        <v>0</v>
      </c>
      <c r="HA117" s="95"/>
      <c r="HB117" s="87">
        <f t="shared" ref="HB117:HE117" si="5875">SUM(HB115:HB116)</f>
        <v>0</v>
      </c>
      <c r="HC117" s="87">
        <f t="shared" si="5875"/>
        <v>0</v>
      </c>
      <c r="HD117" s="80">
        <f t="shared" si="5875"/>
        <v>0</v>
      </c>
      <c r="HE117" s="65">
        <f t="shared" si="5875"/>
        <v>0</v>
      </c>
      <c r="HF117" s="64" t="e">
        <f t="shared" si="4138"/>
        <v>#DIV/0!</v>
      </c>
      <c r="HG117" s="80">
        <f t="shared" ref="HG117:JR117" si="5876">SUM(HG115:HG116)</f>
        <v>0</v>
      </c>
      <c r="HH117" s="80">
        <f t="shared" si="5876"/>
        <v>0</v>
      </c>
      <c r="HI117" s="80">
        <f t="shared" si="5876"/>
        <v>0</v>
      </c>
      <c r="HJ117" s="65">
        <f t="shared" si="5876"/>
        <v>0</v>
      </c>
      <c r="HK117" s="64" t="e">
        <f t="shared" si="4140"/>
        <v>#DIV/0!</v>
      </c>
      <c r="HL117" s="80">
        <f t="shared" ref="HL117:ID117" si="5877">SUM(HL115:HL116)</f>
        <v>0</v>
      </c>
      <c r="HM117" s="80">
        <f t="shared" si="5877"/>
        <v>0</v>
      </c>
      <c r="HN117" s="80">
        <f t="shared" si="5877"/>
        <v>0</v>
      </c>
      <c r="HO117" s="65">
        <f t="shared" si="5877"/>
        <v>0</v>
      </c>
      <c r="HP117" s="64" t="e">
        <f t="shared" si="4142"/>
        <v>#DIV/0!</v>
      </c>
      <c r="HQ117" s="80">
        <f t="shared" ref="HQ117:HT117" si="5878">SUM(HQ115:HQ116)</f>
        <v>0</v>
      </c>
      <c r="HR117" s="80">
        <f t="shared" si="5878"/>
        <v>0</v>
      </c>
      <c r="HS117" s="80">
        <f t="shared" si="5878"/>
        <v>0</v>
      </c>
      <c r="HT117" s="65">
        <f t="shared" si="5878"/>
        <v>0</v>
      </c>
      <c r="HU117" s="64" t="e">
        <f t="shared" si="4457"/>
        <v>#DIV/0!</v>
      </c>
      <c r="HV117" s="80">
        <f t="shared" ref="HV117:HX117" si="5879">SUM(HV115:HV116)</f>
        <v>0</v>
      </c>
      <c r="HW117" s="80">
        <f t="shared" si="5879"/>
        <v>0</v>
      </c>
      <c r="HX117" s="80">
        <f t="shared" si="5879"/>
        <v>0</v>
      </c>
      <c r="HY117" s="65">
        <f t="shared" si="5877"/>
        <v>0</v>
      </c>
      <c r="HZ117" s="64" t="e">
        <f t="shared" si="4146"/>
        <v>#DIV/0!</v>
      </c>
      <c r="IA117" s="80">
        <f t="shared" ref="IA117:IC117" si="5880">SUM(IA115:IA116)</f>
        <v>0</v>
      </c>
      <c r="IB117" s="80">
        <f t="shared" si="5880"/>
        <v>0</v>
      </c>
      <c r="IC117" s="80">
        <f t="shared" si="5880"/>
        <v>0</v>
      </c>
      <c r="ID117" s="65">
        <f t="shared" si="5877"/>
        <v>0</v>
      </c>
      <c r="IE117" s="64" t="e">
        <f t="shared" si="4148"/>
        <v>#DIV/0!</v>
      </c>
      <c r="IF117" s="80">
        <f t="shared" ref="IF117:JH117" si="5881">SUM(IF115:IF116)</f>
        <v>0</v>
      </c>
      <c r="IG117" s="80">
        <f t="shared" si="5881"/>
        <v>0</v>
      </c>
      <c r="IH117" s="80">
        <f t="shared" si="5881"/>
        <v>0</v>
      </c>
      <c r="II117" s="65">
        <f t="shared" si="5881"/>
        <v>0</v>
      </c>
      <c r="IJ117" s="64" t="e">
        <f t="shared" si="4150"/>
        <v>#DIV/0!</v>
      </c>
      <c r="IK117" s="80">
        <f t="shared" ref="IK117:IM117" si="5882">SUM(IK115:IK116)</f>
        <v>0</v>
      </c>
      <c r="IL117" s="80">
        <f t="shared" si="5882"/>
        <v>0</v>
      </c>
      <c r="IM117" s="80">
        <f t="shared" si="5882"/>
        <v>0</v>
      </c>
      <c r="IN117" s="65">
        <f t="shared" si="5881"/>
        <v>0</v>
      </c>
      <c r="IO117" s="64" t="e">
        <f t="shared" si="4152"/>
        <v>#DIV/0!</v>
      </c>
      <c r="IP117" s="80">
        <f t="shared" ref="IP117:IR117" si="5883">SUM(IP115:IP116)</f>
        <v>0</v>
      </c>
      <c r="IQ117" s="80">
        <f t="shared" si="5883"/>
        <v>0</v>
      </c>
      <c r="IR117" s="80">
        <f t="shared" si="5883"/>
        <v>0</v>
      </c>
      <c r="IS117" s="65">
        <f t="shared" si="5881"/>
        <v>0</v>
      </c>
      <c r="IT117" s="64" t="e">
        <f t="shared" si="4154"/>
        <v>#DIV/0!</v>
      </c>
      <c r="IU117" s="80">
        <f t="shared" ref="IU117:IW117" si="5884">SUM(IU115:IU116)</f>
        <v>0</v>
      </c>
      <c r="IV117" s="80">
        <f t="shared" si="5884"/>
        <v>0</v>
      </c>
      <c r="IW117" s="80">
        <f t="shared" si="5884"/>
        <v>0</v>
      </c>
      <c r="IX117" s="65">
        <f t="shared" si="5881"/>
        <v>0</v>
      </c>
      <c r="IY117" s="64" t="e">
        <f t="shared" si="4156"/>
        <v>#DIV/0!</v>
      </c>
      <c r="IZ117" s="80">
        <f t="shared" ref="IZ117:JB117" si="5885">SUM(IZ115:IZ116)</f>
        <v>0</v>
      </c>
      <c r="JA117" s="80">
        <f t="shared" si="5885"/>
        <v>0</v>
      </c>
      <c r="JB117" s="80">
        <f t="shared" si="5885"/>
        <v>0</v>
      </c>
      <c r="JC117" s="65">
        <f t="shared" si="5881"/>
        <v>0</v>
      </c>
      <c r="JD117" s="64" t="e">
        <f t="shared" si="4158"/>
        <v>#DIV/0!</v>
      </c>
      <c r="JE117" s="80">
        <f t="shared" ref="JE117:JG117" si="5886">SUM(JE115:JE116)</f>
        <v>0</v>
      </c>
      <c r="JF117" s="80">
        <f t="shared" si="5886"/>
        <v>0</v>
      </c>
      <c r="JG117" s="80">
        <f t="shared" si="5886"/>
        <v>0</v>
      </c>
      <c r="JH117" s="65">
        <f t="shared" si="5881"/>
        <v>0</v>
      </c>
      <c r="JI117" s="64" t="e">
        <f t="shared" si="4160"/>
        <v>#DIV/0!</v>
      </c>
      <c r="JJ117" s="80">
        <f t="shared" ref="JJ117:JM117" si="5887">SUM(JJ115:JJ116)</f>
        <v>0</v>
      </c>
      <c r="JK117" s="80">
        <f t="shared" si="5887"/>
        <v>0</v>
      </c>
      <c r="JL117" s="80">
        <f t="shared" si="5887"/>
        <v>0</v>
      </c>
      <c r="JM117" s="65">
        <f t="shared" si="5887"/>
        <v>0</v>
      </c>
      <c r="JN117" s="64" t="e">
        <f t="shared" si="4162"/>
        <v>#DIV/0!</v>
      </c>
      <c r="JO117" s="80">
        <f t="shared" ref="JO117:JQ117" si="5888">SUM(JO115:JO116)</f>
        <v>0</v>
      </c>
      <c r="JP117" s="80">
        <f t="shared" si="5888"/>
        <v>0</v>
      </c>
      <c r="JQ117" s="80">
        <f t="shared" si="5888"/>
        <v>0</v>
      </c>
      <c r="JR117" s="65">
        <f t="shared" si="5876"/>
        <v>0</v>
      </c>
      <c r="JS117" s="64" t="e">
        <f t="shared" si="4164"/>
        <v>#DIV/0!</v>
      </c>
      <c r="JT117" s="80">
        <f t="shared" ref="JT117:KV117" si="5889">SUM(JT115:JT116)</f>
        <v>0</v>
      </c>
      <c r="JU117" s="80">
        <f t="shared" si="5889"/>
        <v>0</v>
      </c>
      <c r="JV117" s="80">
        <f t="shared" si="5889"/>
        <v>0</v>
      </c>
      <c r="JW117" s="65">
        <f t="shared" si="5889"/>
        <v>0</v>
      </c>
      <c r="JX117" s="64" t="e">
        <f t="shared" si="4166"/>
        <v>#DIV/0!</v>
      </c>
      <c r="JY117" s="80">
        <f t="shared" ref="JY117:KA117" si="5890">SUM(JY115:JY116)</f>
        <v>0</v>
      </c>
      <c r="JZ117" s="80">
        <f t="shared" si="5890"/>
        <v>0</v>
      </c>
      <c r="KA117" s="80">
        <f t="shared" si="5890"/>
        <v>0</v>
      </c>
      <c r="KB117" s="65">
        <f t="shared" si="5889"/>
        <v>0</v>
      </c>
      <c r="KC117" s="64" t="e">
        <f t="shared" si="4168"/>
        <v>#DIV/0!</v>
      </c>
      <c r="KD117" s="80">
        <f t="shared" ref="KD117:KF117" si="5891">SUM(KD115:KD116)</f>
        <v>0</v>
      </c>
      <c r="KE117" s="80">
        <f t="shared" si="5891"/>
        <v>0</v>
      </c>
      <c r="KF117" s="80">
        <f t="shared" si="5891"/>
        <v>0</v>
      </c>
      <c r="KG117" s="65">
        <f t="shared" si="5889"/>
        <v>0</v>
      </c>
      <c r="KH117" s="64" t="e">
        <f t="shared" si="4170"/>
        <v>#DIV/0!</v>
      </c>
      <c r="KI117" s="80">
        <f t="shared" ref="KI117:KK117" si="5892">SUM(KI115:KI116)</f>
        <v>0</v>
      </c>
      <c r="KJ117" s="80">
        <f t="shared" si="5892"/>
        <v>0</v>
      </c>
      <c r="KK117" s="80">
        <f t="shared" si="5892"/>
        <v>0</v>
      </c>
      <c r="KL117" s="65">
        <f t="shared" si="5889"/>
        <v>0</v>
      </c>
      <c r="KM117" s="64" t="e">
        <f t="shared" si="4172"/>
        <v>#DIV/0!</v>
      </c>
      <c r="KN117" s="80">
        <f t="shared" ref="KN117:KQ117" si="5893">SUM(KN115:KN116)</f>
        <v>0</v>
      </c>
      <c r="KO117" s="80">
        <f t="shared" si="5893"/>
        <v>0</v>
      </c>
      <c r="KP117" s="80">
        <f t="shared" si="5893"/>
        <v>0</v>
      </c>
      <c r="KQ117" s="65">
        <f t="shared" si="5893"/>
        <v>0</v>
      </c>
      <c r="KR117" s="64" t="e">
        <f t="shared" si="4473"/>
        <v>#DIV/0!</v>
      </c>
      <c r="KS117" s="80">
        <f t="shared" ref="KS117:KU117" si="5894">SUM(KS115:KS116)</f>
        <v>0</v>
      </c>
      <c r="KT117" s="80">
        <f t="shared" si="5894"/>
        <v>0</v>
      </c>
      <c r="KU117" s="80">
        <f t="shared" si="5894"/>
        <v>0</v>
      </c>
      <c r="KV117" s="65">
        <f t="shared" si="5889"/>
        <v>0</v>
      </c>
      <c r="KW117" s="64" t="e">
        <f t="shared" si="4176"/>
        <v>#DIV/0!</v>
      </c>
      <c r="KX117" s="80">
        <f t="shared" ref="KX117:LA117" si="5895">SUM(KX115:KX116)</f>
        <v>0</v>
      </c>
      <c r="KY117" s="80">
        <f t="shared" si="5895"/>
        <v>0</v>
      </c>
      <c r="KZ117" s="80">
        <f t="shared" si="5895"/>
        <v>0</v>
      </c>
      <c r="LA117" s="65">
        <f t="shared" si="5895"/>
        <v>0</v>
      </c>
      <c r="LB117" s="64" t="e">
        <f t="shared" si="4476"/>
        <v>#DIV/0!</v>
      </c>
      <c r="LC117" s="80">
        <f t="shared" ref="LC117:LF117" si="5896">SUM(LC115:LC116)</f>
        <v>0</v>
      </c>
      <c r="LD117" s="80">
        <f t="shared" si="5896"/>
        <v>0</v>
      </c>
      <c r="LE117" s="80">
        <f t="shared" si="5896"/>
        <v>0</v>
      </c>
      <c r="LF117" s="65">
        <f t="shared" si="5896"/>
        <v>0</v>
      </c>
      <c r="LG117" s="64" t="e">
        <f t="shared" si="4478"/>
        <v>#DIV/0!</v>
      </c>
      <c r="LH117" s="80">
        <f t="shared" ref="LH117:NN117" si="5897">SUM(LH115:LH116)</f>
        <v>0</v>
      </c>
      <c r="LI117" s="80">
        <f t="shared" si="5897"/>
        <v>0</v>
      </c>
      <c r="LJ117" s="80">
        <f t="shared" si="5897"/>
        <v>0</v>
      </c>
      <c r="LK117" s="65">
        <f t="shared" si="5897"/>
        <v>0</v>
      </c>
      <c r="LL117" s="64" t="e">
        <f t="shared" si="4182"/>
        <v>#DIV/0!</v>
      </c>
      <c r="LM117" s="80">
        <f t="shared" ref="LM117:LO117" si="5898">SUM(LM115:LM116)</f>
        <v>0</v>
      </c>
      <c r="LN117" s="80">
        <f t="shared" si="5898"/>
        <v>0</v>
      </c>
      <c r="LO117" s="80">
        <f t="shared" si="5898"/>
        <v>0</v>
      </c>
      <c r="LP117" s="65">
        <f t="shared" si="5897"/>
        <v>0</v>
      </c>
      <c r="LQ117" s="64" t="e">
        <f t="shared" si="3350"/>
        <v>#DIV/0!</v>
      </c>
      <c r="LR117" s="80">
        <f t="shared" ref="LR117:LT117" si="5899">SUM(LR115:LR116)</f>
        <v>0</v>
      </c>
      <c r="LS117" s="80">
        <f t="shared" si="5899"/>
        <v>0</v>
      </c>
      <c r="LT117" s="80">
        <f t="shared" si="5899"/>
        <v>0</v>
      </c>
      <c r="LU117" s="65">
        <f t="shared" si="5897"/>
        <v>0</v>
      </c>
      <c r="LV117" s="64" t="e">
        <f t="shared" si="4185"/>
        <v>#DIV/0!</v>
      </c>
      <c r="LW117" s="80">
        <f t="shared" ref="LW117:LZ117" si="5900">SUM(LW115:LW116)</f>
        <v>0</v>
      </c>
      <c r="LX117" s="80">
        <f t="shared" si="5900"/>
        <v>0</v>
      </c>
      <c r="LY117" s="80">
        <f t="shared" si="5900"/>
        <v>0</v>
      </c>
      <c r="LZ117" s="65">
        <f t="shared" si="5900"/>
        <v>0</v>
      </c>
      <c r="MA117" s="64" t="e">
        <f t="shared" si="4187"/>
        <v>#DIV/0!</v>
      </c>
      <c r="MB117" s="80">
        <f t="shared" ref="MB117:ME117" si="5901">SUM(MB115:MB116)</f>
        <v>0</v>
      </c>
      <c r="MC117" s="80">
        <f t="shared" si="5901"/>
        <v>0</v>
      </c>
      <c r="MD117" s="80">
        <f t="shared" si="5901"/>
        <v>0</v>
      </c>
      <c r="ME117" s="65">
        <f t="shared" si="5901"/>
        <v>0</v>
      </c>
      <c r="MF117" s="64" t="e">
        <f t="shared" si="4189"/>
        <v>#DIV/0!</v>
      </c>
      <c r="MG117" s="80">
        <f t="shared" ref="MG117:MJ117" si="5902">SUM(MG115:MG116)</f>
        <v>0</v>
      </c>
      <c r="MH117" s="80">
        <f t="shared" si="5902"/>
        <v>0</v>
      </c>
      <c r="MI117" s="80">
        <f t="shared" si="5902"/>
        <v>0</v>
      </c>
      <c r="MJ117" s="65">
        <f t="shared" si="5902"/>
        <v>0</v>
      </c>
      <c r="MK117" s="64" t="e">
        <f t="shared" si="4191"/>
        <v>#DIV/0!</v>
      </c>
      <c r="ML117" s="80">
        <f t="shared" ref="ML117:MO117" si="5903">SUM(ML115:ML116)</f>
        <v>0</v>
      </c>
      <c r="MM117" s="80">
        <f t="shared" si="5903"/>
        <v>0</v>
      </c>
      <c r="MN117" s="80">
        <f t="shared" si="5903"/>
        <v>0</v>
      </c>
      <c r="MO117" s="65">
        <f t="shared" si="5903"/>
        <v>0</v>
      </c>
      <c r="MP117" s="64" t="e">
        <f t="shared" si="4193"/>
        <v>#DIV/0!</v>
      </c>
      <c r="MQ117" s="80">
        <f t="shared" ref="MQ117:MT117" si="5904">SUM(MQ115:MQ116)</f>
        <v>0</v>
      </c>
      <c r="MR117" s="80">
        <f t="shared" si="5904"/>
        <v>0</v>
      </c>
      <c r="MS117" s="80">
        <f t="shared" si="5904"/>
        <v>0</v>
      </c>
      <c r="MT117" s="65">
        <f t="shared" si="5904"/>
        <v>0</v>
      </c>
      <c r="MU117" s="64" t="e">
        <f t="shared" si="4195"/>
        <v>#DIV/0!</v>
      </c>
      <c r="MV117" s="80">
        <f t="shared" ref="MV117:MW117" si="5905">SUM(MV115:MV116)</f>
        <v>0</v>
      </c>
      <c r="MW117" s="80">
        <f t="shared" si="5905"/>
        <v>0</v>
      </c>
      <c r="MX117" s="65">
        <f t="shared" si="4197"/>
        <v>0</v>
      </c>
      <c r="MY117" s="65">
        <f t="shared" si="4197"/>
        <v>0</v>
      </c>
      <c r="MZ117" s="95"/>
      <c r="NA117" s="87">
        <f t="shared" si="4199"/>
        <v>0</v>
      </c>
      <c r="NB117" s="87">
        <f t="shared" si="4200"/>
        <v>0</v>
      </c>
      <c r="NC117" s="80">
        <f t="shared" ref="NC117" si="5906">SUM(NC115:NC116)</f>
        <v>0</v>
      </c>
      <c r="ND117" s="65">
        <f t="shared" si="5897"/>
        <v>0</v>
      </c>
      <c r="NE117" s="64" t="e">
        <f t="shared" si="4201"/>
        <v>#DIV/0!</v>
      </c>
      <c r="NF117" s="80">
        <f t="shared" ref="NF117:NH117" si="5907">SUM(NF115:NF116)</f>
        <v>0</v>
      </c>
      <c r="NG117" s="80">
        <f t="shared" si="5907"/>
        <v>0</v>
      </c>
      <c r="NH117" s="80">
        <f t="shared" si="5907"/>
        <v>0</v>
      </c>
      <c r="NI117" s="65">
        <f t="shared" si="5897"/>
        <v>0</v>
      </c>
      <c r="NJ117" s="64" t="e">
        <f t="shared" si="4203"/>
        <v>#DIV/0!</v>
      </c>
      <c r="NK117" s="80">
        <f t="shared" ref="NK117:NM117" si="5908">SUM(NK115:NK116)</f>
        <v>0</v>
      </c>
      <c r="NL117" s="80">
        <f t="shared" si="5908"/>
        <v>0</v>
      </c>
      <c r="NM117" s="80">
        <f t="shared" si="5908"/>
        <v>0</v>
      </c>
      <c r="NN117" s="65">
        <f t="shared" si="5897"/>
        <v>0</v>
      </c>
      <c r="NO117" s="64" t="e">
        <f t="shared" si="4205"/>
        <v>#DIV/0!</v>
      </c>
      <c r="NP117" s="80">
        <f t="shared" ref="NP117:OH117" si="5909">SUM(NP115:NP116)</f>
        <v>0</v>
      </c>
      <c r="NQ117" s="80">
        <f t="shared" si="5909"/>
        <v>0</v>
      </c>
      <c r="NR117" s="80">
        <f t="shared" si="5909"/>
        <v>0</v>
      </c>
      <c r="NS117" s="65">
        <f t="shared" si="5909"/>
        <v>0</v>
      </c>
      <c r="NT117" s="64" t="e">
        <f t="shared" si="4207"/>
        <v>#DIV/0!</v>
      </c>
      <c r="NU117" s="80">
        <f t="shared" ref="NU117:NW117" si="5910">SUM(NU115:NU116)</f>
        <v>0</v>
      </c>
      <c r="NV117" s="80">
        <f t="shared" si="5910"/>
        <v>0</v>
      </c>
      <c r="NW117" s="80">
        <f t="shared" si="5910"/>
        <v>0</v>
      </c>
      <c r="NX117" s="65">
        <f t="shared" si="5909"/>
        <v>0</v>
      </c>
      <c r="NY117" s="64" t="e">
        <f t="shared" si="4209"/>
        <v>#DIV/0!</v>
      </c>
      <c r="NZ117" s="80">
        <f t="shared" ref="NZ117:OB117" si="5911">SUM(NZ115:NZ116)</f>
        <v>0</v>
      </c>
      <c r="OA117" s="80">
        <f t="shared" si="5911"/>
        <v>0</v>
      </c>
      <c r="OB117" s="80">
        <f t="shared" si="5911"/>
        <v>0</v>
      </c>
      <c r="OC117" s="65">
        <f t="shared" si="5909"/>
        <v>0</v>
      </c>
      <c r="OD117" s="64" t="e">
        <f t="shared" si="4211"/>
        <v>#DIV/0!</v>
      </c>
      <c r="OE117" s="80">
        <f t="shared" ref="OE117:OG117" si="5912">SUM(OE115:OE116)</f>
        <v>0</v>
      </c>
      <c r="OF117" s="80">
        <f t="shared" si="5912"/>
        <v>0</v>
      </c>
      <c r="OG117" s="80">
        <f t="shared" si="5912"/>
        <v>0</v>
      </c>
      <c r="OH117" s="65">
        <f t="shared" si="5909"/>
        <v>0</v>
      </c>
      <c r="OI117" s="64" t="e">
        <f t="shared" si="4213"/>
        <v>#DIV/0!</v>
      </c>
      <c r="OJ117" s="80">
        <f t="shared" ref="OJ117:QU117" si="5913">SUM(OJ115:OJ116)</f>
        <v>0</v>
      </c>
      <c r="OK117" s="80">
        <f t="shared" si="5913"/>
        <v>0</v>
      </c>
      <c r="OL117" s="80">
        <f t="shared" si="5913"/>
        <v>0</v>
      </c>
      <c r="OM117" s="65">
        <f t="shared" si="5913"/>
        <v>0</v>
      </c>
      <c r="ON117" s="64" t="e">
        <f t="shared" si="4215"/>
        <v>#DIV/0!</v>
      </c>
      <c r="OO117" s="80">
        <f t="shared" ref="OO117:OR117" si="5914">SUM(OO115:OO116)</f>
        <v>0</v>
      </c>
      <c r="OP117" s="80">
        <f t="shared" si="5914"/>
        <v>0</v>
      </c>
      <c r="OQ117" s="80">
        <f t="shared" si="5914"/>
        <v>0</v>
      </c>
      <c r="OR117" s="65">
        <f t="shared" si="5914"/>
        <v>0</v>
      </c>
      <c r="OS117" s="64" t="e">
        <f t="shared" si="4217"/>
        <v>#DIV/0!</v>
      </c>
      <c r="OT117" s="80">
        <f t="shared" ref="OT117:OW117" si="5915">SUM(OT115:OT116)</f>
        <v>0</v>
      </c>
      <c r="OU117" s="80">
        <f t="shared" si="5915"/>
        <v>0</v>
      </c>
      <c r="OV117" s="80">
        <f t="shared" si="5915"/>
        <v>0</v>
      </c>
      <c r="OW117" s="65">
        <f t="shared" si="5915"/>
        <v>0</v>
      </c>
      <c r="OX117" s="64" t="e">
        <f t="shared" si="4219"/>
        <v>#DIV/0!</v>
      </c>
      <c r="OY117" s="80">
        <f t="shared" ref="OY117:PB117" si="5916">SUM(OY115:OY116)</f>
        <v>0</v>
      </c>
      <c r="OZ117" s="80">
        <f t="shared" si="5916"/>
        <v>0</v>
      </c>
      <c r="PA117" s="80">
        <f t="shared" si="5916"/>
        <v>0</v>
      </c>
      <c r="PB117" s="65">
        <f t="shared" si="5916"/>
        <v>0</v>
      </c>
      <c r="PC117" s="64" t="e">
        <f t="shared" si="4221"/>
        <v>#DIV/0!</v>
      </c>
      <c r="PD117" s="80">
        <f t="shared" ref="PD117:PG117" si="5917">SUM(PD115:PD116)</f>
        <v>0</v>
      </c>
      <c r="PE117" s="80">
        <f t="shared" si="5917"/>
        <v>0</v>
      </c>
      <c r="PF117" s="80">
        <f t="shared" si="5917"/>
        <v>0</v>
      </c>
      <c r="PG117" s="65">
        <f t="shared" si="5917"/>
        <v>0</v>
      </c>
      <c r="PH117" s="64" t="e">
        <f t="shared" si="4223"/>
        <v>#DIV/0!</v>
      </c>
      <c r="PI117" s="80">
        <f t="shared" ref="PI117:PK117" si="5918">SUM(PI115:PI116)</f>
        <v>0</v>
      </c>
      <c r="PJ117" s="80">
        <f t="shared" si="5918"/>
        <v>0</v>
      </c>
      <c r="PK117" s="80">
        <f t="shared" si="5918"/>
        <v>0</v>
      </c>
      <c r="PL117" s="65">
        <f t="shared" si="5913"/>
        <v>0</v>
      </c>
      <c r="PM117" s="64" t="e">
        <f t="shared" si="4225"/>
        <v>#DIV/0!</v>
      </c>
      <c r="PN117" s="80">
        <f t="shared" ref="PN117:PP117" si="5919">SUM(PN115:PN116)</f>
        <v>0</v>
      </c>
      <c r="PO117" s="80">
        <f t="shared" si="5919"/>
        <v>0</v>
      </c>
      <c r="PP117" s="80">
        <f t="shared" si="5919"/>
        <v>0</v>
      </c>
      <c r="PQ117" s="65">
        <f t="shared" si="5913"/>
        <v>0</v>
      </c>
      <c r="PR117" s="64" t="e">
        <f t="shared" si="4227"/>
        <v>#DIV/0!</v>
      </c>
      <c r="PS117" s="80">
        <f t="shared" ref="PS117:PV117" si="5920">SUM(PS115:PS116)</f>
        <v>0</v>
      </c>
      <c r="PT117" s="80">
        <f t="shared" si="5920"/>
        <v>0</v>
      </c>
      <c r="PU117" s="80">
        <f t="shared" si="5920"/>
        <v>0</v>
      </c>
      <c r="PV117" s="65">
        <f t="shared" si="5920"/>
        <v>0</v>
      </c>
      <c r="PW117" s="64" t="e">
        <f t="shared" si="4229"/>
        <v>#DIV/0!</v>
      </c>
      <c r="PX117" s="80">
        <f t="shared" ref="PX117:QA117" si="5921">SUM(PX115:PX116)</f>
        <v>0</v>
      </c>
      <c r="PY117" s="80">
        <f t="shared" si="5921"/>
        <v>0</v>
      </c>
      <c r="PZ117" s="80">
        <f t="shared" si="5921"/>
        <v>0</v>
      </c>
      <c r="QA117" s="65">
        <f t="shared" si="5921"/>
        <v>0</v>
      </c>
      <c r="QB117" s="64" t="e">
        <f t="shared" si="4231"/>
        <v>#DIV/0!</v>
      </c>
      <c r="QC117" s="80">
        <f t="shared" ref="QC117:QF117" si="5922">SUM(QC115:QC116)</f>
        <v>0</v>
      </c>
      <c r="QD117" s="80">
        <f t="shared" si="5922"/>
        <v>0</v>
      </c>
      <c r="QE117" s="80">
        <f t="shared" si="5922"/>
        <v>0</v>
      </c>
      <c r="QF117" s="65">
        <f t="shared" si="5922"/>
        <v>0</v>
      </c>
      <c r="QG117" s="64" t="e">
        <f t="shared" si="4233"/>
        <v>#DIV/0!</v>
      </c>
      <c r="QH117" s="80">
        <f t="shared" ref="QH117:QK117" si="5923">SUM(QH115:QH116)</f>
        <v>0</v>
      </c>
      <c r="QI117" s="80">
        <f t="shared" si="5923"/>
        <v>0</v>
      </c>
      <c r="QJ117" s="80">
        <f t="shared" si="5923"/>
        <v>0</v>
      </c>
      <c r="QK117" s="65">
        <f t="shared" si="5923"/>
        <v>0</v>
      </c>
      <c r="QL117" s="64" t="e">
        <f t="shared" si="4235"/>
        <v>#DIV/0!</v>
      </c>
      <c r="QM117" s="80">
        <f t="shared" ref="QM117:QN117" si="5924">SUM(QM115:QM116)</f>
        <v>0</v>
      </c>
      <c r="QN117" s="80">
        <f t="shared" si="5924"/>
        <v>0</v>
      </c>
      <c r="QO117" s="65">
        <f t="shared" si="4237"/>
        <v>0</v>
      </c>
      <c r="QP117" s="65">
        <f t="shared" si="4237"/>
        <v>0</v>
      </c>
      <c r="QQ117" s="95"/>
      <c r="QR117" s="87">
        <f t="shared" si="4238"/>
        <v>0</v>
      </c>
      <c r="QS117" s="87">
        <f t="shared" si="4238"/>
        <v>0</v>
      </c>
      <c r="QT117" s="80">
        <f t="shared" ref="QT117" si="5925">SUM(QT115:QT116)</f>
        <v>0</v>
      </c>
      <c r="QU117" s="65">
        <f t="shared" si="5913"/>
        <v>0</v>
      </c>
      <c r="QV117" s="64" t="e">
        <f t="shared" si="4239"/>
        <v>#DIV/0!</v>
      </c>
      <c r="QW117" s="80">
        <f t="shared" ref="QW117:RJ117" si="5926">SUM(QW115:QW116)</f>
        <v>0</v>
      </c>
      <c r="QX117" s="80">
        <f t="shared" si="5926"/>
        <v>0</v>
      </c>
      <c r="QY117" s="80">
        <f t="shared" si="5926"/>
        <v>0</v>
      </c>
      <c r="QZ117" s="65">
        <f t="shared" si="5926"/>
        <v>0</v>
      </c>
      <c r="RA117" s="64" t="e">
        <f t="shared" si="4241"/>
        <v>#DIV/0!</v>
      </c>
      <c r="RB117" s="80">
        <f t="shared" ref="RB117:RE117" si="5927">SUM(RB115:RB116)</f>
        <v>0</v>
      </c>
      <c r="RC117" s="80">
        <f t="shared" si="5927"/>
        <v>0</v>
      </c>
      <c r="RD117" s="80">
        <f t="shared" si="5927"/>
        <v>0</v>
      </c>
      <c r="RE117" s="65">
        <f t="shared" si="5927"/>
        <v>0</v>
      </c>
      <c r="RF117" s="64" t="e">
        <f t="shared" si="4243"/>
        <v>#DIV/0!</v>
      </c>
      <c r="RG117" s="80">
        <f t="shared" ref="RG117:RI117" si="5928">SUM(RG115:RG116)</f>
        <v>0</v>
      </c>
      <c r="RH117" s="80">
        <f t="shared" si="5928"/>
        <v>0</v>
      </c>
      <c r="RI117" s="80">
        <f t="shared" si="5928"/>
        <v>0</v>
      </c>
      <c r="RJ117" s="65">
        <f t="shared" si="5926"/>
        <v>0</v>
      </c>
      <c r="RK117" s="64" t="e">
        <f t="shared" si="4245"/>
        <v>#DIV/0!</v>
      </c>
      <c r="RL117" s="80">
        <f t="shared" ref="RL117:RM117" si="5929">SUM(RL115:RL116)</f>
        <v>0</v>
      </c>
      <c r="RM117" s="80">
        <f t="shared" si="5929"/>
        <v>0</v>
      </c>
      <c r="RN117" s="65">
        <f t="shared" si="4247"/>
        <v>0</v>
      </c>
      <c r="RO117" s="65">
        <f t="shared" si="4247"/>
        <v>0</v>
      </c>
      <c r="RP117" s="95"/>
      <c r="RQ117" s="87">
        <f t="shared" si="4248"/>
        <v>0</v>
      </c>
      <c r="RR117" s="87">
        <f t="shared" si="4248"/>
        <v>0</v>
      </c>
      <c r="RS117" s="2"/>
      <c r="RT117" s="2"/>
      <c r="RU117" s="2"/>
      <c r="RV117" s="2"/>
      <c r="RW117" s="2"/>
      <c r="RX117" s="2"/>
      <c r="RY117" s="2"/>
      <c r="RZ117" s="2"/>
      <c r="SA117" s="2"/>
      <c r="SB117" s="2"/>
      <c r="SC117" s="2"/>
      <c r="SD117" s="2"/>
      <c r="SE117" s="2"/>
      <c r="SF117" s="2"/>
      <c r="SG117" s="2"/>
      <c r="SH117" s="2"/>
      <c r="SI117" s="2"/>
      <c r="SJ117" s="2"/>
      <c r="SK117" s="2"/>
      <c r="SL117" s="2"/>
      <c r="SM117" s="2"/>
      <c r="SN117" s="2"/>
      <c r="SO117" s="2"/>
      <c r="SP117" s="2"/>
      <c r="SQ117" s="2"/>
      <c r="SR117" s="2"/>
      <c r="SS117" s="2"/>
      <c r="ST117" s="2"/>
      <c r="SU117" s="2"/>
      <c r="SV117" s="2"/>
      <c r="SW117" s="2"/>
      <c r="SX117" s="2"/>
      <c r="SY117" s="2"/>
      <c r="SZ117" s="2"/>
      <c r="TA117" s="2"/>
      <c r="TB117" s="2"/>
      <c r="TC117" s="2"/>
      <c r="TD117" s="2"/>
      <c r="TE117" s="2"/>
      <c r="TF117" s="2"/>
      <c r="TG117" s="2"/>
      <c r="TH117" s="2"/>
      <c r="TI117" s="2"/>
      <c r="TJ117" s="2"/>
      <c r="TK117" s="2"/>
      <c r="TL117" s="2"/>
      <c r="TM117" s="2"/>
      <c r="TN117" s="2"/>
      <c r="TO117" s="2"/>
      <c r="TP117" s="2"/>
      <c r="TQ117" s="2"/>
      <c r="TR117" s="2"/>
      <c r="TS117" s="2"/>
      <c r="TT117" s="2"/>
    </row>
    <row r="118" spans="1:540" s="2" customFormat="1" ht="24.75" customHeight="1" x14ac:dyDescent="0.25">
      <c r="A118" s="21">
        <v>6631</v>
      </c>
      <c r="B118" s="22" t="s">
        <v>30</v>
      </c>
      <c r="C118" s="41">
        <f>SUM(AR118,GQ118,HA118,QQ118,RP118)</f>
        <v>27.007299270072995</v>
      </c>
      <c r="D118" s="41">
        <v>23207830.309999999</v>
      </c>
      <c r="E118" s="42">
        <v>25700000</v>
      </c>
      <c r="F118" s="41">
        <f t="shared" ref="F118" si="5930">G118-C118</f>
        <v>1342.992700729927</v>
      </c>
      <c r="G118" s="67">
        <f t="shared" si="4053"/>
        <v>1370</v>
      </c>
      <c r="H118" s="67">
        <f t="shared" si="4054"/>
        <v>370</v>
      </c>
      <c r="I118" s="67">
        <f t="shared" si="4055"/>
        <v>27.007299270072995</v>
      </c>
      <c r="J118" s="84">
        <f t="shared" si="4056"/>
        <v>1370</v>
      </c>
      <c r="K118" s="84">
        <f t="shared" si="4057"/>
        <v>0</v>
      </c>
      <c r="L118" s="78"/>
      <c r="M118" s="64"/>
      <c r="N118" s="64" t="e">
        <f t="shared" si="4058"/>
        <v>#DIV/0!</v>
      </c>
      <c r="O118" s="78"/>
      <c r="P118" s="78">
        <f t="shared" ref="P118" si="5931">O118-L118</f>
        <v>0</v>
      </c>
      <c r="Q118" s="64"/>
      <c r="R118" s="64"/>
      <c r="S118" s="64"/>
      <c r="T118" s="78"/>
      <c r="U118" s="78">
        <f t="shared" ref="U118" si="5932">T118-Q118</f>
        <v>0</v>
      </c>
      <c r="V118" s="78"/>
      <c r="W118" s="64"/>
      <c r="X118" s="64" t="e">
        <f t="shared" si="4061"/>
        <v>#DIV/0!</v>
      </c>
      <c r="Y118" s="78"/>
      <c r="Z118" s="78">
        <f t="shared" ref="Z118" si="5933">Y118-V118</f>
        <v>0</v>
      </c>
      <c r="AA118" s="78"/>
      <c r="AB118" s="64"/>
      <c r="AC118" s="64" t="e">
        <f t="shared" si="4063"/>
        <v>#DIV/0!</v>
      </c>
      <c r="AD118" s="78"/>
      <c r="AE118" s="78">
        <f t="shared" ref="AE118" si="5934">AD118-AA118</f>
        <v>0</v>
      </c>
      <c r="AF118" s="64"/>
      <c r="AG118" s="64"/>
      <c r="AH118" s="64" t="e">
        <f t="shared" si="4065"/>
        <v>#DIV/0!</v>
      </c>
      <c r="AI118" s="78"/>
      <c r="AJ118" s="78">
        <f t="shared" ref="AJ118" si="5935">AI118-AF118</f>
        <v>0</v>
      </c>
      <c r="AK118" s="78"/>
      <c r="AL118" s="64"/>
      <c r="AM118" s="64" t="e">
        <f t="shared" si="4067"/>
        <v>#DIV/0!</v>
      </c>
      <c r="AN118" s="78"/>
      <c r="AO118" s="78">
        <f t="shared" ref="AO118" si="5936">AN118-AK118</f>
        <v>0</v>
      </c>
      <c r="AP118" s="65">
        <f t="shared" si="4069"/>
        <v>0</v>
      </c>
      <c r="AQ118" s="65">
        <f t="shared" si="4069"/>
        <v>0</v>
      </c>
      <c r="AR118" s="95"/>
      <c r="AS118" s="87">
        <f t="shared" si="4070"/>
        <v>0</v>
      </c>
      <c r="AT118" s="87">
        <f t="shared" si="4070"/>
        <v>0</v>
      </c>
      <c r="AU118" s="78"/>
      <c r="AV118" s="64"/>
      <c r="AW118" s="64" t="e">
        <f t="shared" si="4071"/>
        <v>#DIV/0!</v>
      </c>
      <c r="AX118" s="78"/>
      <c r="AY118" s="78">
        <f t="shared" ref="AY118" si="5937">AX118-AU118</f>
        <v>0</v>
      </c>
      <c r="AZ118" s="78"/>
      <c r="BA118" s="64"/>
      <c r="BB118" s="64" t="e">
        <f t="shared" si="4073"/>
        <v>#DIV/0!</v>
      </c>
      <c r="BC118" s="78"/>
      <c r="BD118" s="78">
        <f t="shared" ref="BD118" si="5938">BC118-AZ118</f>
        <v>0</v>
      </c>
      <c r="BE118" s="78"/>
      <c r="BF118" s="64"/>
      <c r="BG118" s="64" t="e">
        <f t="shared" si="4075"/>
        <v>#DIV/0!</v>
      </c>
      <c r="BH118" s="78"/>
      <c r="BI118" s="78">
        <f t="shared" ref="BI118" si="5939">BH118-BE118</f>
        <v>0</v>
      </c>
      <c r="BJ118" s="78"/>
      <c r="BK118" s="64"/>
      <c r="BL118" s="64" t="e">
        <f t="shared" si="4077"/>
        <v>#DIV/0!</v>
      </c>
      <c r="BM118" s="78"/>
      <c r="BN118" s="78">
        <f t="shared" ref="BN118" si="5940">BM118-BJ118</f>
        <v>0</v>
      </c>
      <c r="BO118" s="78"/>
      <c r="BP118" s="64"/>
      <c r="BQ118" s="64" t="e">
        <f t="shared" si="4079"/>
        <v>#DIV/0!</v>
      </c>
      <c r="BR118" s="78"/>
      <c r="BS118" s="78">
        <f t="shared" ref="BS118" si="5941">BR118-BO118</f>
        <v>0</v>
      </c>
      <c r="BT118" s="78"/>
      <c r="BU118" s="64"/>
      <c r="BV118" s="64" t="e">
        <f t="shared" si="4081"/>
        <v>#DIV/0!</v>
      </c>
      <c r="BW118" s="78"/>
      <c r="BX118" s="78">
        <f t="shared" si="4082"/>
        <v>0</v>
      </c>
      <c r="BY118" s="78"/>
      <c r="BZ118" s="64"/>
      <c r="CA118" s="64" t="e">
        <f t="shared" si="4083"/>
        <v>#DIV/0!</v>
      </c>
      <c r="CB118" s="78"/>
      <c r="CC118" s="78">
        <f t="shared" ref="CC118" si="5942">CB118-BY118</f>
        <v>0</v>
      </c>
      <c r="CD118" s="78"/>
      <c r="CE118" s="64"/>
      <c r="CF118" s="64" t="e">
        <f t="shared" si="4085"/>
        <v>#DIV/0!</v>
      </c>
      <c r="CG118" s="78"/>
      <c r="CH118" s="78">
        <f t="shared" ref="CH118" si="5943">CG118-CD118</f>
        <v>0</v>
      </c>
      <c r="CI118" s="78"/>
      <c r="CJ118" s="64"/>
      <c r="CK118" s="64" t="e">
        <f t="shared" si="4087"/>
        <v>#DIV/0!</v>
      </c>
      <c r="CL118" s="78"/>
      <c r="CM118" s="78">
        <f t="shared" ref="CM118" si="5944">CL118-CI118</f>
        <v>0</v>
      </c>
      <c r="CN118" s="78"/>
      <c r="CO118" s="64"/>
      <c r="CP118" s="64" t="e">
        <f t="shared" si="4089"/>
        <v>#DIV/0!</v>
      </c>
      <c r="CQ118" s="78"/>
      <c r="CR118" s="78">
        <f t="shared" ref="CR118" si="5945">CQ118-CN118</f>
        <v>0</v>
      </c>
      <c r="CS118" s="78"/>
      <c r="CT118" s="64"/>
      <c r="CU118" s="64" t="e">
        <f t="shared" si="4091"/>
        <v>#DIV/0!</v>
      </c>
      <c r="CV118" s="78"/>
      <c r="CW118" s="78">
        <f t="shared" ref="CW118" si="5946">CV118-CS118</f>
        <v>0</v>
      </c>
      <c r="CX118" s="78"/>
      <c r="CY118" s="64"/>
      <c r="CZ118" s="64" t="e">
        <f t="shared" si="4093"/>
        <v>#DIV/0!</v>
      </c>
      <c r="DA118" s="78"/>
      <c r="DB118" s="78">
        <f t="shared" ref="DB118" si="5947">DA118-CX118</f>
        <v>0</v>
      </c>
      <c r="DC118" s="78"/>
      <c r="DD118" s="64"/>
      <c r="DE118" s="64" t="e">
        <f t="shared" si="4095"/>
        <v>#DIV/0!</v>
      </c>
      <c r="DF118" s="78"/>
      <c r="DG118" s="78">
        <f t="shared" ref="DG118" si="5948">DF118-DC118</f>
        <v>0</v>
      </c>
      <c r="DH118" s="78"/>
      <c r="DI118" s="64"/>
      <c r="DJ118" s="64" t="e">
        <f t="shared" si="4097"/>
        <v>#DIV/0!</v>
      </c>
      <c r="DK118" s="78"/>
      <c r="DL118" s="78">
        <f t="shared" ref="DL118" si="5949">DK118-DH118</f>
        <v>0</v>
      </c>
      <c r="DM118" s="78"/>
      <c r="DN118" s="64"/>
      <c r="DO118" s="64" t="e">
        <f t="shared" si="4099"/>
        <v>#DIV/0!</v>
      </c>
      <c r="DP118" s="78"/>
      <c r="DQ118" s="78">
        <f t="shared" ref="DQ118" si="5950">DP118-DM118</f>
        <v>0</v>
      </c>
      <c r="DR118" s="78"/>
      <c r="DS118" s="64"/>
      <c r="DT118" s="64" t="e">
        <f t="shared" si="4101"/>
        <v>#DIV/0!</v>
      </c>
      <c r="DU118" s="78"/>
      <c r="DV118" s="78">
        <f t="shared" ref="DV118" si="5951">DU118-DR118</f>
        <v>0</v>
      </c>
      <c r="DW118" s="78"/>
      <c r="DX118" s="64"/>
      <c r="DY118" s="64" t="e">
        <f t="shared" si="4103"/>
        <v>#DIV/0!</v>
      </c>
      <c r="DZ118" s="78"/>
      <c r="EA118" s="78">
        <f t="shared" ref="EA118" si="5952">DZ118-DW118</f>
        <v>0</v>
      </c>
      <c r="EB118" s="78"/>
      <c r="EC118" s="64"/>
      <c r="ED118" s="64" t="e">
        <f t="shared" si="4105"/>
        <v>#DIV/0!</v>
      </c>
      <c r="EE118" s="78"/>
      <c r="EF118" s="78">
        <f t="shared" ref="EF118" si="5953">EE118-EB118</f>
        <v>0</v>
      </c>
      <c r="EG118" s="78"/>
      <c r="EH118" s="64"/>
      <c r="EI118" s="64" t="e">
        <f t="shared" si="4107"/>
        <v>#DIV/0!</v>
      </c>
      <c r="EJ118" s="78"/>
      <c r="EK118" s="78">
        <f t="shared" ref="EK118" si="5954">EJ118-EG118</f>
        <v>0</v>
      </c>
      <c r="EL118" s="78"/>
      <c r="EM118" s="64"/>
      <c r="EN118" s="64" t="e">
        <f t="shared" si="4109"/>
        <v>#DIV/0!</v>
      </c>
      <c r="EO118" s="78"/>
      <c r="EP118" s="78">
        <f t="shared" ref="EP118" si="5955">EO118-EL118</f>
        <v>0</v>
      </c>
      <c r="EQ118" s="78"/>
      <c r="ER118" s="64"/>
      <c r="ES118" s="64" t="e">
        <f t="shared" si="4111"/>
        <v>#DIV/0!</v>
      </c>
      <c r="ET118" s="78"/>
      <c r="EU118" s="78">
        <f t="shared" ref="EU118" si="5956">ET118-EQ118</f>
        <v>0</v>
      </c>
      <c r="EV118" s="78"/>
      <c r="EW118" s="64"/>
      <c r="EX118" s="64" t="e">
        <f t="shared" si="4113"/>
        <v>#DIV/0!</v>
      </c>
      <c r="EY118" s="78"/>
      <c r="EZ118" s="78">
        <f t="shared" ref="EZ118" si="5957">EY118-EV118</f>
        <v>0</v>
      </c>
      <c r="FA118" s="78"/>
      <c r="FB118" s="64"/>
      <c r="FC118" s="64" t="e">
        <f t="shared" si="4115"/>
        <v>#DIV/0!</v>
      </c>
      <c r="FD118" s="78"/>
      <c r="FE118" s="78">
        <f t="shared" ref="FE118" si="5958">FD118-FA118</f>
        <v>0</v>
      </c>
      <c r="FF118" s="78"/>
      <c r="FG118" s="64"/>
      <c r="FH118" s="64" t="e">
        <f t="shared" si="4117"/>
        <v>#DIV/0!</v>
      </c>
      <c r="FI118" s="78"/>
      <c r="FJ118" s="78">
        <f t="shared" ref="FJ118" si="5959">FI118-FF118</f>
        <v>0</v>
      </c>
      <c r="FK118" s="78"/>
      <c r="FL118" s="64"/>
      <c r="FM118" s="64" t="e">
        <f t="shared" si="4119"/>
        <v>#DIV/0!</v>
      </c>
      <c r="FN118" s="78"/>
      <c r="FO118" s="78">
        <f t="shared" ref="FO118" si="5960">FN118-FK118</f>
        <v>0</v>
      </c>
      <c r="FP118" s="78"/>
      <c r="FQ118" s="64"/>
      <c r="FR118" s="64" t="e">
        <f t="shared" si="4121"/>
        <v>#DIV/0!</v>
      </c>
      <c r="FS118" s="78"/>
      <c r="FT118" s="78">
        <f t="shared" ref="FT118" si="5961">FS118-FP118</f>
        <v>0</v>
      </c>
      <c r="FU118" s="78"/>
      <c r="FV118" s="64"/>
      <c r="FW118" s="64" t="e">
        <f t="shared" si="4123"/>
        <v>#DIV/0!</v>
      </c>
      <c r="FX118" s="78"/>
      <c r="FY118" s="78">
        <f t="shared" ref="FY118" si="5962">FX118-FU118</f>
        <v>0</v>
      </c>
      <c r="FZ118" s="78"/>
      <c r="GA118" s="64"/>
      <c r="GB118" s="64" t="e">
        <f t="shared" si="4125"/>
        <v>#DIV/0!</v>
      </c>
      <c r="GC118" s="78"/>
      <c r="GD118" s="78">
        <f t="shared" ref="GD118" si="5963">GC118-FZ118</f>
        <v>0</v>
      </c>
      <c r="GE118" s="78"/>
      <c r="GF118" s="64"/>
      <c r="GG118" s="64" t="e">
        <f t="shared" si="4127"/>
        <v>#DIV/0!</v>
      </c>
      <c r="GH118" s="78"/>
      <c r="GI118" s="78">
        <f t="shared" ref="GI118" si="5964">GH118-GE118</f>
        <v>0</v>
      </c>
      <c r="GJ118" s="78"/>
      <c r="GK118" s="64"/>
      <c r="GL118" s="64" t="e">
        <f t="shared" si="4129"/>
        <v>#DIV/0!</v>
      </c>
      <c r="GM118" s="78"/>
      <c r="GN118" s="78">
        <f t="shared" ref="GN118" si="5965">GM118-GJ118</f>
        <v>0</v>
      </c>
      <c r="GO118" s="65">
        <f t="shared" si="4131"/>
        <v>0</v>
      </c>
      <c r="GP118" s="65">
        <f t="shared" si="4131"/>
        <v>0</v>
      </c>
      <c r="GQ118" s="95"/>
      <c r="GR118" s="87">
        <f t="shared" si="4132"/>
        <v>0</v>
      </c>
      <c r="GS118" s="87">
        <f t="shared" si="4132"/>
        <v>0</v>
      </c>
      <c r="GT118" s="78"/>
      <c r="GU118" s="64"/>
      <c r="GV118" s="64" t="e">
        <f t="shared" si="4133"/>
        <v>#DIV/0!</v>
      </c>
      <c r="GW118" s="78"/>
      <c r="GX118" s="78">
        <f t="shared" ref="GX118" si="5966">GW118-GT118</f>
        <v>0</v>
      </c>
      <c r="GY118" s="65">
        <f t="shared" si="4135"/>
        <v>0</v>
      </c>
      <c r="GZ118" s="65">
        <f t="shared" si="4135"/>
        <v>0</v>
      </c>
      <c r="HA118" s="95"/>
      <c r="HB118" s="93">
        <f>SUM(GW118)</f>
        <v>0</v>
      </c>
      <c r="HC118" s="93">
        <f t="shared" ref="HC118" si="5967">HB118-GY118</f>
        <v>0</v>
      </c>
      <c r="HD118" s="78"/>
      <c r="HE118" s="64"/>
      <c r="HF118" s="64" t="e">
        <f t="shared" si="4138"/>
        <v>#DIV/0!</v>
      </c>
      <c r="HG118" s="78"/>
      <c r="HH118" s="78">
        <f t="shared" ref="HH118" si="5968">HG118-HD118</f>
        <v>0</v>
      </c>
      <c r="HI118" s="78"/>
      <c r="HJ118" s="64"/>
      <c r="HK118" s="64" t="e">
        <f t="shared" si="4140"/>
        <v>#DIV/0!</v>
      </c>
      <c r="HL118" s="78"/>
      <c r="HM118" s="78">
        <f t="shared" ref="HM118" si="5969">HL118-HI118</f>
        <v>0</v>
      </c>
      <c r="HN118" s="78"/>
      <c r="HO118" s="64"/>
      <c r="HP118" s="64" t="e">
        <f t="shared" si="4142"/>
        <v>#DIV/0!</v>
      </c>
      <c r="HQ118" s="78"/>
      <c r="HR118" s="78">
        <f t="shared" ref="HR118" si="5970">HQ118-HN118</f>
        <v>0</v>
      </c>
      <c r="HS118" s="78"/>
      <c r="HT118" s="64"/>
      <c r="HU118" s="64" t="e">
        <f t="shared" si="4457"/>
        <v>#DIV/0!</v>
      </c>
      <c r="HV118" s="78"/>
      <c r="HW118" s="78">
        <f t="shared" ref="HW118" si="5971">HV118-HS118</f>
        <v>0</v>
      </c>
      <c r="HX118" s="78"/>
      <c r="HY118" s="64"/>
      <c r="HZ118" s="64" t="e">
        <f t="shared" si="4146"/>
        <v>#DIV/0!</v>
      </c>
      <c r="IA118" s="78"/>
      <c r="IB118" s="78">
        <f t="shared" ref="IB118" si="5972">IA118-HX118</f>
        <v>0</v>
      </c>
      <c r="IC118" s="78"/>
      <c r="ID118" s="64"/>
      <c r="IE118" s="64" t="e">
        <f t="shared" si="4148"/>
        <v>#DIV/0!</v>
      </c>
      <c r="IF118" s="78"/>
      <c r="IG118" s="78">
        <f t="shared" ref="IG118" si="5973">IF118-IC118</f>
        <v>0</v>
      </c>
      <c r="IH118" s="78"/>
      <c r="II118" s="64"/>
      <c r="IJ118" s="64" t="e">
        <f t="shared" si="4150"/>
        <v>#DIV/0!</v>
      </c>
      <c r="IK118" s="78"/>
      <c r="IL118" s="78">
        <f t="shared" ref="IL118" si="5974">IK118-IH118</f>
        <v>0</v>
      </c>
      <c r="IM118" s="78"/>
      <c r="IN118" s="64"/>
      <c r="IO118" s="64" t="e">
        <f t="shared" si="4152"/>
        <v>#DIV/0!</v>
      </c>
      <c r="IP118" s="78"/>
      <c r="IQ118" s="78">
        <f t="shared" ref="IQ118" si="5975">IP118-IM118</f>
        <v>0</v>
      </c>
      <c r="IR118" s="78"/>
      <c r="IS118" s="64"/>
      <c r="IT118" s="64" t="e">
        <f t="shared" si="4154"/>
        <v>#DIV/0!</v>
      </c>
      <c r="IU118" s="78"/>
      <c r="IV118" s="78">
        <f t="shared" ref="IV118" si="5976">IU118-IR118</f>
        <v>0</v>
      </c>
      <c r="IW118" s="78"/>
      <c r="IX118" s="64"/>
      <c r="IY118" s="64" t="e">
        <f t="shared" si="4156"/>
        <v>#DIV/0!</v>
      </c>
      <c r="IZ118" s="78"/>
      <c r="JA118" s="78">
        <f t="shared" ref="JA118" si="5977">IZ118-IW118</f>
        <v>0</v>
      </c>
      <c r="JB118" s="78"/>
      <c r="JC118" s="64"/>
      <c r="JD118" s="64" t="e">
        <f t="shared" si="4158"/>
        <v>#DIV/0!</v>
      </c>
      <c r="JE118" s="78"/>
      <c r="JF118" s="78">
        <f t="shared" ref="JF118" si="5978">JE118-JB118</f>
        <v>0</v>
      </c>
      <c r="JG118" s="78"/>
      <c r="JH118" s="64"/>
      <c r="JI118" s="64" t="e">
        <f t="shared" si="4160"/>
        <v>#DIV/0!</v>
      </c>
      <c r="JJ118" s="78"/>
      <c r="JK118" s="78">
        <f t="shared" ref="JK118" si="5979">JJ118-JG118</f>
        <v>0</v>
      </c>
      <c r="JL118" s="78"/>
      <c r="JM118" s="64"/>
      <c r="JN118" s="64" t="e">
        <f t="shared" si="4162"/>
        <v>#DIV/0!</v>
      </c>
      <c r="JO118" s="78"/>
      <c r="JP118" s="78">
        <f t="shared" ref="JP118" si="5980">JO118-JL118</f>
        <v>0</v>
      </c>
      <c r="JQ118" s="78"/>
      <c r="JR118" s="64"/>
      <c r="JS118" s="64" t="e">
        <f t="shared" si="4164"/>
        <v>#DIV/0!</v>
      </c>
      <c r="JT118" s="78"/>
      <c r="JU118" s="78">
        <f t="shared" ref="JU118" si="5981">JT118-JQ118</f>
        <v>0</v>
      </c>
      <c r="JV118" s="78"/>
      <c r="JW118" s="64"/>
      <c r="JX118" s="64" t="e">
        <f t="shared" si="4166"/>
        <v>#DIV/0!</v>
      </c>
      <c r="JY118" s="78"/>
      <c r="JZ118" s="78">
        <f t="shared" ref="JZ118" si="5982">JY118-JV118</f>
        <v>0</v>
      </c>
      <c r="KA118" s="78"/>
      <c r="KB118" s="64"/>
      <c r="KC118" s="64" t="e">
        <f t="shared" si="4168"/>
        <v>#DIV/0!</v>
      </c>
      <c r="KD118" s="78"/>
      <c r="KE118" s="78">
        <f t="shared" ref="KE118" si="5983">KD118-KA118</f>
        <v>0</v>
      </c>
      <c r="KF118" s="78"/>
      <c r="KG118" s="64"/>
      <c r="KH118" s="64" t="e">
        <f t="shared" si="4170"/>
        <v>#DIV/0!</v>
      </c>
      <c r="KI118" s="78"/>
      <c r="KJ118" s="78">
        <f t="shared" ref="KJ118" si="5984">KI118-KF118</f>
        <v>0</v>
      </c>
      <c r="KK118" s="78"/>
      <c r="KL118" s="64"/>
      <c r="KM118" s="64" t="e">
        <f t="shared" si="4172"/>
        <v>#DIV/0!</v>
      </c>
      <c r="KN118" s="78"/>
      <c r="KO118" s="78">
        <f t="shared" ref="KO118" si="5985">KN118-KK118</f>
        <v>0</v>
      </c>
      <c r="KP118" s="78"/>
      <c r="KQ118" s="64"/>
      <c r="KR118" s="64" t="e">
        <f t="shared" si="4473"/>
        <v>#DIV/0!</v>
      </c>
      <c r="KS118" s="78"/>
      <c r="KT118" s="78">
        <f t="shared" ref="KT118" si="5986">KS118-KP118</f>
        <v>0</v>
      </c>
      <c r="KU118" s="78"/>
      <c r="KV118" s="64"/>
      <c r="KW118" s="64" t="e">
        <f t="shared" si="4176"/>
        <v>#DIV/0!</v>
      </c>
      <c r="KX118" s="78"/>
      <c r="KY118" s="78">
        <f t="shared" ref="KY118" si="5987">KX118-KU118</f>
        <v>0</v>
      </c>
      <c r="KZ118" s="78"/>
      <c r="LA118" s="64"/>
      <c r="LB118" s="64" t="e">
        <f t="shared" si="4476"/>
        <v>#DIV/0!</v>
      </c>
      <c r="LC118" s="78"/>
      <c r="LD118" s="78">
        <f t="shared" ref="LD118" si="5988">LC118-KZ118</f>
        <v>0</v>
      </c>
      <c r="LE118" s="78"/>
      <c r="LF118" s="64"/>
      <c r="LG118" s="64" t="e">
        <f t="shared" si="4478"/>
        <v>#DIV/0!</v>
      </c>
      <c r="LH118" s="78"/>
      <c r="LI118" s="78">
        <f t="shared" ref="LI118" si="5989">LH118-LE118</f>
        <v>0</v>
      </c>
      <c r="LJ118" s="78"/>
      <c r="LK118" s="64"/>
      <c r="LL118" s="64" t="e">
        <f t="shared" si="4182"/>
        <v>#DIV/0!</v>
      </c>
      <c r="LM118" s="78"/>
      <c r="LN118" s="78">
        <f t="shared" ref="LN118" si="5990">LM118-LJ118</f>
        <v>0</v>
      </c>
      <c r="LO118" s="78"/>
      <c r="LP118" s="64"/>
      <c r="LQ118" s="64" t="e">
        <f t="shared" si="3350"/>
        <v>#DIV/0!</v>
      </c>
      <c r="LR118" s="78"/>
      <c r="LS118" s="78">
        <f t="shared" ref="LS118" si="5991">LR118-LO118</f>
        <v>0</v>
      </c>
      <c r="LT118" s="78"/>
      <c r="LU118" s="64"/>
      <c r="LV118" s="64" t="e">
        <f t="shared" si="4185"/>
        <v>#DIV/0!</v>
      </c>
      <c r="LW118" s="78"/>
      <c r="LX118" s="78">
        <f t="shared" ref="LX118" si="5992">LW118-LT118</f>
        <v>0</v>
      </c>
      <c r="LY118" s="78"/>
      <c r="LZ118" s="64"/>
      <c r="MA118" s="64" t="e">
        <f t="shared" si="4187"/>
        <v>#DIV/0!</v>
      </c>
      <c r="MB118" s="78"/>
      <c r="MC118" s="78">
        <f t="shared" ref="MC118" si="5993">MB118-LY118</f>
        <v>0</v>
      </c>
      <c r="MD118" s="78"/>
      <c r="ME118" s="64"/>
      <c r="MF118" s="64" t="e">
        <f t="shared" si="4189"/>
        <v>#DIV/0!</v>
      </c>
      <c r="MG118" s="78"/>
      <c r="MH118" s="78">
        <f t="shared" ref="MH118" si="5994">MG118-MD118</f>
        <v>0</v>
      </c>
      <c r="MI118" s="78"/>
      <c r="MJ118" s="64"/>
      <c r="MK118" s="64" t="e">
        <f t="shared" si="4191"/>
        <v>#DIV/0!</v>
      </c>
      <c r="ML118" s="78"/>
      <c r="MM118" s="78">
        <f t="shared" ref="MM118" si="5995">ML118-MI118</f>
        <v>0</v>
      </c>
      <c r="MN118" s="78"/>
      <c r="MO118" s="64"/>
      <c r="MP118" s="64" t="e">
        <f t="shared" si="4193"/>
        <v>#DIV/0!</v>
      </c>
      <c r="MQ118" s="78"/>
      <c r="MR118" s="78">
        <f t="shared" ref="MR118" si="5996">MQ118-MN118</f>
        <v>0</v>
      </c>
      <c r="MS118" s="78"/>
      <c r="MT118" s="64"/>
      <c r="MU118" s="64" t="e">
        <f t="shared" si="4195"/>
        <v>#DIV/0!</v>
      </c>
      <c r="MV118" s="78"/>
      <c r="MW118" s="78">
        <f t="shared" ref="MW118" si="5997">MV118-MS118</f>
        <v>0</v>
      </c>
      <c r="MX118" s="65">
        <f t="shared" si="4197"/>
        <v>0</v>
      </c>
      <c r="MY118" s="65">
        <f t="shared" si="4197"/>
        <v>0</v>
      </c>
      <c r="MZ118" s="95"/>
      <c r="NA118" s="87">
        <f t="shared" si="4199"/>
        <v>0</v>
      </c>
      <c r="NB118" s="87">
        <f t="shared" si="4200"/>
        <v>0</v>
      </c>
      <c r="NC118" s="78"/>
      <c r="ND118" s="64"/>
      <c r="NE118" s="64" t="e">
        <f t="shared" si="4201"/>
        <v>#DIV/0!</v>
      </c>
      <c r="NF118" s="78"/>
      <c r="NG118" s="78">
        <f t="shared" ref="NG118" si="5998">NF118-NC118</f>
        <v>0</v>
      </c>
      <c r="NH118" s="78"/>
      <c r="NI118" s="64"/>
      <c r="NJ118" s="64" t="e">
        <f t="shared" si="4203"/>
        <v>#DIV/0!</v>
      </c>
      <c r="NK118" s="78"/>
      <c r="NL118" s="78">
        <f t="shared" ref="NL118" si="5999">NK118-NH118</f>
        <v>0</v>
      </c>
      <c r="NM118" s="78"/>
      <c r="NN118" s="64"/>
      <c r="NO118" s="64" t="e">
        <f t="shared" si="4205"/>
        <v>#DIV/0!</v>
      </c>
      <c r="NP118" s="78"/>
      <c r="NQ118" s="78">
        <f t="shared" ref="NQ118" si="6000">NP118-NM118</f>
        <v>0</v>
      </c>
      <c r="NR118" s="78"/>
      <c r="NS118" s="64"/>
      <c r="NT118" s="64" t="e">
        <f t="shared" si="4207"/>
        <v>#DIV/0!</v>
      </c>
      <c r="NU118" s="78"/>
      <c r="NV118" s="78">
        <f t="shared" ref="NV118" si="6001">NU118-NR118</f>
        <v>0</v>
      </c>
      <c r="NW118" s="78"/>
      <c r="NX118" s="64"/>
      <c r="NY118" s="64" t="e">
        <f t="shared" si="4209"/>
        <v>#DIV/0!</v>
      </c>
      <c r="NZ118" s="78"/>
      <c r="OA118" s="78">
        <f t="shared" ref="OA118" si="6002">NZ118-NW118</f>
        <v>0</v>
      </c>
      <c r="OB118" s="78"/>
      <c r="OC118" s="64"/>
      <c r="OD118" s="64" t="e">
        <f t="shared" si="4211"/>
        <v>#DIV/0!</v>
      </c>
      <c r="OE118" s="78"/>
      <c r="OF118" s="78">
        <f t="shared" ref="OF118" si="6003">OE118-OB118</f>
        <v>0</v>
      </c>
      <c r="OG118" s="78"/>
      <c r="OH118" s="64"/>
      <c r="OI118" s="64" t="e">
        <f t="shared" si="4213"/>
        <v>#DIV/0!</v>
      </c>
      <c r="OJ118" s="78"/>
      <c r="OK118" s="78">
        <f t="shared" ref="OK118" si="6004">OJ118-OG118</f>
        <v>0</v>
      </c>
      <c r="OL118" s="78"/>
      <c r="OM118" s="64"/>
      <c r="ON118" s="64" t="e">
        <f t="shared" si="4215"/>
        <v>#DIV/0!</v>
      </c>
      <c r="OO118" s="78"/>
      <c r="OP118" s="78">
        <f t="shared" ref="OP118" si="6005">OO118-OL118</f>
        <v>0</v>
      </c>
      <c r="OQ118" s="78"/>
      <c r="OR118" s="64"/>
      <c r="OS118" s="64" t="e">
        <f t="shared" si="4217"/>
        <v>#DIV/0!</v>
      </c>
      <c r="OT118" s="78"/>
      <c r="OU118" s="78">
        <f t="shared" ref="OU118" si="6006">OT118-OQ118</f>
        <v>0</v>
      </c>
      <c r="OV118" s="78"/>
      <c r="OW118" s="64"/>
      <c r="OX118" s="64" t="e">
        <f t="shared" si="4219"/>
        <v>#DIV/0!</v>
      </c>
      <c r="OY118" s="78"/>
      <c r="OZ118" s="78">
        <f t="shared" ref="OZ118" si="6007">OY118-OV118</f>
        <v>0</v>
      </c>
      <c r="PA118" s="78"/>
      <c r="PB118" s="64"/>
      <c r="PC118" s="64" t="e">
        <f t="shared" si="4221"/>
        <v>#DIV/0!</v>
      </c>
      <c r="PD118" s="78"/>
      <c r="PE118" s="78">
        <f t="shared" ref="PE118" si="6008">PD118-PA118</f>
        <v>0</v>
      </c>
      <c r="PF118" s="78"/>
      <c r="PG118" s="64"/>
      <c r="PH118" s="64" t="e">
        <f t="shared" si="4223"/>
        <v>#DIV/0!</v>
      </c>
      <c r="PI118" s="78"/>
      <c r="PJ118" s="78">
        <f t="shared" ref="PJ118" si="6009">PI118-PF118</f>
        <v>0</v>
      </c>
      <c r="PK118" s="78"/>
      <c r="PL118" s="64"/>
      <c r="PM118" s="64" t="e">
        <f t="shared" si="4225"/>
        <v>#DIV/0!</v>
      </c>
      <c r="PN118" s="78"/>
      <c r="PO118" s="78">
        <f t="shared" ref="PO118" si="6010">PN118-PK118</f>
        <v>0</v>
      </c>
      <c r="PP118" s="78"/>
      <c r="PQ118" s="64"/>
      <c r="PR118" s="64" t="e">
        <f t="shared" si="4227"/>
        <v>#DIV/0!</v>
      </c>
      <c r="PS118" s="78"/>
      <c r="PT118" s="78">
        <f t="shared" ref="PT118" si="6011">PS118-PP118</f>
        <v>0</v>
      </c>
      <c r="PU118" s="78"/>
      <c r="PV118" s="64"/>
      <c r="PW118" s="64" t="e">
        <f t="shared" si="4229"/>
        <v>#DIV/0!</v>
      </c>
      <c r="PX118" s="78"/>
      <c r="PY118" s="78">
        <f t="shared" ref="PY118" si="6012">PX118-PU118</f>
        <v>0</v>
      </c>
      <c r="PZ118" s="78"/>
      <c r="QA118" s="64"/>
      <c r="QB118" s="64" t="e">
        <f t="shared" si="4231"/>
        <v>#DIV/0!</v>
      </c>
      <c r="QC118" s="78"/>
      <c r="QD118" s="78">
        <f t="shared" ref="QD118" si="6013">QC118-PZ118</f>
        <v>0</v>
      </c>
      <c r="QE118" s="78"/>
      <c r="QF118" s="64"/>
      <c r="QG118" s="64" t="e">
        <f t="shared" si="4233"/>
        <v>#DIV/0!</v>
      </c>
      <c r="QH118" s="78"/>
      <c r="QI118" s="78">
        <f t="shared" ref="QI118" si="6014">QH118-QE118</f>
        <v>0</v>
      </c>
      <c r="QJ118" s="78"/>
      <c r="QK118" s="64"/>
      <c r="QL118" s="64" t="e">
        <f t="shared" si="4235"/>
        <v>#DIV/0!</v>
      </c>
      <c r="QM118" s="78"/>
      <c r="QN118" s="78">
        <f t="shared" ref="QN118" si="6015">QM118-QJ118</f>
        <v>0</v>
      </c>
      <c r="QO118" s="65">
        <f t="shared" si="4237"/>
        <v>0</v>
      </c>
      <c r="QP118" s="65">
        <f t="shared" si="4237"/>
        <v>0</v>
      </c>
      <c r="QQ118" s="95"/>
      <c r="QR118" s="87">
        <f t="shared" si="4238"/>
        <v>0</v>
      </c>
      <c r="QS118" s="87">
        <f t="shared" si="4238"/>
        <v>0</v>
      </c>
      <c r="QT118" s="78">
        <v>1000</v>
      </c>
      <c r="QU118" s="64"/>
      <c r="QV118" s="64">
        <f t="shared" si="4239"/>
        <v>0</v>
      </c>
      <c r="QW118" s="78">
        <v>1000</v>
      </c>
      <c r="QX118" s="78">
        <f t="shared" ref="QX118" si="6016">QW118-QT118</f>
        <v>0</v>
      </c>
      <c r="QY118" s="78"/>
      <c r="QZ118" s="64"/>
      <c r="RA118" s="64" t="e">
        <f t="shared" si="4241"/>
        <v>#DIV/0!</v>
      </c>
      <c r="RB118" s="78"/>
      <c r="RC118" s="78">
        <f t="shared" ref="RC118" si="6017">RB118-QY118</f>
        <v>0</v>
      </c>
      <c r="RD118" s="78">
        <v>370</v>
      </c>
      <c r="RE118" s="64">
        <v>370</v>
      </c>
      <c r="RF118" s="64">
        <f t="shared" si="4243"/>
        <v>100</v>
      </c>
      <c r="RG118" s="78">
        <v>370</v>
      </c>
      <c r="RH118" s="78">
        <f t="shared" ref="RH118" si="6018">RG118-RD118</f>
        <v>0</v>
      </c>
      <c r="RI118" s="78"/>
      <c r="RJ118" s="64"/>
      <c r="RK118" s="64" t="e">
        <f t="shared" si="4245"/>
        <v>#DIV/0!</v>
      </c>
      <c r="RL118" s="78"/>
      <c r="RM118" s="78">
        <f t="shared" ref="RM118" si="6019">RL118-RI118</f>
        <v>0</v>
      </c>
      <c r="RN118" s="65">
        <f t="shared" si="4247"/>
        <v>1370</v>
      </c>
      <c r="RO118" s="65">
        <f t="shared" si="4247"/>
        <v>370</v>
      </c>
      <c r="RP118" s="95">
        <f t="shared" ref="RP118:RP127" si="6020">RO118/RN118%</f>
        <v>27.007299270072995</v>
      </c>
      <c r="RQ118" s="87">
        <f t="shared" si="4248"/>
        <v>1370</v>
      </c>
      <c r="RR118" s="87">
        <f t="shared" si="4248"/>
        <v>0</v>
      </c>
    </row>
    <row r="119" spans="1:540" s="3" customFormat="1" ht="31.5" customHeight="1" x14ac:dyDescent="0.25">
      <c r="A119" s="27">
        <v>663</v>
      </c>
      <c r="B119" s="37" t="s">
        <v>72</v>
      </c>
      <c r="C119" s="43">
        <f t="shared" ref="C119:E119" si="6021">SUM(C118)</f>
        <v>27.007299270072995</v>
      </c>
      <c r="D119" s="43">
        <f t="shared" si="6021"/>
        <v>23207830.309999999</v>
      </c>
      <c r="E119" s="42">
        <f t="shared" si="6021"/>
        <v>25700000</v>
      </c>
      <c r="F119" s="43">
        <f>SUM(F118)</f>
        <v>1342.992700729927</v>
      </c>
      <c r="G119" s="67">
        <f t="shared" si="4053"/>
        <v>1370</v>
      </c>
      <c r="H119" s="67">
        <f t="shared" si="4054"/>
        <v>370</v>
      </c>
      <c r="I119" s="67">
        <f t="shared" si="4055"/>
        <v>27.007299270072995</v>
      </c>
      <c r="J119" s="84">
        <f t="shared" si="4056"/>
        <v>1370</v>
      </c>
      <c r="K119" s="84">
        <f t="shared" si="4057"/>
        <v>0</v>
      </c>
      <c r="L119" s="80">
        <f t="shared" ref="L119:R119" si="6022">SUM(L118)</f>
        <v>0</v>
      </c>
      <c r="M119" s="65">
        <f t="shared" si="6022"/>
        <v>0</v>
      </c>
      <c r="N119" s="64" t="e">
        <f t="shared" si="4058"/>
        <v>#DIV/0!</v>
      </c>
      <c r="O119" s="80">
        <f t="shared" ref="O119:Q119" si="6023">SUM(O118)</f>
        <v>0</v>
      </c>
      <c r="P119" s="80">
        <f t="shared" si="6023"/>
        <v>0</v>
      </c>
      <c r="Q119" s="65">
        <f t="shared" si="6023"/>
        <v>0</v>
      </c>
      <c r="R119" s="65">
        <f t="shared" si="6022"/>
        <v>0</v>
      </c>
      <c r="S119" s="64"/>
      <c r="T119" s="80">
        <f t="shared" ref="T119:AG119" si="6024">SUM(T118)</f>
        <v>0</v>
      </c>
      <c r="U119" s="80">
        <f t="shared" si="6024"/>
        <v>0</v>
      </c>
      <c r="V119" s="80">
        <f t="shared" si="6024"/>
        <v>0</v>
      </c>
      <c r="W119" s="65">
        <f t="shared" si="6024"/>
        <v>0</v>
      </c>
      <c r="X119" s="64" t="e">
        <f t="shared" si="4061"/>
        <v>#DIV/0!</v>
      </c>
      <c r="Y119" s="80">
        <f t="shared" ref="Y119:AA119" si="6025">SUM(Y118)</f>
        <v>0</v>
      </c>
      <c r="Z119" s="80">
        <f t="shared" si="6025"/>
        <v>0</v>
      </c>
      <c r="AA119" s="80">
        <f t="shared" si="6025"/>
        <v>0</v>
      </c>
      <c r="AB119" s="65">
        <f t="shared" si="6024"/>
        <v>0</v>
      </c>
      <c r="AC119" s="64" t="e">
        <f t="shared" si="4063"/>
        <v>#DIV/0!</v>
      </c>
      <c r="AD119" s="80">
        <f t="shared" ref="AD119:AE119" si="6026">SUM(AD118)</f>
        <v>0</v>
      </c>
      <c r="AE119" s="80">
        <f t="shared" si="6026"/>
        <v>0</v>
      </c>
      <c r="AF119" s="65">
        <f t="shared" si="6024"/>
        <v>0</v>
      </c>
      <c r="AG119" s="65">
        <f t="shared" si="6024"/>
        <v>0</v>
      </c>
      <c r="AH119" s="64" t="e">
        <f t="shared" si="4065"/>
        <v>#DIV/0!</v>
      </c>
      <c r="AI119" s="80">
        <f t="shared" ref="AI119:AL119" si="6027">SUM(AI118)</f>
        <v>0</v>
      </c>
      <c r="AJ119" s="80">
        <f t="shared" si="6027"/>
        <v>0</v>
      </c>
      <c r="AK119" s="80">
        <f t="shared" si="6027"/>
        <v>0</v>
      </c>
      <c r="AL119" s="65">
        <f t="shared" si="6027"/>
        <v>0</v>
      </c>
      <c r="AM119" s="64" t="e">
        <f t="shared" si="4067"/>
        <v>#DIV/0!</v>
      </c>
      <c r="AN119" s="80">
        <f t="shared" ref="AN119:AO119" si="6028">SUM(AN118)</f>
        <v>0</v>
      </c>
      <c r="AO119" s="80">
        <f t="shared" si="6028"/>
        <v>0</v>
      </c>
      <c r="AP119" s="65">
        <f t="shared" si="4069"/>
        <v>0</v>
      </c>
      <c r="AQ119" s="65">
        <f t="shared" si="4069"/>
        <v>0</v>
      </c>
      <c r="AR119" s="95"/>
      <c r="AS119" s="87">
        <f t="shared" si="4070"/>
        <v>0</v>
      </c>
      <c r="AT119" s="87">
        <f t="shared" si="4070"/>
        <v>0</v>
      </c>
      <c r="AU119" s="80">
        <f t="shared" ref="AU119:CO119" si="6029">SUM(AU118)</f>
        <v>0</v>
      </c>
      <c r="AV119" s="65">
        <f t="shared" si="6029"/>
        <v>0</v>
      </c>
      <c r="AW119" s="64" t="e">
        <f t="shared" si="4071"/>
        <v>#DIV/0!</v>
      </c>
      <c r="AX119" s="80">
        <f t="shared" ref="AX119:AZ119" si="6030">SUM(AX118)</f>
        <v>0</v>
      </c>
      <c r="AY119" s="80">
        <f t="shared" si="6030"/>
        <v>0</v>
      </c>
      <c r="AZ119" s="80">
        <f t="shared" si="6030"/>
        <v>0</v>
      </c>
      <c r="BA119" s="65">
        <f t="shared" si="6029"/>
        <v>0</v>
      </c>
      <c r="BB119" s="64" t="e">
        <f t="shared" si="4073"/>
        <v>#DIV/0!</v>
      </c>
      <c r="BC119" s="80">
        <f t="shared" ref="BC119:BE119" si="6031">SUM(BC118)</f>
        <v>0</v>
      </c>
      <c r="BD119" s="80">
        <f t="shared" si="6031"/>
        <v>0</v>
      </c>
      <c r="BE119" s="80">
        <f t="shared" si="6031"/>
        <v>0</v>
      </c>
      <c r="BF119" s="65">
        <f t="shared" si="6029"/>
        <v>0</v>
      </c>
      <c r="BG119" s="64" t="e">
        <f t="shared" si="4075"/>
        <v>#DIV/0!</v>
      </c>
      <c r="BH119" s="80">
        <f t="shared" ref="BH119:BJ119" si="6032">SUM(BH118)</f>
        <v>0</v>
      </c>
      <c r="BI119" s="80">
        <f t="shared" si="6032"/>
        <v>0</v>
      </c>
      <c r="BJ119" s="80">
        <f t="shared" si="6032"/>
        <v>0</v>
      </c>
      <c r="BK119" s="65">
        <f t="shared" si="6029"/>
        <v>0</v>
      </c>
      <c r="BL119" s="64" t="e">
        <f t="shared" si="4077"/>
        <v>#DIV/0!</v>
      </c>
      <c r="BM119" s="80">
        <f t="shared" ref="BM119:BO119" si="6033">SUM(BM118)</f>
        <v>0</v>
      </c>
      <c r="BN119" s="80">
        <f t="shared" si="6033"/>
        <v>0</v>
      </c>
      <c r="BO119" s="80">
        <f t="shared" si="6033"/>
        <v>0</v>
      </c>
      <c r="BP119" s="65">
        <f t="shared" si="6029"/>
        <v>0</v>
      </c>
      <c r="BQ119" s="64" t="e">
        <f t="shared" si="4079"/>
        <v>#DIV/0!</v>
      </c>
      <c r="BR119" s="80">
        <f t="shared" ref="BR119:BT119" si="6034">SUM(BR118)</f>
        <v>0</v>
      </c>
      <c r="BS119" s="80">
        <f t="shared" si="6034"/>
        <v>0</v>
      </c>
      <c r="BT119" s="80">
        <f t="shared" si="6034"/>
        <v>0</v>
      </c>
      <c r="BU119" s="65">
        <f t="shared" si="6029"/>
        <v>0</v>
      </c>
      <c r="BV119" s="64" t="e">
        <f t="shared" si="4081"/>
        <v>#DIV/0!</v>
      </c>
      <c r="BW119" s="80">
        <f t="shared" ref="BW119" si="6035">SUM(BW118)</f>
        <v>0</v>
      </c>
      <c r="BX119" s="78">
        <f t="shared" si="4082"/>
        <v>0</v>
      </c>
      <c r="BY119" s="80">
        <f t="shared" ref="BY119" si="6036">SUM(BY118)</f>
        <v>0</v>
      </c>
      <c r="BZ119" s="65">
        <f t="shared" si="6029"/>
        <v>0</v>
      </c>
      <c r="CA119" s="64" t="e">
        <f t="shared" si="4083"/>
        <v>#DIV/0!</v>
      </c>
      <c r="CB119" s="80">
        <f t="shared" ref="CB119:CD119" si="6037">SUM(CB118)</f>
        <v>0</v>
      </c>
      <c r="CC119" s="80">
        <f t="shared" si="6037"/>
        <v>0</v>
      </c>
      <c r="CD119" s="80">
        <f t="shared" si="6037"/>
        <v>0</v>
      </c>
      <c r="CE119" s="65">
        <f t="shared" si="6029"/>
        <v>0</v>
      </c>
      <c r="CF119" s="64" t="e">
        <f t="shared" si="4085"/>
        <v>#DIV/0!</v>
      </c>
      <c r="CG119" s="80">
        <f t="shared" ref="CG119:CI119" si="6038">SUM(CG118)</f>
        <v>0</v>
      </c>
      <c r="CH119" s="80">
        <f t="shared" si="6038"/>
        <v>0</v>
      </c>
      <c r="CI119" s="80">
        <f t="shared" si="6038"/>
        <v>0</v>
      </c>
      <c r="CJ119" s="65">
        <f t="shared" si="6029"/>
        <v>0</v>
      </c>
      <c r="CK119" s="64" t="e">
        <f t="shared" si="4087"/>
        <v>#DIV/0!</v>
      </c>
      <c r="CL119" s="80">
        <f t="shared" ref="CL119:CN119" si="6039">SUM(CL118)</f>
        <v>0</v>
      </c>
      <c r="CM119" s="80">
        <f t="shared" si="6039"/>
        <v>0</v>
      </c>
      <c r="CN119" s="80">
        <f t="shared" si="6039"/>
        <v>0</v>
      </c>
      <c r="CO119" s="65">
        <f t="shared" si="6029"/>
        <v>0</v>
      </c>
      <c r="CP119" s="64" t="e">
        <f t="shared" si="4089"/>
        <v>#DIV/0!</v>
      </c>
      <c r="CQ119" s="80">
        <f t="shared" ref="CQ119:CT119" si="6040">SUM(CQ118)</f>
        <v>0</v>
      </c>
      <c r="CR119" s="80">
        <f t="shared" si="6040"/>
        <v>0</v>
      </c>
      <c r="CS119" s="80">
        <f t="shared" si="6040"/>
        <v>0</v>
      </c>
      <c r="CT119" s="65">
        <f t="shared" si="6040"/>
        <v>0</v>
      </c>
      <c r="CU119" s="64" t="e">
        <f t="shared" si="4091"/>
        <v>#DIV/0!</v>
      </c>
      <c r="CV119" s="80">
        <f t="shared" ref="CV119:DD119" si="6041">SUM(CV118)</f>
        <v>0</v>
      </c>
      <c r="CW119" s="80">
        <f t="shared" si="6041"/>
        <v>0</v>
      </c>
      <c r="CX119" s="80">
        <f t="shared" si="6041"/>
        <v>0</v>
      </c>
      <c r="CY119" s="65">
        <f t="shared" si="6041"/>
        <v>0</v>
      </c>
      <c r="CZ119" s="64" t="e">
        <f t="shared" si="4093"/>
        <v>#DIV/0!</v>
      </c>
      <c r="DA119" s="80">
        <f t="shared" ref="DA119:DC119" si="6042">SUM(DA118)</f>
        <v>0</v>
      </c>
      <c r="DB119" s="80">
        <f t="shared" si="6042"/>
        <v>0</v>
      </c>
      <c r="DC119" s="80">
        <f t="shared" si="6042"/>
        <v>0</v>
      </c>
      <c r="DD119" s="65">
        <f t="shared" si="6041"/>
        <v>0</v>
      </c>
      <c r="DE119" s="64" t="e">
        <f t="shared" si="4095"/>
        <v>#DIV/0!</v>
      </c>
      <c r="DF119" s="80">
        <f t="shared" ref="DF119:DN119" si="6043">SUM(DF118)</f>
        <v>0</v>
      </c>
      <c r="DG119" s="80">
        <f t="shared" si="6043"/>
        <v>0</v>
      </c>
      <c r="DH119" s="80">
        <f t="shared" si="6043"/>
        <v>0</v>
      </c>
      <c r="DI119" s="65">
        <f t="shared" si="6043"/>
        <v>0</v>
      </c>
      <c r="DJ119" s="64" t="e">
        <f t="shared" si="4097"/>
        <v>#DIV/0!</v>
      </c>
      <c r="DK119" s="80">
        <f t="shared" ref="DK119:DM119" si="6044">SUM(DK118)</f>
        <v>0</v>
      </c>
      <c r="DL119" s="80">
        <f t="shared" si="6044"/>
        <v>0</v>
      </c>
      <c r="DM119" s="80">
        <f t="shared" si="6044"/>
        <v>0</v>
      </c>
      <c r="DN119" s="65">
        <f t="shared" si="6043"/>
        <v>0</v>
      </c>
      <c r="DO119" s="64" t="e">
        <f t="shared" si="4099"/>
        <v>#DIV/0!</v>
      </c>
      <c r="DP119" s="80">
        <f t="shared" ref="DP119:DS119" si="6045">SUM(DP118)</f>
        <v>0</v>
      </c>
      <c r="DQ119" s="80">
        <f t="shared" si="6045"/>
        <v>0</v>
      </c>
      <c r="DR119" s="80">
        <f t="shared" si="6045"/>
        <v>0</v>
      </c>
      <c r="DS119" s="65">
        <f t="shared" si="6045"/>
        <v>0</v>
      </c>
      <c r="DT119" s="64" t="e">
        <f t="shared" si="4101"/>
        <v>#DIV/0!</v>
      </c>
      <c r="DU119" s="80">
        <f t="shared" ref="DU119:DX119" si="6046">SUM(DU118)</f>
        <v>0</v>
      </c>
      <c r="DV119" s="80">
        <f t="shared" si="6046"/>
        <v>0</v>
      </c>
      <c r="DW119" s="80">
        <f t="shared" si="6046"/>
        <v>0</v>
      </c>
      <c r="DX119" s="65">
        <f t="shared" si="6046"/>
        <v>0</v>
      </c>
      <c r="DY119" s="64" t="e">
        <f t="shared" si="4103"/>
        <v>#DIV/0!</v>
      </c>
      <c r="DZ119" s="80">
        <f t="shared" ref="DZ119:EC119" si="6047">SUM(DZ118)</f>
        <v>0</v>
      </c>
      <c r="EA119" s="80">
        <f t="shared" si="6047"/>
        <v>0</v>
      </c>
      <c r="EB119" s="80">
        <f t="shared" si="6047"/>
        <v>0</v>
      </c>
      <c r="EC119" s="65">
        <f t="shared" si="6047"/>
        <v>0</v>
      </c>
      <c r="ED119" s="64" t="e">
        <f t="shared" si="4105"/>
        <v>#DIV/0!</v>
      </c>
      <c r="EE119" s="80">
        <f t="shared" ref="EE119:EH119" si="6048">SUM(EE118)</f>
        <v>0</v>
      </c>
      <c r="EF119" s="80">
        <f t="shared" si="6048"/>
        <v>0</v>
      </c>
      <c r="EG119" s="80">
        <f t="shared" si="6048"/>
        <v>0</v>
      </c>
      <c r="EH119" s="65">
        <f t="shared" si="6048"/>
        <v>0</v>
      </c>
      <c r="EI119" s="64" t="e">
        <f t="shared" si="4107"/>
        <v>#DIV/0!</v>
      </c>
      <c r="EJ119" s="80">
        <f t="shared" ref="EJ119:EM119" si="6049">SUM(EJ118)</f>
        <v>0</v>
      </c>
      <c r="EK119" s="80">
        <f t="shared" si="6049"/>
        <v>0</v>
      </c>
      <c r="EL119" s="80">
        <f t="shared" si="6049"/>
        <v>0</v>
      </c>
      <c r="EM119" s="65">
        <f t="shared" si="6049"/>
        <v>0</v>
      </c>
      <c r="EN119" s="64" t="e">
        <f t="shared" si="4109"/>
        <v>#DIV/0!</v>
      </c>
      <c r="EO119" s="80">
        <f t="shared" ref="EO119:ER119" si="6050">SUM(EO118)</f>
        <v>0</v>
      </c>
      <c r="EP119" s="80">
        <f t="shared" si="6050"/>
        <v>0</v>
      </c>
      <c r="EQ119" s="80">
        <f t="shared" si="6050"/>
        <v>0</v>
      </c>
      <c r="ER119" s="65">
        <f t="shared" si="6050"/>
        <v>0</v>
      </c>
      <c r="ES119" s="64" t="e">
        <f t="shared" si="4111"/>
        <v>#DIV/0!</v>
      </c>
      <c r="ET119" s="80">
        <f t="shared" ref="ET119:FL119" si="6051">SUM(ET118)</f>
        <v>0</v>
      </c>
      <c r="EU119" s="80">
        <f t="shared" si="6051"/>
        <v>0</v>
      </c>
      <c r="EV119" s="80">
        <f t="shared" si="6051"/>
        <v>0</v>
      </c>
      <c r="EW119" s="65">
        <f t="shared" si="6051"/>
        <v>0</v>
      </c>
      <c r="EX119" s="64" t="e">
        <f t="shared" si="4113"/>
        <v>#DIV/0!</v>
      </c>
      <c r="EY119" s="80">
        <f t="shared" ref="EY119:FA119" si="6052">SUM(EY118)</f>
        <v>0</v>
      </c>
      <c r="EZ119" s="80">
        <f t="shared" si="6052"/>
        <v>0</v>
      </c>
      <c r="FA119" s="80">
        <f t="shared" si="6052"/>
        <v>0</v>
      </c>
      <c r="FB119" s="65">
        <f t="shared" si="6051"/>
        <v>0</v>
      </c>
      <c r="FC119" s="64" t="e">
        <f t="shared" si="4115"/>
        <v>#DIV/0!</v>
      </c>
      <c r="FD119" s="80">
        <f t="shared" ref="FD119:FG119" si="6053">SUM(FD118)</f>
        <v>0</v>
      </c>
      <c r="FE119" s="80">
        <f t="shared" si="6053"/>
        <v>0</v>
      </c>
      <c r="FF119" s="80">
        <f t="shared" si="6053"/>
        <v>0</v>
      </c>
      <c r="FG119" s="65">
        <f t="shared" si="6053"/>
        <v>0</v>
      </c>
      <c r="FH119" s="64" t="e">
        <f t="shared" si="4117"/>
        <v>#DIV/0!</v>
      </c>
      <c r="FI119" s="80">
        <f t="shared" ref="FI119:FK119" si="6054">SUM(FI118)</f>
        <v>0</v>
      </c>
      <c r="FJ119" s="80">
        <f t="shared" si="6054"/>
        <v>0</v>
      </c>
      <c r="FK119" s="80">
        <f t="shared" si="6054"/>
        <v>0</v>
      </c>
      <c r="FL119" s="65">
        <f t="shared" si="6051"/>
        <v>0</v>
      </c>
      <c r="FM119" s="64" t="e">
        <f t="shared" si="4119"/>
        <v>#DIV/0!</v>
      </c>
      <c r="FN119" s="80">
        <f t="shared" ref="FN119:FQ119" si="6055">SUM(FN118)</f>
        <v>0</v>
      </c>
      <c r="FO119" s="80">
        <f t="shared" si="6055"/>
        <v>0</v>
      </c>
      <c r="FP119" s="80">
        <f t="shared" si="6055"/>
        <v>0</v>
      </c>
      <c r="FQ119" s="65">
        <f t="shared" si="6055"/>
        <v>0</v>
      </c>
      <c r="FR119" s="64" t="e">
        <f t="shared" si="4121"/>
        <v>#DIV/0!</v>
      </c>
      <c r="FS119" s="80">
        <f t="shared" ref="FS119:GA119" si="6056">SUM(FS118)</f>
        <v>0</v>
      </c>
      <c r="FT119" s="80">
        <f t="shared" si="6056"/>
        <v>0</v>
      </c>
      <c r="FU119" s="80">
        <f t="shared" si="6056"/>
        <v>0</v>
      </c>
      <c r="FV119" s="65">
        <f t="shared" si="6056"/>
        <v>0</v>
      </c>
      <c r="FW119" s="64" t="e">
        <f t="shared" si="4123"/>
        <v>#DIV/0!</v>
      </c>
      <c r="FX119" s="80">
        <f t="shared" ref="FX119:FZ119" si="6057">SUM(FX118)</f>
        <v>0</v>
      </c>
      <c r="FY119" s="80">
        <f t="shared" si="6057"/>
        <v>0</v>
      </c>
      <c r="FZ119" s="80">
        <f t="shared" si="6057"/>
        <v>0</v>
      </c>
      <c r="GA119" s="65">
        <f t="shared" si="6056"/>
        <v>0</v>
      </c>
      <c r="GB119" s="64" t="e">
        <f t="shared" si="4125"/>
        <v>#DIV/0!</v>
      </c>
      <c r="GC119" s="80">
        <f t="shared" ref="GC119:GF119" si="6058">SUM(GC118)</f>
        <v>0</v>
      </c>
      <c r="GD119" s="80">
        <f t="shared" si="6058"/>
        <v>0</v>
      </c>
      <c r="GE119" s="80">
        <f t="shared" si="6058"/>
        <v>0</v>
      </c>
      <c r="GF119" s="65">
        <f t="shared" si="6058"/>
        <v>0</v>
      </c>
      <c r="GG119" s="64" t="e">
        <f t="shared" si="4127"/>
        <v>#DIV/0!</v>
      </c>
      <c r="GH119" s="80">
        <f t="shared" ref="GH119:GK119" si="6059">SUM(GH118)</f>
        <v>0</v>
      </c>
      <c r="GI119" s="80">
        <f t="shared" si="6059"/>
        <v>0</v>
      </c>
      <c r="GJ119" s="80">
        <f t="shared" si="6059"/>
        <v>0</v>
      </c>
      <c r="GK119" s="65">
        <f t="shared" si="6059"/>
        <v>0</v>
      </c>
      <c r="GL119" s="64" t="e">
        <f t="shared" si="4129"/>
        <v>#DIV/0!</v>
      </c>
      <c r="GM119" s="80">
        <f t="shared" ref="GM119:GN119" si="6060">SUM(GM118)</f>
        <v>0</v>
      </c>
      <c r="GN119" s="80">
        <f t="shared" si="6060"/>
        <v>0</v>
      </c>
      <c r="GO119" s="65">
        <f t="shared" si="4131"/>
        <v>0</v>
      </c>
      <c r="GP119" s="65">
        <f t="shared" si="4131"/>
        <v>0</v>
      </c>
      <c r="GQ119" s="95"/>
      <c r="GR119" s="87">
        <f t="shared" si="4132"/>
        <v>0</v>
      </c>
      <c r="GS119" s="87">
        <f t="shared" si="4132"/>
        <v>0</v>
      </c>
      <c r="GT119" s="80">
        <f t="shared" ref="GT119:GU119" si="6061">SUM(GT118)</f>
        <v>0</v>
      </c>
      <c r="GU119" s="65">
        <f t="shared" si="6061"/>
        <v>0</v>
      </c>
      <c r="GV119" s="64" t="e">
        <f t="shared" si="4133"/>
        <v>#DIV/0!</v>
      </c>
      <c r="GW119" s="80">
        <f t="shared" ref="GW119:GX119" si="6062">SUM(GW118)</f>
        <v>0</v>
      </c>
      <c r="GX119" s="80">
        <f t="shared" si="6062"/>
        <v>0</v>
      </c>
      <c r="GY119" s="65">
        <f t="shared" si="4135"/>
        <v>0</v>
      </c>
      <c r="GZ119" s="65">
        <f t="shared" si="4135"/>
        <v>0</v>
      </c>
      <c r="HA119" s="95"/>
      <c r="HB119" s="87">
        <f t="shared" ref="HB119:HE119" si="6063">SUM(HB118)</f>
        <v>0</v>
      </c>
      <c r="HC119" s="87">
        <f t="shared" si="6063"/>
        <v>0</v>
      </c>
      <c r="HD119" s="80">
        <f t="shared" si="6063"/>
        <v>0</v>
      </c>
      <c r="HE119" s="65">
        <f t="shared" si="6063"/>
        <v>0</v>
      </c>
      <c r="HF119" s="64" t="e">
        <f t="shared" si="4138"/>
        <v>#DIV/0!</v>
      </c>
      <c r="HG119" s="80">
        <f t="shared" ref="HG119:JR119" si="6064">SUM(HG118)</f>
        <v>0</v>
      </c>
      <c r="HH119" s="80">
        <f t="shared" si="6064"/>
        <v>0</v>
      </c>
      <c r="HI119" s="80">
        <f t="shared" si="6064"/>
        <v>0</v>
      </c>
      <c r="HJ119" s="65">
        <f t="shared" si="6064"/>
        <v>0</v>
      </c>
      <c r="HK119" s="64" t="e">
        <f t="shared" si="4140"/>
        <v>#DIV/0!</v>
      </c>
      <c r="HL119" s="80">
        <f t="shared" ref="HL119:ID119" si="6065">SUM(HL118)</f>
        <v>0</v>
      </c>
      <c r="HM119" s="80">
        <f t="shared" si="6065"/>
        <v>0</v>
      </c>
      <c r="HN119" s="80">
        <f t="shared" si="6065"/>
        <v>0</v>
      </c>
      <c r="HO119" s="65">
        <f t="shared" si="6065"/>
        <v>0</v>
      </c>
      <c r="HP119" s="64" t="e">
        <f t="shared" si="4142"/>
        <v>#DIV/0!</v>
      </c>
      <c r="HQ119" s="80">
        <f t="shared" ref="HQ119:HT119" si="6066">SUM(HQ118)</f>
        <v>0</v>
      </c>
      <c r="HR119" s="80">
        <f t="shared" si="6066"/>
        <v>0</v>
      </c>
      <c r="HS119" s="80">
        <f t="shared" si="6066"/>
        <v>0</v>
      </c>
      <c r="HT119" s="65">
        <f t="shared" si="6066"/>
        <v>0</v>
      </c>
      <c r="HU119" s="64" t="e">
        <f t="shared" si="4457"/>
        <v>#DIV/0!</v>
      </c>
      <c r="HV119" s="80">
        <f t="shared" ref="HV119:HX119" si="6067">SUM(HV118)</f>
        <v>0</v>
      </c>
      <c r="HW119" s="80">
        <f t="shared" si="6067"/>
        <v>0</v>
      </c>
      <c r="HX119" s="80">
        <f t="shared" si="6067"/>
        <v>0</v>
      </c>
      <c r="HY119" s="65">
        <f t="shared" si="6065"/>
        <v>0</v>
      </c>
      <c r="HZ119" s="64" t="e">
        <f t="shared" si="4146"/>
        <v>#DIV/0!</v>
      </c>
      <c r="IA119" s="80">
        <f t="shared" ref="IA119:IC119" si="6068">SUM(IA118)</f>
        <v>0</v>
      </c>
      <c r="IB119" s="80">
        <f t="shared" si="6068"/>
        <v>0</v>
      </c>
      <c r="IC119" s="80">
        <f t="shared" si="6068"/>
        <v>0</v>
      </c>
      <c r="ID119" s="65">
        <f t="shared" si="6065"/>
        <v>0</v>
      </c>
      <c r="IE119" s="64" t="e">
        <f t="shared" si="4148"/>
        <v>#DIV/0!</v>
      </c>
      <c r="IF119" s="80">
        <f t="shared" ref="IF119:II119" si="6069">SUM(IF118)</f>
        <v>0</v>
      </c>
      <c r="IG119" s="80">
        <f t="shared" si="6069"/>
        <v>0</v>
      </c>
      <c r="IH119" s="80">
        <f t="shared" si="6069"/>
        <v>0</v>
      </c>
      <c r="II119" s="65">
        <f t="shared" si="6069"/>
        <v>0</v>
      </c>
      <c r="IJ119" s="64" t="e">
        <f t="shared" si="4150"/>
        <v>#DIV/0!</v>
      </c>
      <c r="IK119" s="80">
        <f t="shared" ref="IK119:IN119" si="6070">SUM(IK118)</f>
        <v>0</v>
      </c>
      <c r="IL119" s="80">
        <f t="shared" si="6070"/>
        <v>0</v>
      </c>
      <c r="IM119" s="80">
        <f t="shared" si="6070"/>
        <v>0</v>
      </c>
      <c r="IN119" s="65">
        <f t="shared" si="6070"/>
        <v>0</v>
      </c>
      <c r="IO119" s="64" t="e">
        <f t="shared" si="4152"/>
        <v>#DIV/0!</v>
      </c>
      <c r="IP119" s="80">
        <f t="shared" ref="IP119:IS119" si="6071">SUM(IP118)</f>
        <v>0</v>
      </c>
      <c r="IQ119" s="80">
        <f t="shared" si="6071"/>
        <v>0</v>
      </c>
      <c r="IR119" s="80">
        <f t="shared" si="6071"/>
        <v>0</v>
      </c>
      <c r="IS119" s="65">
        <f t="shared" si="6071"/>
        <v>0</v>
      </c>
      <c r="IT119" s="64" t="e">
        <f t="shared" si="4154"/>
        <v>#DIV/0!</v>
      </c>
      <c r="IU119" s="80">
        <f t="shared" ref="IU119:IX119" si="6072">SUM(IU118)</f>
        <v>0</v>
      </c>
      <c r="IV119" s="80">
        <f t="shared" si="6072"/>
        <v>0</v>
      </c>
      <c r="IW119" s="80">
        <f t="shared" si="6072"/>
        <v>0</v>
      </c>
      <c r="IX119" s="65">
        <f t="shared" si="6072"/>
        <v>0</v>
      </c>
      <c r="IY119" s="64" t="e">
        <f t="shared" si="4156"/>
        <v>#DIV/0!</v>
      </c>
      <c r="IZ119" s="80">
        <f t="shared" ref="IZ119:JC119" si="6073">SUM(IZ118)</f>
        <v>0</v>
      </c>
      <c r="JA119" s="80">
        <f t="shared" si="6073"/>
        <v>0</v>
      </c>
      <c r="JB119" s="80">
        <f t="shared" si="6073"/>
        <v>0</v>
      </c>
      <c r="JC119" s="65">
        <f t="shared" si="6073"/>
        <v>0</v>
      </c>
      <c r="JD119" s="64" t="e">
        <f t="shared" si="4158"/>
        <v>#DIV/0!</v>
      </c>
      <c r="JE119" s="80">
        <f t="shared" ref="JE119:JH119" si="6074">SUM(JE118)</f>
        <v>0</v>
      </c>
      <c r="JF119" s="80">
        <f t="shared" si="6074"/>
        <v>0</v>
      </c>
      <c r="JG119" s="80">
        <f t="shared" si="6074"/>
        <v>0</v>
      </c>
      <c r="JH119" s="65">
        <f t="shared" si="6074"/>
        <v>0</v>
      </c>
      <c r="JI119" s="64" t="e">
        <f t="shared" si="4160"/>
        <v>#DIV/0!</v>
      </c>
      <c r="JJ119" s="80">
        <f t="shared" ref="JJ119:JM119" si="6075">SUM(JJ118)</f>
        <v>0</v>
      </c>
      <c r="JK119" s="80">
        <f t="shared" si="6075"/>
        <v>0</v>
      </c>
      <c r="JL119" s="80">
        <f t="shared" si="6075"/>
        <v>0</v>
      </c>
      <c r="JM119" s="65">
        <f t="shared" si="6075"/>
        <v>0</v>
      </c>
      <c r="JN119" s="64" t="e">
        <f t="shared" si="4162"/>
        <v>#DIV/0!</v>
      </c>
      <c r="JO119" s="80">
        <f t="shared" ref="JO119:JQ119" si="6076">SUM(JO118)</f>
        <v>0</v>
      </c>
      <c r="JP119" s="80">
        <f t="shared" si="6076"/>
        <v>0</v>
      </c>
      <c r="JQ119" s="80">
        <f t="shared" si="6076"/>
        <v>0</v>
      </c>
      <c r="JR119" s="65">
        <f t="shared" si="6064"/>
        <v>0</v>
      </c>
      <c r="JS119" s="64" t="e">
        <f t="shared" si="4164"/>
        <v>#DIV/0!</v>
      </c>
      <c r="JT119" s="80">
        <f t="shared" ref="JT119:KV119" si="6077">SUM(JT118)</f>
        <v>0</v>
      </c>
      <c r="JU119" s="80">
        <f t="shared" si="6077"/>
        <v>0</v>
      </c>
      <c r="JV119" s="80">
        <f t="shared" si="6077"/>
        <v>0</v>
      </c>
      <c r="JW119" s="65">
        <f t="shared" si="6077"/>
        <v>0</v>
      </c>
      <c r="JX119" s="64" t="e">
        <f t="shared" si="4166"/>
        <v>#DIV/0!</v>
      </c>
      <c r="JY119" s="80">
        <f t="shared" ref="JY119:KA119" si="6078">SUM(JY118)</f>
        <v>0</v>
      </c>
      <c r="JZ119" s="80">
        <f t="shared" si="6078"/>
        <v>0</v>
      </c>
      <c r="KA119" s="80">
        <f t="shared" si="6078"/>
        <v>0</v>
      </c>
      <c r="KB119" s="65">
        <f t="shared" si="6077"/>
        <v>0</v>
      </c>
      <c r="KC119" s="64" t="e">
        <f t="shared" si="4168"/>
        <v>#DIV/0!</v>
      </c>
      <c r="KD119" s="80">
        <f t="shared" ref="KD119:KF119" si="6079">SUM(KD118)</f>
        <v>0</v>
      </c>
      <c r="KE119" s="80">
        <f t="shared" si="6079"/>
        <v>0</v>
      </c>
      <c r="KF119" s="80">
        <f t="shared" si="6079"/>
        <v>0</v>
      </c>
      <c r="KG119" s="65">
        <f t="shared" si="6077"/>
        <v>0</v>
      </c>
      <c r="KH119" s="64" t="e">
        <f t="shared" si="4170"/>
        <v>#DIV/0!</v>
      </c>
      <c r="KI119" s="80">
        <f t="shared" ref="KI119:KK119" si="6080">SUM(KI118)</f>
        <v>0</v>
      </c>
      <c r="KJ119" s="80">
        <f t="shared" si="6080"/>
        <v>0</v>
      </c>
      <c r="KK119" s="80">
        <f t="shared" si="6080"/>
        <v>0</v>
      </c>
      <c r="KL119" s="65">
        <f t="shared" si="6077"/>
        <v>0</v>
      </c>
      <c r="KM119" s="64" t="e">
        <f t="shared" si="4172"/>
        <v>#DIV/0!</v>
      </c>
      <c r="KN119" s="80">
        <f t="shared" ref="KN119:KQ119" si="6081">SUM(KN118)</f>
        <v>0</v>
      </c>
      <c r="KO119" s="80">
        <f t="shared" si="6081"/>
        <v>0</v>
      </c>
      <c r="KP119" s="80">
        <f t="shared" si="6081"/>
        <v>0</v>
      </c>
      <c r="KQ119" s="65">
        <f t="shared" si="6081"/>
        <v>0</v>
      </c>
      <c r="KR119" s="64" t="e">
        <f t="shared" si="4473"/>
        <v>#DIV/0!</v>
      </c>
      <c r="KS119" s="80">
        <f t="shared" ref="KS119:KU119" si="6082">SUM(KS118)</f>
        <v>0</v>
      </c>
      <c r="KT119" s="80">
        <f t="shared" si="6082"/>
        <v>0</v>
      </c>
      <c r="KU119" s="80">
        <f t="shared" si="6082"/>
        <v>0</v>
      </c>
      <c r="KV119" s="65">
        <f t="shared" si="6077"/>
        <v>0</v>
      </c>
      <c r="KW119" s="64" t="e">
        <f t="shared" si="4176"/>
        <v>#DIV/0!</v>
      </c>
      <c r="KX119" s="80">
        <f t="shared" ref="KX119:LA119" si="6083">SUM(KX118)</f>
        <v>0</v>
      </c>
      <c r="KY119" s="80">
        <f t="shared" si="6083"/>
        <v>0</v>
      </c>
      <c r="KZ119" s="80">
        <f t="shared" si="6083"/>
        <v>0</v>
      </c>
      <c r="LA119" s="65">
        <f t="shared" si="6083"/>
        <v>0</v>
      </c>
      <c r="LB119" s="64" t="e">
        <f t="shared" si="4476"/>
        <v>#DIV/0!</v>
      </c>
      <c r="LC119" s="80">
        <f t="shared" ref="LC119:LF119" si="6084">SUM(LC118)</f>
        <v>0</v>
      </c>
      <c r="LD119" s="80">
        <f t="shared" si="6084"/>
        <v>0</v>
      </c>
      <c r="LE119" s="80">
        <f t="shared" si="6084"/>
        <v>0</v>
      </c>
      <c r="LF119" s="65">
        <f t="shared" si="6084"/>
        <v>0</v>
      </c>
      <c r="LG119" s="64" t="e">
        <f t="shared" si="4478"/>
        <v>#DIV/0!</v>
      </c>
      <c r="LH119" s="80">
        <f t="shared" ref="LH119:LK119" si="6085">SUM(LH118)</f>
        <v>0</v>
      </c>
      <c r="LI119" s="80">
        <f t="shared" si="6085"/>
        <v>0</v>
      </c>
      <c r="LJ119" s="80">
        <f t="shared" si="6085"/>
        <v>0</v>
      </c>
      <c r="LK119" s="65">
        <f t="shared" si="6085"/>
        <v>0</v>
      </c>
      <c r="LL119" s="64" t="e">
        <f t="shared" si="4182"/>
        <v>#DIV/0!</v>
      </c>
      <c r="LM119" s="80">
        <f t="shared" ref="LM119:LP119" si="6086">SUM(LM118)</f>
        <v>0</v>
      </c>
      <c r="LN119" s="80">
        <f t="shared" si="6086"/>
        <v>0</v>
      </c>
      <c r="LO119" s="80">
        <f t="shared" si="6086"/>
        <v>0</v>
      </c>
      <c r="LP119" s="65">
        <f t="shared" si="6086"/>
        <v>0</v>
      </c>
      <c r="LQ119" s="64" t="e">
        <f t="shared" si="3350"/>
        <v>#DIV/0!</v>
      </c>
      <c r="LR119" s="80">
        <f t="shared" ref="LR119:LU119" si="6087">SUM(LR118)</f>
        <v>0</v>
      </c>
      <c r="LS119" s="80">
        <f t="shared" si="6087"/>
        <v>0</v>
      </c>
      <c r="LT119" s="80">
        <f t="shared" si="6087"/>
        <v>0</v>
      </c>
      <c r="LU119" s="65">
        <f t="shared" si="6087"/>
        <v>0</v>
      </c>
      <c r="LV119" s="64" t="e">
        <f t="shared" si="4185"/>
        <v>#DIV/0!</v>
      </c>
      <c r="LW119" s="80">
        <f t="shared" ref="LW119:LZ119" si="6088">SUM(LW118)</f>
        <v>0</v>
      </c>
      <c r="LX119" s="80">
        <f t="shared" si="6088"/>
        <v>0</v>
      </c>
      <c r="LY119" s="80">
        <f t="shared" si="6088"/>
        <v>0</v>
      </c>
      <c r="LZ119" s="65">
        <f t="shared" si="6088"/>
        <v>0</v>
      </c>
      <c r="MA119" s="64" t="e">
        <f t="shared" si="4187"/>
        <v>#DIV/0!</v>
      </c>
      <c r="MB119" s="80">
        <f t="shared" ref="MB119:ME119" si="6089">SUM(MB118)</f>
        <v>0</v>
      </c>
      <c r="MC119" s="80">
        <f t="shared" si="6089"/>
        <v>0</v>
      </c>
      <c r="MD119" s="80">
        <f t="shared" si="6089"/>
        <v>0</v>
      </c>
      <c r="ME119" s="65">
        <f t="shared" si="6089"/>
        <v>0</v>
      </c>
      <c r="MF119" s="64" t="e">
        <f t="shared" si="4189"/>
        <v>#DIV/0!</v>
      </c>
      <c r="MG119" s="80">
        <f t="shared" ref="MG119:MJ119" si="6090">SUM(MG118)</f>
        <v>0</v>
      </c>
      <c r="MH119" s="80">
        <f t="shared" si="6090"/>
        <v>0</v>
      </c>
      <c r="MI119" s="80">
        <f t="shared" si="6090"/>
        <v>0</v>
      </c>
      <c r="MJ119" s="65">
        <f t="shared" si="6090"/>
        <v>0</v>
      </c>
      <c r="MK119" s="64" t="e">
        <f t="shared" si="4191"/>
        <v>#DIV/0!</v>
      </c>
      <c r="ML119" s="80">
        <f t="shared" ref="ML119:MO119" si="6091">SUM(ML118)</f>
        <v>0</v>
      </c>
      <c r="MM119" s="80">
        <f t="shared" si="6091"/>
        <v>0</v>
      </c>
      <c r="MN119" s="80">
        <f t="shared" si="6091"/>
        <v>0</v>
      </c>
      <c r="MO119" s="65">
        <f t="shared" si="6091"/>
        <v>0</v>
      </c>
      <c r="MP119" s="64" t="e">
        <f t="shared" si="4193"/>
        <v>#DIV/0!</v>
      </c>
      <c r="MQ119" s="80">
        <f t="shared" ref="MQ119:MT119" si="6092">SUM(MQ118)</f>
        <v>0</v>
      </c>
      <c r="MR119" s="80">
        <f t="shared" si="6092"/>
        <v>0</v>
      </c>
      <c r="MS119" s="80">
        <f t="shared" si="6092"/>
        <v>0</v>
      </c>
      <c r="MT119" s="65">
        <f t="shared" si="6092"/>
        <v>0</v>
      </c>
      <c r="MU119" s="64" t="e">
        <f t="shared" si="4195"/>
        <v>#DIV/0!</v>
      </c>
      <c r="MV119" s="80">
        <f t="shared" ref="MV119:MW119" si="6093">SUM(MV118)</f>
        <v>0</v>
      </c>
      <c r="MW119" s="80">
        <f t="shared" si="6093"/>
        <v>0</v>
      </c>
      <c r="MX119" s="65">
        <f t="shared" si="4197"/>
        <v>0</v>
      </c>
      <c r="MY119" s="65">
        <f t="shared" si="4197"/>
        <v>0</v>
      </c>
      <c r="MZ119" s="95"/>
      <c r="NA119" s="87">
        <f t="shared" si="4199"/>
        <v>0</v>
      </c>
      <c r="NB119" s="87">
        <f t="shared" si="4200"/>
        <v>0</v>
      </c>
      <c r="NC119" s="80">
        <f t="shared" ref="NC119:ND119" si="6094">SUM(NC118)</f>
        <v>0</v>
      </c>
      <c r="ND119" s="65">
        <f t="shared" si="6094"/>
        <v>0</v>
      </c>
      <c r="NE119" s="64" t="e">
        <f t="shared" si="4201"/>
        <v>#DIV/0!</v>
      </c>
      <c r="NF119" s="80">
        <f t="shared" ref="NF119:NI119" si="6095">SUM(NF118)</f>
        <v>0</v>
      </c>
      <c r="NG119" s="80">
        <f t="shared" si="6095"/>
        <v>0</v>
      </c>
      <c r="NH119" s="80">
        <f t="shared" si="6095"/>
        <v>0</v>
      </c>
      <c r="NI119" s="65">
        <f t="shared" si="6095"/>
        <v>0</v>
      </c>
      <c r="NJ119" s="64" t="e">
        <f t="shared" si="4203"/>
        <v>#DIV/0!</v>
      </c>
      <c r="NK119" s="80">
        <f t="shared" ref="NK119:NN119" si="6096">SUM(NK118)</f>
        <v>0</v>
      </c>
      <c r="NL119" s="80">
        <f t="shared" si="6096"/>
        <v>0</v>
      </c>
      <c r="NM119" s="80">
        <f t="shared" si="6096"/>
        <v>0</v>
      </c>
      <c r="NN119" s="65">
        <f t="shared" si="6096"/>
        <v>0</v>
      </c>
      <c r="NO119" s="64" t="e">
        <f t="shared" si="4205"/>
        <v>#DIV/0!</v>
      </c>
      <c r="NP119" s="80">
        <f t="shared" ref="NP119:NS119" si="6097">SUM(NP118)</f>
        <v>0</v>
      </c>
      <c r="NQ119" s="80">
        <f t="shared" si="6097"/>
        <v>0</v>
      </c>
      <c r="NR119" s="80">
        <f t="shared" si="6097"/>
        <v>0</v>
      </c>
      <c r="NS119" s="65">
        <f t="shared" si="6097"/>
        <v>0</v>
      </c>
      <c r="NT119" s="64" t="e">
        <f t="shared" si="4207"/>
        <v>#DIV/0!</v>
      </c>
      <c r="NU119" s="80">
        <f t="shared" ref="NU119:NX119" si="6098">SUM(NU118)</f>
        <v>0</v>
      </c>
      <c r="NV119" s="80">
        <f t="shared" si="6098"/>
        <v>0</v>
      </c>
      <c r="NW119" s="80">
        <f t="shared" si="6098"/>
        <v>0</v>
      </c>
      <c r="NX119" s="65">
        <f t="shared" si="6098"/>
        <v>0</v>
      </c>
      <c r="NY119" s="64" t="e">
        <f t="shared" si="4209"/>
        <v>#DIV/0!</v>
      </c>
      <c r="NZ119" s="80">
        <f t="shared" ref="NZ119:OC119" si="6099">SUM(NZ118)</f>
        <v>0</v>
      </c>
      <c r="OA119" s="80">
        <f t="shared" si="6099"/>
        <v>0</v>
      </c>
      <c r="OB119" s="80">
        <f t="shared" si="6099"/>
        <v>0</v>
      </c>
      <c r="OC119" s="65">
        <f t="shared" si="6099"/>
        <v>0</v>
      </c>
      <c r="OD119" s="64" t="e">
        <f t="shared" si="4211"/>
        <v>#DIV/0!</v>
      </c>
      <c r="OE119" s="80">
        <f t="shared" ref="OE119:OH119" si="6100">SUM(OE118)</f>
        <v>0</v>
      </c>
      <c r="OF119" s="80">
        <f t="shared" si="6100"/>
        <v>0</v>
      </c>
      <c r="OG119" s="80">
        <f t="shared" si="6100"/>
        <v>0</v>
      </c>
      <c r="OH119" s="65">
        <f t="shared" si="6100"/>
        <v>0</v>
      </c>
      <c r="OI119" s="64" t="e">
        <f t="shared" si="4213"/>
        <v>#DIV/0!</v>
      </c>
      <c r="OJ119" s="80">
        <f t="shared" ref="OJ119:OM119" si="6101">SUM(OJ118)</f>
        <v>0</v>
      </c>
      <c r="OK119" s="80">
        <f t="shared" si="6101"/>
        <v>0</v>
      </c>
      <c r="OL119" s="80">
        <f t="shared" si="6101"/>
        <v>0</v>
      </c>
      <c r="OM119" s="65">
        <f t="shared" si="6101"/>
        <v>0</v>
      </c>
      <c r="ON119" s="64" t="e">
        <f t="shared" si="4215"/>
        <v>#DIV/0!</v>
      </c>
      <c r="OO119" s="80">
        <f t="shared" ref="OO119:OR119" si="6102">SUM(OO118)</f>
        <v>0</v>
      </c>
      <c r="OP119" s="80">
        <f t="shared" si="6102"/>
        <v>0</v>
      </c>
      <c r="OQ119" s="80">
        <f t="shared" si="6102"/>
        <v>0</v>
      </c>
      <c r="OR119" s="65">
        <f t="shared" si="6102"/>
        <v>0</v>
      </c>
      <c r="OS119" s="64" t="e">
        <f t="shared" si="4217"/>
        <v>#DIV/0!</v>
      </c>
      <c r="OT119" s="80">
        <f t="shared" ref="OT119:OW119" si="6103">SUM(OT118)</f>
        <v>0</v>
      </c>
      <c r="OU119" s="80">
        <f t="shared" si="6103"/>
        <v>0</v>
      </c>
      <c r="OV119" s="80">
        <f t="shared" si="6103"/>
        <v>0</v>
      </c>
      <c r="OW119" s="65">
        <f t="shared" si="6103"/>
        <v>0</v>
      </c>
      <c r="OX119" s="64" t="e">
        <f t="shared" si="4219"/>
        <v>#DIV/0!</v>
      </c>
      <c r="OY119" s="80">
        <f t="shared" ref="OY119:PB119" si="6104">SUM(OY118)</f>
        <v>0</v>
      </c>
      <c r="OZ119" s="80">
        <f t="shared" si="6104"/>
        <v>0</v>
      </c>
      <c r="PA119" s="80">
        <f t="shared" si="6104"/>
        <v>0</v>
      </c>
      <c r="PB119" s="65">
        <f t="shared" si="6104"/>
        <v>0</v>
      </c>
      <c r="PC119" s="64" t="e">
        <f t="shared" si="4221"/>
        <v>#DIV/0!</v>
      </c>
      <c r="PD119" s="80">
        <f t="shared" ref="PD119:PG119" si="6105">SUM(PD118)</f>
        <v>0</v>
      </c>
      <c r="PE119" s="80">
        <f t="shared" si="6105"/>
        <v>0</v>
      </c>
      <c r="PF119" s="80">
        <f t="shared" si="6105"/>
        <v>0</v>
      </c>
      <c r="PG119" s="65">
        <f t="shared" si="6105"/>
        <v>0</v>
      </c>
      <c r="PH119" s="64" t="e">
        <f t="shared" si="4223"/>
        <v>#DIV/0!</v>
      </c>
      <c r="PI119" s="80">
        <f t="shared" ref="PI119:PL119" si="6106">SUM(PI118)</f>
        <v>0</v>
      </c>
      <c r="PJ119" s="80">
        <f t="shared" si="6106"/>
        <v>0</v>
      </c>
      <c r="PK119" s="80">
        <f t="shared" si="6106"/>
        <v>0</v>
      </c>
      <c r="PL119" s="65">
        <f t="shared" si="6106"/>
        <v>0</v>
      </c>
      <c r="PM119" s="64" t="e">
        <f t="shared" si="4225"/>
        <v>#DIV/0!</v>
      </c>
      <c r="PN119" s="80">
        <f t="shared" ref="PN119:PQ119" si="6107">SUM(PN118)</f>
        <v>0</v>
      </c>
      <c r="PO119" s="80">
        <f t="shared" si="6107"/>
        <v>0</v>
      </c>
      <c r="PP119" s="80">
        <f t="shared" si="6107"/>
        <v>0</v>
      </c>
      <c r="PQ119" s="65">
        <f t="shared" si="6107"/>
        <v>0</v>
      </c>
      <c r="PR119" s="64" t="e">
        <f t="shared" si="4227"/>
        <v>#DIV/0!</v>
      </c>
      <c r="PS119" s="80">
        <f t="shared" ref="PS119:PV119" si="6108">SUM(PS118)</f>
        <v>0</v>
      </c>
      <c r="PT119" s="80">
        <f t="shared" si="6108"/>
        <v>0</v>
      </c>
      <c r="PU119" s="80">
        <f t="shared" si="6108"/>
        <v>0</v>
      </c>
      <c r="PV119" s="65">
        <f t="shared" si="6108"/>
        <v>0</v>
      </c>
      <c r="PW119" s="64" t="e">
        <f t="shared" si="4229"/>
        <v>#DIV/0!</v>
      </c>
      <c r="PX119" s="80">
        <f t="shared" ref="PX119:QA119" si="6109">SUM(PX118)</f>
        <v>0</v>
      </c>
      <c r="PY119" s="80">
        <f t="shared" si="6109"/>
        <v>0</v>
      </c>
      <c r="PZ119" s="80">
        <f t="shared" si="6109"/>
        <v>0</v>
      </c>
      <c r="QA119" s="65">
        <f t="shared" si="6109"/>
        <v>0</v>
      </c>
      <c r="QB119" s="64" t="e">
        <f t="shared" si="4231"/>
        <v>#DIV/0!</v>
      </c>
      <c r="QC119" s="80">
        <f t="shared" ref="QC119:QF119" si="6110">SUM(QC118)</f>
        <v>0</v>
      </c>
      <c r="QD119" s="80">
        <f t="shared" si="6110"/>
        <v>0</v>
      </c>
      <c r="QE119" s="80">
        <f t="shared" si="6110"/>
        <v>0</v>
      </c>
      <c r="QF119" s="65">
        <f t="shared" si="6110"/>
        <v>0</v>
      </c>
      <c r="QG119" s="64" t="e">
        <f t="shared" si="4233"/>
        <v>#DIV/0!</v>
      </c>
      <c r="QH119" s="80">
        <f t="shared" ref="QH119:QK119" si="6111">SUM(QH118)</f>
        <v>0</v>
      </c>
      <c r="QI119" s="80">
        <f t="shared" si="6111"/>
        <v>0</v>
      </c>
      <c r="QJ119" s="80">
        <f t="shared" si="6111"/>
        <v>0</v>
      </c>
      <c r="QK119" s="65">
        <f t="shared" si="6111"/>
        <v>0</v>
      </c>
      <c r="QL119" s="64" t="e">
        <f t="shared" si="4235"/>
        <v>#DIV/0!</v>
      </c>
      <c r="QM119" s="80">
        <f t="shared" ref="QM119:QN119" si="6112">SUM(QM118)</f>
        <v>0</v>
      </c>
      <c r="QN119" s="80">
        <f t="shared" si="6112"/>
        <v>0</v>
      </c>
      <c r="QO119" s="65">
        <f t="shared" si="4237"/>
        <v>0</v>
      </c>
      <c r="QP119" s="65">
        <f t="shared" si="4237"/>
        <v>0</v>
      </c>
      <c r="QQ119" s="95"/>
      <c r="QR119" s="87">
        <f t="shared" si="4238"/>
        <v>0</v>
      </c>
      <c r="QS119" s="87">
        <f t="shared" si="4238"/>
        <v>0</v>
      </c>
      <c r="QT119" s="80">
        <f t="shared" ref="QT119:RJ119" si="6113">SUM(QT118)</f>
        <v>1000</v>
      </c>
      <c r="QU119" s="65">
        <f t="shared" si="6113"/>
        <v>0</v>
      </c>
      <c r="QV119" s="64">
        <f t="shared" si="4239"/>
        <v>0</v>
      </c>
      <c r="QW119" s="80">
        <f t="shared" ref="QW119:QZ119" si="6114">SUM(QW118)</f>
        <v>1000</v>
      </c>
      <c r="QX119" s="80">
        <f t="shared" si="6114"/>
        <v>0</v>
      </c>
      <c r="QY119" s="80">
        <f t="shared" si="6114"/>
        <v>0</v>
      </c>
      <c r="QZ119" s="65">
        <f t="shared" si="6114"/>
        <v>0</v>
      </c>
      <c r="RA119" s="64" t="e">
        <f t="shared" si="4241"/>
        <v>#DIV/0!</v>
      </c>
      <c r="RB119" s="80">
        <f t="shared" ref="RB119:RE119" si="6115">SUM(RB118)</f>
        <v>0</v>
      </c>
      <c r="RC119" s="80">
        <f t="shared" si="6115"/>
        <v>0</v>
      </c>
      <c r="RD119" s="80">
        <f t="shared" si="6115"/>
        <v>370</v>
      </c>
      <c r="RE119" s="65">
        <f t="shared" si="6115"/>
        <v>370</v>
      </c>
      <c r="RF119" s="64">
        <f t="shared" si="4243"/>
        <v>100</v>
      </c>
      <c r="RG119" s="80">
        <f t="shared" ref="RG119:RI119" si="6116">SUM(RG118)</f>
        <v>370</v>
      </c>
      <c r="RH119" s="80">
        <f t="shared" si="6116"/>
        <v>0</v>
      </c>
      <c r="RI119" s="80">
        <f t="shared" si="6116"/>
        <v>0</v>
      </c>
      <c r="RJ119" s="65">
        <f t="shared" si="6113"/>
        <v>0</v>
      </c>
      <c r="RK119" s="64" t="e">
        <f t="shared" si="4245"/>
        <v>#DIV/0!</v>
      </c>
      <c r="RL119" s="80">
        <f t="shared" ref="RL119:RM119" si="6117">SUM(RL118)</f>
        <v>0</v>
      </c>
      <c r="RM119" s="80">
        <f t="shared" si="6117"/>
        <v>0</v>
      </c>
      <c r="RN119" s="65">
        <f t="shared" si="4247"/>
        <v>1370</v>
      </c>
      <c r="RO119" s="65">
        <f t="shared" si="4247"/>
        <v>370</v>
      </c>
      <c r="RP119" s="95">
        <f t="shared" si="6020"/>
        <v>27.007299270072995</v>
      </c>
      <c r="RQ119" s="87">
        <f t="shared" si="4248"/>
        <v>1370</v>
      </c>
      <c r="RR119" s="87">
        <f t="shared" si="4248"/>
        <v>0</v>
      </c>
      <c r="RS119" s="2"/>
      <c r="RT119" s="2"/>
      <c r="RU119" s="2"/>
      <c r="RV119" s="2"/>
      <c r="RW119" s="2"/>
      <c r="RX119" s="2"/>
      <c r="RY119" s="2"/>
      <c r="RZ119" s="2"/>
      <c r="SA119" s="2"/>
      <c r="SB119" s="2"/>
      <c r="SC119" s="2"/>
      <c r="SD119" s="2"/>
      <c r="SE119" s="2"/>
      <c r="SF119" s="2"/>
      <c r="SG119" s="2"/>
      <c r="SH119" s="2"/>
      <c r="SI119" s="2"/>
      <c r="SJ119" s="2"/>
      <c r="SK119" s="2"/>
      <c r="SL119" s="2"/>
      <c r="SM119" s="2"/>
      <c r="SN119" s="2"/>
      <c r="SO119" s="2"/>
      <c r="SP119" s="2"/>
      <c r="SQ119" s="2"/>
      <c r="SR119" s="2"/>
      <c r="SS119" s="2"/>
      <c r="ST119" s="2"/>
      <c r="SU119" s="2"/>
      <c r="SV119" s="2"/>
      <c r="SW119" s="2"/>
      <c r="SX119" s="2"/>
      <c r="SY119" s="2"/>
      <c r="SZ119" s="2"/>
      <c r="TA119" s="2"/>
      <c r="TB119" s="2"/>
      <c r="TC119" s="2"/>
      <c r="TD119" s="2"/>
      <c r="TE119" s="2"/>
      <c r="TF119" s="2"/>
      <c r="TG119" s="2"/>
      <c r="TH119" s="2"/>
      <c r="TI119" s="2"/>
      <c r="TJ119" s="2"/>
      <c r="TK119" s="2"/>
      <c r="TL119" s="2"/>
      <c r="TM119" s="2"/>
      <c r="TN119" s="2"/>
      <c r="TO119" s="2"/>
      <c r="TP119" s="2"/>
      <c r="TQ119" s="2"/>
      <c r="TR119" s="2"/>
      <c r="TS119" s="2"/>
      <c r="TT119" s="2"/>
    </row>
    <row r="120" spans="1:540" s="3" customFormat="1" ht="30" customHeight="1" x14ac:dyDescent="0.25">
      <c r="A120" s="27">
        <v>66</v>
      </c>
      <c r="B120" s="37" t="s">
        <v>73</v>
      </c>
      <c r="C120" s="43">
        <f t="shared" ref="C120:E120" si="6118">SUM(C115,C116,C118)</f>
        <v>194.23702836778878</v>
      </c>
      <c r="D120" s="43">
        <f t="shared" si="6118"/>
        <v>69623490.929999992</v>
      </c>
      <c r="E120" s="42">
        <f t="shared" si="6118"/>
        <v>77100000</v>
      </c>
      <c r="F120" s="43">
        <f>SUM(F115,F116,F118)</f>
        <v>929725.7629716323</v>
      </c>
      <c r="G120" s="67">
        <f t="shared" si="4053"/>
        <v>929920</v>
      </c>
      <c r="H120" s="67">
        <f t="shared" si="4054"/>
        <v>941989.35000000009</v>
      </c>
      <c r="I120" s="67">
        <f t="shared" si="4055"/>
        <v>101.29789121644873</v>
      </c>
      <c r="J120" s="84">
        <f t="shared" si="4056"/>
        <v>1002870</v>
      </c>
      <c r="K120" s="84">
        <f t="shared" si="4057"/>
        <v>72950</v>
      </c>
      <c r="L120" s="80">
        <f t="shared" ref="L120:R120" si="6119">SUM(L115,L116,L118)</f>
        <v>0</v>
      </c>
      <c r="M120" s="65">
        <f t="shared" si="6119"/>
        <v>0</v>
      </c>
      <c r="N120" s="64" t="e">
        <f t="shared" si="4058"/>
        <v>#DIV/0!</v>
      </c>
      <c r="O120" s="80">
        <f t="shared" ref="O120:Q120" si="6120">SUM(O115,O116,O118)</f>
        <v>0</v>
      </c>
      <c r="P120" s="80">
        <f t="shared" si="6120"/>
        <v>0</v>
      </c>
      <c r="Q120" s="65">
        <f t="shared" si="6120"/>
        <v>0</v>
      </c>
      <c r="R120" s="65">
        <f t="shared" si="6119"/>
        <v>0</v>
      </c>
      <c r="S120" s="64"/>
      <c r="T120" s="80">
        <f t="shared" ref="T120:AG120" si="6121">SUM(T115,T116,T118)</f>
        <v>0</v>
      </c>
      <c r="U120" s="80">
        <f t="shared" si="6121"/>
        <v>0</v>
      </c>
      <c r="V120" s="80">
        <f t="shared" si="6121"/>
        <v>0</v>
      </c>
      <c r="W120" s="65">
        <f t="shared" si="6121"/>
        <v>0</v>
      </c>
      <c r="X120" s="64" t="e">
        <f t="shared" si="4061"/>
        <v>#DIV/0!</v>
      </c>
      <c r="Y120" s="80">
        <f t="shared" ref="Y120:AA120" si="6122">SUM(Y115,Y116,Y118)</f>
        <v>0</v>
      </c>
      <c r="Z120" s="80">
        <f t="shared" si="6122"/>
        <v>0</v>
      </c>
      <c r="AA120" s="80">
        <f t="shared" si="6122"/>
        <v>0</v>
      </c>
      <c r="AB120" s="65">
        <f t="shared" si="6121"/>
        <v>0</v>
      </c>
      <c r="AC120" s="64" t="e">
        <f t="shared" si="4063"/>
        <v>#DIV/0!</v>
      </c>
      <c r="AD120" s="80">
        <f t="shared" ref="AD120:AE120" si="6123">SUM(AD115,AD116,AD118)</f>
        <v>0</v>
      </c>
      <c r="AE120" s="80">
        <f t="shared" si="6123"/>
        <v>0</v>
      </c>
      <c r="AF120" s="65">
        <f t="shared" si="6121"/>
        <v>0</v>
      </c>
      <c r="AG120" s="65">
        <f t="shared" si="6121"/>
        <v>0</v>
      </c>
      <c r="AH120" s="64" t="e">
        <f t="shared" si="4065"/>
        <v>#DIV/0!</v>
      </c>
      <c r="AI120" s="80">
        <f t="shared" ref="AI120:AL120" si="6124">SUM(AI115,AI116,AI118)</f>
        <v>0</v>
      </c>
      <c r="AJ120" s="80">
        <f t="shared" si="6124"/>
        <v>0</v>
      </c>
      <c r="AK120" s="80">
        <f t="shared" si="6124"/>
        <v>0</v>
      </c>
      <c r="AL120" s="65">
        <f t="shared" si="6124"/>
        <v>0</v>
      </c>
      <c r="AM120" s="64" t="e">
        <f t="shared" si="4067"/>
        <v>#DIV/0!</v>
      </c>
      <c r="AN120" s="80">
        <f t="shared" ref="AN120:AO120" si="6125">SUM(AN115,AN116,AN118)</f>
        <v>0</v>
      </c>
      <c r="AO120" s="80">
        <f t="shared" si="6125"/>
        <v>0</v>
      </c>
      <c r="AP120" s="65">
        <f t="shared" si="4069"/>
        <v>0</v>
      </c>
      <c r="AQ120" s="65">
        <f t="shared" si="4069"/>
        <v>0</v>
      </c>
      <c r="AR120" s="95"/>
      <c r="AS120" s="87">
        <f t="shared" si="4070"/>
        <v>0</v>
      </c>
      <c r="AT120" s="87">
        <f t="shared" si="4070"/>
        <v>0</v>
      </c>
      <c r="AU120" s="80">
        <f t="shared" ref="AU120:CO120" si="6126">SUM(AU115,AU116,AU118)</f>
        <v>25000</v>
      </c>
      <c r="AV120" s="65">
        <f t="shared" si="6126"/>
        <v>20428.419999999998</v>
      </c>
      <c r="AW120" s="64">
        <f t="shared" si="4071"/>
        <v>81.713679999999997</v>
      </c>
      <c r="AX120" s="80">
        <f t="shared" ref="AX120:AZ120" si="6127">SUM(AX115,AX116,AX118)</f>
        <v>25000</v>
      </c>
      <c r="AY120" s="80">
        <f t="shared" si="6127"/>
        <v>0</v>
      </c>
      <c r="AZ120" s="80">
        <f t="shared" si="6127"/>
        <v>250</v>
      </c>
      <c r="BA120" s="65">
        <f t="shared" si="6126"/>
        <v>1154.3</v>
      </c>
      <c r="BB120" s="64">
        <f t="shared" si="4073"/>
        <v>461.71999999999997</v>
      </c>
      <c r="BC120" s="80">
        <f t="shared" ref="BC120:BE120" si="6128">SUM(BC115,BC116,BC118)</f>
        <v>1500</v>
      </c>
      <c r="BD120" s="80">
        <f t="shared" si="6128"/>
        <v>1250</v>
      </c>
      <c r="BE120" s="80">
        <f t="shared" si="6128"/>
        <v>90000</v>
      </c>
      <c r="BF120" s="65">
        <f t="shared" si="6126"/>
        <v>88738.42</v>
      </c>
      <c r="BG120" s="64">
        <f t="shared" si="4075"/>
        <v>98.598244444444447</v>
      </c>
      <c r="BH120" s="80">
        <f t="shared" ref="BH120:BJ120" si="6129">SUM(BH115,BH116,BH118)</f>
        <v>92000</v>
      </c>
      <c r="BI120" s="80">
        <f t="shared" si="6129"/>
        <v>2000</v>
      </c>
      <c r="BJ120" s="80">
        <f t="shared" si="6129"/>
        <v>570000</v>
      </c>
      <c r="BK120" s="65">
        <f t="shared" si="6126"/>
        <v>560284.80000000005</v>
      </c>
      <c r="BL120" s="64">
        <f t="shared" si="4077"/>
        <v>98.295578947368426</v>
      </c>
      <c r="BM120" s="80">
        <f t="shared" ref="BM120:BO120" si="6130">SUM(BM115,BM116,BM118)</f>
        <v>590000</v>
      </c>
      <c r="BN120" s="80">
        <f t="shared" si="6130"/>
        <v>20000</v>
      </c>
      <c r="BO120" s="80">
        <f t="shared" si="6130"/>
        <v>30000</v>
      </c>
      <c r="BP120" s="65">
        <f t="shared" si="6126"/>
        <v>27557.13</v>
      </c>
      <c r="BQ120" s="64">
        <f t="shared" si="4079"/>
        <v>91.857100000000003</v>
      </c>
      <c r="BR120" s="80">
        <f t="shared" ref="BR120:BT120" si="6131">SUM(BR115,BR116,BR118)</f>
        <v>30000</v>
      </c>
      <c r="BS120" s="80">
        <f t="shared" si="6131"/>
        <v>0</v>
      </c>
      <c r="BT120" s="80">
        <f t="shared" si="6131"/>
        <v>3000</v>
      </c>
      <c r="BU120" s="65">
        <f t="shared" si="6126"/>
        <v>346.42</v>
      </c>
      <c r="BV120" s="64">
        <f t="shared" si="4081"/>
        <v>11.547333333333334</v>
      </c>
      <c r="BW120" s="80">
        <f t="shared" ref="BW120" si="6132">SUM(BW115,BW116,BW118)</f>
        <v>1000</v>
      </c>
      <c r="BX120" s="78">
        <f t="shared" si="4082"/>
        <v>-2000</v>
      </c>
      <c r="BY120" s="80">
        <f t="shared" ref="BY120" si="6133">SUM(BY115,BY116,BY118)</f>
        <v>124000</v>
      </c>
      <c r="BZ120" s="65">
        <f t="shared" si="6126"/>
        <v>134764.16</v>
      </c>
      <c r="CA120" s="64">
        <f t="shared" si="4083"/>
        <v>108.68077419354839</v>
      </c>
      <c r="CB120" s="80">
        <f t="shared" ref="CB120:CD120" si="6134">SUM(CB115,CB116,CB118)</f>
        <v>140000</v>
      </c>
      <c r="CC120" s="80">
        <f t="shared" si="6134"/>
        <v>16000</v>
      </c>
      <c r="CD120" s="80">
        <f t="shared" si="6134"/>
        <v>40000</v>
      </c>
      <c r="CE120" s="65">
        <f t="shared" si="6126"/>
        <v>66282.64</v>
      </c>
      <c r="CF120" s="64">
        <f t="shared" si="4085"/>
        <v>165.70660000000001</v>
      </c>
      <c r="CG120" s="80">
        <f t="shared" ref="CG120:CI120" si="6135">SUM(CG115,CG116,CG118)</f>
        <v>72000</v>
      </c>
      <c r="CH120" s="80">
        <f t="shared" si="6135"/>
        <v>32000</v>
      </c>
      <c r="CI120" s="80">
        <f t="shared" si="6135"/>
        <v>14000</v>
      </c>
      <c r="CJ120" s="65">
        <f t="shared" si="6126"/>
        <v>9244</v>
      </c>
      <c r="CK120" s="64">
        <f t="shared" si="4087"/>
        <v>66.028571428571425</v>
      </c>
      <c r="CL120" s="80">
        <f t="shared" ref="CL120:CN120" si="6136">SUM(CL115,CL116,CL118)</f>
        <v>10000</v>
      </c>
      <c r="CM120" s="80">
        <f t="shared" si="6136"/>
        <v>-4000</v>
      </c>
      <c r="CN120" s="80">
        <f t="shared" si="6136"/>
        <v>3000</v>
      </c>
      <c r="CO120" s="65">
        <f t="shared" si="6126"/>
        <v>1001.6</v>
      </c>
      <c r="CP120" s="64">
        <f t="shared" si="4089"/>
        <v>33.38666666666667</v>
      </c>
      <c r="CQ120" s="80">
        <f t="shared" ref="CQ120:CT120" si="6137">SUM(CQ115,CQ116,CQ118)</f>
        <v>1300</v>
      </c>
      <c r="CR120" s="80">
        <f t="shared" si="6137"/>
        <v>-1700</v>
      </c>
      <c r="CS120" s="80">
        <f t="shared" si="6137"/>
        <v>0</v>
      </c>
      <c r="CT120" s="65">
        <f t="shared" si="6137"/>
        <v>6790</v>
      </c>
      <c r="CU120" s="64" t="e">
        <f t="shared" si="4091"/>
        <v>#DIV/0!</v>
      </c>
      <c r="CV120" s="80">
        <f t="shared" ref="CV120:DD120" si="6138">SUM(CV115,CV116,CV118)</f>
        <v>8000</v>
      </c>
      <c r="CW120" s="80">
        <f t="shared" si="6138"/>
        <v>8000</v>
      </c>
      <c r="CX120" s="80">
        <f t="shared" si="6138"/>
        <v>9000</v>
      </c>
      <c r="CY120" s="65">
        <f t="shared" si="6138"/>
        <v>7791.23</v>
      </c>
      <c r="CZ120" s="64">
        <f t="shared" si="4093"/>
        <v>86.569222222222223</v>
      </c>
      <c r="DA120" s="80">
        <f t="shared" ref="DA120:DC120" si="6139">SUM(DA115,DA116,DA118)</f>
        <v>9000</v>
      </c>
      <c r="DB120" s="80">
        <f t="shared" si="6139"/>
        <v>0</v>
      </c>
      <c r="DC120" s="80">
        <f t="shared" si="6139"/>
        <v>9000</v>
      </c>
      <c r="DD120" s="65">
        <f t="shared" si="6138"/>
        <v>6704.34</v>
      </c>
      <c r="DE120" s="64">
        <f t="shared" si="4095"/>
        <v>74.492666666666665</v>
      </c>
      <c r="DF120" s="80">
        <f t="shared" ref="DF120:DN120" si="6140">SUM(DF115,DF116,DF118)</f>
        <v>8000</v>
      </c>
      <c r="DG120" s="80">
        <f t="shared" si="6140"/>
        <v>-1000</v>
      </c>
      <c r="DH120" s="80">
        <f t="shared" si="6140"/>
        <v>0</v>
      </c>
      <c r="DI120" s="65">
        <f t="shared" si="6140"/>
        <v>0</v>
      </c>
      <c r="DJ120" s="64" t="e">
        <f t="shared" si="4097"/>
        <v>#DIV/0!</v>
      </c>
      <c r="DK120" s="80">
        <f t="shared" ref="DK120:DM120" si="6141">SUM(DK115,DK116,DK118)</f>
        <v>0</v>
      </c>
      <c r="DL120" s="80">
        <f t="shared" si="6141"/>
        <v>0</v>
      </c>
      <c r="DM120" s="80">
        <f t="shared" si="6141"/>
        <v>1400</v>
      </c>
      <c r="DN120" s="65">
        <f t="shared" si="6140"/>
        <v>0</v>
      </c>
      <c r="DO120" s="64">
        <f t="shared" si="4099"/>
        <v>0</v>
      </c>
      <c r="DP120" s="80">
        <f t="shared" ref="DP120:DS120" si="6142">SUM(DP115,DP116,DP118)</f>
        <v>1000</v>
      </c>
      <c r="DQ120" s="80">
        <f t="shared" si="6142"/>
        <v>-400</v>
      </c>
      <c r="DR120" s="80">
        <f t="shared" si="6142"/>
        <v>0</v>
      </c>
      <c r="DS120" s="65">
        <f t="shared" si="6142"/>
        <v>0</v>
      </c>
      <c r="DT120" s="64" t="e">
        <f t="shared" si="4101"/>
        <v>#DIV/0!</v>
      </c>
      <c r="DU120" s="80">
        <f t="shared" ref="DU120:DX120" si="6143">SUM(DU115,DU116,DU118)</f>
        <v>0</v>
      </c>
      <c r="DV120" s="80">
        <f t="shared" si="6143"/>
        <v>0</v>
      </c>
      <c r="DW120" s="80">
        <f t="shared" si="6143"/>
        <v>300</v>
      </c>
      <c r="DX120" s="65">
        <f t="shared" si="6143"/>
        <v>215.05</v>
      </c>
      <c r="DY120" s="64">
        <f t="shared" si="4103"/>
        <v>71.683333333333337</v>
      </c>
      <c r="DZ120" s="80">
        <f t="shared" ref="DZ120:EC120" si="6144">SUM(DZ115,DZ116,DZ118)</f>
        <v>300</v>
      </c>
      <c r="EA120" s="80">
        <f t="shared" si="6144"/>
        <v>0</v>
      </c>
      <c r="EB120" s="80">
        <f t="shared" si="6144"/>
        <v>1000</v>
      </c>
      <c r="EC120" s="65">
        <f t="shared" si="6144"/>
        <v>1504.85</v>
      </c>
      <c r="ED120" s="64">
        <f t="shared" si="4105"/>
        <v>150.48499999999999</v>
      </c>
      <c r="EE120" s="80">
        <f t="shared" ref="EE120:EH120" si="6145">SUM(EE115,EE116,EE118)</f>
        <v>2000</v>
      </c>
      <c r="EF120" s="80">
        <f t="shared" si="6145"/>
        <v>1000</v>
      </c>
      <c r="EG120" s="80">
        <f t="shared" si="6145"/>
        <v>0</v>
      </c>
      <c r="EH120" s="65">
        <f t="shared" si="6145"/>
        <v>0</v>
      </c>
      <c r="EI120" s="64" t="e">
        <f t="shared" si="4107"/>
        <v>#DIV/0!</v>
      </c>
      <c r="EJ120" s="80">
        <f t="shared" ref="EJ120:EM120" si="6146">SUM(EJ115,EJ116,EJ118)</f>
        <v>0</v>
      </c>
      <c r="EK120" s="80">
        <f t="shared" si="6146"/>
        <v>0</v>
      </c>
      <c r="EL120" s="80">
        <f t="shared" si="6146"/>
        <v>0</v>
      </c>
      <c r="EM120" s="65">
        <f t="shared" si="6146"/>
        <v>2580</v>
      </c>
      <c r="EN120" s="64" t="e">
        <f t="shared" si="4109"/>
        <v>#DIV/0!</v>
      </c>
      <c r="EO120" s="80">
        <f t="shared" ref="EO120:ER120" si="6147">SUM(EO115,EO116,EO118)</f>
        <v>2600</v>
      </c>
      <c r="EP120" s="80">
        <f t="shared" si="6147"/>
        <v>2600</v>
      </c>
      <c r="EQ120" s="80">
        <f t="shared" si="6147"/>
        <v>1600</v>
      </c>
      <c r="ER120" s="65">
        <f t="shared" si="6147"/>
        <v>1503.5</v>
      </c>
      <c r="ES120" s="64">
        <f t="shared" si="4111"/>
        <v>93.96875</v>
      </c>
      <c r="ET120" s="80">
        <f t="shared" ref="ET120:FL120" si="6148">SUM(ET115,ET116,ET118)</f>
        <v>1600</v>
      </c>
      <c r="EU120" s="80">
        <f t="shared" si="6148"/>
        <v>0</v>
      </c>
      <c r="EV120" s="80">
        <f t="shared" si="6148"/>
        <v>0</v>
      </c>
      <c r="EW120" s="65">
        <f t="shared" si="6148"/>
        <v>0</v>
      </c>
      <c r="EX120" s="64" t="e">
        <f t="shared" si="4113"/>
        <v>#DIV/0!</v>
      </c>
      <c r="EY120" s="80">
        <f t="shared" ref="EY120:FA120" si="6149">SUM(EY115,EY116,EY118)</f>
        <v>0</v>
      </c>
      <c r="EZ120" s="80">
        <f t="shared" si="6149"/>
        <v>0</v>
      </c>
      <c r="FA120" s="80">
        <f t="shared" si="6149"/>
        <v>0</v>
      </c>
      <c r="FB120" s="65">
        <f t="shared" si="6148"/>
        <v>0</v>
      </c>
      <c r="FC120" s="64" t="e">
        <f t="shared" si="4115"/>
        <v>#DIV/0!</v>
      </c>
      <c r="FD120" s="80">
        <f t="shared" ref="FD120:FG120" si="6150">SUM(FD115,FD116,FD118)</f>
        <v>0</v>
      </c>
      <c r="FE120" s="80">
        <f t="shared" si="6150"/>
        <v>0</v>
      </c>
      <c r="FF120" s="80">
        <f t="shared" si="6150"/>
        <v>0</v>
      </c>
      <c r="FG120" s="65">
        <f t="shared" si="6150"/>
        <v>140</v>
      </c>
      <c r="FH120" s="64" t="e">
        <f t="shared" si="4117"/>
        <v>#DIV/0!</v>
      </c>
      <c r="FI120" s="80">
        <f t="shared" ref="FI120:FK120" si="6151">SUM(FI115,FI116,FI118)</f>
        <v>200</v>
      </c>
      <c r="FJ120" s="80">
        <f t="shared" si="6151"/>
        <v>200</v>
      </c>
      <c r="FK120" s="80">
        <f t="shared" si="6151"/>
        <v>0</v>
      </c>
      <c r="FL120" s="65">
        <f t="shared" si="6148"/>
        <v>0</v>
      </c>
      <c r="FM120" s="64" t="e">
        <f t="shared" si="4119"/>
        <v>#DIV/0!</v>
      </c>
      <c r="FN120" s="80">
        <f t="shared" ref="FN120:FQ120" si="6152">SUM(FN115,FN116,FN118)</f>
        <v>0</v>
      </c>
      <c r="FO120" s="80">
        <f t="shared" si="6152"/>
        <v>0</v>
      </c>
      <c r="FP120" s="80">
        <f t="shared" si="6152"/>
        <v>0</v>
      </c>
      <c r="FQ120" s="65">
        <f t="shared" si="6152"/>
        <v>0</v>
      </c>
      <c r="FR120" s="64" t="e">
        <f t="shared" si="4121"/>
        <v>#DIV/0!</v>
      </c>
      <c r="FS120" s="80">
        <f t="shared" ref="FS120:GA120" si="6153">SUM(FS115,FS116,FS118)</f>
        <v>0</v>
      </c>
      <c r="FT120" s="80">
        <f t="shared" si="6153"/>
        <v>0</v>
      </c>
      <c r="FU120" s="80">
        <f t="shared" si="6153"/>
        <v>0</v>
      </c>
      <c r="FV120" s="65">
        <f t="shared" si="6153"/>
        <v>0</v>
      </c>
      <c r="FW120" s="64" t="e">
        <f t="shared" si="4123"/>
        <v>#DIV/0!</v>
      </c>
      <c r="FX120" s="80">
        <f t="shared" ref="FX120:FZ120" si="6154">SUM(FX115,FX116,FX118)</f>
        <v>0</v>
      </c>
      <c r="FY120" s="80">
        <f t="shared" si="6154"/>
        <v>0</v>
      </c>
      <c r="FZ120" s="80">
        <f t="shared" si="6154"/>
        <v>7000</v>
      </c>
      <c r="GA120" s="65">
        <f t="shared" si="6153"/>
        <v>4588.49</v>
      </c>
      <c r="GB120" s="64">
        <f t="shared" si="4125"/>
        <v>65.549857142857135</v>
      </c>
      <c r="GC120" s="80">
        <f t="shared" ref="GC120:GF120" si="6155">SUM(GC115,GC116,GC118)</f>
        <v>6000</v>
      </c>
      <c r="GD120" s="80">
        <f t="shared" si="6155"/>
        <v>-1000</v>
      </c>
      <c r="GE120" s="80">
        <f t="shared" si="6155"/>
        <v>0</v>
      </c>
      <c r="GF120" s="65">
        <f t="shared" si="6155"/>
        <v>0</v>
      </c>
      <c r="GG120" s="64" t="e">
        <f t="shared" si="4127"/>
        <v>#DIV/0!</v>
      </c>
      <c r="GH120" s="80">
        <f t="shared" ref="GH120:GK120" si="6156">SUM(GH115,GH116,GH118)</f>
        <v>0</v>
      </c>
      <c r="GI120" s="80">
        <f t="shared" si="6156"/>
        <v>0</v>
      </c>
      <c r="GJ120" s="80">
        <f t="shared" si="6156"/>
        <v>0</v>
      </c>
      <c r="GK120" s="65">
        <f t="shared" si="6156"/>
        <v>0</v>
      </c>
      <c r="GL120" s="64" t="e">
        <f t="shared" si="4129"/>
        <v>#DIV/0!</v>
      </c>
      <c r="GM120" s="80">
        <f t="shared" ref="GM120:GN120" si="6157">SUM(GM115,GM116,GM118)</f>
        <v>0</v>
      </c>
      <c r="GN120" s="80">
        <f t="shared" si="6157"/>
        <v>0</v>
      </c>
      <c r="GO120" s="65">
        <f t="shared" si="4131"/>
        <v>928550</v>
      </c>
      <c r="GP120" s="65">
        <f t="shared" si="4131"/>
        <v>941619.35000000009</v>
      </c>
      <c r="GQ120" s="95">
        <f t="shared" si="5304"/>
        <v>101.40750094232945</v>
      </c>
      <c r="GR120" s="87">
        <f t="shared" si="4132"/>
        <v>1001500</v>
      </c>
      <c r="GS120" s="87">
        <f t="shared" si="4132"/>
        <v>72950</v>
      </c>
      <c r="GT120" s="80">
        <f t="shared" ref="GT120:GU120" si="6158">SUM(GT115,GT116,GT118)</f>
        <v>0</v>
      </c>
      <c r="GU120" s="65">
        <f t="shared" si="6158"/>
        <v>0</v>
      </c>
      <c r="GV120" s="64" t="e">
        <f t="shared" si="4133"/>
        <v>#DIV/0!</v>
      </c>
      <c r="GW120" s="80">
        <f t="shared" ref="GW120:GX120" si="6159">SUM(GW115,GW116,GW118)</f>
        <v>0</v>
      </c>
      <c r="GX120" s="80">
        <f t="shared" si="6159"/>
        <v>0</v>
      </c>
      <c r="GY120" s="65">
        <f t="shared" si="4135"/>
        <v>0</v>
      </c>
      <c r="GZ120" s="65">
        <f t="shared" si="4135"/>
        <v>0</v>
      </c>
      <c r="HA120" s="95"/>
      <c r="HB120" s="87">
        <f t="shared" ref="HB120:HE120" si="6160">SUM(HB115,HB116,HB118)</f>
        <v>0</v>
      </c>
      <c r="HC120" s="87">
        <f t="shared" si="6160"/>
        <v>0</v>
      </c>
      <c r="HD120" s="80">
        <f t="shared" si="6160"/>
        <v>0</v>
      </c>
      <c r="HE120" s="65">
        <f t="shared" si="6160"/>
        <v>0</v>
      </c>
      <c r="HF120" s="64" t="e">
        <f t="shared" si="4138"/>
        <v>#DIV/0!</v>
      </c>
      <c r="HG120" s="80">
        <f t="shared" ref="HG120:JR120" si="6161">SUM(HG115,HG116,HG118)</f>
        <v>0</v>
      </c>
      <c r="HH120" s="80">
        <f t="shared" si="6161"/>
        <v>0</v>
      </c>
      <c r="HI120" s="80">
        <f t="shared" si="6161"/>
        <v>0</v>
      </c>
      <c r="HJ120" s="65">
        <f t="shared" si="6161"/>
        <v>0</v>
      </c>
      <c r="HK120" s="64" t="e">
        <f t="shared" si="4140"/>
        <v>#DIV/0!</v>
      </c>
      <c r="HL120" s="80">
        <f t="shared" ref="HL120:ID120" si="6162">SUM(HL115,HL116,HL118)</f>
        <v>0</v>
      </c>
      <c r="HM120" s="80">
        <f t="shared" si="6162"/>
        <v>0</v>
      </c>
      <c r="HN120" s="80">
        <f t="shared" si="6162"/>
        <v>0</v>
      </c>
      <c r="HO120" s="65">
        <f t="shared" si="6162"/>
        <v>0</v>
      </c>
      <c r="HP120" s="64" t="e">
        <f t="shared" si="4142"/>
        <v>#DIV/0!</v>
      </c>
      <c r="HQ120" s="80">
        <f t="shared" ref="HQ120:HT120" si="6163">SUM(HQ115,HQ116,HQ118)</f>
        <v>0</v>
      </c>
      <c r="HR120" s="80">
        <f t="shared" si="6163"/>
        <v>0</v>
      </c>
      <c r="HS120" s="80">
        <f t="shared" si="6163"/>
        <v>0</v>
      </c>
      <c r="HT120" s="65">
        <f t="shared" si="6163"/>
        <v>0</v>
      </c>
      <c r="HU120" s="64" t="e">
        <f t="shared" si="4457"/>
        <v>#DIV/0!</v>
      </c>
      <c r="HV120" s="80">
        <f t="shared" ref="HV120:HX120" si="6164">SUM(HV115,HV116,HV118)</f>
        <v>0</v>
      </c>
      <c r="HW120" s="80">
        <f t="shared" si="6164"/>
        <v>0</v>
      </c>
      <c r="HX120" s="80">
        <f t="shared" si="6164"/>
        <v>0</v>
      </c>
      <c r="HY120" s="65">
        <f t="shared" si="6162"/>
        <v>0</v>
      </c>
      <c r="HZ120" s="64" t="e">
        <f t="shared" si="4146"/>
        <v>#DIV/0!</v>
      </c>
      <c r="IA120" s="80">
        <f t="shared" ref="IA120:IC120" si="6165">SUM(IA115,IA116,IA118)</f>
        <v>0</v>
      </c>
      <c r="IB120" s="80">
        <f t="shared" si="6165"/>
        <v>0</v>
      </c>
      <c r="IC120" s="80">
        <f t="shared" si="6165"/>
        <v>0</v>
      </c>
      <c r="ID120" s="65">
        <f t="shared" si="6162"/>
        <v>0</v>
      </c>
      <c r="IE120" s="64" t="e">
        <f t="shared" si="4148"/>
        <v>#DIV/0!</v>
      </c>
      <c r="IF120" s="80">
        <f t="shared" ref="IF120:II120" si="6166">SUM(IF115,IF116,IF118)</f>
        <v>0</v>
      </c>
      <c r="IG120" s="80">
        <f t="shared" si="6166"/>
        <v>0</v>
      </c>
      <c r="IH120" s="80">
        <f t="shared" si="6166"/>
        <v>0</v>
      </c>
      <c r="II120" s="65">
        <f t="shared" si="6166"/>
        <v>0</v>
      </c>
      <c r="IJ120" s="64" t="e">
        <f t="shared" si="4150"/>
        <v>#DIV/0!</v>
      </c>
      <c r="IK120" s="80">
        <f t="shared" ref="IK120:IN120" si="6167">SUM(IK115,IK116,IK118)</f>
        <v>0</v>
      </c>
      <c r="IL120" s="80">
        <f t="shared" si="6167"/>
        <v>0</v>
      </c>
      <c r="IM120" s="80">
        <f t="shared" si="6167"/>
        <v>0</v>
      </c>
      <c r="IN120" s="65">
        <f t="shared" si="6167"/>
        <v>0</v>
      </c>
      <c r="IO120" s="64" t="e">
        <f t="shared" si="4152"/>
        <v>#DIV/0!</v>
      </c>
      <c r="IP120" s="80">
        <f t="shared" ref="IP120:IS120" si="6168">SUM(IP115,IP116,IP118)</f>
        <v>0</v>
      </c>
      <c r="IQ120" s="80">
        <f t="shared" si="6168"/>
        <v>0</v>
      </c>
      <c r="IR120" s="80">
        <f t="shared" si="6168"/>
        <v>0</v>
      </c>
      <c r="IS120" s="65">
        <f t="shared" si="6168"/>
        <v>0</v>
      </c>
      <c r="IT120" s="64" t="e">
        <f t="shared" si="4154"/>
        <v>#DIV/0!</v>
      </c>
      <c r="IU120" s="80">
        <f t="shared" ref="IU120:IX120" si="6169">SUM(IU115,IU116,IU118)</f>
        <v>0</v>
      </c>
      <c r="IV120" s="80">
        <f t="shared" si="6169"/>
        <v>0</v>
      </c>
      <c r="IW120" s="80">
        <f t="shared" si="6169"/>
        <v>0</v>
      </c>
      <c r="IX120" s="65">
        <f t="shared" si="6169"/>
        <v>0</v>
      </c>
      <c r="IY120" s="64" t="e">
        <f t="shared" si="4156"/>
        <v>#DIV/0!</v>
      </c>
      <c r="IZ120" s="80">
        <f t="shared" ref="IZ120:JC120" si="6170">SUM(IZ115,IZ116,IZ118)</f>
        <v>0</v>
      </c>
      <c r="JA120" s="80">
        <f t="shared" si="6170"/>
        <v>0</v>
      </c>
      <c r="JB120" s="80">
        <f t="shared" si="6170"/>
        <v>0</v>
      </c>
      <c r="JC120" s="65">
        <f t="shared" si="6170"/>
        <v>0</v>
      </c>
      <c r="JD120" s="64" t="e">
        <f t="shared" si="4158"/>
        <v>#DIV/0!</v>
      </c>
      <c r="JE120" s="80">
        <f t="shared" ref="JE120:JH120" si="6171">SUM(JE115,JE116,JE118)</f>
        <v>0</v>
      </c>
      <c r="JF120" s="80">
        <f t="shared" si="6171"/>
        <v>0</v>
      </c>
      <c r="JG120" s="80">
        <f t="shared" si="6171"/>
        <v>0</v>
      </c>
      <c r="JH120" s="65">
        <f t="shared" si="6171"/>
        <v>0</v>
      </c>
      <c r="JI120" s="64" t="e">
        <f t="shared" si="4160"/>
        <v>#DIV/0!</v>
      </c>
      <c r="JJ120" s="80">
        <f t="shared" ref="JJ120:JM120" si="6172">SUM(JJ115,JJ116,JJ118)</f>
        <v>0</v>
      </c>
      <c r="JK120" s="80">
        <f t="shared" si="6172"/>
        <v>0</v>
      </c>
      <c r="JL120" s="80">
        <f t="shared" si="6172"/>
        <v>0</v>
      </c>
      <c r="JM120" s="65">
        <f t="shared" si="6172"/>
        <v>0</v>
      </c>
      <c r="JN120" s="64" t="e">
        <f t="shared" si="4162"/>
        <v>#DIV/0!</v>
      </c>
      <c r="JO120" s="80">
        <f t="shared" ref="JO120:JQ120" si="6173">SUM(JO115,JO116,JO118)</f>
        <v>0</v>
      </c>
      <c r="JP120" s="80">
        <f t="shared" si="6173"/>
        <v>0</v>
      </c>
      <c r="JQ120" s="80">
        <f t="shared" si="6173"/>
        <v>0</v>
      </c>
      <c r="JR120" s="65">
        <f t="shared" si="6161"/>
        <v>0</v>
      </c>
      <c r="JS120" s="64" t="e">
        <f t="shared" si="4164"/>
        <v>#DIV/0!</v>
      </c>
      <c r="JT120" s="80">
        <f t="shared" ref="JT120:KV120" si="6174">SUM(JT115,JT116,JT118)</f>
        <v>0</v>
      </c>
      <c r="JU120" s="80">
        <f t="shared" si="6174"/>
        <v>0</v>
      </c>
      <c r="JV120" s="80">
        <f t="shared" si="6174"/>
        <v>0</v>
      </c>
      <c r="JW120" s="65">
        <f t="shared" si="6174"/>
        <v>0</v>
      </c>
      <c r="JX120" s="64" t="e">
        <f t="shared" si="4166"/>
        <v>#DIV/0!</v>
      </c>
      <c r="JY120" s="80">
        <f t="shared" ref="JY120:KA120" si="6175">SUM(JY115,JY116,JY118)</f>
        <v>0</v>
      </c>
      <c r="JZ120" s="80">
        <f t="shared" si="6175"/>
        <v>0</v>
      </c>
      <c r="KA120" s="80">
        <f t="shared" si="6175"/>
        <v>0</v>
      </c>
      <c r="KB120" s="65">
        <f t="shared" si="6174"/>
        <v>0</v>
      </c>
      <c r="KC120" s="64" t="e">
        <f t="shared" si="4168"/>
        <v>#DIV/0!</v>
      </c>
      <c r="KD120" s="80">
        <f t="shared" ref="KD120:KF120" si="6176">SUM(KD115,KD116,KD118)</f>
        <v>0</v>
      </c>
      <c r="KE120" s="80">
        <f t="shared" si="6176"/>
        <v>0</v>
      </c>
      <c r="KF120" s="80">
        <f t="shared" si="6176"/>
        <v>0</v>
      </c>
      <c r="KG120" s="65">
        <f t="shared" si="6174"/>
        <v>0</v>
      </c>
      <c r="KH120" s="64" t="e">
        <f t="shared" si="4170"/>
        <v>#DIV/0!</v>
      </c>
      <c r="KI120" s="80">
        <f t="shared" ref="KI120:KK120" si="6177">SUM(KI115,KI116,KI118)</f>
        <v>0</v>
      </c>
      <c r="KJ120" s="80">
        <f t="shared" si="6177"/>
        <v>0</v>
      </c>
      <c r="KK120" s="80">
        <f t="shared" si="6177"/>
        <v>0</v>
      </c>
      <c r="KL120" s="65">
        <f t="shared" si="6174"/>
        <v>0</v>
      </c>
      <c r="KM120" s="64" t="e">
        <f t="shared" si="4172"/>
        <v>#DIV/0!</v>
      </c>
      <c r="KN120" s="80">
        <f t="shared" ref="KN120:KQ120" si="6178">SUM(KN115,KN116,KN118)</f>
        <v>0</v>
      </c>
      <c r="KO120" s="80">
        <f t="shared" si="6178"/>
        <v>0</v>
      </c>
      <c r="KP120" s="80">
        <f t="shared" si="6178"/>
        <v>0</v>
      </c>
      <c r="KQ120" s="65">
        <f t="shared" si="6178"/>
        <v>0</v>
      </c>
      <c r="KR120" s="64" t="e">
        <f t="shared" si="4473"/>
        <v>#DIV/0!</v>
      </c>
      <c r="KS120" s="80">
        <f t="shared" ref="KS120:KU120" si="6179">SUM(KS115,KS116,KS118)</f>
        <v>0</v>
      </c>
      <c r="KT120" s="80">
        <f t="shared" si="6179"/>
        <v>0</v>
      </c>
      <c r="KU120" s="80">
        <f t="shared" si="6179"/>
        <v>0</v>
      </c>
      <c r="KV120" s="65">
        <f t="shared" si="6174"/>
        <v>0</v>
      </c>
      <c r="KW120" s="64" t="e">
        <f t="shared" si="4176"/>
        <v>#DIV/0!</v>
      </c>
      <c r="KX120" s="80">
        <f t="shared" ref="KX120:LA120" si="6180">SUM(KX115,KX116,KX118)</f>
        <v>0</v>
      </c>
      <c r="KY120" s="80">
        <f t="shared" si="6180"/>
        <v>0</v>
      </c>
      <c r="KZ120" s="80">
        <f t="shared" si="6180"/>
        <v>0</v>
      </c>
      <c r="LA120" s="65">
        <f t="shared" si="6180"/>
        <v>0</v>
      </c>
      <c r="LB120" s="64" t="e">
        <f t="shared" si="4476"/>
        <v>#DIV/0!</v>
      </c>
      <c r="LC120" s="80">
        <f t="shared" ref="LC120:LF120" si="6181">SUM(LC115,LC116,LC118)</f>
        <v>0</v>
      </c>
      <c r="LD120" s="80">
        <f t="shared" si="6181"/>
        <v>0</v>
      </c>
      <c r="LE120" s="80">
        <f t="shared" si="6181"/>
        <v>0</v>
      </c>
      <c r="LF120" s="65">
        <f t="shared" si="6181"/>
        <v>0</v>
      </c>
      <c r="LG120" s="64" t="e">
        <f t="shared" si="4478"/>
        <v>#DIV/0!</v>
      </c>
      <c r="LH120" s="80">
        <f t="shared" ref="LH120:LK120" si="6182">SUM(LH115,LH116,LH118)</f>
        <v>0</v>
      </c>
      <c r="LI120" s="80">
        <f t="shared" si="6182"/>
        <v>0</v>
      </c>
      <c r="LJ120" s="80">
        <f t="shared" si="6182"/>
        <v>0</v>
      </c>
      <c r="LK120" s="65">
        <f t="shared" si="6182"/>
        <v>0</v>
      </c>
      <c r="LL120" s="64" t="e">
        <f t="shared" si="4182"/>
        <v>#DIV/0!</v>
      </c>
      <c r="LM120" s="80">
        <f t="shared" ref="LM120:LP120" si="6183">SUM(LM115,LM116,LM118)</f>
        <v>0</v>
      </c>
      <c r="LN120" s="80">
        <f t="shared" si="6183"/>
        <v>0</v>
      </c>
      <c r="LO120" s="80">
        <f t="shared" si="6183"/>
        <v>0</v>
      </c>
      <c r="LP120" s="65">
        <f t="shared" si="6183"/>
        <v>0</v>
      </c>
      <c r="LQ120" s="64" t="e">
        <f t="shared" si="3350"/>
        <v>#DIV/0!</v>
      </c>
      <c r="LR120" s="80">
        <f t="shared" ref="LR120:LU120" si="6184">SUM(LR115,LR116,LR118)</f>
        <v>0</v>
      </c>
      <c r="LS120" s="80">
        <f t="shared" si="6184"/>
        <v>0</v>
      </c>
      <c r="LT120" s="80">
        <f t="shared" si="6184"/>
        <v>0</v>
      </c>
      <c r="LU120" s="65">
        <f t="shared" si="6184"/>
        <v>0</v>
      </c>
      <c r="LV120" s="64" t="e">
        <f t="shared" si="4185"/>
        <v>#DIV/0!</v>
      </c>
      <c r="LW120" s="80">
        <f t="shared" ref="LW120:LZ120" si="6185">SUM(LW115,LW116,LW118)</f>
        <v>0</v>
      </c>
      <c r="LX120" s="80">
        <f t="shared" si="6185"/>
        <v>0</v>
      </c>
      <c r="LY120" s="80">
        <f t="shared" si="6185"/>
        <v>0</v>
      </c>
      <c r="LZ120" s="65">
        <f t="shared" si="6185"/>
        <v>0</v>
      </c>
      <c r="MA120" s="64" t="e">
        <f t="shared" si="4187"/>
        <v>#DIV/0!</v>
      </c>
      <c r="MB120" s="80">
        <f t="shared" ref="MB120:ME120" si="6186">SUM(MB115,MB116,MB118)</f>
        <v>0</v>
      </c>
      <c r="MC120" s="80">
        <f t="shared" si="6186"/>
        <v>0</v>
      </c>
      <c r="MD120" s="80">
        <f t="shared" si="6186"/>
        <v>0</v>
      </c>
      <c r="ME120" s="65">
        <f t="shared" si="6186"/>
        <v>0</v>
      </c>
      <c r="MF120" s="64" t="e">
        <f t="shared" si="4189"/>
        <v>#DIV/0!</v>
      </c>
      <c r="MG120" s="80">
        <f t="shared" ref="MG120:MJ120" si="6187">SUM(MG115,MG116,MG118)</f>
        <v>0</v>
      </c>
      <c r="MH120" s="80">
        <f t="shared" si="6187"/>
        <v>0</v>
      </c>
      <c r="MI120" s="80">
        <f t="shared" si="6187"/>
        <v>0</v>
      </c>
      <c r="MJ120" s="65">
        <f t="shared" si="6187"/>
        <v>0</v>
      </c>
      <c r="MK120" s="64" t="e">
        <f t="shared" si="4191"/>
        <v>#DIV/0!</v>
      </c>
      <c r="ML120" s="80">
        <f t="shared" ref="ML120:MO120" si="6188">SUM(ML115,ML116,ML118)</f>
        <v>0</v>
      </c>
      <c r="MM120" s="80">
        <f t="shared" si="6188"/>
        <v>0</v>
      </c>
      <c r="MN120" s="80">
        <f t="shared" si="6188"/>
        <v>0</v>
      </c>
      <c r="MO120" s="65">
        <f t="shared" si="6188"/>
        <v>0</v>
      </c>
      <c r="MP120" s="64" t="e">
        <f t="shared" si="4193"/>
        <v>#DIV/0!</v>
      </c>
      <c r="MQ120" s="80">
        <f t="shared" ref="MQ120:MT120" si="6189">SUM(MQ115,MQ116,MQ118)</f>
        <v>0</v>
      </c>
      <c r="MR120" s="80">
        <f t="shared" si="6189"/>
        <v>0</v>
      </c>
      <c r="MS120" s="80">
        <f t="shared" si="6189"/>
        <v>0</v>
      </c>
      <c r="MT120" s="65">
        <f t="shared" si="6189"/>
        <v>0</v>
      </c>
      <c r="MU120" s="64" t="e">
        <f t="shared" si="4195"/>
        <v>#DIV/0!</v>
      </c>
      <c r="MV120" s="80">
        <f t="shared" ref="MV120:MW120" si="6190">SUM(MV115,MV116,MV118)</f>
        <v>0</v>
      </c>
      <c r="MW120" s="80">
        <f t="shared" si="6190"/>
        <v>0</v>
      </c>
      <c r="MX120" s="65">
        <f t="shared" si="4197"/>
        <v>0</v>
      </c>
      <c r="MY120" s="65">
        <f t="shared" si="4197"/>
        <v>0</v>
      </c>
      <c r="MZ120" s="95"/>
      <c r="NA120" s="87">
        <f t="shared" si="4199"/>
        <v>0</v>
      </c>
      <c r="NB120" s="87">
        <f t="shared" si="4200"/>
        <v>0</v>
      </c>
      <c r="NC120" s="80">
        <f t="shared" ref="NC120:ND120" si="6191">SUM(NC115,NC116,NC118)</f>
        <v>0</v>
      </c>
      <c r="ND120" s="65">
        <f t="shared" si="6191"/>
        <v>0</v>
      </c>
      <c r="NE120" s="64" t="e">
        <f t="shared" si="4201"/>
        <v>#DIV/0!</v>
      </c>
      <c r="NF120" s="80">
        <f t="shared" ref="NF120:NI120" si="6192">SUM(NF115,NF116,NF118)</f>
        <v>0</v>
      </c>
      <c r="NG120" s="80">
        <f t="shared" si="6192"/>
        <v>0</v>
      </c>
      <c r="NH120" s="80">
        <f t="shared" si="6192"/>
        <v>0</v>
      </c>
      <c r="NI120" s="65">
        <f t="shared" si="6192"/>
        <v>0</v>
      </c>
      <c r="NJ120" s="64" t="e">
        <f t="shared" si="4203"/>
        <v>#DIV/0!</v>
      </c>
      <c r="NK120" s="80">
        <f t="shared" ref="NK120:NN120" si="6193">SUM(NK115,NK116,NK118)</f>
        <v>0</v>
      </c>
      <c r="NL120" s="80">
        <f t="shared" si="6193"/>
        <v>0</v>
      </c>
      <c r="NM120" s="80">
        <f t="shared" si="6193"/>
        <v>0</v>
      </c>
      <c r="NN120" s="65">
        <f t="shared" si="6193"/>
        <v>0</v>
      </c>
      <c r="NO120" s="64" t="e">
        <f t="shared" si="4205"/>
        <v>#DIV/0!</v>
      </c>
      <c r="NP120" s="80">
        <f t="shared" ref="NP120:NS120" si="6194">SUM(NP115,NP116,NP118)</f>
        <v>0</v>
      </c>
      <c r="NQ120" s="80">
        <f t="shared" si="6194"/>
        <v>0</v>
      </c>
      <c r="NR120" s="80">
        <f t="shared" si="6194"/>
        <v>0</v>
      </c>
      <c r="NS120" s="65">
        <f t="shared" si="6194"/>
        <v>0</v>
      </c>
      <c r="NT120" s="64" t="e">
        <f t="shared" si="4207"/>
        <v>#DIV/0!</v>
      </c>
      <c r="NU120" s="80">
        <f t="shared" ref="NU120:NX120" si="6195">SUM(NU115,NU116,NU118)</f>
        <v>0</v>
      </c>
      <c r="NV120" s="80">
        <f t="shared" si="6195"/>
        <v>0</v>
      </c>
      <c r="NW120" s="80">
        <f t="shared" si="6195"/>
        <v>0</v>
      </c>
      <c r="NX120" s="65">
        <f t="shared" si="6195"/>
        <v>0</v>
      </c>
      <c r="NY120" s="64" t="e">
        <f t="shared" si="4209"/>
        <v>#DIV/0!</v>
      </c>
      <c r="NZ120" s="80">
        <f t="shared" ref="NZ120:OC120" si="6196">SUM(NZ115,NZ116,NZ118)</f>
        <v>0</v>
      </c>
      <c r="OA120" s="80">
        <f t="shared" si="6196"/>
        <v>0</v>
      </c>
      <c r="OB120" s="80">
        <f t="shared" si="6196"/>
        <v>0</v>
      </c>
      <c r="OC120" s="65">
        <f t="shared" si="6196"/>
        <v>0</v>
      </c>
      <c r="OD120" s="64" t="e">
        <f t="shared" si="4211"/>
        <v>#DIV/0!</v>
      </c>
      <c r="OE120" s="80">
        <f t="shared" ref="OE120:OH120" si="6197">SUM(OE115,OE116,OE118)</f>
        <v>0</v>
      </c>
      <c r="OF120" s="80">
        <f t="shared" si="6197"/>
        <v>0</v>
      </c>
      <c r="OG120" s="80">
        <f t="shared" si="6197"/>
        <v>0</v>
      </c>
      <c r="OH120" s="65">
        <f t="shared" si="6197"/>
        <v>0</v>
      </c>
      <c r="OI120" s="64" t="e">
        <f t="shared" si="4213"/>
        <v>#DIV/0!</v>
      </c>
      <c r="OJ120" s="80">
        <f t="shared" ref="OJ120:OM120" si="6198">SUM(OJ115,OJ116,OJ118)</f>
        <v>0</v>
      </c>
      <c r="OK120" s="80">
        <f t="shared" si="6198"/>
        <v>0</v>
      </c>
      <c r="OL120" s="80">
        <f t="shared" si="6198"/>
        <v>0</v>
      </c>
      <c r="OM120" s="65">
        <f t="shared" si="6198"/>
        <v>0</v>
      </c>
      <c r="ON120" s="64" t="e">
        <f t="shared" si="4215"/>
        <v>#DIV/0!</v>
      </c>
      <c r="OO120" s="80">
        <f t="shared" ref="OO120:OR120" si="6199">SUM(OO115,OO116,OO118)</f>
        <v>0</v>
      </c>
      <c r="OP120" s="80">
        <f t="shared" si="6199"/>
        <v>0</v>
      </c>
      <c r="OQ120" s="80">
        <f t="shared" si="6199"/>
        <v>0</v>
      </c>
      <c r="OR120" s="65">
        <f t="shared" si="6199"/>
        <v>0</v>
      </c>
      <c r="OS120" s="64" t="e">
        <f t="shared" si="4217"/>
        <v>#DIV/0!</v>
      </c>
      <c r="OT120" s="80">
        <f t="shared" ref="OT120:OW120" si="6200">SUM(OT115,OT116,OT118)</f>
        <v>0</v>
      </c>
      <c r="OU120" s="80">
        <f t="shared" si="6200"/>
        <v>0</v>
      </c>
      <c r="OV120" s="80">
        <f t="shared" si="6200"/>
        <v>0</v>
      </c>
      <c r="OW120" s="65">
        <f t="shared" si="6200"/>
        <v>0</v>
      </c>
      <c r="OX120" s="64" t="e">
        <f t="shared" si="4219"/>
        <v>#DIV/0!</v>
      </c>
      <c r="OY120" s="80">
        <f t="shared" ref="OY120:PB120" si="6201">SUM(OY115,OY116,OY118)</f>
        <v>0</v>
      </c>
      <c r="OZ120" s="80">
        <f t="shared" si="6201"/>
        <v>0</v>
      </c>
      <c r="PA120" s="80">
        <f t="shared" si="6201"/>
        <v>0</v>
      </c>
      <c r="PB120" s="65">
        <f t="shared" si="6201"/>
        <v>0</v>
      </c>
      <c r="PC120" s="64" t="e">
        <f t="shared" si="4221"/>
        <v>#DIV/0!</v>
      </c>
      <c r="PD120" s="80">
        <f t="shared" ref="PD120:PG120" si="6202">SUM(PD115,PD116,PD118)</f>
        <v>0</v>
      </c>
      <c r="PE120" s="80">
        <f t="shared" si="6202"/>
        <v>0</v>
      </c>
      <c r="PF120" s="80">
        <f t="shared" si="6202"/>
        <v>0</v>
      </c>
      <c r="PG120" s="65">
        <f t="shared" si="6202"/>
        <v>0</v>
      </c>
      <c r="PH120" s="64" t="e">
        <f t="shared" si="4223"/>
        <v>#DIV/0!</v>
      </c>
      <c r="PI120" s="80">
        <f t="shared" ref="PI120:PL120" si="6203">SUM(PI115,PI116,PI118)</f>
        <v>0</v>
      </c>
      <c r="PJ120" s="80">
        <f t="shared" si="6203"/>
        <v>0</v>
      </c>
      <c r="PK120" s="80">
        <f t="shared" si="6203"/>
        <v>0</v>
      </c>
      <c r="PL120" s="65">
        <f t="shared" si="6203"/>
        <v>0</v>
      </c>
      <c r="PM120" s="64" t="e">
        <f t="shared" si="4225"/>
        <v>#DIV/0!</v>
      </c>
      <c r="PN120" s="80">
        <f t="shared" ref="PN120:PQ120" si="6204">SUM(PN115,PN116,PN118)</f>
        <v>0</v>
      </c>
      <c r="PO120" s="80">
        <f t="shared" si="6204"/>
        <v>0</v>
      </c>
      <c r="PP120" s="80">
        <f t="shared" si="6204"/>
        <v>0</v>
      </c>
      <c r="PQ120" s="65">
        <f t="shared" si="6204"/>
        <v>0</v>
      </c>
      <c r="PR120" s="64" t="e">
        <f t="shared" si="4227"/>
        <v>#DIV/0!</v>
      </c>
      <c r="PS120" s="80">
        <f t="shared" ref="PS120:PV120" si="6205">SUM(PS115,PS116,PS118)</f>
        <v>0</v>
      </c>
      <c r="PT120" s="80">
        <f t="shared" si="6205"/>
        <v>0</v>
      </c>
      <c r="PU120" s="80">
        <f t="shared" si="6205"/>
        <v>0</v>
      </c>
      <c r="PV120" s="65">
        <f t="shared" si="6205"/>
        <v>0</v>
      </c>
      <c r="PW120" s="64" t="e">
        <f t="shared" si="4229"/>
        <v>#DIV/0!</v>
      </c>
      <c r="PX120" s="80">
        <f t="shared" ref="PX120:QA120" si="6206">SUM(PX115,PX116,PX118)</f>
        <v>0</v>
      </c>
      <c r="PY120" s="80">
        <f t="shared" si="6206"/>
        <v>0</v>
      </c>
      <c r="PZ120" s="80">
        <f t="shared" si="6206"/>
        <v>0</v>
      </c>
      <c r="QA120" s="65">
        <f t="shared" si="6206"/>
        <v>0</v>
      </c>
      <c r="QB120" s="64" t="e">
        <f t="shared" si="4231"/>
        <v>#DIV/0!</v>
      </c>
      <c r="QC120" s="80">
        <f t="shared" ref="QC120:QF120" si="6207">SUM(QC115,QC116,QC118)</f>
        <v>0</v>
      </c>
      <c r="QD120" s="80">
        <f t="shared" si="6207"/>
        <v>0</v>
      </c>
      <c r="QE120" s="80">
        <f t="shared" si="6207"/>
        <v>0</v>
      </c>
      <c r="QF120" s="65">
        <f t="shared" si="6207"/>
        <v>0</v>
      </c>
      <c r="QG120" s="64" t="e">
        <f t="shared" si="4233"/>
        <v>#DIV/0!</v>
      </c>
      <c r="QH120" s="80">
        <f t="shared" ref="QH120:QK120" si="6208">SUM(QH115,QH116,QH118)</f>
        <v>0</v>
      </c>
      <c r="QI120" s="80">
        <f t="shared" si="6208"/>
        <v>0</v>
      </c>
      <c r="QJ120" s="80">
        <f t="shared" si="6208"/>
        <v>0</v>
      </c>
      <c r="QK120" s="65">
        <f t="shared" si="6208"/>
        <v>0</v>
      </c>
      <c r="QL120" s="64" t="e">
        <f t="shared" si="4235"/>
        <v>#DIV/0!</v>
      </c>
      <c r="QM120" s="80">
        <f t="shared" ref="QM120:QN120" si="6209">SUM(QM115,QM116,QM118)</f>
        <v>0</v>
      </c>
      <c r="QN120" s="80">
        <f t="shared" si="6209"/>
        <v>0</v>
      </c>
      <c r="QO120" s="65">
        <f t="shared" si="4237"/>
        <v>0</v>
      </c>
      <c r="QP120" s="65">
        <f t="shared" si="4237"/>
        <v>0</v>
      </c>
      <c r="QQ120" s="95"/>
      <c r="QR120" s="87">
        <f t="shared" si="4238"/>
        <v>0</v>
      </c>
      <c r="QS120" s="87">
        <f t="shared" si="4238"/>
        <v>0</v>
      </c>
      <c r="QT120" s="80">
        <f t="shared" ref="QT120:RJ120" si="6210">SUM(QT115,QT116,QT118)</f>
        <v>1000</v>
      </c>
      <c r="QU120" s="65">
        <f t="shared" si="6210"/>
        <v>0</v>
      </c>
      <c r="QV120" s="64">
        <f t="shared" si="4239"/>
        <v>0</v>
      </c>
      <c r="QW120" s="80">
        <f t="shared" ref="QW120:QZ120" si="6211">SUM(QW115,QW116,QW118)</f>
        <v>1000</v>
      </c>
      <c r="QX120" s="80">
        <f t="shared" si="6211"/>
        <v>0</v>
      </c>
      <c r="QY120" s="80">
        <f t="shared" si="6211"/>
        <v>0</v>
      </c>
      <c r="QZ120" s="65">
        <f t="shared" si="6211"/>
        <v>0</v>
      </c>
      <c r="RA120" s="64" t="e">
        <f t="shared" si="4241"/>
        <v>#DIV/0!</v>
      </c>
      <c r="RB120" s="80">
        <f t="shared" ref="RB120:RE120" si="6212">SUM(RB115,RB116,RB118)</f>
        <v>0</v>
      </c>
      <c r="RC120" s="80">
        <f t="shared" si="6212"/>
        <v>0</v>
      </c>
      <c r="RD120" s="80">
        <f t="shared" si="6212"/>
        <v>370</v>
      </c>
      <c r="RE120" s="65">
        <f t="shared" si="6212"/>
        <v>370</v>
      </c>
      <c r="RF120" s="64">
        <f t="shared" si="4243"/>
        <v>100</v>
      </c>
      <c r="RG120" s="80">
        <f t="shared" ref="RG120:RI120" si="6213">SUM(RG115,RG116,RG118)</f>
        <v>370</v>
      </c>
      <c r="RH120" s="80">
        <f t="shared" si="6213"/>
        <v>0</v>
      </c>
      <c r="RI120" s="80">
        <f t="shared" si="6213"/>
        <v>0</v>
      </c>
      <c r="RJ120" s="65">
        <f t="shared" si="6210"/>
        <v>0</v>
      </c>
      <c r="RK120" s="64" t="e">
        <f t="shared" si="4245"/>
        <v>#DIV/0!</v>
      </c>
      <c r="RL120" s="80">
        <f t="shared" ref="RL120:RM120" si="6214">SUM(RL115,RL116,RL118)</f>
        <v>0</v>
      </c>
      <c r="RM120" s="80">
        <f t="shared" si="6214"/>
        <v>0</v>
      </c>
      <c r="RN120" s="65">
        <f t="shared" si="4247"/>
        <v>1370</v>
      </c>
      <c r="RO120" s="65">
        <f t="shared" si="4247"/>
        <v>370</v>
      </c>
      <c r="RP120" s="95">
        <f t="shared" si="6020"/>
        <v>27.007299270072995</v>
      </c>
      <c r="RQ120" s="87">
        <f t="shared" si="4248"/>
        <v>1370</v>
      </c>
      <c r="RR120" s="87">
        <f t="shared" si="4248"/>
        <v>0</v>
      </c>
      <c r="RS120" s="2"/>
      <c r="RT120" s="2"/>
      <c r="RU120" s="2"/>
      <c r="RV120" s="2"/>
      <c r="RW120" s="2"/>
      <c r="RX120" s="2"/>
      <c r="RY120" s="2"/>
      <c r="RZ120" s="2"/>
      <c r="SA120" s="2"/>
      <c r="SB120" s="2"/>
      <c r="SC120" s="2"/>
      <c r="SD120" s="2"/>
      <c r="SE120" s="2"/>
      <c r="SF120" s="2"/>
      <c r="SG120" s="2"/>
      <c r="SH120" s="2"/>
      <c r="SI120" s="2"/>
      <c r="SJ120" s="2"/>
      <c r="SK120" s="2"/>
      <c r="SL120" s="2"/>
      <c r="SM120" s="2"/>
      <c r="SN120" s="2"/>
      <c r="SO120" s="2"/>
      <c r="SP120" s="2"/>
      <c r="SQ120" s="2"/>
      <c r="SR120" s="2"/>
      <c r="SS120" s="2"/>
      <c r="ST120" s="2"/>
      <c r="SU120" s="2"/>
      <c r="SV120" s="2"/>
      <c r="SW120" s="2"/>
      <c r="SX120" s="2"/>
      <c r="SY120" s="2"/>
      <c r="SZ120" s="2"/>
      <c r="TA120" s="2"/>
      <c r="TB120" s="2"/>
      <c r="TC120" s="2"/>
      <c r="TD120" s="2"/>
      <c r="TE120" s="2"/>
      <c r="TF120" s="2"/>
      <c r="TG120" s="2"/>
      <c r="TH120" s="2"/>
      <c r="TI120" s="2"/>
      <c r="TJ120" s="2"/>
      <c r="TK120" s="2"/>
      <c r="TL120" s="2"/>
      <c r="TM120" s="2"/>
      <c r="TN120" s="2"/>
      <c r="TO120" s="2"/>
      <c r="TP120" s="2"/>
      <c r="TQ120" s="2"/>
      <c r="TR120" s="2"/>
      <c r="TS120" s="2"/>
      <c r="TT120" s="2"/>
    </row>
    <row r="121" spans="1:540" s="2" customFormat="1" ht="24.95" customHeight="1" x14ac:dyDescent="0.25">
      <c r="A121" s="29">
        <v>6711</v>
      </c>
      <c r="B121" s="39" t="s">
        <v>74</v>
      </c>
      <c r="C121" s="41">
        <f>SUM(AR121,GQ121,HA121,QQ121,RP121)</f>
        <v>95.41328101591418</v>
      </c>
      <c r="D121" s="41">
        <v>23207830.309999999</v>
      </c>
      <c r="E121" s="42">
        <v>25700000</v>
      </c>
      <c r="F121" s="41">
        <f t="shared" ref="F121" si="6215">G121-C121</f>
        <v>7104770.8567189835</v>
      </c>
      <c r="G121" s="67">
        <f t="shared" si="4053"/>
        <v>7104866.2699999996</v>
      </c>
      <c r="H121" s="67">
        <f t="shared" si="4054"/>
        <v>6778986.0199999996</v>
      </c>
      <c r="I121" s="67">
        <f t="shared" si="4055"/>
        <v>95.41328101591418</v>
      </c>
      <c r="J121" s="84">
        <f t="shared" si="4056"/>
        <v>7369923</v>
      </c>
      <c r="K121" s="84">
        <f t="shared" si="4057"/>
        <v>265056.73</v>
      </c>
      <c r="L121" s="78">
        <v>6521000</v>
      </c>
      <c r="M121" s="64">
        <f>6143593.22+8282.04</f>
        <v>6151875.2599999998</v>
      </c>
      <c r="N121" s="64">
        <f t="shared" si="4058"/>
        <v>94.339445790522916</v>
      </c>
      <c r="O121" s="78">
        <v>6765913</v>
      </c>
      <c r="P121" s="78">
        <f t="shared" ref="P121" si="6216">O121-L121</f>
        <v>244913</v>
      </c>
      <c r="Q121" s="64">
        <v>424652</v>
      </c>
      <c r="R121" s="64">
        <v>437084.75</v>
      </c>
      <c r="S121" s="64">
        <f t="shared" ref="S121:S128" si="6217">R121/Q121%</f>
        <v>102.92775025197102</v>
      </c>
      <c r="T121" s="78">
        <v>437085</v>
      </c>
      <c r="U121" s="78">
        <f t="shared" ref="U121" si="6218">T121-Q121</f>
        <v>12433</v>
      </c>
      <c r="V121" s="78">
        <v>3268.27</v>
      </c>
      <c r="W121" s="64">
        <v>3268.27</v>
      </c>
      <c r="X121" s="64">
        <f t="shared" si="4061"/>
        <v>100.00000000000001</v>
      </c>
      <c r="Y121" s="78">
        <v>3269</v>
      </c>
      <c r="Z121" s="78">
        <f t="shared" ref="Z121" si="6219">Y121-V121</f>
        <v>0.73000000000001819</v>
      </c>
      <c r="AA121" s="78">
        <v>28140</v>
      </c>
      <c r="AB121" s="64">
        <v>36305.72</v>
      </c>
      <c r="AC121" s="64">
        <f t="shared" si="4063"/>
        <v>129.01819474058283</v>
      </c>
      <c r="AD121" s="78">
        <v>36306</v>
      </c>
      <c r="AE121" s="78">
        <f t="shared" ref="AE121" si="6220">AD121-AA121</f>
        <v>8166</v>
      </c>
      <c r="AF121" s="64">
        <v>600</v>
      </c>
      <c r="AG121" s="64">
        <v>1273.73</v>
      </c>
      <c r="AH121" s="64">
        <f t="shared" si="4065"/>
        <v>212.28833333333333</v>
      </c>
      <c r="AI121" s="78">
        <v>144</v>
      </c>
      <c r="AJ121" s="78">
        <f t="shared" ref="AJ121" si="6221">AI121-AF121</f>
        <v>-456</v>
      </c>
      <c r="AK121" s="78">
        <v>127206</v>
      </c>
      <c r="AL121" s="64">
        <f>14088.71+135089.58</f>
        <v>149178.28999999998</v>
      </c>
      <c r="AM121" s="64">
        <f t="shared" si="4067"/>
        <v>117.27299812901906</v>
      </c>
      <c r="AN121" s="78">
        <v>127206</v>
      </c>
      <c r="AO121" s="78">
        <f t="shared" ref="AO121" si="6222">AN121-AK121</f>
        <v>0</v>
      </c>
      <c r="AP121" s="65">
        <f t="shared" si="4069"/>
        <v>7104866.2699999996</v>
      </c>
      <c r="AQ121" s="65">
        <f t="shared" si="4069"/>
        <v>6778986.0199999996</v>
      </c>
      <c r="AR121" s="95">
        <f t="shared" ref="AR90:AR127" si="6223">AQ121/AP121%</f>
        <v>95.41328101591418</v>
      </c>
      <c r="AS121" s="87">
        <f t="shared" si="4070"/>
        <v>7369923</v>
      </c>
      <c r="AT121" s="87">
        <f>SUM(P121,U121,AE121,AJ121,Z121,AO121)</f>
        <v>265056.73</v>
      </c>
      <c r="AU121" s="78"/>
      <c r="AV121" s="64"/>
      <c r="AW121" s="64" t="e">
        <f t="shared" si="4071"/>
        <v>#DIV/0!</v>
      </c>
      <c r="AX121" s="78"/>
      <c r="AY121" s="78">
        <f t="shared" ref="AY121" si="6224">AX121-AU121</f>
        <v>0</v>
      </c>
      <c r="AZ121" s="78"/>
      <c r="BA121" s="64"/>
      <c r="BB121" s="64" t="e">
        <f t="shared" si="4073"/>
        <v>#DIV/0!</v>
      </c>
      <c r="BC121" s="78"/>
      <c r="BD121" s="78">
        <f t="shared" ref="BD121" si="6225">BC121-AZ121</f>
        <v>0</v>
      </c>
      <c r="BE121" s="78"/>
      <c r="BF121" s="64"/>
      <c r="BG121" s="64" t="e">
        <f t="shared" si="4075"/>
        <v>#DIV/0!</v>
      </c>
      <c r="BH121" s="78"/>
      <c r="BI121" s="78">
        <f t="shared" ref="BI121" si="6226">BH121-BE121</f>
        <v>0</v>
      </c>
      <c r="BJ121" s="78"/>
      <c r="BK121" s="64"/>
      <c r="BL121" s="64" t="e">
        <f t="shared" si="4077"/>
        <v>#DIV/0!</v>
      </c>
      <c r="BM121" s="78"/>
      <c r="BN121" s="78">
        <f t="shared" ref="BN121" si="6227">BM121-BJ121</f>
        <v>0</v>
      </c>
      <c r="BO121" s="78"/>
      <c r="BP121" s="64"/>
      <c r="BQ121" s="64" t="e">
        <f t="shared" si="4079"/>
        <v>#DIV/0!</v>
      </c>
      <c r="BR121" s="78"/>
      <c r="BS121" s="78">
        <f t="shared" ref="BS121" si="6228">BR121-BO121</f>
        <v>0</v>
      </c>
      <c r="BT121" s="78"/>
      <c r="BU121" s="64"/>
      <c r="BV121" s="64" t="e">
        <f t="shared" si="4081"/>
        <v>#DIV/0!</v>
      </c>
      <c r="BW121" s="78"/>
      <c r="BX121" s="78">
        <f t="shared" si="4082"/>
        <v>0</v>
      </c>
      <c r="BY121" s="78"/>
      <c r="BZ121" s="64"/>
      <c r="CA121" s="64" t="e">
        <f t="shared" si="4083"/>
        <v>#DIV/0!</v>
      </c>
      <c r="CB121" s="78"/>
      <c r="CC121" s="78">
        <f t="shared" ref="CC121" si="6229">CB121-BY121</f>
        <v>0</v>
      </c>
      <c r="CD121" s="78"/>
      <c r="CE121" s="64"/>
      <c r="CF121" s="64" t="e">
        <f t="shared" si="4085"/>
        <v>#DIV/0!</v>
      </c>
      <c r="CG121" s="78"/>
      <c r="CH121" s="78">
        <f t="shared" ref="CH121" si="6230">CG121-CD121</f>
        <v>0</v>
      </c>
      <c r="CI121" s="78"/>
      <c r="CJ121" s="64"/>
      <c r="CK121" s="64" t="e">
        <f t="shared" si="4087"/>
        <v>#DIV/0!</v>
      </c>
      <c r="CL121" s="78"/>
      <c r="CM121" s="78">
        <f t="shared" ref="CM121" si="6231">CL121-CI121</f>
        <v>0</v>
      </c>
      <c r="CN121" s="78"/>
      <c r="CO121" s="64"/>
      <c r="CP121" s="64" t="e">
        <f t="shared" si="4089"/>
        <v>#DIV/0!</v>
      </c>
      <c r="CQ121" s="78"/>
      <c r="CR121" s="78">
        <f t="shared" ref="CR121" si="6232">CQ121-CN121</f>
        <v>0</v>
      </c>
      <c r="CS121" s="78"/>
      <c r="CT121" s="64"/>
      <c r="CU121" s="64" t="e">
        <f t="shared" si="4091"/>
        <v>#DIV/0!</v>
      </c>
      <c r="CV121" s="78"/>
      <c r="CW121" s="78">
        <f t="shared" ref="CW121" si="6233">CV121-CS121</f>
        <v>0</v>
      </c>
      <c r="CX121" s="78"/>
      <c r="CY121" s="64"/>
      <c r="CZ121" s="64" t="e">
        <f t="shared" si="4093"/>
        <v>#DIV/0!</v>
      </c>
      <c r="DA121" s="78"/>
      <c r="DB121" s="78">
        <f t="shared" ref="DB121" si="6234">DA121-CX121</f>
        <v>0</v>
      </c>
      <c r="DC121" s="78"/>
      <c r="DD121" s="64"/>
      <c r="DE121" s="64" t="e">
        <f t="shared" si="4095"/>
        <v>#DIV/0!</v>
      </c>
      <c r="DF121" s="78"/>
      <c r="DG121" s="78">
        <f t="shared" ref="DG121" si="6235">DF121-DC121</f>
        <v>0</v>
      </c>
      <c r="DH121" s="78"/>
      <c r="DI121" s="64"/>
      <c r="DJ121" s="64" t="e">
        <f t="shared" si="4097"/>
        <v>#DIV/0!</v>
      </c>
      <c r="DK121" s="78"/>
      <c r="DL121" s="78">
        <f t="shared" ref="DL121" si="6236">DK121-DH121</f>
        <v>0</v>
      </c>
      <c r="DM121" s="78"/>
      <c r="DN121" s="64"/>
      <c r="DO121" s="64" t="e">
        <f t="shared" si="4099"/>
        <v>#DIV/0!</v>
      </c>
      <c r="DP121" s="78"/>
      <c r="DQ121" s="78">
        <f t="shared" ref="DQ121" si="6237">DP121-DM121</f>
        <v>0</v>
      </c>
      <c r="DR121" s="78"/>
      <c r="DS121" s="64"/>
      <c r="DT121" s="64" t="e">
        <f t="shared" si="4101"/>
        <v>#DIV/0!</v>
      </c>
      <c r="DU121" s="78"/>
      <c r="DV121" s="78">
        <f t="shared" ref="DV121" si="6238">DU121-DR121</f>
        <v>0</v>
      </c>
      <c r="DW121" s="78"/>
      <c r="DX121" s="64"/>
      <c r="DY121" s="64" t="e">
        <f t="shared" si="4103"/>
        <v>#DIV/0!</v>
      </c>
      <c r="DZ121" s="78"/>
      <c r="EA121" s="78">
        <f t="shared" ref="EA121" si="6239">DZ121-DW121</f>
        <v>0</v>
      </c>
      <c r="EB121" s="78"/>
      <c r="EC121" s="64"/>
      <c r="ED121" s="64" t="e">
        <f t="shared" si="4105"/>
        <v>#DIV/0!</v>
      </c>
      <c r="EE121" s="78"/>
      <c r="EF121" s="78">
        <f t="shared" ref="EF121" si="6240">EE121-EB121</f>
        <v>0</v>
      </c>
      <c r="EG121" s="78"/>
      <c r="EH121" s="64"/>
      <c r="EI121" s="64" t="e">
        <f t="shared" si="4107"/>
        <v>#DIV/0!</v>
      </c>
      <c r="EJ121" s="78"/>
      <c r="EK121" s="78">
        <f t="shared" ref="EK121" si="6241">EJ121-EG121</f>
        <v>0</v>
      </c>
      <c r="EL121" s="78"/>
      <c r="EM121" s="64"/>
      <c r="EN121" s="64" t="e">
        <f t="shared" si="4109"/>
        <v>#DIV/0!</v>
      </c>
      <c r="EO121" s="78"/>
      <c r="EP121" s="78">
        <f t="shared" ref="EP121" si="6242">EO121-EL121</f>
        <v>0</v>
      </c>
      <c r="EQ121" s="78"/>
      <c r="ER121" s="64"/>
      <c r="ES121" s="64" t="e">
        <f t="shared" si="4111"/>
        <v>#DIV/0!</v>
      </c>
      <c r="ET121" s="78"/>
      <c r="EU121" s="78">
        <f t="shared" ref="EU121" si="6243">ET121-EQ121</f>
        <v>0</v>
      </c>
      <c r="EV121" s="78"/>
      <c r="EW121" s="64"/>
      <c r="EX121" s="64" t="e">
        <f t="shared" si="4113"/>
        <v>#DIV/0!</v>
      </c>
      <c r="EY121" s="78"/>
      <c r="EZ121" s="78">
        <f t="shared" ref="EZ121" si="6244">EY121-EV121</f>
        <v>0</v>
      </c>
      <c r="FA121" s="78"/>
      <c r="FB121" s="64"/>
      <c r="FC121" s="64" t="e">
        <f t="shared" si="4115"/>
        <v>#DIV/0!</v>
      </c>
      <c r="FD121" s="78"/>
      <c r="FE121" s="78">
        <f t="shared" ref="FE121" si="6245">FD121-FA121</f>
        <v>0</v>
      </c>
      <c r="FF121" s="78"/>
      <c r="FG121" s="64"/>
      <c r="FH121" s="64" t="e">
        <f t="shared" si="4117"/>
        <v>#DIV/0!</v>
      </c>
      <c r="FI121" s="78"/>
      <c r="FJ121" s="78">
        <f t="shared" ref="FJ121" si="6246">FI121-FF121</f>
        <v>0</v>
      </c>
      <c r="FK121" s="78"/>
      <c r="FL121" s="64"/>
      <c r="FM121" s="64" t="e">
        <f t="shared" si="4119"/>
        <v>#DIV/0!</v>
      </c>
      <c r="FN121" s="78"/>
      <c r="FO121" s="78">
        <f t="shared" ref="FO121" si="6247">FN121-FK121</f>
        <v>0</v>
      </c>
      <c r="FP121" s="78"/>
      <c r="FQ121" s="64"/>
      <c r="FR121" s="64" t="e">
        <f t="shared" si="4121"/>
        <v>#DIV/0!</v>
      </c>
      <c r="FS121" s="78"/>
      <c r="FT121" s="78">
        <f t="shared" ref="FT121" si="6248">FS121-FP121</f>
        <v>0</v>
      </c>
      <c r="FU121" s="78"/>
      <c r="FV121" s="64"/>
      <c r="FW121" s="64" t="e">
        <f t="shared" si="4123"/>
        <v>#DIV/0!</v>
      </c>
      <c r="FX121" s="78"/>
      <c r="FY121" s="78">
        <f t="shared" ref="FY121" si="6249">FX121-FU121</f>
        <v>0</v>
      </c>
      <c r="FZ121" s="78"/>
      <c r="GA121" s="64"/>
      <c r="GB121" s="64" t="e">
        <f t="shared" si="4125"/>
        <v>#DIV/0!</v>
      </c>
      <c r="GC121" s="78"/>
      <c r="GD121" s="78">
        <f t="shared" ref="GD121" si="6250">GC121-FZ121</f>
        <v>0</v>
      </c>
      <c r="GE121" s="78"/>
      <c r="GF121" s="64"/>
      <c r="GG121" s="64" t="e">
        <f t="shared" si="4127"/>
        <v>#DIV/0!</v>
      </c>
      <c r="GH121" s="78"/>
      <c r="GI121" s="78">
        <f t="shared" ref="GI121" si="6251">GH121-GE121</f>
        <v>0</v>
      </c>
      <c r="GJ121" s="78"/>
      <c r="GK121" s="64"/>
      <c r="GL121" s="64" t="e">
        <f t="shared" si="4129"/>
        <v>#DIV/0!</v>
      </c>
      <c r="GM121" s="78"/>
      <c r="GN121" s="78">
        <f t="shared" ref="GN121" si="6252">GM121-GJ121</f>
        <v>0</v>
      </c>
      <c r="GO121" s="65">
        <f t="shared" si="4131"/>
        <v>0</v>
      </c>
      <c r="GP121" s="65">
        <f t="shared" si="4131"/>
        <v>0</v>
      </c>
      <c r="GQ121" s="95"/>
      <c r="GR121" s="87">
        <f t="shared" si="4132"/>
        <v>0</v>
      </c>
      <c r="GS121" s="87">
        <f t="shared" si="4132"/>
        <v>0</v>
      </c>
      <c r="GT121" s="78"/>
      <c r="GU121" s="64"/>
      <c r="GV121" s="64" t="e">
        <f t="shared" si="4133"/>
        <v>#DIV/0!</v>
      </c>
      <c r="GW121" s="78"/>
      <c r="GX121" s="78">
        <f t="shared" ref="GX121" si="6253">GW121-GT121</f>
        <v>0</v>
      </c>
      <c r="GY121" s="65">
        <f t="shared" si="4135"/>
        <v>0</v>
      </c>
      <c r="GZ121" s="65">
        <f t="shared" si="4135"/>
        <v>0</v>
      </c>
      <c r="HA121" s="95"/>
      <c r="HB121" s="93">
        <f>SUM(GW121)</f>
        <v>0</v>
      </c>
      <c r="HC121" s="93">
        <f t="shared" ref="HC121" si="6254">HB121-GY121</f>
        <v>0</v>
      </c>
      <c r="HD121" s="78"/>
      <c r="HE121" s="64"/>
      <c r="HF121" s="64" t="e">
        <f t="shared" si="4138"/>
        <v>#DIV/0!</v>
      </c>
      <c r="HG121" s="78"/>
      <c r="HH121" s="78">
        <f t="shared" ref="HH121" si="6255">HG121-HD121</f>
        <v>0</v>
      </c>
      <c r="HI121" s="78"/>
      <c r="HJ121" s="64"/>
      <c r="HK121" s="64" t="e">
        <f t="shared" si="4140"/>
        <v>#DIV/0!</v>
      </c>
      <c r="HL121" s="78"/>
      <c r="HM121" s="78">
        <f t="shared" ref="HM121" si="6256">HL121-HI121</f>
        <v>0</v>
      </c>
      <c r="HN121" s="78"/>
      <c r="HO121" s="64"/>
      <c r="HP121" s="64" t="e">
        <f t="shared" si="4142"/>
        <v>#DIV/0!</v>
      </c>
      <c r="HQ121" s="78"/>
      <c r="HR121" s="78">
        <f t="shared" ref="HR121" si="6257">HQ121-HN121</f>
        <v>0</v>
      </c>
      <c r="HS121" s="78"/>
      <c r="HT121" s="64"/>
      <c r="HU121" s="64" t="e">
        <f t="shared" si="4457"/>
        <v>#DIV/0!</v>
      </c>
      <c r="HV121" s="78"/>
      <c r="HW121" s="78">
        <f t="shared" ref="HW121" si="6258">HV121-HS121</f>
        <v>0</v>
      </c>
      <c r="HX121" s="78"/>
      <c r="HY121" s="64"/>
      <c r="HZ121" s="64" t="e">
        <f t="shared" si="4146"/>
        <v>#DIV/0!</v>
      </c>
      <c r="IA121" s="78"/>
      <c r="IB121" s="78">
        <f t="shared" ref="IB121" si="6259">IA121-HX121</f>
        <v>0</v>
      </c>
      <c r="IC121" s="78"/>
      <c r="ID121" s="64"/>
      <c r="IE121" s="64" t="e">
        <f t="shared" si="4148"/>
        <v>#DIV/0!</v>
      </c>
      <c r="IF121" s="78"/>
      <c r="IG121" s="78">
        <f t="shared" ref="IG121" si="6260">IF121-IC121</f>
        <v>0</v>
      </c>
      <c r="IH121" s="78"/>
      <c r="II121" s="64"/>
      <c r="IJ121" s="64" t="e">
        <f t="shared" si="4150"/>
        <v>#DIV/0!</v>
      </c>
      <c r="IK121" s="78"/>
      <c r="IL121" s="78">
        <f t="shared" ref="IL121" si="6261">IK121-IH121</f>
        <v>0</v>
      </c>
      <c r="IM121" s="78"/>
      <c r="IN121" s="64"/>
      <c r="IO121" s="64" t="e">
        <f t="shared" si="4152"/>
        <v>#DIV/0!</v>
      </c>
      <c r="IP121" s="78"/>
      <c r="IQ121" s="78">
        <f t="shared" ref="IQ121" si="6262">IP121-IM121</f>
        <v>0</v>
      </c>
      <c r="IR121" s="78"/>
      <c r="IS121" s="64"/>
      <c r="IT121" s="64" t="e">
        <f t="shared" si="4154"/>
        <v>#DIV/0!</v>
      </c>
      <c r="IU121" s="78"/>
      <c r="IV121" s="78">
        <f t="shared" ref="IV121" si="6263">IU121-IR121</f>
        <v>0</v>
      </c>
      <c r="IW121" s="78"/>
      <c r="IX121" s="64"/>
      <c r="IY121" s="64" t="e">
        <f t="shared" si="4156"/>
        <v>#DIV/0!</v>
      </c>
      <c r="IZ121" s="78"/>
      <c r="JA121" s="78">
        <f t="shared" ref="JA121" si="6264">IZ121-IW121</f>
        <v>0</v>
      </c>
      <c r="JB121" s="78"/>
      <c r="JC121" s="64"/>
      <c r="JD121" s="64" t="e">
        <f t="shared" si="4158"/>
        <v>#DIV/0!</v>
      </c>
      <c r="JE121" s="78"/>
      <c r="JF121" s="78">
        <f t="shared" ref="JF121" si="6265">JE121-JB121</f>
        <v>0</v>
      </c>
      <c r="JG121" s="78"/>
      <c r="JH121" s="64"/>
      <c r="JI121" s="64" t="e">
        <f t="shared" si="4160"/>
        <v>#DIV/0!</v>
      </c>
      <c r="JJ121" s="78"/>
      <c r="JK121" s="78">
        <f t="shared" ref="JK121" si="6266">JJ121-JG121</f>
        <v>0</v>
      </c>
      <c r="JL121" s="78"/>
      <c r="JM121" s="64"/>
      <c r="JN121" s="64" t="e">
        <f t="shared" si="4162"/>
        <v>#DIV/0!</v>
      </c>
      <c r="JO121" s="78"/>
      <c r="JP121" s="78">
        <f t="shared" ref="JP121" si="6267">JO121-JL121</f>
        <v>0</v>
      </c>
      <c r="JQ121" s="78"/>
      <c r="JR121" s="64"/>
      <c r="JS121" s="64" t="e">
        <f t="shared" si="4164"/>
        <v>#DIV/0!</v>
      </c>
      <c r="JT121" s="78"/>
      <c r="JU121" s="78">
        <f t="shared" ref="JU121" si="6268">JT121-JQ121</f>
        <v>0</v>
      </c>
      <c r="JV121" s="78"/>
      <c r="JW121" s="64"/>
      <c r="JX121" s="64" t="e">
        <f t="shared" si="4166"/>
        <v>#DIV/0!</v>
      </c>
      <c r="JY121" s="78"/>
      <c r="JZ121" s="78">
        <f t="shared" ref="JZ121" si="6269">JY121-JV121</f>
        <v>0</v>
      </c>
      <c r="KA121" s="78"/>
      <c r="KB121" s="64"/>
      <c r="KC121" s="64" t="e">
        <f t="shared" si="4168"/>
        <v>#DIV/0!</v>
      </c>
      <c r="KD121" s="78"/>
      <c r="KE121" s="78">
        <f t="shared" ref="KE121" si="6270">KD121-KA121</f>
        <v>0</v>
      </c>
      <c r="KF121" s="78"/>
      <c r="KG121" s="64"/>
      <c r="KH121" s="64" t="e">
        <f t="shared" si="4170"/>
        <v>#DIV/0!</v>
      </c>
      <c r="KI121" s="78"/>
      <c r="KJ121" s="78">
        <f t="shared" ref="KJ121" si="6271">KI121-KF121</f>
        <v>0</v>
      </c>
      <c r="KK121" s="78"/>
      <c r="KL121" s="64"/>
      <c r="KM121" s="64" t="e">
        <f t="shared" si="4172"/>
        <v>#DIV/0!</v>
      </c>
      <c r="KN121" s="78"/>
      <c r="KO121" s="78">
        <f t="shared" ref="KO121" si="6272">KN121-KK121</f>
        <v>0</v>
      </c>
      <c r="KP121" s="78"/>
      <c r="KQ121" s="64"/>
      <c r="KR121" s="64" t="e">
        <f t="shared" si="4473"/>
        <v>#DIV/0!</v>
      </c>
      <c r="KS121" s="78"/>
      <c r="KT121" s="78">
        <f t="shared" ref="KT121" si="6273">KS121-KP121</f>
        <v>0</v>
      </c>
      <c r="KU121" s="78"/>
      <c r="KV121" s="64"/>
      <c r="KW121" s="64" t="e">
        <f t="shared" si="4176"/>
        <v>#DIV/0!</v>
      </c>
      <c r="KX121" s="78"/>
      <c r="KY121" s="78">
        <f t="shared" ref="KY121" si="6274">KX121-KU121</f>
        <v>0</v>
      </c>
      <c r="KZ121" s="78"/>
      <c r="LA121" s="64"/>
      <c r="LB121" s="64" t="e">
        <f t="shared" si="4476"/>
        <v>#DIV/0!</v>
      </c>
      <c r="LC121" s="78"/>
      <c r="LD121" s="78">
        <f t="shared" ref="LD121" si="6275">LC121-KZ121</f>
        <v>0</v>
      </c>
      <c r="LE121" s="78"/>
      <c r="LF121" s="64"/>
      <c r="LG121" s="64" t="e">
        <f t="shared" si="4478"/>
        <v>#DIV/0!</v>
      </c>
      <c r="LH121" s="78"/>
      <c r="LI121" s="78">
        <f t="shared" ref="LI121" si="6276">LH121-LE121</f>
        <v>0</v>
      </c>
      <c r="LJ121" s="78"/>
      <c r="LK121" s="64"/>
      <c r="LL121" s="64" t="e">
        <f t="shared" si="4182"/>
        <v>#DIV/0!</v>
      </c>
      <c r="LM121" s="78"/>
      <c r="LN121" s="78">
        <f t="shared" ref="LN121" si="6277">LM121-LJ121</f>
        <v>0</v>
      </c>
      <c r="LO121" s="78"/>
      <c r="LP121" s="64"/>
      <c r="LQ121" s="64" t="e">
        <f t="shared" si="3350"/>
        <v>#DIV/0!</v>
      </c>
      <c r="LR121" s="78"/>
      <c r="LS121" s="78">
        <f t="shared" ref="LS121" si="6278">LR121-LO121</f>
        <v>0</v>
      </c>
      <c r="LT121" s="78"/>
      <c r="LU121" s="64"/>
      <c r="LV121" s="64" t="e">
        <f t="shared" si="4185"/>
        <v>#DIV/0!</v>
      </c>
      <c r="LW121" s="78"/>
      <c r="LX121" s="78">
        <f t="shared" ref="LX121" si="6279">LW121-LT121</f>
        <v>0</v>
      </c>
      <c r="LY121" s="78"/>
      <c r="LZ121" s="64"/>
      <c r="MA121" s="64" t="e">
        <f t="shared" si="4187"/>
        <v>#DIV/0!</v>
      </c>
      <c r="MB121" s="78"/>
      <c r="MC121" s="78">
        <f t="shared" ref="MC121" si="6280">MB121-LY121</f>
        <v>0</v>
      </c>
      <c r="MD121" s="78"/>
      <c r="ME121" s="64"/>
      <c r="MF121" s="64" t="e">
        <f t="shared" si="4189"/>
        <v>#DIV/0!</v>
      </c>
      <c r="MG121" s="78"/>
      <c r="MH121" s="78">
        <f t="shared" ref="MH121" si="6281">MG121-MD121</f>
        <v>0</v>
      </c>
      <c r="MI121" s="78"/>
      <c r="MJ121" s="64"/>
      <c r="MK121" s="64" t="e">
        <f t="shared" si="4191"/>
        <v>#DIV/0!</v>
      </c>
      <c r="ML121" s="78"/>
      <c r="MM121" s="78">
        <f t="shared" ref="MM121" si="6282">ML121-MI121</f>
        <v>0</v>
      </c>
      <c r="MN121" s="78"/>
      <c r="MO121" s="64"/>
      <c r="MP121" s="64" t="e">
        <f t="shared" si="4193"/>
        <v>#DIV/0!</v>
      </c>
      <c r="MQ121" s="78"/>
      <c r="MR121" s="78">
        <f t="shared" ref="MR121" si="6283">MQ121-MN121</f>
        <v>0</v>
      </c>
      <c r="MS121" s="78"/>
      <c r="MT121" s="64"/>
      <c r="MU121" s="64" t="e">
        <f t="shared" si="4195"/>
        <v>#DIV/0!</v>
      </c>
      <c r="MV121" s="78"/>
      <c r="MW121" s="78">
        <f t="shared" ref="MW121" si="6284">MV121-MS121</f>
        <v>0</v>
      </c>
      <c r="MX121" s="65">
        <f t="shared" si="4197"/>
        <v>0</v>
      </c>
      <c r="MY121" s="65">
        <f t="shared" si="4197"/>
        <v>0</v>
      </c>
      <c r="MZ121" s="95"/>
      <c r="NA121" s="87">
        <f t="shared" si="4199"/>
        <v>0</v>
      </c>
      <c r="NB121" s="87">
        <f t="shared" si="4200"/>
        <v>0</v>
      </c>
      <c r="NC121" s="78"/>
      <c r="ND121" s="64"/>
      <c r="NE121" s="64" t="e">
        <f t="shared" si="4201"/>
        <v>#DIV/0!</v>
      </c>
      <c r="NF121" s="78"/>
      <c r="NG121" s="78">
        <f t="shared" ref="NG121" si="6285">NF121-NC121</f>
        <v>0</v>
      </c>
      <c r="NH121" s="78"/>
      <c r="NI121" s="64"/>
      <c r="NJ121" s="64" t="e">
        <f t="shared" si="4203"/>
        <v>#DIV/0!</v>
      </c>
      <c r="NK121" s="78"/>
      <c r="NL121" s="78">
        <f t="shared" ref="NL121" si="6286">NK121-NH121</f>
        <v>0</v>
      </c>
      <c r="NM121" s="78"/>
      <c r="NN121" s="64"/>
      <c r="NO121" s="64" t="e">
        <f t="shared" si="4205"/>
        <v>#DIV/0!</v>
      </c>
      <c r="NP121" s="78"/>
      <c r="NQ121" s="78">
        <f t="shared" ref="NQ121" si="6287">NP121-NM121</f>
        <v>0</v>
      </c>
      <c r="NR121" s="78"/>
      <c r="NS121" s="64"/>
      <c r="NT121" s="64" t="e">
        <f t="shared" si="4207"/>
        <v>#DIV/0!</v>
      </c>
      <c r="NU121" s="78"/>
      <c r="NV121" s="78">
        <f t="shared" ref="NV121" si="6288">NU121-NR121</f>
        <v>0</v>
      </c>
      <c r="NW121" s="78"/>
      <c r="NX121" s="64"/>
      <c r="NY121" s="64" t="e">
        <f t="shared" si="4209"/>
        <v>#DIV/0!</v>
      </c>
      <c r="NZ121" s="78"/>
      <c r="OA121" s="78">
        <f t="shared" ref="OA121" si="6289">NZ121-NW121</f>
        <v>0</v>
      </c>
      <c r="OB121" s="78"/>
      <c r="OC121" s="64"/>
      <c r="OD121" s="64" t="e">
        <f t="shared" si="4211"/>
        <v>#DIV/0!</v>
      </c>
      <c r="OE121" s="78"/>
      <c r="OF121" s="78">
        <f t="shared" ref="OF121" si="6290">OE121-OB121</f>
        <v>0</v>
      </c>
      <c r="OG121" s="78"/>
      <c r="OH121" s="64"/>
      <c r="OI121" s="64" t="e">
        <f t="shared" si="4213"/>
        <v>#DIV/0!</v>
      </c>
      <c r="OJ121" s="78"/>
      <c r="OK121" s="78">
        <f t="shared" ref="OK121" si="6291">OJ121-OG121</f>
        <v>0</v>
      </c>
      <c r="OL121" s="78"/>
      <c r="OM121" s="64"/>
      <c r="ON121" s="64" t="e">
        <f t="shared" si="4215"/>
        <v>#DIV/0!</v>
      </c>
      <c r="OO121" s="78"/>
      <c r="OP121" s="78">
        <f t="shared" ref="OP121" si="6292">OO121-OL121</f>
        <v>0</v>
      </c>
      <c r="OQ121" s="78"/>
      <c r="OR121" s="64"/>
      <c r="OS121" s="64" t="e">
        <f t="shared" si="4217"/>
        <v>#DIV/0!</v>
      </c>
      <c r="OT121" s="78"/>
      <c r="OU121" s="78">
        <f t="shared" ref="OU121" si="6293">OT121-OQ121</f>
        <v>0</v>
      </c>
      <c r="OV121" s="78"/>
      <c r="OW121" s="64"/>
      <c r="OX121" s="64" t="e">
        <f t="shared" si="4219"/>
        <v>#DIV/0!</v>
      </c>
      <c r="OY121" s="78"/>
      <c r="OZ121" s="78">
        <f t="shared" ref="OZ121" si="6294">OY121-OV121</f>
        <v>0</v>
      </c>
      <c r="PA121" s="78"/>
      <c r="PB121" s="64"/>
      <c r="PC121" s="64" t="e">
        <f t="shared" si="4221"/>
        <v>#DIV/0!</v>
      </c>
      <c r="PD121" s="78"/>
      <c r="PE121" s="78">
        <f t="shared" ref="PE121" si="6295">PD121-PA121</f>
        <v>0</v>
      </c>
      <c r="PF121" s="78"/>
      <c r="PG121" s="64"/>
      <c r="PH121" s="64" t="e">
        <f t="shared" si="4223"/>
        <v>#DIV/0!</v>
      </c>
      <c r="PI121" s="78"/>
      <c r="PJ121" s="78">
        <f t="shared" ref="PJ121" si="6296">PI121-PF121</f>
        <v>0</v>
      </c>
      <c r="PK121" s="78"/>
      <c r="PL121" s="64"/>
      <c r="PM121" s="64" t="e">
        <f t="shared" si="4225"/>
        <v>#DIV/0!</v>
      </c>
      <c r="PN121" s="78"/>
      <c r="PO121" s="78">
        <f t="shared" ref="PO121" si="6297">PN121-PK121</f>
        <v>0</v>
      </c>
      <c r="PP121" s="78"/>
      <c r="PQ121" s="64"/>
      <c r="PR121" s="64" t="e">
        <f t="shared" si="4227"/>
        <v>#DIV/0!</v>
      </c>
      <c r="PS121" s="78"/>
      <c r="PT121" s="78">
        <f t="shared" ref="PT121" si="6298">PS121-PP121</f>
        <v>0</v>
      </c>
      <c r="PU121" s="78"/>
      <c r="PV121" s="64"/>
      <c r="PW121" s="64" t="e">
        <f t="shared" si="4229"/>
        <v>#DIV/0!</v>
      </c>
      <c r="PX121" s="78"/>
      <c r="PY121" s="78">
        <f t="shared" ref="PY121" si="6299">PX121-PU121</f>
        <v>0</v>
      </c>
      <c r="PZ121" s="78"/>
      <c r="QA121" s="64"/>
      <c r="QB121" s="64" t="e">
        <f t="shared" si="4231"/>
        <v>#DIV/0!</v>
      </c>
      <c r="QC121" s="78"/>
      <c r="QD121" s="78">
        <f t="shared" ref="QD121" si="6300">QC121-PZ121</f>
        <v>0</v>
      </c>
      <c r="QE121" s="78"/>
      <c r="QF121" s="64"/>
      <c r="QG121" s="64" t="e">
        <f t="shared" si="4233"/>
        <v>#DIV/0!</v>
      </c>
      <c r="QH121" s="78"/>
      <c r="QI121" s="78">
        <f t="shared" ref="QI121" si="6301">QH121-QE121</f>
        <v>0</v>
      </c>
      <c r="QJ121" s="78"/>
      <c r="QK121" s="64"/>
      <c r="QL121" s="64" t="e">
        <f t="shared" si="4235"/>
        <v>#DIV/0!</v>
      </c>
      <c r="QM121" s="78"/>
      <c r="QN121" s="78">
        <f t="shared" ref="QN121" si="6302">QM121-QJ121</f>
        <v>0</v>
      </c>
      <c r="QO121" s="65">
        <f t="shared" si="4237"/>
        <v>0</v>
      </c>
      <c r="QP121" s="65">
        <f t="shared" si="4237"/>
        <v>0</v>
      </c>
      <c r="QQ121" s="95"/>
      <c r="QR121" s="87">
        <f t="shared" si="4238"/>
        <v>0</v>
      </c>
      <c r="QS121" s="87">
        <f t="shared" si="4238"/>
        <v>0</v>
      </c>
      <c r="QT121" s="78"/>
      <c r="QU121" s="64"/>
      <c r="QV121" s="64" t="e">
        <f t="shared" si="4239"/>
        <v>#DIV/0!</v>
      </c>
      <c r="QW121" s="78"/>
      <c r="QX121" s="78">
        <f t="shared" ref="QX121" si="6303">QW121-QT121</f>
        <v>0</v>
      </c>
      <c r="QY121" s="78"/>
      <c r="QZ121" s="64"/>
      <c r="RA121" s="64" t="e">
        <f t="shared" si="4241"/>
        <v>#DIV/0!</v>
      </c>
      <c r="RB121" s="78"/>
      <c r="RC121" s="78">
        <f t="shared" ref="RC121" si="6304">RB121-QY121</f>
        <v>0</v>
      </c>
      <c r="RD121" s="78"/>
      <c r="RE121" s="64"/>
      <c r="RF121" s="64" t="e">
        <f t="shared" si="4243"/>
        <v>#DIV/0!</v>
      </c>
      <c r="RG121" s="78"/>
      <c r="RH121" s="78">
        <f t="shared" ref="RH121" si="6305">RG121-RD121</f>
        <v>0</v>
      </c>
      <c r="RI121" s="78"/>
      <c r="RJ121" s="64"/>
      <c r="RK121" s="64" t="e">
        <f t="shared" si="4245"/>
        <v>#DIV/0!</v>
      </c>
      <c r="RL121" s="78"/>
      <c r="RM121" s="78">
        <f t="shared" ref="RM121" si="6306">RL121-RI121</f>
        <v>0</v>
      </c>
      <c r="RN121" s="65">
        <f t="shared" si="4247"/>
        <v>0</v>
      </c>
      <c r="RO121" s="65">
        <f t="shared" si="4247"/>
        <v>0</v>
      </c>
      <c r="RP121" s="95"/>
      <c r="RQ121" s="87">
        <f t="shared" si="4248"/>
        <v>0</v>
      </c>
      <c r="RR121" s="87">
        <f t="shared" si="4248"/>
        <v>0</v>
      </c>
    </row>
    <row r="122" spans="1:540" s="3" customFormat="1" ht="31.5" customHeight="1" x14ac:dyDescent="0.25">
      <c r="A122" s="27">
        <v>671</v>
      </c>
      <c r="B122" s="37" t="s">
        <v>71</v>
      </c>
      <c r="C122" s="43">
        <f t="shared" ref="C122:E123" si="6307">SUM(C121)</f>
        <v>95.41328101591418</v>
      </c>
      <c r="D122" s="43">
        <f t="shared" si="6307"/>
        <v>23207830.309999999</v>
      </c>
      <c r="E122" s="42">
        <f t="shared" si="6307"/>
        <v>25700000</v>
      </c>
      <c r="F122" s="43">
        <f>SUM(F121)</f>
        <v>7104770.8567189835</v>
      </c>
      <c r="G122" s="67">
        <f t="shared" si="4053"/>
        <v>7104866.2699999996</v>
      </c>
      <c r="H122" s="67">
        <f t="shared" si="4054"/>
        <v>6778986.0199999996</v>
      </c>
      <c r="I122" s="67">
        <f t="shared" si="4055"/>
        <v>95.41328101591418</v>
      </c>
      <c r="J122" s="84">
        <f t="shared" si="4056"/>
        <v>7369923</v>
      </c>
      <c r="K122" s="84">
        <f t="shared" si="4057"/>
        <v>265056.73</v>
      </c>
      <c r="L122" s="80">
        <f t="shared" ref="L122:M123" si="6308">SUM(L121)</f>
        <v>6521000</v>
      </c>
      <c r="M122" s="65">
        <f t="shared" si="6308"/>
        <v>6151875.2599999998</v>
      </c>
      <c r="N122" s="64">
        <f t="shared" si="4058"/>
        <v>94.339445790522916</v>
      </c>
      <c r="O122" s="80">
        <f t="shared" ref="O122:R123" si="6309">SUM(O121)</f>
        <v>6765913</v>
      </c>
      <c r="P122" s="80">
        <f t="shared" si="6309"/>
        <v>244913</v>
      </c>
      <c r="Q122" s="65">
        <f t="shared" si="6309"/>
        <v>424652</v>
      </c>
      <c r="R122" s="65">
        <f t="shared" si="6309"/>
        <v>437084.75</v>
      </c>
      <c r="S122" s="64">
        <f t="shared" si="6217"/>
        <v>102.92775025197102</v>
      </c>
      <c r="T122" s="80">
        <f t="shared" ref="T122:W123" si="6310">SUM(T121)</f>
        <v>437085</v>
      </c>
      <c r="U122" s="80">
        <f t="shared" si="6310"/>
        <v>12433</v>
      </c>
      <c r="V122" s="80">
        <f t="shared" si="6310"/>
        <v>3268.27</v>
      </c>
      <c r="W122" s="65">
        <f t="shared" si="6310"/>
        <v>3268.27</v>
      </c>
      <c r="X122" s="64">
        <f t="shared" si="4061"/>
        <v>100.00000000000001</v>
      </c>
      <c r="Y122" s="80">
        <f t="shared" ref="Y122:AG123" si="6311">SUM(Y121)</f>
        <v>3269</v>
      </c>
      <c r="Z122" s="80">
        <f t="shared" si="6311"/>
        <v>0.73000000000001819</v>
      </c>
      <c r="AA122" s="80">
        <f t="shared" si="6311"/>
        <v>28140</v>
      </c>
      <c r="AB122" s="65">
        <f t="shared" si="6311"/>
        <v>36305.72</v>
      </c>
      <c r="AC122" s="64">
        <f t="shared" si="4063"/>
        <v>129.01819474058283</v>
      </c>
      <c r="AD122" s="80">
        <f t="shared" ref="AD122:AE123" si="6312">SUM(AD121)</f>
        <v>36306</v>
      </c>
      <c r="AE122" s="80">
        <f t="shared" si="6312"/>
        <v>8166</v>
      </c>
      <c r="AF122" s="65">
        <f t="shared" si="6311"/>
        <v>600</v>
      </c>
      <c r="AG122" s="65">
        <f t="shared" si="6311"/>
        <v>1273.73</v>
      </c>
      <c r="AH122" s="64">
        <f t="shared" si="4065"/>
        <v>212.28833333333333</v>
      </c>
      <c r="AI122" s="80">
        <f t="shared" ref="AI122:AL123" si="6313">SUM(AI121)</f>
        <v>144</v>
      </c>
      <c r="AJ122" s="80">
        <f t="shared" si="6313"/>
        <v>-456</v>
      </c>
      <c r="AK122" s="80">
        <f t="shared" si="6313"/>
        <v>127206</v>
      </c>
      <c r="AL122" s="65">
        <f t="shared" si="6313"/>
        <v>149178.28999999998</v>
      </c>
      <c r="AM122" s="64">
        <f t="shared" si="4067"/>
        <v>117.27299812901906</v>
      </c>
      <c r="AN122" s="80">
        <f t="shared" ref="AN122:AO123" si="6314">SUM(AN121)</f>
        <v>127206</v>
      </c>
      <c r="AO122" s="80">
        <f t="shared" si="6314"/>
        <v>0</v>
      </c>
      <c r="AP122" s="65">
        <f t="shared" si="4069"/>
        <v>7104866.2699999996</v>
      </c>
      <c r="AQ122" s="65">
        <f t="shared" si="4069"/>
        <v>6778986.0199999996</v>
      </c>
      <c r="AR122" s="95">
        <f t="shared" si="6223"/>
        <v>95.41328101591418</v>
      </c>
      <c r="AS122" s="87">
        <f t="shared" si="4070"/>
        <v>7369923</v>
      </c>
      <c r="AT122" s="87">
        <f t="shared" si="4070"/>
        <v>265056.73</v>
      </c>
      <c r="AU122" s="80">
        <f t="shared" ref="AU122:AV123" si="6315">SUM(AU121)</f>
        <v>0</v>
      </c>
      <c r="AV122" s="65">
        <f t="shared" si="6315"/>
        <v>0</v>
      </c>
      <c r="AW122" s="64" t="e">
        <f t="shared" si="4071"/>
        <v>#DIV/0!</v>
      </c>
      <c r="AX122" s="80">
        <f t="shared" ref="AX122:DI123" si="6316">SUM(AX121)</f>
        <v>0</v>
      </c>
      <c r="AY122" s="80">
        <f t="shared" si="6316"/>
        <v>0</v>
      </c>
      <c r="AZ122" s="80">
        <f t="shared" si="6316"/>
        <v>0</v>
      </c>
      <c r="BA122" s="65">
        <f t="shared" si="6316"/>
        <v>0</v>
      </c>
      <c r="BB122" s="64" t="e">
        <f t="shared" si="4073"/>
        <v>#DIV/0!</v>
      </c>
      <c r="BC122" s="80">
        <f t="shared" ref="BC122:BE123" si="6317">SUM(BC121)</f>
        <v>0</v>
      </c>
      <c r="BD122" s="80">
        <f t="shared" si="6317"/>
        <v>0</v>
      </c>
      <c r="BE122" s="80">
        <f t="shared" si="6317"/>
        <v>0</v>
      </c>
      <c r="BF122" s="65">
        <f t="shared" si="6316"/>
        <v>0</v>
      </c>
      <c r="BG122" s="64" t="e">
        <f t="shared" si="4075"/>
        <v>#DIV/0!</v>
      </c>
      <c r="BH122" s="80">
        <f t="shared" ref="BH122:BJ123" si="6318">SUM(BH121)</f>
        <v>0</v>
      </c>
      <c r="BI122" s="80">
        <f t="shared" si="6318"/>
        <v>0</v>
      </c>
      <c r="BJ122" s="80">
        <f t="shared" si="6318"/>
        <v>0</v>
      </c>
      <c r="BK122" s="65">
        <f t="shared" si="6316"/>
        <v>0</v>
      </c>
      <c r="BL122" s="64" t="e">
        <f t="shared" si="4077"/>
        <v>#DIV/0!</v>
      </c>
      <c r="BM122" s="80">
        <f t="shared" ref="BM122:BO123" si="6319">SUM(BM121)</f>
        <v>0</v>
      </c>
      <c r="BN122" s="80">
        <f t="shared" si="6319"/>
        <v>0</v>
      </c>
      <c r="BO122" s="80">
        <f t="shared" si="6319"/>
        <v>0</v>
      </c>
      <c r="BP122" s="65">
        <f t="shared" si="6316"/>
        <v>0</v>
      </c>
      <c r="BQ122" s="64" t="e">
        <f t="shared" si="4079"/>
        <v>#DIV/0!</v>
      </c>
      <c r="BR122" s="80">
        <f t="shared" ref="BR122:BT123" si="6320">SUM(BR121)</f>
        <v>0</v>
      </c>
      <c r="BS122" s="80">
        <f t="shared" si="6320"/>
        <v>0</v>
      </c>
      <c r="BT122" s="80">
        <f t="shared" si="6320"/>
        <v>0</v>
      </c>
      <c r="BU122" s="65">
        <f t="shared" si="6316"/>
        <v>0</v>
      </c>
      <c r="BV122" s="64" t="e">
        <f t="shared" si="4081"/>
        <v>#DIV/0!</v>
      </c>
      <c r="BW122" s="80">
        <f t="shared" ref="BW122:BW123" si="6321">SUM(BW121)</f>
        <v>0</v>
      </c>
      <c r="BX122" s="78">
        <f t="shared" si="4082"/>
        <v>0</v>
      </c>
      <c r="BY122" s="80">
        <f t="shared" ref="BY122:BY123" si="6322">SUM(BY121)</f>
        <v>0</v>
      </c>
      <c r="BZ122" s="65">
        <f t="shared" si="6316"/>
        <v>0</v>
      </c>
      <c r="CA122" s="64" t="e">
        <f t="shared" si="4083"/>
        <v>#DIV/0!</v>
      </c>
      <c r="CB122" s="80">
        <f t="shared" ref="CB122:CD123" si="6323">SUM(CB121)</f>
        <v>0</v>
      </c>
      <c r="CC122" s="80">
        <f t="shared" si="6323"/>
        <v>0</v>
      </c>
      <c r="CD122" s="80">
        <f t="shared" si="6323"/>
        <v>0</v>
      </c>
      <c r="CE122" s="65">
        <f t="shared" si="6316"/>
        <v>0</v>
      </c>
      <c r="CF122" s="64" t="e">
        <f t="shared" si="4085"/>
        <v>#DIV/0!</v>
      </c>
      <c r="CG122" s="80">
        <f t="shared" ref="CG122:CI123" si="6324">SUM(CG121)</f>
        <v>0</v>
      </c>
      <c r="CH122" s="80">
        <f t="shared" si="6324"/>
        <v>0</v>
      </c>
      <c r="CI122" s="80">
        <f t="shared" si="6324"/>
        <v>0</v>
      </c>
      <c r="CJ122" s="65">
        <f t="shared" si="6316"/>
        <v>0</v>
      </c>
      <c r="CK122" s="64" t="e">
        <f t="shared" si="4087"/>
        <v>#DIV/0!</v>
      </c>
      <c r="CL122" s="80">
        <f t="shared" ref="CL122:CN123" si="6325">SUM(CL121)</f>
        <v>0</v>
      </c>
      <c r="CM122" s="80">
        <f t="shared" si="6325"/>
        <v>0</v>
      </c>
      <c r="CN122" s="80">
        <f t="shared" si="6325"/>
        <v>0</v>
      </c>
      <c r="CO122" s="65">
        <f t="shared" si="6316"/>
        <v>0</v>
      </c>
      <c r="CP122" s="64" t="e">
        <f t="shared" si="4089"/>
        <v>#DIV/0!</v>
      </c>
      <c r="CQ122" s="80">
        <f t="shared" ref="CQ122:CS123" si="6326">SUM(CQ121)</f>
        <v>0</v>
      </c>
      <c r="CR122" s="80">
        <f t="shared" si="6326"/>
        <v>0</v>
      </c>
      <c r="CS122" s="80">
        <f t="shared" si="6326"/>
        <v>0</v>
      </c>
      <c r="CT122" s="65">
        <f t="shared" si="6316"/>
        <v>0</v>
      </c>
      <c r="CU122" s="64" t="e">
        <f t="shared" si="4091"/>
        <v>#DIV/0!</v>
      </c>
      <c r="CV122" s="80">
        <f t="shared" ref="CV122:CX123" si="6327">SUM(CV121)</f>
        <v>0</v>
      </c>
      <c r="CW122" s="80">
        <f t="shared" si="6327"/>
        <v>0</v>
      </c>
      <c r="CX122" s="80">
        <f t="shared" si="6327"/>
        <v>0</v>
      </c>
      <c r="CY122" s="65">
        <f t="shared" si="6316"/>
        <v>0</v>
      </c>
      <c r="CZ122" s="64" t="e">
        <f t="shared" si="4093"/>
        <v>#DIV/0!</v>
      </c>
      <c r="DA122" s="80">
        <f t="shared" ref="DA122:DC123" si="6328">SUM(DA121)</f>
        <v>0</v>
      </c>
      <c r="DB122" s="80">
        <f t="shared" si="6328"/>
        <v>0</v>
      </c>
      <c r="DC122" s="80">
        <f t="shared" si="6328"/>
        <v>0</v>
      </c>
      <c r="DD122" s="65">
        <f t="shared" si="6316"/>
        <v>0</v>
      </c>
      <c r="DE122" s="64" t="e">
        <f t="shared" si="4095"/>
        <v>#DIV/0!</v>
      </c>
      <c r="DF122" s="80">
        <f t="shared" ref="DF122:DH123" si="6329">SUM(DF121)</f>
        <v>0</v>
      </c>
      <c r="DG122" s="80">
        <f t="shared" si="6329"/>
        <v>0</v>
      </c>
      <c r="DH122" s="80">
        <f t="shared" si="6329"/>
        <v>0</v>
      </c>
      <c r="DI122" s="65">
        <f t="shared" si="6316"/>
        <v>0</v>
      </c>
      <c r="DJ122" s="64" t="e">
        <f t="shared" si="4097"/>
        <v>#DIV/0!</v>
      </c>
      <c r="DK122" s="80">
        <f t="shared" ref="DK122:DN123" si="6330">SUM(DK121)</f>
        <v>0</v>
      </c>
      <c r="DL122" s="80">
        <f t="shared" si="6330"/>
        <v>0</v>
      </c>
      <c r="DM122" s="80">
        <f t="shared" si="6330"/>
        <v>0</v>
      </c>
      <c r="DN122" s="65">
        <f t="shared" si="6330"/>
        <v>0</v>
      </c>
      <c r="DO122" s="64" t="e">
        <f t="shared" si="4099"/>
        <v>#DIV/0!</v>
      </c>
      <c r="DP122" s="80">
        <f t="shared" ref="DP122:DS123" si="6331">SUM(DP121)</f>
        <v>0</v>
      </c>
      <c r="DQ122" s="80">
        <f t="shared" si="6331"/>
        <v>0</v>
      </c>
      <c r="DR122" s="80">
        <f t="shared" si="6331"/>
        <v>0</v>
      </c>
      <c r="DS122" s="65">
        <f t="shared" si="6331"/>
        <v>0</v>
      </c>
      <c r="DT122" s="64" t="e">
        <f t="shared" si="4101"/>
        <v>#DIV/0!</v>
      </c>
      <c r="DU122" s="80">
        <f t="shared" ref="DU122:DX123" si="6332">SUM(DU121)</f>
        <v>0</v>
      </c>
      <c r="DV122" s="80">
        <f t="shared" si="6332"/>
        <v>0</v>
      </c>
      <c r="DW122" s="80">
        <f t="shared" si="6332"/>
        <v>0</v>
      </c>
      <c r="DX122" s="65">
        <f t="shared" si="6332"/>
        <v>0</v>
      </c>
      <c r="DY122" s="64" t="e">
        <f t="shared" si="4103"/>
        <v>#DIV/0!</v>
      </c>
      <c r="DZ122" s="80">
        <f t="shared" ref="DZ122:EC123" si="6333">SUM(DZ121)</f>
        <v>0</v>
      </c>
      <c r="EA122" s="80">
        <f t="shared" si="6333"/>
        <v>0</v>
      </c>
      <c r="EB122" s="80">
        <f t="shared" si="6333"/>
        <v>0</v>
      </c>
      <c r="EC122" s="65">
        <f t="shared" si="6333"/>
        <v>0</v>
      </c>
      <c r="ED122" s="64" t="e">
        <f t="shared" si="4105"/>
        <v>#DIV/0!</v>
      </c>
      <c r="EE122" s="80">
        <f t="shared" ref="EE122:EH123" si="6334">SUM(EE121)</f>
        <v>0</v>
      </c>
      <c r="EF122" s="80">
        <f t="shared" si="6334"/>
        <v>0</v>
      </c>
      <c r="EG122" s="80">
        <f t="shared" si="6334"/>
        <v>0</v>
      </c>
      <c r="EH122" s="65">
        <f t="shared" si="6334"/>
        <v>0</v>
      </c>
      <c r="EI122" s="64" t="e">
        <f t="shared" si="4107"/>
        <v>#DIV/0!</v>
      </c>
      <c r="EJ122" s="80">
        <f t="shared" ref="EJ122:EM123" si="6335">SUM(EJ121)</f>
        <v>0</v>
      </c>
      <c r="EK122" s="80">
        <f t="shared" si="6335"/>
        <v>0</v>
      </c>
      <c r="EL122" s="80">
        <f t="shared" si="6335"/>
        <v>0</v>
      </c>
      <c r="EM122" s="65">
        <f t="shared" si="6335"/>
        <v>0</v>
      </c>
      <c r="EN122" s="64" t="e">
        <f t="shared" si="4109"/>
        <v>#DIV/0!</v>
      </c>
      <c r="EO122" s="80">
        <f t="shared" ref="EO122:GA123" si="6336">SUM(EO121)</f>
        <v>0</v>
      </c>
      <c r="EP122" s="80">
        <f t="shared" si="6336"/>
        <v>0</v>
      </c>
      <c r="EQ122" s="80">
        <f t="shared" si="6336"/>
        <v>0</v>
      </c>
      <c r="ER122" s="65">
        <f t="shared" si="6336"/>
        <v>0</v>
      </c>
      <c r="ES122" s="64" t="e">
        <f t="shared" si="4111"/>
        <v>#DIV/0!</v>
      </c>
      <c r="ET122" s="80">
        <f t="shared" ref="ET122:EV123" si="6337">SUM(ET121)</f>
        <v>0</v>
      </c>
      <c r="EU122" s="80">
        <f t="shared" si="6337"/>
        <v>0</v>
      </c>
      <c r="EV122" s="80">
        <f t="shared" si="6337"/>
        <v>0</v>
      </c>
      <c r="EW122" s="65">
        <f t="shared" si="6336"/>
        <v>0</v>
      </c>
      <c r="EX122" s="64" t="e">
        <f t="shared" si="4113"/>
        <v>#DIV/0!</v>
      </c>
      <c r="EY122" s="80">
        <f t="shared" ref="EY122:FL123" si="6338">SUM(EY121)</f>
        <v>0</v>
      </c>
      <c r="EZ122" s="80">
        <f t="shared" si="6338"/>
        <v>0</v>
      </c>
      <c r="FA122" s="80">
        <f t="shared" si="6338"/>
        <v>0</v>
      </c>
      <c r="FB122" s="65">
        <f t="shared" si="6338"/>
        <v>0</v>
      </c>
      <c r="FC122" s="64" t="e">
        <f t="shared" si="4115"/>
        <v>#DIV/0!</v>
      </c>
      <c r="FD122" s="80">
        <f t="shared" ref="FD122:FG123" si="6339">SUM(FD121)</f>
        <v>0</v>
      </c>
      <c r="FE122" s="80">
        <f t="shared" si="6339"/>
        <v>0</v>
      </c>
      <c r="FF122" s="80">
        <f t="shared" si="6339"/>
        <v>0</v>
      </c>
      <c r="FG122" s="65">
        <f t="shared" si="6339"/>
        <v>0</v>
      </c>
      <c r="FH122" s="64" t="e">
        <f t="shared" si="4117"/>
        <v>#DIV/0!</v>
      </c>
      <c r="FI122" s="80">
        <f t="shared" ref="FI122:FK123" si="6340">SUM(FI121)</f>
        <v>0</v>
      </c>
      <c r="FJ122" s="80">
        <f t="shared" si="6340"/>
        <v>0</v>
      </c>
      <c r="FK122" s="80">
        <f t="shared" si="6340"/>
        <v>0</v>
      </c>
      <c r="FL122" s="65">
        <f t="shared" si="6338"/>
        <v>0</v>
      </c>
      <c r="FM122" s="64" t="e">
        <f t="shared" si="4119"/>
        <v>#DIV/0!</v>
      </c>
      <c r="FN122" s="80">
        <f t="shared" ref="FN122:FQ123" si="6341">SUM(FN121)</f>
        <v>0</v>
      </c>
      <c r="FO122" s="80">
        <f t="shared" si="6341"/>
        <v>0</v>
      </c>
      <c r="FP122" s="80">
        <f t="shared" si="6341"/>
        <v>0</v>
      </c>
      <c r="FQ122" s="65">
        <f t="shared" si="6341"/>
        <v>0</v>
      </c>
      <c r="FR122" s="64" t="e">
        <f t="shared" si="4121"/>
        <v>#DIV/0!</v>
      </c>
      <c r="FS122" s="80">
        <f t="shared" ref="FS122:FU123" si="6342">SUM(FS121)</f>
        <v>0</v>
      </c>
      <c r="FT122" s="80">
        <f t="shared" si="6342"/>
        <v>0</v>
      </c>
      <c r="FU122" s="80">
        <f t="shared" si="6342"/>
        <v>0</v>
      </c>
      <c r="FV122" s="65">
        <f t="shared" si="6336"/>
        <v>0</v>
      </c>
      <c r="FW122" s="64" t="e">
        <f t="shared" si="4123"/>
        <v>#DIV/0!</v>
      </c>
      <c r="FX122" s="80">
        <f t="shared" ref="FX122:FZ123" si="6343">SUM(FX121)</f>
        <v>0</v>
      </c>
      <c r="FY122" s="80">
        <f t="shared" si="6343"/>
        <v>0</v>
      </c>
      <c r="FZ122" s="80">
        <f t="shared" si="6343"/>
        <v>0</v>
      </c>
      <c r="GA122" s="65">
        <f t="shared" si="6336"/>
        <v>0</v>
      </c>
      <c r="GB122" s="64" t="e">
        <f t="shared" si="4125"/>
        <v>#DIV/0!</v>
      </c>
      <c r="GC122" s="80">
        <f t="shared" ref="GC122:GK123" si="6344">SUM(GC121)</f>
        <v>0</v>
      </c>
      <c r="GD122" s="80">
        <f t="shared" si="6344"/>
        <v>0</v>
      </c>
      <c r="GE122" s="80">
        <f t="shared" si="6344"/>
        <v>0</v>
      </c>
      <c r="GF122" s="65">
        <f t="shared" si="6344"/>
        <v>0</v>
      </c>
      <c r="GG122" s="64" t="e">
        <f t="shared" si="4127"/>
        <v>#DIV/0!</v>
      </c>
      <c r="GH122" s="80">
        <f t="shared" ref="GH122:GJ123" si="6345">SUM(GH121)</f>
        <v>0</v>
      </c>
      <c r="GI122" s="80">
        <f t="shared" si="6345"/>
        <v>0</v>
      </c>
      <c r="GJ122" s="80">
        <f t="shared" si="6345"/>
        <v>0</v>
      </c>
      <c r="GK122" s="65">
        <f t="shared" si="6344"/>
        <v>0</v>
      </c>
      <c r="GL122" s="64" t="e">
        <f t="shared" si="4129"/>
        <v>#DIV/0!</v>
      </c>
      <c r="GM122" s="80">
        <f t="shared" ref="GM122:GN123" si="6346">SUM(GM121)</f>
        <v>0</v>
      </c>
      <c r="GN122" s="80">
        <f t="shared" si="6346"/>
        <v>0</v>
      </c>
      <c r="GO122" s="65">
        <f t="shared" si="4131"/>
        <v>0</v>
      </c>
      <c r="GP122" s="65">
        <f t="shared" si="4131"/>
        <v>0</v>
      </c>
      <c r="GQ122" s="95"/>
      <c r="GR122" s="87">
        <f t="shared" si="4132"/>
        <v>0</v>
      </c>
      <c r="GS122" s="87">
        <f t="shared" si="4132"/>
        <v>0</v>
      </c>
      <c r="GT122" s="80">
        <f t="shared" ref="GT122:GU123" si="6347">SUM(GT121)</f>
        <v>0</v>
      </c>
      <c r="GU122" s="65">
        <f t="shared" si="6347"/>
        <v>0</v>
      </c>
      <c r="GV122" s="64" t="e">
        <f t="shared" si="4133"/>
        <v>#DIV/0!</v>
      </c>
      <c r="GW122" s="80">
        <f t="shared" ref="GW122:GX123" si="6348">SUM(GW121)</f>
        <v>0</v>
      </c>
      <c r="GX122" s="80">
        <f t="shared" si="6348"/>
        <v>0</v>
      </c>
      <c r="GY122" s="65">
        <f t="shared" si="4135"/>
        <v>0</v>
      </c>
      <c r="GZ122" s="65">
        <f t="shared" si="4135"/>
        <v>0</v>
      </c>
      <c r="HA122" s="95"/>
      <c r="HB122" s="87">
        <f t="shared" ref="HB122:HE123" si="6349">SUM(HB121)</f>
        <v>0</v>
      </c>
      <c r="HC122" s="87">
        <f t="shared" si="6349"/>
        <v>0</v>
      </c>
      <c r="HD122" s="80">
        <f t="shared" si="6349"/>
        <v>0</v>
      </c>
      <c r="HE122" s="65">
        <f t="shared" si="6349"/>
        <v>0</v>
      </c>
      <c r="HF122" s="64" t="e">
        <f t="shared" si="4138"/>
        <v>#DIV/0!</v>
      </c>
      <c r="HG122" s="80">
        <f t="shared" ref="HG122:JR123" si="6350">SUM(HG121)</f>
        <v>0</v>
      </c>
      <c r="HH122" s="80">
        <f t="shared" si="6350"/>
        <v>0</v>
      </c>
      <c r="HI122" s="80">
        <f t="shared" si="6350"/>
        <v>0</v>
      </c>
      <c r="HJ122" s="65">
        <f t="shared" si="6350"/>
        <v>0</v>
      </c>
      <c r="HK122" s="64" t="e">
        <f t="shared" si="4140"/>
        <v>#DIV/0!</v>
      </c>
      <c r="HL122" s="80">
        <f t="shared" ref="HL122:ID123" si="6351">SUM(HL121)</f>
        <v>0</v>
      </c>
      <c r="HM122" s="80">
        <f t="shared" si="6351"/>
        <v>0</v>
      </c>
      <c r="HN122" s="80">
        <f t="shared" si="6351"/>
        <v>0</v>
      </c>
      <c r="HO122" s="65">
        <f t="shared" si="6351"/>
        <v>0</v>
      </c>
      <c r="HP122" s="64" t="e">
        <f t="shared" si="4142"/>
        <v>#DIV/0!</v>
      </c>
      <c r="HQ122" s="80">
        <f t="shared" ref="HQ122:HT123" si="6352">SUM(HQ121)</f>
        <v>0</v>
      </c>
      <c r="HR122" s="80">
        <f t="shared" si="6352"/>
        <v>0</v>
      </c>
      <c r="HS122" s="80">
        <f t="shared" si="6352"/>
        <v>0</v>
      </c>
      <c r="HT122" s="65">
        <f t="shared" si="6352"/>
        <v>0</v>
      </c>
      <c r="HU122" s="64" t="e">
        <f t="shared" si="4457"/>
        <v>#DIV/0!</v>
      </c>
      <c r="HV122" s="80">
        <f t="shared" ref="HV122:HX123" si="6353">SUM(HV121)</f>
        <v>0</v>
      </c>
      <c r="HW122" s="80">
        <f t="shared" si="6353"/>
        <v>0</v>
      </c>
      <c r="HX122" s="80">
        <f t="shared" si="6353"/>
        <v>0</v>
      </c>
      <c r="HY122" s="65">
        <f t="shared" si="6351"/>
        <v>0</v>
      </c>
      <c r="HZ122" s="64" t="e">
        <f t="shared" si="4146"/>
        <v>#DIV/0!</v>
      </c>
      <c r="IA122" s="80">
        <f t="shared" ref="IA122:IC123" si="6354">SUM(IA121)</f>
        <v>0</v>
      </c>
      <c r="IB122" s="80">
        <f t="shared" si="6354"/>
        <v>0</v>
      </c>
      <c r="IC122" s="80">
        <f t="shared" si="6354"/>
        <v>0</v>
      </c>
      <c r="ID122" s="65">
        <f t="shared" si="6351"/>
        <v>0</v>
      </c>
      <c r="IE122" s="64" t="e">
        <f t="shared" si="4148"/>
        <v>#DIV/0!</v>
      </c>
      <c r="IF122" s="80">
        <f t="shared" ref="IF122:JH123" si="6355">SUM(IF121)</f>
        <v>0</v>
      </c>
      <c r="IG122" s="80">
        <f t="shared" si="6355"/>
        <v>0</v>
      </c>
      <c r="IH122" s="80">
        <f t="shared" si="6355"/>
        <v>0</v>
      </c>
      <c r="II122" s="65">
        <f t="shared" si="6355"/>
        <v>0</v>
      </c>
      <c r="IJ122" s="64" t="e">
        <f t="shared" si="4150"/>
        <v>#DIV/0!</v>
      </c>
      <c r="IK122" s="80">
        <f t="shared" ref="IK122:IM123" si="6356">SUM(IK121)</f>
        <v>0</v>
      </c>
      <c r="IL122" s="80">
        <f t="shared" si="6356"/>
        <v>0</v>
      </c>
      <c r="IM122" s="80">
        <f t="shared" si="6356"/>
        <v>0</v>
      </c>
      <c r="IN122" s="65">
        <f t="shared" si="6355"/>
        <v>0</v>
      </c>
      <c r="IO122" s="64" t="e">
        <f t="shared" si="4152"/>
        <v>#DIV/0!</v>
      </c>
      <c r="IP122" s="80">
        <f t="shared" ref="IP122:IR123" si="6357">SUM(IP121)</f>
        <v>0</v>
      </c>
      <c r="IQ122" s="80">
        <f t="shared" si="6357"/>
        <v>0</v>
      </c>
      <c r="IR122" s="80">
        <f t="shared" si="6357"/>
        <v>0</v>
      </c>
      <c r="IS122" s="65">
        <f t="shared" si="6355"/>
        <v>0</v>
      </c>
      <c r="IT122" s="64" t="e">
        <f t="shared" si="4154"/>
        <v>#DIV/0!</v>
      </c>
      <c r="IU122" s="80">
        <f t="shared" ref="IU122:IW123" si="6358">SUM(IU121)</f>
        <v>0</v>
      </c>
      <c r="IV122" s="80">
        <f t="shared" si="6358"/>
        <v>0</v>
      </c>
      <c r="IW122" s="80">
        <f t="shared" si="6358"/>
        <v>0</v>
      </c>
      <c r="IX122" s="65">
        <f t="shared" si="6355"/>
        <v>0</v>
      </c>
      <c r="IY122" s="64" t="e">
        <f t="shared" si="4156"/>
        <v>#DIV/0!</v>
      </c>
      <c r="IZ122" s="80">
        <f t="shared" ref="IZ122:JB123" si="6359">SUM(IZ121)</f>
        <v>0</v>
      </c>
      <c r="JA122" s="80">
        <f t="shared" si="6359"/>
        <v>0</v>
      </c>
      <c r="JB122" s="80">
        <f t="shared" si="6359"/>
        <v>0</v>
      </c>
      <c r="JC122" s="65">
        <f t="shared" si="6355"/>
        <v>0</v>
      </c>
      <c r="JD122" s="64" t="e">
        <f t="shared" si="4158"/>
        <v>#DIV/0!</v>
      </c>
      <c r="JE122" s="80">
        <f t="shared" ref="JE122:JG123" si="6360">SUM(JE121)</f>
        <v>0</v>
      </c>
      <c r="JF122" s="80">
        <f t="shared" si="6360"/>
        <v>0</v>
      </c>
      <c r="JG122" s="80">
        <f t="shared" si="6360"/>
        <v>0</v>
      </c>
      <c r="JH122" s="65">
        <f t="shared" si="6355"/>
        <v>0</v>
      </c>
      <c r="JI122" s="64" t="e">
        <f t="shared" si="4160"/>
        <v>#DIV/0!</v>
      </c>
      <c r="JJ122" s="80">
        <f t="shared" ref="JJ122:JM123" si="6361">SUM(JJ121)</f>
        <v>0</v>
      </c>
      <c r="JK122" s="80">
        <f t="shared" si="6361"/>
        <v>0</v>
      </c>
      <c r="JL122" s="80">
        <f t="shared" si="6361"/>
        <v>0</v>
      </c>
      <c r="JM122" s="65">
        <f t="shared" si="6361"/>
        <v>0</v>
      </c>
      <c r="JN122" s="64" t="e">
        <f t="shared" si="4162"/>
        <v>#DIV/0!</v>
      </c>
      <c r="JO122" s="80">
        <f t="shared" ref="JO122:JQ123" si="6362">SUM(JO121)</f>
        <v>0</v>
      </c>
      <c r="JP122" s="80">
        <f t="shared" si="6362"/>
        <v>0</v>
      </c>
      <c r="JQ122" s="80">
        <f t="shared" si="6362"/>
        <v>0</v>
      </c>
      <c r="JR122" s="65">
        <f t="shared" si="6350"/>
        <v>0</v>
      </c>
      <c r="JS122" s="64" t="e">
        <f t="shared" si="4164"/>
        <v>#DIV/0!</v>
      </c>
      <c r="JT122" s="80">
        <f t="shared" ref="JT122:KV123" si="6363">SUM(JT121)</f>
        <v>0</v>
      </c>
      <c r="JU122" s="80">
        <f t="shared" si="6363"/>
        <v>0</v>
      </c>
      <c r="JV122" s="80">
        <f t="shared" si="6363"/>
        <v>0</v>
      </c>
      <c r="JW122" s="65">
        <f t="shared" si="6363"/>
        <v>0</v>
      </c>
      <c r="JX122" s="64" t="e">
        <f t="shared" si="4166"/>
        <v>#DIV/0!</v>
      </c>
      <c r="JY122" s="80">
        <f t="shared" ref="JY122:KA123" si="6364">SUM(JY121)</f>
        <v>0</v>
      </c>
      <c r="JZ122" s="80">
        <f t="shared" si="6364"/>
        <v>0</v>
      </c>
      <c r="KA122" s="80">
        <f t="shared" si="6364"/>
        <v>0</v>
      </c>
      <c r="KB122" s="65">
        <f t="shared" si="6363"/>
        <v>0</v>
      </c>
      <c r="KC122" s="64" t="e">
        <f t="shared" si="4168"/>
        <v>#DIV/0!</v>
      </c>
      <c r="KD122" s="80">
        <f t="shared" ref="KD122:KF123" si="6365">SUM(KD121)</f>
        <v>0</v>
      </c>
      <c r="KE122" s="80">
        <f t="shared" si="6365"/>
        <v>0</v>
      </c>
      <c r="KF122" s="80">
        <f t="shared" si="6365"/>
        <v>0</v>
      </c>
      <c r="KG122" s="65">
        <f t="shared" si="6363"/>
        <v>0</v>
      </c>
      <c r="KH122" s="64" t="e">
        <f t="shared" si="4170"/>
        <v>#DIV/0!</v>
      </c>
      <c r="KI122" s="80">
        <f t="shared" ref="KI122:KK123" si="6366">SUM(KI121)</f>
        <v>0</v>
      </c>
      <c r="KJ122" s="80">
        <f t="shared" si="6366"/>
        <v>0</v>
      </c>
      <c r="KK122" s="80">
        <f t="shared" si="6366"/>
        <v>0</v>
      </c>
      <c r="KL122" s="65">
        <f t="shared" si="6363"/>
        <v>0</v>
      </c>
      <c r="KM122" s="64" t="e">
        <f t="shared" si="4172"/>
        <v>#DIV/0!</v>
      </c>
      <c r="KN122" s="80">
        <f t="shared" ref="KN122:KQ123" si="6367">SUM(KN121)</f>
        <v>0</v>
      </c>
      <c r="KO122" s="80">
        <f t="shared" si="6367"/>
        <v>0</v>
      </c>
      <c r="KP122" s="80">
        <f t="shared" si="6367"/>
        <v>0</v>
      </c>
      <c r="KQ122" s="65">
        <f t="shared" si="6367"/>
        <v>0</v>
      </c>
      <c r="KR122" s="64" t="e">
        <f t="shared" si="4473"/>
        <v>#DIV/0!</v>
      </c>
      <c r="KS122" s="80">
        <f t="shared" ref="KS122:KU123" si="6368">SUM(KS121)</f>
        <v>0</v>
      </c>
      <c r="KT122" s="80">
        <f t="shared" si="6368"/>
        <v>0</v>
      </c>
      <c r="KU122" s="80">
        <f t="shared" si="6368"/>
        <v>0</v>
      </c>
      <c r="KV122" s="65">
        <f t="shared" si="6363"/>
        <v>0</v>
      </c>
      <c r="KW122" s="64" t="e">
        <f t="shared" si="4176"/>
        <v>#DIV/0!</v>
      </c>
      <c r="KX122" s="80">
        <f t="shared" ref="KX122:LA123" si="6369">SUM(KX121)</f>
        <v>0</v>
      </c>
      <c r="KY122" s="80">
        <f t="shared" si="6369"/>
        <v>0</v>
      </c>
      <c r="KZ122" s="80">
        <f t="shared" si="6369"/>
        <v>0</v>
      </c>
      <c r="LA122" s="65">
        <f t="shared" si="6369"/>
        <v>0</v>
      </c>
      <c r="LB122" s="64" t="e">
        <f t="shared" si="4476"/>
        <v>#DIV/0!</v>
      </c>
      <c r="LC122" s="80">
        <f t="shared" ref="LC122:LF123" si="6370">SUM(LC121)</f>
        <v>0</v>
      </c>
      <c r="LD122" s="80">
        <f t="shared" si="6370"/>
        <v>0</v>
      </c>
      <c r="LE122" s="80">
        <f t="shared" si="6370"/>
        <v>0</v>
      </c>
      <c r="LF122" s="65">
        <f t="shared" si="6370"/>
        <v>0</v>
      </c>
      <c r="LG122" s="64" t="e">
        <f t="shared" si="4478"/>
        <v>#DIV/0!</v>
      </c>
      <c r="LH122" s="80">
        <f t="shared" ref="LH122:NN123" si="6371">SUM(LH121)</f>
        <v>0</v>
      </c>
      <c r="LI122" s="80">
        <f t="shared" si="6371"/>
        <v>0</v>
      </c>
      <c r="LJ122" s="80">
        <f t="shared" si="6371"/>
        <v>0</v>
      </c>
      <c r="LK122" s="65">
        <f t="shared" si="6371"/>
        <v>0</v>
      </c>
      <c r="LL122" s="64" t="e">
        <f t="shared" si="4182"/>
        <v>#DIV/0!</v>
      </c>
      <c r="LM122" s="80">
        <f t="shared" ref="LM122:LO123" si="6372">SUM(LM121)</f>
        <v>0</v>
      </c>
      <c r="LN122" s="80">
        <f t="shared" si="6372"/>
        <v>0</v>
      </c>
      <c r="LO122" s="80">
        <f t="shared" si="6372"/>
        <v>0</v>
      </c>
      <c r="LP122" s="65">
        <f t="shared" si="6371"/>
        <v>0</v>
      </c>
      <c r="LQ122" s="64" t="e">
        <f t="shared" si="3350"/>
        <v>#DIV/0!</v>
      </c>
      <c r="LR122" s="80">
        <f t="shared" ref="LR122:LT123" si="6373">SUM(LR121)</f>
        <v>0</v>
      </c>
      <c r="LS122" s="80">
        <f t="shared" si="6373"/>
        <v>0</v>
      </c>
      <c r="LT122" s="80">
        <f t="shared" si="6373"/>
        <v>0</v>
      </c>
      <c r="LU122" s="65">
        <f t="shared" si="6371"/>
        <v>0</v>
      </c>
      <c r="LV122" s="64" t="e">
        <f t="shared" si="4185"/>
        <v>#DIV/0!</v>
      </c>
      <c r="LW122" s="80">
        <f t="shared" ref="LW122:LZ123" si="6374">SUM(LW121)</f>
        <v>0</v>
      </c>
      <c r="LX122" s="80">
        <f t="shared" si="6374"/>
        <v>0</v>
      </c>
      <c r="LY122" s="80">
        <f t="shared" si="6374"/>
        <v>0</v>
      </c>
      <c r="LZ122" s="65">
        <f t="shared" si="6374"/>
        <v>0</v>
      </c>
      <c r="MA122" s="64" t="e">
        <f t="shared" si="4187"/>
        <v>#DIV/0!</v>
      </c>
      <c r="MB122" s="80">
        <f t="shared" ref="MB122:ME123" si="6375">SUM(MB121)</f>
        <v>0</v>
      </c>
      <c r="MC122" s="80">
        <f t="shared" si="6375"/>
        <v>0</v>
      </c>
      <c r="MD122" s="80">
        <f t="shared" si="6375"/>
        <v>0</v>
      </c>
      <c r="ME122" s="65">
        <f t="shared" si="6375"/>
        <v>0</v>
      </c>
      <c r="MF122" s="64" t="e">
        <f t="shared" si="4189"/>
        <v>#DIV/0!</v>
      </c>
      <c r="MG122" s="80">
        <f t="shared" ref="MG122:MJ123" si="6376">SUM(MG121)</f>
        <v>0</v>
      </c>
      <c r="MH122" s="80">
        <f t="shared" si="6376"/>
        <v>0</v>
      </c>
      <c r="MI122" s="80">
        <f t="shared" si="6376"/>
        <v>0</v>
      </c>
      <c r="MJ122" s="65">
        <f t="shared" si="6376"/>
        <v>0</v>
      </c>
      <c r="MK122" s="64" t="e">
        <f t="shared" si="4191"/>
        <v>#DIV/0!</v>
      </c>
      <c r="ML122" s="80">
        <f t="shared" ref="ML122:MO123" si="6377">SUM(ML121)</f>
        <v>0</v>
      </c>
      <c r="MM122" s="80">
        <f t="shared" si="6377"/>
        <v>0</v>
      </c>
      <c r="MN122" s="80">
        <f t="shared" si="6377"/>
        <v>0</v>
      </c>
      <c r="MO122" s="65">
        <f t="shared" si="6377"/>
        <v>0</v>
      </c>
      <c r="MP122" s="64" t="e">
        <f t="shared" si="4193"/>
        <v>#DIV/0!</v>
      </c>
      <c r="MQ122" s="80">
        <f t="shared" ref="MQ122:MT123" si="6378">SUM(MQ121)</f>
        <v>0</v>
      </c>
      <c r="MR122" s="80">
        <f t="shared" si="6378"/>
        <v>0</v>
      </c>
      <c r="MS122" s="80">
        <f t="shared" si="6378"/>
        <v>0</v>
      </c>
      <c r="MT122" s="65">
        <f t="shared" si="6378"/>
        <v>0</v>
      </c>
      <c r="MU122" s="64" t="e">
        <f t="shared" si="4195"/>
        <v>#DIV/0!</v>
      </c>
      <c r="MV122" s="80">
        <f t="shared" ref="MV122:MW123" si="6379">SUM(MV121)</f>
        <v>0</v>
      </c>
      <c r="MW122" s="80">
        <f t="shared" si="6379"/>
        <v>0</v>
      </c>
      <c r="MX122" s="65">
        <f t="shared" si="4197"/>
        <v>0</v>
      </c>
      <c r="MY122" s="65">
        <f t="shared" si="4197"/>
        <v>0</v>
      </c>
      <c r="MZ122" s="95"/>
      <c r="NA122" s="87">
        <f t="shared" si="4199"/>
        <v>0</v>
      </c>
      <c r="NB122" s="87">
        <f t="shared" si="4200"/>
        <v>0</v>
      </c>
      <c r="NC122" s="80">
        <f t="shared" ref="NC122:NC123" si="6380">SUM(NC121)</f>
        <v>0</v>
      </c>
      <c r="ND122" s="65">
        <f t="shared" si="6371"/>
        <v>0</v>
      </c>
      <c r="NE122" s="64" t="e">
        <f t="shared" si="4201"/>
        <v>#DIV/0!</v>
      </c>
      <c r="NF122" s="80">
        <f t="shared" ref="NF122:NH123" si="6381">SUM(NF121)</f>
        <v>0</v>
      </c>
      <c r="NG122" s="80">
        <f t="shared" si="6381"/>
        <v>0</v>
      </c>
      <c r="NH122" s="80">
        <f t="shared" si="6381"/>
        <v>0</v>
      </c>
      <c r="NI122" s="65">
        <f t="shared" si="6371"/>
        <v>0</v>
      </c>
      <c r="NJ122" s="64" t="e">
        <f t="shared" si="4203"/>
        <v>#DIV/0!</v>
      </c>
      <c r="NK122" s="80">
        <f t="shared" ref="NK122:NM123" si="6382">SUM(NK121)</f>
        <v>0</v>
      </c>
      <c r="NL122" s="80">
        <f t="shared" si="6382"/>
        <v>0</v>
      </c>
      <c r="NM122" s="80">
        <f t="shared" si="6382"/>
        <v>0</v>
      </c>
      <c r="NN122" s="65">
        <f t="shared" si="6371"/>
        <v>0</v>
      </c>
      <c r="NO122" s="64" t="e">
        <f t="shared" si="4205"/>
        <v>#DIV/0!</v>
      </c>
      <c r="NP122" s="80">
        <f t="shared" ref="NP122:OH123" si="6383">SUM(NP121)</f>
        <v>0</v>
      </c>
      <c r="NQ122" s="80">
        <f t="shared" si="6383"/>
        <v>0</v>
      </c>
      <c r="NR122" s="80">
        <f t="shared" si="6383"/>
        <v>0</v>
      </c>
      <c r="NS122" s="65">
        <f t="shared" si="6383"/>
        <v>0</v>
      </c>
      <c r="NT122" s="64" t="e">
        <f t="shared" si="4207"/>
        <v>#DIV/0!</v>
      </c>
      <c r="NU122" s="80">
        <f t="shared" ref="NU122:NW123" si="6384">SUM(NU121)</f>
        <v>0</v>
      </c>
      <c r="NV122" s="80">
        <f t="shared" si="6384"/>
        <v>0</v>
      </c>
      <c r="NW122" s="80">
        <f t="shared" si="6384"/>
        <v>0</v>
      </c>
      <c r="NX122" s="65">
        <f t="shared" si="6383"/>
        <v>0</v>
      </c>
      <c r="NY122" s="64" t="e">
        <f t="shared" si="4209"/>
        <v>#DIV/0!</v>
      </c>
      <c r="NZ122" s="80">
        <f t="shared" ref="NZ122:OB123" si="6385">SUM(NZ121)</f>
        <v>0</v>
      </c>
      <c r="OA122" s="80">
        <f t="shared" si="6385"/>
        <v>0</v>
      </c>
      <c r="OB122" s="80">
        <f t="shared" si="6385"/>
        <v>0</v>
      </c>
      <c r="OC122" s="65">
        <f t="shared" si="6383"/>
        <v>0</v>
      </c>
      <c r="OD122" s="64" t="e">
        <f t="shared" si="4211"/>
        <v>#DIV/0!</v>
      </c>
      <c r="OE122" s="80">
        <f t="shared" ref="OE122:OG123" si="6386">SUM(OE121)</f>
        <v>0</v>
      </c>
      <c r="OF122" s="80">
        <f t="shared" si="6386"/>
        <v>0</v>
      </c>
      <c r="OG122" s="80">
        <f t="shared" si="6386"/>
        <v>0</v>
      </c>
      <c r="OH122" s="65">
        <f t="shared" si="6383"/>
        <v>0</v>
      </c>
      <c r="OI122" s="64" t="e">
        <f t="shared" si="4213"/>
        <v>#DIV/0!</v>
      </c>
      <c r="OJ122" s="80">
        <f t="shared" ref="OJ122:PV123" si="6387">SUM(OJ121)</f>
        <v>0</v>
      </c>
      <c r="OK122" s="80">
        <f t="shared" si="6387"/>
        <v>0</v>
      </c>
      <c r="OL122" s="80">
        <f t="shared" si="6387"/>
        <v>0</v>
      </c>
      <c r="OM122" s="65">
        <f t="shared" si="6387"/>
        <v>0</v>
      </c>
      <c r="ON122" s="64" t="e">
        <f t="shared" si="4215"/>
        <v>#DIV/0!</v>
      </c>
      <c r="OO122" s="80">
        <f t="shared" ref="OO122:OR123" si="6388">SUM(OO121)</f>
        <v>0</v>
      </c>
      <c r="OP122" s="80">
        <f t="shared" si="6388"/>
        <v>0</v>
      </c>
      <c r="OQ122" s="80">
        <f t="shared" si="6388"/>
        <v>0</v>
      </c>
      <c r="OR122" s="65">
        <f t="shared" si="6388"/>
        <v>0</v>
      </c>
      <c r="OS122" s="64" t="e">
        <f t="shared" si="4217"/>
        <v>#DIV/0!</v>
      </c>
      <c r="OT122" s="80">
        <f t="shared" ref="OT122:OW123" si="6389">SUM(OT121)</f>
        <v>0</v>
      </c>
      <c r="OU122" s="80">
        <f t="shared" si="6389"/>
        <v>0</v>
      </c>
      <c r="OV122" s="80">
        <f t="shared" si="6389"/>
        <v>0</v>
      </c>
      <c r="OW122" s="65">
        <f t="shared" si="6389"/>
        <v>0</v>
      </c>
      <c r="OX122" s="64" t="e">
        <f t="shared" si="4219"/>
        <v>#DIV/0!</v>
      </c>
      <c r="OY122" s="80">
        <f t="shared" ref="OY122:PB123" si="6390">SUM(OY121)</f>
        <v>0</v>
      </c>
      <c r="OZ122" s="80">
        <f t="shared" si="6390"/>
        <v>0</v>
      </c>
      <c r="PA122" s="80">
        <f t="shared" si="6390"/>
        <v>0</v>
      </c>
      <c r="PB122" s="65">
        <f t="shared" si="6390"/>
        <v>0</v>
      </c>
      <c r="PC122" s="64" t="e">
        <f t="shared" si="4221"/>
        <v>#DIV/0!</v>
      </c>
      <c r="PD122" s="80">
        <f t="shared" ref="PD122:PG123" si="6391">SUM(PD121)</f>
        <v>0</v>
      </c>
      <c r="PE122" s="80">
        <f t="shared" si="6391"/>
        <v>0</v>
      </c>
      <c r="PF122" s="80">
        <f t="shared" si="6391"/>
        <v>0</v>
      </c>
      <c r="PG122" s="65">
        <f t="shared" si="6391"/>
        <v>0</v>
      </c>
      <c r="PH122" s="64" t="e">
        <f t="shared" si="4223"/>
        <v>#DIV/0!</v>
      </c>
      <c r="PI122" s="80">
        <f t="shared" ref="PI122:PK123" si="6392">SUM(PI121)</f>
        <v>0</v>
      </c>
      <c r="PJ122" s="80">
        <f t="shared" si="6392"/>
        <v>0</v>
      </c>
      <c r="PK122" s="80">
        <f t="shared" si="6392"/>
        <v>0</v>
      </c>
      <c r="PL122" s="65">
        <f t="shared" si="6387"/>
        <v>0</v>
      </c>
      <c r="PM122" s="64" t="e">
        <f t="shared" si="4225"/>
        <v>#DIV/0!</v>
      </c>
      <c r="PN122" s="80">
        <f t="shared" ref="PN122:PP123" si="6393">SUM(PN121)</f>
        <v>0</v>
      </c>
      <c r="PO122" s="80">
        <f t="shared" si="6393"/>
        <v>0</v>
      </c>
      <c r="PP122" s="80">
        <f t="shared" si="6393"/>
        <v>0</v>
      </c>
      <c r="PQ122" s="65">
        <f t="shared" si="6387"/>
        <v>0</v>
      </c>
      <c r="PR122" s="64" t="e">
        <f t="shared" si="4227"/>
        <v>#DIV/0!</v>
      </c>
      <c r="PS122" s="80">
        <f t="shared" ref="PS122:PU123" si="6394">SUM(PS121)</f>
        <v>0</v>
      </c>
      <c r="PT122" s="80">
        <f t="shared" si="6394"/>
        <v>0</v>
      </c>
      <c r="PU122" s="80">
        <f t="shared" si="6394"/>
        <v>0</v>
      </c>
      <c r="PV122" s="65">
        <f t="shared" si="6387"/>
        <v>0</v>
      </c>
      <c r="PW122" s="64" t="e">
        <f t="shared" si="4229"/>
        <v>#DIV/0!</v>
      </c>
      <c r="PX122" s="80">
        <f t="shared" ref="PX122:QA123" si="6395">SUM(PX121)</f>
        <v>0</v>
      </c>
      <c r="PY122" s="80">
        <f t="shared" si="6395"/>
        <v>0</v>
      </c>
      <c r="PZ122" s="80">
        <f t="shared" si="6395"/>
        <v>0</v>
      </c>
      <c r="QA122" s="65">
        <f t="shared" si="6395"/>
        <v>0</v>
      </c>
      <c r="QB122" s="64" t="e">
        <f t="shared" si="4231"/>
        <v>#DIV/0!</v>
      </c>
      <c r="QC122" s="80">
        <f t="shared" ref="QC122:QF123" si="6396">SUM(QC121)</f>
        <v>0</v>
      </c>
      <c r="QD122" s="80">
        <f t="shared" si="6396"/>
        <v>0</v>
      </c>
      <c r="QE122" s="80">
        <f t="shared" si="6396"/>
        <v>0</v>
      </c>
      <c r="QF122" s="65">
        <f t="shared" si="6396"/>
        <v>0</v>
      </c>
      <c r="QG122" s="64" t="e">
        <f t="shared" si="4233"/>
        <v>#DIV/0!</v>
      </c>
      <c r="QH122" s="80">
        <f t="shared" ref="QH122:QK123" si="6397">SUM(QH121)</f>
        <v>0</v>
      </c>
      <c r="QI122" s="80">
        <f t="shared" si="6397"/>
        <v>0</v>
      </c>
      <c r="QJ122" s="80">
        <f t="shared" si="6397"/>
        <v>0</v>
      </c>
      <c r="QK122" s="65">
        <f t="shared" si="6397"/>
        <v>0</v>
      </c>
      <c r="QL122" s="64" t="e">
        <f t="shared" si="4235"/>
        <v>#DIV/0!</v>
      </c>
      <c r="QM122" s="80">
        <f t="shared" ref="QM122:QN123" si="6398">SUM(QM121)</f>
        <v>0</v>
      </c>
      <c r="QN122" s="80">
        <f t="shared" si="6398"/>
        <v>0</v>
      </c>
      <c r="QO122" s="65">
        <f t="shared" si="4237"/>
        <v>0</v>
      </c>
      <c r="QP122" s="65">
        <f t="shared" si="4237"/>
        <v>0</v>
      </c>
      <c r="QQ122" s="95"/>
      <c r="QR122" s="87">
        <f t="shared" si="4238"/>
        <v>0</v>
      </c>
      <c r="QS122" s="87">
        <f t="shared" si="4238"/>
        <v>0</v>
      </c>
      <c r="QT122" s="80">
        <f t="shared" ref="QT122:RJ123" si="6399">SUM(QT121)</f>
        <v>0</v>
      </c>
      <c r="QU122" s="65">
        <f t="shared" si="6399"/>
        <v>0</v>
      </c>
      <c r="QV122" s="64" t="e">
        <f t="shared" si="4239"/>
        <v>#DIV/0!</v>
      </c>
      <c r="QW122" s="80">
        <f t="shared" ref="QW122:QY123" si="6400">SUM(QW121)</f>
        <v>0</v>
      </c>
      <c r="QX122" s="80">
        <f t="shared" si="6400"/>
        <v>0</v>
      </c>
      <c r="QY122" s="80">
        <f t="shared" si="6400"/>
        <v>0</v>
      </c>
      <c r="QZ122" s="65">
        <f t="shared" si="6399"/>
        <v>0</v>
      </c>
      <c r="RA122" s="64" t="e">
        <f t="shared" si="4241"/>
        <v>#DIV/0!</v>
      </c>
      <c r="RB122" s="80">
        <f t="shared" ref="RB122:RE123" si="6401">SUM(RB121)</f>
        <v>0</v>
      </c>
      <c r="RC122" s="80">
        <f t="shared" si="6401"/>
        <v>0</v>
      </c>
      <c r="RD122" s="80">
        <f t="shared" si="6401"/>
        <v>0</v>
      </c>
      <c r="RE122" s="65">
        <f t="shared" si="6401"/>
        <v>0</v>
      </c>
      <c r="RF122" s="64" t="e">
        <f t="shared" si="4243"/>
        <v>#DIV/0!</v>
      </c>
      <c r="RG122" s="80">
        <f t="shared" ref="RG122:RI123" si="6402">SUM(RG121)</f>
        <v>0</v>
      </c>
      <c r="RH122" s="80">
        <f t="shared" si="6402"/>
        <v>0</v>
      </c>
      <c r="RI122" s="80">
        <f t="shared" si="6402"/>
        <v>0</v>
      </c>
      <c r="RJ122" s="65">
        <f t="shared" si="6399"/>
        <v>0</v>
      </c>
      <c r="RK122" s="64" t="e">
        <f t="shared" si="4245"/>
        <v>#DIV/0!</v>
      </c>
      <c r="RL122" s="80">
        <f t="shared" ref="RL122:RM123" si="6403">SUM(RL121)</f>
        <v>0</v>
      </c>
      <c r="RM122" s="80">
        <f t="shared" si="6403"/>
        <v>0</v>
      </c>
      <c r="RN122" s="65">
        <f t="shared" si="4247"/>
        <v>0</v>
      </c>
      <c r="RO122" s="65">
        <f t="shared" si="4247"/>
        <v>0</v>
      </c>
      <c r="RP122" s="95"/>
      <c r="RQ122" s="87">
        <f t="shared" si="4248"/>
        <v>0</v>
      </c>
      <c r="RR122" s="87">
        <f t="shared" si="4248"/>
        <v>0</v>
      </c>
      <c r="RS122" s="2"/>
      <c r="RT122" s="2"/>
      <c r="RU122" s="2"/>
      <c r="RV122" s="2"/>
      <c r="RW122" s="2"/>
      <c r="RX122" s="2"/>
      <c r="RY122" s="2"/>
      <c r="RZ122" s="2"/>
      <c r="SA122" s="2"/>
      <c r="SB122" s="2"/>
      <c r="SC122" s="2"/>
      <c r="SD122" s="2"/>
      <c r="SE122" s="2"/>
      <c r="SF122" s="2"/>
      <c r="SG122" s="2"/>
      <c r="SH122" s="2"/>
      <c r="SI122" s="2"/>
      <c r="SJ122" s="2"/>
      <c r="SK122" s="2"/>
      <c r="SL122" s="2"/>
      <c r="SM122" s="2"/>
      <c r="SN122" s="2"/>
      <c r="SO122" s="2"/>
      <c r="SP122" s="2"/>
      <c r="SQ122" s="2"/>
      <c r="SR122" s="2"/>
      <c r="SS122" s="2"/>
      <c r="ST122" s="2"/>
      <c r="SU122" s="2"/>
      <c r="SV122" s="2"/>
      <c r="SW122" s="2"/>
      <c r="SX122" s="2"/>
      <c r="SY122" s="2"/>
      <c r="SZ122" s="2"/>
      <c r="TA122" s="2"/>
      <c r="TB122" s="2"/>
      <c r="TC122" s="2"/>
      <c r="TD122" s="2"/>
      <c r="TE122" s="2"/>
      <c r="TF122" s="2"/>
      <c r="TG122" s="2"/>
      <c r="TH122" s="2"/>
      <c r="TI122" s="2"/>
      <c r="TJ122" s="2"/>
      <c r="TK122" s="2"/>
      <c r="TL122" s="2"/>
      <c r="TM122" s="2"/>
      <c r="TN122" s="2"/>
      <c r="TO122" s="2"/>
      <c r="TP122" s="2"/>
      <c r="TQ122" s="2"/>
      <c r="TR122" s="2"/>
      <c r="TS122" s="2"/>
      <c r="TT122" s="2"/>
    </row>
    <row r="123" spans="1:540" s="3" customFormat="1" ht="24.95" customHeight="1" x14ac:dyDescent="0.25">
      <c r="A123" s="23">
        <v>67</v>
      </c>
      <c r="B123" s="24" t="s">
        <v>53</v>
      </c>
      <c r="C123" s="43">
        <f t="shared" si="6307"/>
        <v>95.41328101591418</v>
      </c>
      <c r="D123" s="43">
        <f t="shared" si="6307"/>
        <v>23207830.309999999</v>
      </c>
      <c r="E123" s="42">
        <f t="shared" si="6307"/>
        <v>25700000</v>
      </c>
      <c r="F123" s="43">
        <f>SUM(F122)</f>
        <v>7104770.8567189835</v>
      </c>
      <c r="G123" s="67">
        <f t="shared" si="4053"/>
        <v>7104866.2699999996</v>
      </c>
      <c r="H123" s="67">
        <f t="shared" si="4054"/>
        <v>6778986.0199999996</v>
      </c>
      <c r="I123" s="67">
        <f t="shared" si="4055"/>
        <v>95.41328101591418</v>
      </c>
      <c r="J123" s="84">
        <f t="shared" si="4056"/>
        <v>7369923</v>
      </c>
      <c r="K123" s="84">
        <f t="shared" si="4057"/>
        <v>265056.73</v>
      </c>
      <c r="L123" s="80">
        <f t="shared" si="6308"/>
        <v>6521000</v>
      </c>
      <c r="M123" s="65">
        <f t="shared" si="6308"/>
        <v>6151875.2599999998</v>
      </c>
      <c r="N123" s="64">
        <f t="shared" si="4058"/>
        <v>94.339445790522916</v>
      </c>
      <c r="O123" s="80">
        <f t="shared" si="6309"/>
        <v>6765913</v>
      </c>
      <c r="P123" s="80">
        <f t="shared" si="6309"/>
        <v>244913</v>
      </c>
      <c r="Q123" s="65">
        <f t="shared" si="6309"/>
        <v>424652</v>
      </c>
      <c r="R123" s="65">
        <f t="shared" si="6309"/>
        <v>437084.75</v>
      </c>
      <c r="S123" s="64">
        <f t="shared" si="6217"/>
        <v>102.92775025197102</v>
      </c>
      <c r="T123" s="80">
        <f t="shared" si="6310"/>
        <v>437085</v>
      </c>
      <c r="U123" s="80">
        <f t="shared" si="6310"/>
        <v>12433</v>
      </c>
      <c r="V123" s="80">
        <f t="shared" si="6310"/>
        <v>3268.27</v>
      </c>
      <c r="W123" s="65">
        <f t="shared" si="6310"/>
        <v>3268.27</v>
      </c>
      <c r="X123" s="64">
        <f t="shared" si="4061"/>
        <v>100.00000000000001</v>
      </c>
      <c r="Y123" s="80">
        <f t="shared" si="6311"/>
        <v>3269</v>
      </c>
      <c r="Z123" s="80">
        <f t="shared" si="6311"/>
        <v>0.73000000000001819</v>
      </c>
      <c r="AA123" s="80">
        <f t="shared" si="6311"/>
        <v>28140</v>
      </c>
      <c r="AB123" s="65">
        <f t="shared" si="6311"/>
        <v>36305.72</v>
      </c>
      <c r="AC123" s="64">
        <f t="shared" si="4063"/>
        <v>129.01819474058283</v>
      </c>
      <c r="AD123" s="80">
        <f t="shared" si="6312"/>
        <v>36306</v>
      </c>
      <c r="AE123" s="80">
        <f t="shared" si="6312"/>
        <v>8166</v>
      </c>
      <c r="AF123" s="65">
        <f t="shared" si="6311"/>
        <v>600</v>
      </c>
      <c r="AG123" s="65">
        <f t="shared" si="6311"/>
        <v>1273.73</v>
      </c>
      <c r="AH123" s="64">
        <f t="shared" si="4065"/>
        <v>212.28833333333333</v>
      </c>
      <c r="AI123" s="80">
        <f t="shared" si="6313"/>
        <v>144</v>
      </c>
      <c r="AJ123" s="80">
        <f t="shared" si="6313"/>
        <v>-456</v>
      </c>
      <c r="AK123" s="80">
        <f t="shared" si="6313"/>
        <v>127206</v>
      </c>
      <c r="AL123" s="65">
        <f t="shared" si="6313"/>
        <v>149178.28999999998</v>
      </c>
      <c r="AM123" s="64">
        <f t="shared" si="4067"/>
        <v>117.27299812901906</v>
      </c>
      <c r="AN123" s="80">
        <f t="shared" si="6314"/>
        <v>127206</v>
      </c>
      <c r="AO123" s="80">
        <f t="shared" si="6314"/>
        <v>0</v>
      </c>
      <c r="AP123" s="65">
        <f t="shared" si="4069"/>
        <v>7104866.2699999996</v>
      </c>
      <c r="AQ123" s="65">
        <f t="shared" si="4069"/>
        <v>6778986.0199999996</v>
      </c>
      <c r="AR123" s="95">
        <f t="shared" si="6223"/>
        <v>95.41328101591418</v>
      </c>
      <c r="AS123" s="87">
        <f t="shared" si="4070"/>
        <v>7369923</v>
      </c>
      <c r="AT123" s="87">
        <f t="shared" si="4070"/>
        <v>265056.73</v>
      </c>
      <c r="AU123" s="80">
        <f t="shared" si="6315"/>
        <v>0</v>
      </c>
      <c r="AV123" s="65">
        <f t="shared" si="6315"/>
        <v>0</v>
      </c>
      <c r="AW123" s="64" t="e">
        <f t="shared" si="4071"/>
        <v>#DIV/0!</v>
      </c>
      <c r="AX123" s="80">
        <f t="shared" si="6316"/>
        <v>0</v>
      </c>
      <c r="AY123" s="80">
        <f t="shared" si="6316"/>
        <v>0</v>
      </c>
      <c r="AZ123" s="80">
        <f t="shared" si="6316"/>
        <v>0</v>
      </c>
      <c r="BA123" s="65">
        <f t="shared" si="6316"/>
        <v>0</v>
      </c>
      <c r="BB123" s="64" t="e">
        <f t="shared" si="4073"/>
        <v>#DIV/0!</v>
      </c>
      <c r="BC123" s="80">
        <f t="shared" si="6317"/>
        <v>0</v>
      </c>
      <c r="BD123" s="80">
        <f t="shared" si="6317"/>
        <v>0</v>
      </c>
      <c r="BE123" s="80">
        <f t="shared" si="6317"/>
        <v>0</v>
      </c>
      <c r="BF123" s="65">
        <f t="shared" si="6316"/>
        <v>0</v>
      </c>
      <c r="BG123" s="64" t="e">
        <f t="shared" si="4075"/>
        <v>#DIV/0!</v>
      </c>
      <c r="BH123" s="80">
        <f t="shared" si="6318"/>
        <v>0</v>
      </c>
      <c r="BI123" s="80">
        <f t="shared" si="6318"/>
        <v>0</v>
      </c>
      <c r="BJ123" s="80">
        <f t="shared" si="6318"/>
        <v>0</v>
      </c>
      <c r="BK123" s="65">
        <f t="shared" si="6316"/>
        <v>0</v>
      </c>
      <c r="BL123" s="64" t="e">
        <f t="shared" si="4077"/>
        <v>#DIV/0!</v>
      </c>
      <c r="BM123" s="80">
        <f t="shared" si="6319"/>
        <v>0</v>
      </c>
      <c r="BN123" s="80">
        <f t="shared" si="6319"/>
        <v>0</v>
      </c>
      <c r="BO123" s="80">
        <f t="shared" si="6319"/>
        <v>0</v>
      </c>
      <c r="BP123" s="65">
        <f t="shared" si="6316"/>
        <v>0</v>
      </c>
      <c r="BQ123" s="64" t="e">
        <f t="shared" si="4079"/>
        <v>#DIV/0!</v>
      </c>
      <c r="BR123" s="80">
        <f t="shared" si="6320"/>
        <v>0</v>
      </c>
      <c r="BS123" s="80">
        <f t="shared" si="6320"/>
        <v>0</v>
      </c>
      <c r="BT123" s="80">
        <f t="shared" si="6320"/>
        <v>0</v>
      </c>
      <c r="BU123" s="65">
        <f t="shared" si="6316"/>
        <v>0</v>
      </c>
      <c r="BV123" s="64" t="e">
        <f t="shared" si="4081"/>
        <v>#DIV/0!</v>
      </c>
      <c r="BW123" s="80">
        <f t="shared" si="6321"/>
        <v>0</v>
      </c>
      <c r="BX123" s="78">
        <f t="shared" si="4082"/>
        <v>0</v>
      </c>
      <c r="BY123" s="80">
        <f t="shared" si="6322"/>
        <v>0</v>
      </c>
      <c r="BZ123" s="65">
        <f t="shared" si="6316"/>
        <v>0</v>
      </c>
      <c r="CA123" s="64" t="e">
        <f t="shared" si="4083"/>
        <v>#DIV/0!</v>
      </c>
      <c r="CB123" s="80">
        <f t="shared" si="6323"/>
        <v>0</v>
      </c>
      <c r="CC123" s="80">
        <f t="shared" si="6323"/>
        <v>0</v>
      </c>
      <c r="CD123" s="80">
        <f t="shared" si="6323"/>
        <v>0</v>
      </c>
      <c r="CE123" s="65">
        <f t="shared" si="6316"/>
        <v>0</v>
      </c>
      <c r="CF123" s="64" t="e">
        <f t="shared" si="4085"/>
        <v>#DIV/0!</v>
      </c>
      <c r="CG123" s="80">
        <f t="shared" si="6324"/>
        <v>0</v>
      </c>
      <c r="CH123" s="80">
        <f t="shared" si="6324"/>
        <v>0</v>
      </c>
      <c r="CI123" s="80">
        <f t="shared" si="6324"/>
        <v>0</v>
      </c>
      <c r="CJ123" s="65">
        <f t="shared" si="6316"/>
        <v>0</v>
      </c>
      <c r="CK123" s="64" t="e">
        <f t="shared" si="4087"/>
        <v>#DIV/0!</v>
      </c>
      <c r="CL123" s="80">
        <f t="shared" si="6325"/>
        <v>0</v>
      </c>
      <c r="CM123" s="80">
        <f t="shared" si="6325"/>
        <v>0</v>
      </c>
      <c r="CN123" s="80">
        <f t="shared" si="6325"/>
        <v>0</v>
      </c>
      <c r="CO123" s="65">
        <f t="shared" si="6316"/>
        <v>0</v>
      </c>
      <c r="CP123" s="64" t="e">
        <f t="shared" si="4089"/>
        <v>#DIV/0!</v>
      </c>
      <c r="CQ123" s="80">
        <f t="shared" si="6326"/>
        <v>0</v>
      </c>
      <c r="CR123" s="80">
        <f t="shared" si="6326"/>
        <v>0</v>
      </c>
      <c r="CS123" s="80">
        <f t="shared" si="6326"/>
        <v>0</v>
      </c>
      <c r="CT123" s="65">
        <f t="shared" si="6316"/>
        <v>0</v>
      </c>
      <c r="CU123" s="64" t="e">
        <f t="shared" si="4091"/>
        <v>#DIV/0!</v>
      </c>
      <c r="CV123" s="80">
        <f t="shared" si="6327"/>
        <v>0</v>
      </c>
      <c r="CW123" s="80">
        <f t="shared" si="6327"/>
        <v>0</v>
      </c>
      <c r="CX123" s="80">
        <f t="shared" si="6327"/>
        <v>0</v>
      </c>
      <c r="CY123" s="65">
        <f t="shared" si="6316"/>
        <v>0</v>
      </c>
      <c r="CZ123" s="64" t="e">
        <f t="shared" si="4093"/>
        <v>#DIV/0!</v>
      </c>
      <c r="DA123" s="80">
        <f t="shared" si="6328"/>
        <v>0</v>
      </c>
      <c r="DB123" s="80">
        <f t="shared" si="6328"/>
        <v>0</v>
      </c>
      <c r="DC123" s="80">
        <f t="shared" si="6328"/>
        <v>0</v>
      </c>
      <c r="DD123" s="65">
        <f t="shared" si="6316"/>
        <v>0</v>
      </c>
      <c r="DE123" s="64" t="e">
        <f t="shared" si="4095"/>
        <v>#DIV/0!</v>
      </c>
      <c r="DF123" s="80">
        <f t="shared" si="6329"/>
        <v>0</v>
      </c>
      <c r="DG123" s="80">
        <f t="shared" si="6329"/>
        <v>0</v>
      </c>
      <c r="DH123" s="80">
        <f t="shared" si="6329"/>
        <v>0</v>
      </c>
      <c r="DI123" s="65">
        <f t="shared" si="6316"/>
        <v>0</v>
      </c>
      <c r="DJ123" s="64" t="e">
        <f t="shared" si="4097"/>
        <v>#DIV/0!</v>
      </c>
      <c r="DK123" s="80">
        <f t="shared" si="6330"/>
        <v>0</v>
      </c>
      <c r="DL123" s="80">
        <f t="shared" si="6330"/>
        <v>0</v>
      </c>
      <c r="DM123" s="80">
        <f t="shared" si="6330"/>
        <v>0</v>
      </c>
      <c r="DN123" s="65">
        <f t="shared" si="6330"/>
        <v>0</v>
      </c>
      <c r="DO123" s="64" t="e">
        <f t="shared" si="4099"/>
        <v>#DIV/0!</v>
      </c>
      <c r="DP123" s="80">
        <f t="shared" si="6331"/>
        <v>0</v>
      </c>
      <c r="DQ123" s="80">
        <f t="shared" si="6331"/>
        <v>0</v>
      </c>
      <c r="DR123" s="80">
        <f t="shared" si="6331"/>
        <v>0</v>
      </c>
      <c r="DS123" s="65">
        <f t="shared" si="6331"/>
        <v>0</v>
      </c>
      <c r="DT123" s="64" t="e">
        <f t="shared" si="4101"/>
        <v>#DIV/0!</v>
      </c>
      <c r="DU123" s="80">
        <f t="shared" si="6332"/>
        <v>0</v>
      </c>
      <c r="DV123" s="80">
        <f t="shared" si="6332"/>
        <v>0</v>
      </c>
      <c r="DW123" s="80">
        <f t="shared" si="6332"/>
        <v>0</v>
      </c>
      <c r="DX123" s="65">
        <f t="shared" si="6332"/>
        <v>0</v>
      </c>
      <c r="DY123" s="64" t="e">
        <f t="shared" si="4103"/>
        <v>#DIV/0!</v>
      </c>
      <c r="DZ123" s="80">
        <f t="shared" si="6333"/>
        <v>0</v>
      </c>
      <c r="EA123" s="80">
        <f t="shared" si="6333"/>
        <v>0</v>
      </c>
      <c r="EB123" s="80">
        <f t="shared" si="6333"/>
        <v>0</v>
      </c>
      <c r="EC123" s="65">
        <f t="shared" si="6333"/>
        <v>0</v>
      </c>
      <c r="ED123" s="64" t="e">
        <f t="shared" si="4105"/>
        <v>#DIV/0!</v>
      </c>
      <c r="EE123" s="80">
        <f t="shared" si="6334"/>
        <v>0</v>
      </c>
      <c r="EF123" s="80">
        <f t="shared" si="6334"/>
        <v>0</v>
      </c>
      <c r="EG123" s="80">
        <f t="shared" si="6334"/>
        <v>0</v>
      </c>
      <c r="EH123" s="65">
        <f t="shared" si="6334"/>
        <v>0</v>
      </c>
      <c r="EI123" s="64" t="e">
        <f t="shared" si="4107"/>
        <v>#DIV/0!</v>
      </c>
      <c r="EJ123" s="80">
        <f t="shared" si="6335"/>
        <v>0</v>
      </c>
      <c r="EK123" s="80">
        <f t="shared" si="6335"/>
        <v>0</v>
      </c>
      <c r="EL123" s="80">
        <f t="shared" si="6335"/>
        <v>0</v>
      </c>
      <c r="EM123" s="65">
        <f t="shared" si="6335"/>
        <v>0</v>
      </c>
      <c r="EN123" s="64" t="e">
        <f t="shared" si="4109"/>
        <v>#DIV/0!</v>
      </c>
      <c r="EO123" s="80">
        <f t="shared" si="6336"/>
        <v>0</v>
      </c>
      <c r="EP123" s="80">
        <f t="shared" si="6336"/>
        <v>0</v>
      </c>
      <c r="EQ123" s="80">
        <f t="shared" si="6336"/>
        <v>0</v>
      </c>
      <c r="ER123" s="65">
        <f t="shared" si="6336"/>
        <v>0</v>
      </c>
      <c r="ES123" s="64" t="e">
        <f t="shared" si="4111"/>
        <v>#DIV/0!</v>
      </c>
      <c r="ET123" s="80">
        <f t="shared" si="6337"/>
        <v>0</v>
      </c>
      <c r="EU123" s="80">
        <f t="shared" si="6337"/>
        <v>0</v>
      </c>
      <c r="EV123" s="80">
        <f t="shared" si="6337"/>
        <v>0</v>
      </c>
      <c r="EW123" s="65">
        <f t="shared" si="6336"/>
        <v>0</v>
      </c>
      <c r="EX123" s="64" t="e">
        <f t="shared" si="4113"/>
        <v>#DIV/0!</v>
      </c>
      <c r="EY123" s="80">
        <f t="shared" si="6338"/>
        <v>0</v>
      </c>
      <c r="EZ123" s="80">
        <f t="shared" si="6338"/>
        <v>0</v>
      </c>
      <c r="FA123" s="80">
        <f t="shared" si="6338"/>
        <v>0</v>
      </c>
      <c r="FB123" s="65">
        <f t="shared" si="6338"/>
        <v>0</v>
      </c>
      <c r="FC123" s="64" t="e">
        <f t="shared" si="4115"/>
        <v>#DIV/0!</v>
      </c>
      <c r="FD123" s="80">
        <f t="shared" si="6339"/>
        <v>0</v>
      </c>
      <c r="FE123" s="80">
        <f t="shared" si="6339"/>
        <v>0</v>
      </c>
      <c r="FF123" s="80">
        <f t="shared" si="6339"/>
        <v>0</v>
      </c>
      <c r="FG123" s="65">
        <f t="shared" si="6339"/>
        <v>0</v>
      </c>
      <c r="FH123" s="64" t="e">
        <f t="shared" si="4117"/>
        <v>#DIV/0!</v>
      </c>
      <c r="FI123" s="80">
        <f t="shared" si="6340"/>
        <v>0</v>
      </c>
      <c r="FJ123" s="80">
        <f t="shared" si="6340"/>
        <v>0</v>
      </c>
      <c r="FK123" s="80">
        <f t="shared" si="6340"/>
        <v>0</v>
      </c>
      <c r="FL123" s="65">
        <f t="shared" si="6338"/>
        <v>0</v>
      </c>
      <c r="FM123" s="64" t="e">
        <f t="shared" si="4119"/>
        <v>#DIV/0!</v>
      </c>
      <c r="FN123" s="80">
        <f t="shared" si="6341"/>
        <v>0</v>
      </c>
      <c r="FO123" s="80">
        <f t="shared" si="6341"/>
        <v>0</v>
      </c>
      <c r="FP123" s="80">
        <f t="shared" si="6341"/>
        <v>0</v>
      </c>
      <c r="FQ123" s="65">
        <f t="shared" si="6341"/>
        <v>0</v>
      </c>
      <c r="FR123" s="64" t="e">
        <f t="shared" si="4121"/>
        <v>#DIV/0!</v>
      </c>
      <c r="FS123" s="80">
        <f t="shared" si="6342"/>
        <v>0</v>
      </c>
      <c r="FT123" s="80">
        <f t="shared" si="6342"/>
        <v>0</v>
      </c>
      <c r="FU123" s="80">
        <f t="shared" si="6342"/>
        <v>0</v>
      </c>
      <c r="FV123" s="65">
        <f t="shared" si="6336"/>
        <v>0</v>
      </c>
      <c r="FW123" s="64" t="e">
        <f t="shared" si="4123"/>
        <v>#DIV/0!</v>
      </c>
      <c r="FX123" s="80">
        <f t="shared" si="6343"/>
        <v>0</v>
      </c>
      <c r="FY123" s="80">
        <f t="shared" si="6343"/>
        <v>0</v>
      </c>
      <c r="FZ123" s="80">
        <f t="shared" si="6343"/>
        <v>0</v>
      </c>
      <c r="GA123" s="65">
        <f t="shared" si="6336"/>
        <v>0</v>
      </c>
      <c r="GB123" s="64" t="e">
        <f t="shared" si="4125"/>
        <v>#DIV/0!</v>
      </c>
      <c r="GC123" s="80">
        <f t="shared" si="6344"/>
        <v>0</v>
      </c>
      <c r="GD123" s="80">
        <f t="shared" si="6344"/>
        <v>0</v>
      </c>
      <c r="GE123" s="80">
        <f t="shared" si="6344"/>
        <v>0</v>
      </c>
      <c r="GF123" s="65">
        <f t="shared" si="6344"/>
        <v>0</v>
      </c>
      <c r="GG123" s="64" t="e">
        <f t="shared" si="4127"/>
        <v>#DIV/0!</v>
      </c>
      <c r="GH123" s="80">
        <f t="shared" si="6345"/>
        <v>0</v>
      </c>
      <c r="GI123" s="80">
        <f t="shared" si="6345"/>
        <v>0</v>
      </c>
      <c r="GJ123" s="80">
        <f t="shared" si="6345"/>
        <v>0</v>
      </c>
      <c r="GK123" s="65">
        <f t="shared" si="6344"/>
        <v>0</v>
      </c>
      <c r="GL123" s="64" t="e">
        <f t="shared" si="4129"/>
        <v>#DIV/0!</v>
      </c>
      <c r="GM123" s="80">
        <f t="shared" si="6346"/>
        <v>0</v>
      </c>
      <c r="GN123" s="80">
        <f t="shared" si="6346"/>
        <v>0</v>
      </c>
      <c r="GO123" s="65">
        <f t="shared" si="4131"/>
        <v>0</v>
      </c>
      <c r="GP123" s="65">
        <f t="shared" si="4131"/>
        <v>0</v>
      </c>
      <c r="GQ123" s="95"/>
      <c r="GR123" s="87">
        <f t="shared" si="4132"/>
        <v>0</v>
      </c>
      <c r="GS123" s="87">
        <f t="shared" si="4132"/>
        <v>0</v>
      </c>
      <c r="GT123" s="80">
        <f t="shared" si="6347"/>
        <v>0</v>
      </c>
      <c r="GU123" s="65">
        <f t="shared" si="6347"/>
        <v>0</v>
      </c>
      <c r="GV123" s="64" t="e">
        <f t="shared" si="4133"/>
        <v>#DIV/0!</v>
      </c>
      <c r="GW123" s="80">
        <f t="shared" si="6348"/>
        <v>0</v>
      </c>
      <c r="GX123" s="80">
        <f t="shared" si="6348"/>
        <v>0</v>
      </c>
      <c r="GY123" s="65">
        <f t="shared" si="4135"/>
        <v>0</v>
      </c>
      <c r="GZ123" s="65">
        <f t="shared" si="4135"/>
        <v>0</v>
      </c>
      <c r="HA123" s="95"/>
      <c r="HB123" s="87">
        <f t="shared" si="6349"/>
        <v>0</v>
      </c>
      <c r="HC123" s="87">
        <f t="shared" si="6349"/>
        <v>0</v>
      </c>
      <c r="HD123" s="80">
        <f t="shared" si="6349"/>
        <v>0</v>
      </c>
      <c r="HE123" s="65">
        <f t="shared" si="6349"/>
        <v>0</v>
      </c>
      <c r="HF123" s="64" t="e">
        <f t="shared" si="4138"/>
        <v>#DIV/0!</v>
      </c>
      <c r="HG123" s="80">
        <f t="shared" si="6350"/>
        <v>0</v>
      </c>
      <c r="HH123" s="80">
        <f t="shared" si="6350"/>
        <v>0</v>
      </c>
      <c r="HI123" s="80">
        <f t="shared" si="6350"/>
        <v>0</v>
      </c>
      <c r="HJ123" s="65">
        <f t="shared" si="6350"/>
        <v>0</v>
      </c>
      <c r="HK123" s="64" t="e">
        <f t="shared" si="4140"/>
        <v>#DIV/0!</v>
      </c>
      <c r="HL123" s="80">
        <f t="shared" si="6351"/>
        <v>0</v>
      </c>
      <c r="HM123" s="80">
        <f t="shared" si="6351"/>
        <v>0</v>
      </c>
      <c r="HN123" s="80">
        <f t="shared" si="6351"/>
        <v>0</v>
      </c>
      <c r="HO123" s="65">
        <f t="shared" si="6351"/>
        <v>0</v>
      </c>
      <c r="HP123" s="64" t="e">
        <f t="shared" si="4142"/>
        <v>#DIV/0!</v>
      </c>
      <c r="HQ123" s="80">
        <f t="shared" si="6352"/>
        <v>0</v>
      </c>
      <c r="HR123" s="80">
        <f t="shared" si="6352"/>
        <v>0</v>
      </c>
      <c r="HS123" s="80">
        <f t="shared" si="6352"/>
        <v>0</v>
      </c>
      <c r="HT123" s="65">
        <f t="shared" si="6352"/>
        <v>0</v>
      </c>
      <c r="HU123" s="64" t="e">
        <f t="shared" si="4457"/>
        <v>#DIV/0!</v>
      </c>
      <c r="HV123" s="80">
        <f t="shared" si="6353"/>
        <v>0</v>
      </c>
      <c r="HW123" s="80">
        <f t="shared" si="6353"/>
        <v>0</v>
      </c>
      <c r="HX123" s="80">
        <f t="shared" si="6353"/>
        <v>0</v>
      </c>
      <c r="HY123" s="65">
        <f t="shared" si="6351"/>
        <v>0</v>
      </c>
      <c r="HZ123" s="64" t="e">
        <f t="shared" si="4146"/>
        <v>#DIV/0!</v>
      </c>
      <c r="IA123" s="80">
        <f t="shared" si="6354"/>
        <v>0</v>
      </c>
      <c r="IB123" s="80">
        <f t="shared" si="6354"/>
        <v>0</v>
      </c>
      <c r="IC123" s="80">
        <f t="shared" si="6354"/>
        <v>0</v>
      </c>
      <c r="ID123" s="65">
        <f t="shared" si="6351"/>
        <v>0</v>
      </c>
      <c r="IE123" s="64" t="e">
        <f t="shared" si="4148"/>
        <v>#DIV/0!</v>
      </c>
      <c r="IF123" s="80">
        <f t="shared" si="6355"/>
        <v>0</v>
      </c>
      <c r="IG123" s="80">
        <f t="shared" si="6355"/>
        <v>0</v>
      </c>
      <c r="IH123" s="80">
        <f t="shared" si="6355"/>
        <v>0</v>
      </c>
      <c r="II123" s="65">
        <f t="shared" si="6355"/>
        <v>0</v>
      </c>
      <c r="IJ123" s="64" t="e">
        <f t="shared" si="4150"/>
        <v>#DIV/0!</v>
      </c>
      <c r="IK123" s="80">
        <f t="shared" si="6356"/>
        <v>0</v>
      </c>
      <c r="IL123" s="80">
        <f t="shared" si="6356"/>
        <v>0</v>
      </c>
      <c r="IM123" s="80">
        <f t="shared" si="6356"/>
        <v>0</v>
      </c>
      <c r="IN123" s="65">
        <f t="shared" si="6355"/>
        <v>0</v>
      </c>
      <c r="IO123" s="64" t="e">
        <f t="shared" si="4152"/>
        <v>#DIV/0!</v>
      </c>
      <c r="IP123" s="80">
        <f t="shared" si="6357"/>
        <v>0</v>
      </c>
      <c r="IQ123" s="80">
        <f t="shared" si="6357"/>
        <v>0</v>
      </c>
      <c r="IR123" s="80">
        <f t="shared" si="6357"/>
        <v>0</v>
      </c>
      <c r="IS123" s="65">
        <f t="shared" si="6355"/>
        <v>0</v>
      </c>
      <c r="IT123" s="64" t="e">
        <f t="shared" si="4154"/>
        <v>#DIV/0!</v>
      </c>
      <c r="IU123" s="80">
        <f t="shared" si="6358"/>
        <v>0</v>
      </c>
      <c r="IV123" s="80">
        <f t="shared" si="6358"/>
        <v>0</v>
      </c>
      <c r="IW123" s="80">
        <f t="shared" si="6358"/>
        <v>0</v>
      </c>
      <c r="IX123" s="65">
        <f t="shared" si="6355"/>
        <v>0</v>
      </c>
      <c r="IY123" s="64" t="e">
        <f t="shared" si="4156"/>
        <v>#DIV/0!</v>
      </c>
      <c r="IZ123" s="80">
        <f t="shared" si="6359"/>
        <v>0</v>
      </c>
      <c r="JA123" s="80">
        <f t="shared" si="6359"/>
        <v>0</v>
      </c>
      <c r="JB123" s="80">
        <f t="shared" si="6359"/>
        <v>0</v>
      </c>
      <c r="JC123" s="65">
        <f t="shared" si="6355"/>
        <v>0</v>
      </c>
      <c r="JD123" s="64" t="e">
        <f t="shared" si="4158"/>
        <v>#DIV/0!</v>
      </c>
      <c r="JE123" s="80">
        <f t="shared" si="6360"/>
        <v>0</v>
      </c>
      <c r="JF123" s="80">
        <f t="shared" si="6360"/>
        <v>0</v>
      </c>
      <c r="JG123" s="80">
        <f t="shared" si="6360"/>
        <v>0</v>
      </c>
      <c r="JH123" s="65">
        <f t="shared" si="6355"/>
        <v>0</v>
      </c>
      <c r="JI123" s="64" t="e">
        <f t="shared" si="4160"/>
        <v>#DIV/0!</v>
      </c>
      <c r="JJ123" s="80">
        <f t="shared" si="6361"/>
        <v>0</v>
      </c>
      <c r="JK123" s="80">
        <f t="shared" si="6361"/>
        <v>0</v>
      </c>
      <c r="JL123" s="80">
        <f t="shared" si="6361"/>
        <v>0</v>
      </c>
      <c r="JM123" s="65">
        <f t="shared" si="6361"/>
        <v>0</v>
      </c>
      <c r="JN123" s="64" t="e">
        <f t="shared" si="4162"/>
        <v>#DIV/0!</v>
      </c>
      <c r="JO123" s="80">
        <f t="shared" si="6362"/>
        <v>0</v>
      </c>
      <c r="JP123" s="80">
        <f t="shared" si="6362"/>
        <v>0</v>
      </c>
      <c r="JQ123" s="80">
        <f t="shared" si="6362"/>
        <v>0</v>
      </c>
      <c r="JR123" s="65">
        <f t="shared" si="6350"/>
        <v>0</v>
      </c>
      <c r="JS123" s="64" t="e">
        <f t="shared" si="4164"/>
        <v>#DIV/0!</v>
      </c>
      <c r="JT123" s="80">
        <f t="shared" si="6363"/>
        <v>0</v>
      </c>
      <c r="JU123" s="80">
        <f t="shared" si="6363"/>
        <v>0</v>
      </c>
      <c r="JV123" s="80">
        <f t="shared" si="6363"/>
        <v>0</v>
      </c>
      <c r="JW123" s="65">
        <f t="shared" si="6363"/>
        <v>0</v>
      </c>
      <c r="JX123" s="64" t="e">
        <f t="shared" si="4166"/>
        <v>#DIV/0!</v>
      </c>
      <c r="JY123" s="80">
        <f t="shared" si="6364"/>
        <v>0</v>
      </c>
      <c r="JZ123" s="80">
        <f t="shared" si="6364"/>
        <v>0</v>
      </c>
      <c r="KA123" s="80">
        <f t="shared" si="6364"/>
        <v>0</v>
      </c>
      <c r="KB123" s="65">
        <f t="shared" si="6363"/>
        <v>0</v>
      </c>
      <c r="KC123" s="64" t="e">
        <f t="shared" si="4168"/>
        <v>#DIV/0!</v>
      </c>
      <c r="KD123" s="80">
        <f t="shared" si="6365"/>
        <v>0</v>
      </c>
      <c r="KE123" s="80">
        <f t="shared" si="6365"/>
        <v>0</v>
      </c>
      <c r="KF123" s="80">
        <f t="shared" si="6365"/>
        <v>0</v>
      </c>
      <c r="KG123" s="65">
        <f t="shared" si="6363"/>
        <v>0</v>
      </c>
      <c r="KH123" s="64" t="e">
        <f t="shared" si="4170"/>
        <v>#DIV/0!</v>
      </c>
      <c r="KI123" s="80">
        <f t="shared" si="6366"/>
        <v>0</v>
      </c>
      <c r="KJ123" s="80">
        <f t="shared" si="6366"/>
        <v>0</v>
      </c>
      <c r="KK123" s="80">
        <f t="shared" si="6366"/>
        <v>0</v>
      </c>
      <c r="KL123" s="65">
        <f t="shared" si="6363"/>
        <v>0</v>
      </c>
      <c r="KM123" s="64" t="e">
        <f t="shared" si="4172"/>
        <v>#DIV/0!</v>
      </c>
      <c r="KN123" s="80">
        <f t="shared" si="6367"/>
        <v>0</v>
      </c>
      <c r="KO123" s="80">
        <f t="shared" si="6367"/>
        <v>0</v>
      </c>
      <c r="KP123" s="80">
        <f t="shared" si="6367"/>
        <v>0</v>
      </c>
      <c r="KQ123" s="65">
        <f t="shared" si="6367"/>
        <v>0</v>
      </c>
      <c r="KR123" s="64" t="e">
        <f t="shared" si="4473"/>
        <v>#DIV/0!</v>
      </c>
      <c r="KS123" s="80">
        <f t="shared" si="6368"/>
        <v>0</v>
      </c>
      <c r="KT123" s="80">
        <f t="shared" si="6368"/>
        <v>0</v>
      </c>
      <c r="KU123" s="80">
        <f t="shared" si="6368"/>
        <v>0</v>
      </c>
      <c r="KV123" s="65">
        <f t="shared" si="6363"/>
        <v>0</v>
      </c>
      <c r="KW123" s="64" t="e">
        <f t="shared" si="4176"/>
        <v>#DIV/0!</v>
      </c>
      <c r="KX123" s="80">
        <f t="shared" si="6369"/>
        <v>0</v>
      </c>
      <c r="KY123" s="80">
        <f t="shared" si="6369"/>
        <v>0</v>
      </c>
      <c r="KZ123" s="80">
        <f t="shared" si="6369"/>
        <v>0</v>
      </c>
      <c r="LA123" s="65">
        <f t="shared" si="6369"/>
        <v>0</v>
      </c>
      <c r="LB123" s="64" t="e">
        <f t="shared" si="4476"/>
        <v>#DIV/0!</v>
      </c>
      <c r="LC123" s="80">
        <f t="shared" si="6370"/>
        <v>0</v>
      </c>
      <c r="LD123" s="80">
        <f t="shared" si="6370"/>
        <v>0</v>
      </c>
      <c r="LE123" s="80">
        <f t="shared" si="6370"/>
        <v>0</v>
      </c>
      <c r="LF123" s="65">
        <f t="shared" si="6370"/>
        <v>0</v>
      </c>
      <c r="LG123" s="64" t="e">
        <f t="shared" si="4478"/>
        <v>#DIV/0!</v>
      </c>
      <c r="LH123" s="80">
        <f t="shared" si="6371"/>
        <v>0</v>
      </c>
      <c r="LI123" s="80">
        <f t="shared" si="6371"/>
        <v>0</v>
      </c>
      <c r="LJ123" s="80">
        <f t="shared" si="6371"/>
        <v>0</v>
      </c>
      <c r="LK123" s="65">
        <f t="shared" si="6371"/>
        <v>0</v>
      </c>
      <c r="LL123" s="64" t="e">
        <f t="shared" si="4182"/>
        <v>#DIV/0!</v>
      </c>
      <c r="LM123" s="80">
        <f t="shared" si="6372"/>
        <v>0</v>
      </c>
      <c r="LN123" s="80">
        <f t="shared" si="6372"/>
        <v>0</v>
      </c>
      <c r="LO123" s="80">
        <f t="shared" si="6372"/>
        <v>0</v>
      </c>
      <c r="LP123" s="65">
        <f t="shared" si="6371"/>
        <v>0</v>
      </c>
      <c r="LQ123" s="64" t="e">
        <f t="shared" si="3350"/>
        <v>#DIV/0!</v>
      </c>
      <c r="LR123" s="80">
        <f t="shared" si="6373"/>
        <v>0</v>
      </c>
      <c r="LS123" s="80">
        <f t="shared" si="6373"/>
        <v>0</v>
      </c>
      <c r="LT123" s="80">
        <f t="shared" si="6373"/>
        <v>0</v>
      </c>
      <c r="LU123" s="65">
        <f t="shared" si="6371"/>
        <v>0</v>
      </c>
      <c r="LV123" s="64" t="e">
        <f t="shared" si="4185"/>
        <v>#DIV/0!</v>
      </c>
      <c r="LW123" s="80">
        <f t="shared" si="6374"/>
        <v>0</v>
      </c>
      <c r="LX123" s="80">
        <f t="shared" si="6374"/>
        <v>0</v>
      </c>
      <c r="LY123" s="80">
        <f t="shared" si="6374"/>
        <v>0</v>
      </c>
      <c r="LZ123" s="65">
        <f t="shared" si="6374"/>
        <v>0</v>
      </c>
      <c r="MA123" s="64" t="e">
        <f t="shared" si="4187"/>
        <v>#DIV/0!</v>
      </c>
      <c r="MB123" s="80">
        <f t="shared" si="6375"/>
        <v>0</v>
      </c>
      <c r="MC123" s="80">
        <f t="shared" si="6375"/>
        <v>0</v>
      </c>
      <c r="MD123" s="80">
        <f t="shared" si="6375"/>
        <v>0</v>
      </c>
      <c r="ME123" s="65">
        <f t="shared" si="6375"/>
        <v>0</v>
      </c>
      <c r="MF123" s="64" t="e">
        <f t="shared" si="4189"/>
        <v>#DIV/0!</v>
      </c>
      <c r="MG123" s="80">
        <f t="shared" si="6376"/>
        <v>0</v>
      </c>
      <c r="MH123" s="80">
        <f t="shared" si="6376"/>
        <v>0</v>
      </c>
      <c r="MI123" s="80">
        <f t="shared" si="6376"/>
        <v>0</v>
      </c>
      <c r="MJ123" s="65">
        <f t="shared" si="6376"/>
        <v>0</v>
      </c>
      <c r="MK123" s="64" t="e">
        <f t="shared" si="4191"/>
        <v>#DIV/0!</v>
      </c>
      <c r="ML123" s="80">
        <f t="shared" si="6377"/>
        <v>0</v>
      </c>
      <c r="MM123" s="80">
        <f t="shared" si="6377"/>
        <v>0</v>
      </c>
      <c r="MN123" s="80">
        <f t="shared" si="6377"/>
        <v>0</v>
      </c>
      <c r="MO123" s="65">
        <f t="shared" si="6377"/>
        <v>0</v>
      </c>
      <c r="MP123" s="64" t="e">
        <f t="shared" si="4193"/>
        <v>#DIV/0!</v>
      </c>
      <c r="MQ123" s="80">
        <f t="shared" si="6378"/>
        <v>0</v>
      </c>
      <c r="MR123" s="80">
        <f t="shared" si="6378"/>
        <v>0</v>
      </c>
      <c r="MS123" s="80">
        <f t="shared" si="6378"/>
        <v>0</v>
      </c>
      <c r="MT123" s="65">
        <f t="shared" si="6378"/>
        <v>0</v>
      </c>
      <c r="MU123" s="64" t="e">
        <f t="shared" si="4195"/>
        <v>#DIV/0!</v>
      </c>
      <c r="MV123" s="80">
        <f t="shared" si="6379"/>
        <v>0</v>
      </c>
      <c r="MW123" s="80">
        <f t="shared" si="6379"/>
        <v>0</v>
      </c>
      <c r="MX123" s="65">
        <f t="shared" si="4197"/>
        <v>0</v>
      </c>
      <c r="MY123" s="65">
        <f t="shared" si="4197"/>
        <v>0</v>
      </c>
      <c r="MZ123" s="95"/>
      <c r="NA123" s="87">
        <f t="shared" si="4199"/>
        <v>0</v>
      </c>
      <c r="NB123" s="87">
        <f t="shared" si="4200"/>
        <v>0</v>
      </c>
      <c r="NC123" s="80">
        <f t="shared" si="6380"/>
        <v>0</v>
      </c>
      <c r="ND123" s="65">
        <f t="shared" si="6371"/>
        <v>0</v>
      </c>
      <c r="NE123" s="64" t="e">
        <f t="shared" si="4201"/>
        <v>#DIV/0!</v>
      </c>
      <c r="NF123" s="80">
        <f t="shared" si="6381"/>
        <v>0</v>
      </c>
      <c r="NG123" s="80">
        <f t="shared" si="6381"/>
        <v>0</v>
      </c>
      <c r="NH123" s="80">
        <f t="shared" si="6381"/>
        <v>0</v>
      </c>
      <c r="NI123" s="65">
        <f t="shared" si="6371"/>
        <v>0</v>
      </c>
      <c r="NJ123" s="64" t="e">
        <f t="shared" si="4203"/>
        <v>#DIV/0!</v>
      </c>
      <c r="NK123" s="80">
        <f t="shared" si="6382"/>
        <v>0</v>
      </c>
      <c r="NL123" s="80">
        <f t="shared" si="6382"/>
        <v>0</v>
      </c>
      <c r="NM123" s="80">
        <f t="shared" si="6382"/>
        <v>0</v>
      </c>
      <c r="NN123" s="65">
        <f t="shared" si="6371"/>
        <v>0</v>
      </c>
      <c r="NO123" s="64" t="e">
        <f t="shared" si="4205"/>
        <v>#DIV/0!</v>
      </c>
      <c r="NP123" s="80">
        <f t="shared" si="6383"/>
        <v>0</v>
      </c>
      <c r="NQ123" s="80">
        <f t="shared" si="6383"/>
        <v>0</v>
      </c>
      <c r="NR123" s="80">
        <f t="shared" si="6383"/>
        <v>0</v>
      </c>
      <c r="NS123" s="65">
        <f t="shared" si="6383"/>
        <v>0</v>
      </c>
      <c r="NT123" s="64" t="e">
        <f t="shared" si="4207"/>
        <v>#DIV/0!</v>
      </c>
      <c r="NU123" s="80">
        <f t="shared" si="6384"/>
        <v>0</v>
      </c>
      <c r="NV123" s="80">
        <f t="shared" si="6384"/>
        <v>0</v>
      </c>
      <c r="NW123" s="80">
        <f t="shared" si="6384"/>
        <v>0</v>
      </c>
      <c r="NX123" s="65">
        <f t="shared" si="6383"/>
        <v>0</v>
      </c>
      <c r="NY123" s="64" t="e">
        <f t="shared" si="4209"/>
        <v>#DIV/0!</v>
      </c>
      <c r="NZ123" s="80">
        <f t="shared" si="6385"/>
        <v>0</v>
      </c>
      <c r="OA123" s="80">
        <f t="shared" si="6385"/>
        <v>0</v>
      </c>
      <c r="OB123" s="80">
        <f t="shared" si="6385"/>
        <v>0</v>
      </c>
      <c r="OC123" s="65">
        <f t="shared" si="6383"/>
        <v>0</v>
      </c>
      <c r="OD123" s="64" t="e">
        <f t="shared" si="4211"/>
        <v>#DIV/0!</v>
      </c>
      <c r="OE123" s="80">
        <f t="shared" si="6386"/>
        <v>0</v>
      </c>
      <c r="OF123" s="80">
        <f t="shared" si="6386"/>
        <v>0</v>
      </c>
      <c r="OG123" s="80">
        <f t="shared" si="6386"/>
        <v>0</v>
      </c>
      <c r="OH123" s="65">
        <f t="shared" si="6383"/>
        <v>0</v>
      </c>
      <c r="OI123" s="64" t="e">
        <f t="shared" si="4213"/>
        <v>#DIV/0!</v>
      </c>
      <c r="OJ123" s="80">
        <f t="shared" si="6387"/>
        <v>0</v>
      </c>
      <c r="OK123" s="80">
        <f t="shared" si="6387"/>
        <v>0</v>
      </c>
      <c r="OL123" s="80">
        <f t="shared" si="6387"/>
        <v>0</v>
      </c>
      <c r="OM123" s="65">
        <f t="shared" si="6387"/>
        <v>0</v>
      </c>
      <c r="ON123" s="64" t="e">
        <f t="shared" si="4215"/>
        <v>#DIV/0!</v>
      </c>
      <c r="OO123" s="80">
        <f t="shared" si="6388"/>
        <v>0</v>
      </c>
      <c r="OP123" s="80">
        <f t="shared" si="6388"/>
        <v>0</v>
      </c>
      <c r="OQ123" s="80">
        <f t="shared" si="6388"/>
        <v>0</v>
      </c>
      <c r="OR123" s="65">
        <f t="shared" si="6388"/>
        <v>0</v>
      </c>
      <c r="OS123" s="64" t="e">
        <f t="shared" si="4217"/>
        <v>#DIV/0!</v>
      </c>
      <c r="OT123" s="80">
        <f t="shared" si="6389"/>
        <v>0</v>
      </c>
      <c r="OU123" s="80">
        <f t="shared" si="6389"/>
        <v>0</v>
      </c>
      <c r="OV123" s="80">
        <f t="shared" si="6389"/>
        <v>0</v>
      </c>
      <c r="OW123" s="65">
        <f t="shared" si="6389"/>
        <v>0</v>
      </c>
      <c r="OX123" s="64" t="e">
        <f t="shared" si="4219"/>
        <v>#DIV/0!</v>
      </c>
      <c r="OY123" s="80">
        <f t="shared" si="6390"/>
        <v>0</v>
      </c>
      <c r="OZ123" s="80">
        <f t="shared" si="6390"/>
        <v>0</v>
      </c>
      <c r="PA123" s="80">
        <f t="shared" si="6390"/>
        <v>0</v>
      </c>
      <c r="PB123" s="65">
        <f t="shared" si="6390"/>
        <v>0</v>
      </c>
      <c r="PC123" s="64" t="e">
        <f t="shared" si="4221"/>
        <v>#DIV/0!</v>
      </c>
      <c r="PD123" s="80">
        <f t="shared" si="6391"/>
        <v>0</v>
      </c>
      <c r="PE123" s="80">
        <f t="shared" si="6391"/>
        <v>0</v>
      </c>
      <c r="PF123" s="80">
        <f t="shared" si="6391"/>
        <v>0</v>
      </c>
      <c r="PG123" s="65">
        <f t="shared" si="6391"/>
        <v>0</v>
      </c>
      <c r="PH123" s="64" t="e">
        <f t="shared" si="4223"/>
        <v>#DIV/0!</v>
      </c>
      <c r="PI123" s="80">
        <f t="shared" si="6392"/>
        <v>0</v>
      </c>
      <c r="PJ123" s="80">
        <f t="shared" si="6392"/>
        <v>0</v>
      </c>
      <c r="PK123" s="80">
        <f t="shared" si="6392"/>
        <v>0</v>
      </c>
      <c r="PL123" s="65">
        <f t="shared" si="6387"/>
        <v>0</v>
      </c>
      <c r="PM123" s="64" t="e">
        <f t="shared" si="4225"/>
        <v>#DIV/0!</v>
      </c>
      <c r="PN123" s="80">
        <f t="shared" si="6393"/>
        <v>0</v>
      </c>
      <c r="PO123" s="80">
        <f t="shared" si="6393"/>
        <v>0</v>
      </c>
      <c r="PP123" s="80">
        <f t="shared" si="6393"/>
        <v>0</v>
      </c>
      <c r="PQ123" s="65">
        <f t="shared" si="6387"/>
        <v>0</v>
      </c>
      <c r="PR123" s="64" t="e">
        <f t="shared" si="4227"/>
        <v>#DIV/0!</v>
      </c>
      <c r="PS123" s="80">
        <f t="shared" si="6394"/>
        <v>0</v>
      </c>
      <c r="PT123" s="80">
        <f t="shared" si="6394"/>
        <v>0</v>
      </c>
      <c r="PU123" s="80">
        <f t="shared" si="6394"/>
        <v>0</v>
      </c>
      <c r="PV123" s="65">
        <f t="shared" si="6387"/>
        <v>0</v>
      </c>
      <c r="PW123" s="64" t="e">
        <f t="shared" si="4229"/>
        <v>#DIV/0!</v>
      </c>
      <c r="PX123" s="80">
        <f t="shared" si="6395"/>
        <v>0</v>
      </c>
      <c r="PY123" s="80">
        <f t="shared" si="6395"/>
        <v>0</v>
      </c>
      <c r="PZ123" s="80">
        <f t="shared" si="6395"/>
        <v>0</v>
      </c>
      <c r="QA123" s="65">
        <f t="shared" si="6395"/>
        <v>0</v>
      </c>
      <c r="QB123" s="64" t="e">
        <f t="shared" si="4231"/>
        <v>#DIV/0!</v>
      </c>
      <c r="QC123" s="80">
        <f t="shared" si="6396"/>
        <v>0</v>
      </c>
      <c r="QD123" s="80">
        <f t="shared" si="6396"/>
        <v>0</v>
      </c>
      <c r="QE123" s="80">
        <f t="shared" si="6396"/>
        <v>0</v>
      </c>
      <c r="QF123" s="65">
        <f t="shared" si="6396"/>
        <v>0</v>
      </c>
      <c r="QG123" s="64" t="e">
        <f t="shared" si="4233"/>
        <v>#DIV/0!</v>
      </c>
      <c r="QH123" s="80">
        <f t="shared" si="6397"/>
        <v>0</v>
      </c>
      <c r="QI123" s="80">
        <f t="shared" si="6397"/>
        <v>0</v>
      </c>
      <c r="QJ123" s="80">
        <f t="shared" si="6397"/>
        <v>0</v>
      </c>
      <c r="QK123" s="65">
        <f t="shared" si="6397"/>
        <v>0</v>
      </c>
      <c r="QL123" s="64" t="e">
        <f t="shared" si="4235"/>
        <v>#DIV/0!</v>
      </c>
      <c r="QM123" s="80">
        <f t="shared" si="6398"/>
        <v>0</v>
      </c>
      <c r="QN123" s="80">
        <f t="shared" si="6398"/>
        <v>0</v>
      </c>
      <c r="QO123" s="65">
        <f t="shared" si="4237"/>
        <v>0</v>
      </c>
      <c r="QP123" s="65">
        <f t="shared" si="4237"/>
        <v>0</v>
      </c>
      <c r="QQ123" s="95"/>
      <c r="QR123" s="87">
        <f t="shared" si="4238"/>
        <v>0</v>
      </c>
      <c r="QS123" s="87">
        <f t="shared" si="4238"/>
        <v>0</v>
      </c>
      <c r="QT123" s="80">
        <f t="shared" si="6399"/>
        <v>0</v>
      </c>
      <c r="QU123" s="65">
        <f t="shared" si="6399"/>
        <v>0</v>
      </c>
      <c r="QV123" s="64" t="e">
        <f t="shared" si="4239"/>
        <v>#DIV/0!</v>
      </c>
      <c r="QW123" s="80">
        <f t="shared" si="6400"/>
        <v>0</v>
      </c>
      <c r="QX123" s="80">
        <f t="shared" si="6400"/>
        <v>0</v>
      </c>
      <c r="QY123" s="80">
        <f t="shared" si="6400"/>
        <v>0</v>
      </c>
      <c r="QZ123" s="65">
        <f t="shared" si="6399"/>
        <v>0</v>
      </c>
      <c r="RA123" s="64" t="e">
        <f t="shared" si="4241"/>
        <v>#DIV/0!</v>
      </c>
      <c r="RB123" s="80">
        <f t="shared" si="6401"/>
        <v>0</v>
      </c>
      <c r="RC123" s="80">
        <f t="shared" si="6401"/>
        <v>0</v>
      </c>
      <c r="RD123" s="80">
        <f t="shared" si="6401"/>
        <v>0</v>
      </c>
      <c r="RE123" s="65">
        <f t="shared" si="6401"/>
        <v>0</v>
      </c>
      <c r="RF123" s="64" t="e">
        <f t="shared" si="4243"/>
        <v>#DIV/0!</v>
      </c>
      <c r="RG123" s="80">
        <f t="shared" si="6402"/>
        <v>0</v>
      </c>
      <c r="RH123" s="80">
        <f t="shared" si="6402"/>
        <v>0</v>
      </c>
      <c r="RI123" s="80">
        <f t="shared" si="6402"/>
        <v>0</v>
      </c>
      <c r="RJ123" s="65">
        <f t="shared" si="6399"/>
        <v>0</v>
      </c>
      <c r="RK123" s="64" t="e">
        <f t="shared" si="4245"/>
        <v>#DIV/0!</v>
      </c>
      <c r="RL123" s="80">
        <f t="shared" si="6403"/>
        <v>0</v>
      </c>
      <c r="RM123" s="80">
        <f t="shared" si="6403"/>
        <v>0</v>
      </c>
      <c r="RN123" s="65">
        <f t="shared" si="4247"/>
        <v>0</v>
      </c>
      <c r="RO123" s="65">
        <f t="shared" si="4247"/>
        <v>0</v>
      </c>
      <c r="RP123" s="95"/>
      <c r="RQ123" s="87">
        <f t="shared" si="4248"/>
        <v>0</v>
      </c>
      <c r="RR123" s="87">
        <f t="shared" si="4248"/>
        <v>0</v>
      </c>
      <c r="RS123" s="2"/>
      <c r="RT123" s="2"/>
      <c r="RU123" s="2"/>
      <c r="RV123" s="2"/>
      <c r="RW123" s="2"/>
      <c r="RX123" s="2"/>
      <c r="RY123" s="2"/>
      <c r="RZ123" s="2"/>
      <c r="SA123" s="2"/>
      <c r="SB123" s="2"/>
      <c r="SC123" s="2"/>
      <c r="SD123" s="2"/>
      <c r="SE123" s="2"/>
      <c r="SF123" s="2"/>
      <c r="SG123" s="2"/>
      <c r="SH123" s="2"/>
      <c r="SI123" s="2"/>
      <c r="SJ123" s="2"/>
      <c r="SK123" s="2"/>
      <c r="SL123" s="2"/>
      <c r="SM123" s="2"/>
      <c r="SN123" s="2"/>
      <c r="SO123" s="2"/>
      <c r="SP123" s="2"/>
      <c r="SQ123" s="2"/>
      <c r="SR123" s="2"/>
      <c r="SS123" s="2"/>
      <c r="ST123" s="2"/>
      <c r="SU123" s="2"/>
      <c r="SV123" s="2"/>
      <c r="SW123" s="2"/>
      <c r="SX123" s="2"/>
      <c r="SY123" s="2"/>
      <c r="SZ123" s="2"/>
      <c r="TA123" s="2"/>
      <c r="TB123" s="2"/>
      <c r="TC123" s="2"/>
      <c r="TD123" s="2"/>
      <c r="TE123" s="2"/>
      <c r="TF123" s="2"/>
      <c r="TG123" s="2"/>
      <c r="TH123" s="2"/>
      <c r="TI123" s="2"/>
      <c r="TJ123" s="2"/>
      <c r="TK123" s="2"/>
      <c r="TL123" s="2"/>
      <c r="TM123" s="2"/>
      <c r="TN123" s="2"/>
      <c r="TO123" s="2"/>
      <c r="TP123" s="2"/>
      <c r="TQ123" s="2"/>
      <c r="TR123" s="2"/>
      <c r="TS123" s="2"/>
      <c r="TT123" s="2"/>
    </row>
    <row r="124" spans="1:540" s="2" customFormat="1" ht="24.95" customHeight="1" x14ac:dyDescent="0.25">
      <c r="A124" s="21">
        <v>6831</v>
      </c>
      <c r="B124" s="22" t="s">
        <v>54</v>
      </c>
      <c r="C124" s="41">
        <f>SUM(AR124,GQ124,HA124,QQ124,RP124)</f>
        <v>0</v>
      </c>
      <c r="D124" s="41">
        <v>23207830.309999999</v>
      </c>
      <c r="E124" s="42">
        <v>25700000</v>
      </c>
      <c r="F124" s="41">
        <f t="shared" ref="F124" si="6404">G124-C124</f>
        <v>0</v>
      </c>
      <c r="G124" s="67">
        <f t="shared" si="4053"/>
        <v>0</v>
      </c>
      <c r="H124" s="67">
        <f t="shared" si="4054"/>
        <v>0</v>
      </c>
      <c r="I124" s="67"/>
      <c r="J124" s="84">
        <f t="shared" si="4056"/>
        <v>0</v>
      </c>
      <c r="K124" s="84">
        <f t="shared" si="4057"/>
        <v>0</v>
      </c>
      <c r="L124" s="79"/>
      <c r="M124" s="66"/>
      <c r="N124" s="64" t="e">
        <f t="shared" si="4058"/>
        <v>#DIV/0!</v>
      </c>
      <c r="O124" s="79"/>
      <c r="P124" s="78">
        <f t="shared" ref="P124" si="6405">O124-L124</f>
        <v>0</v>
      </c>
      <c r="Q124" s="66"/>
      <c r="R124" s="66"/>
      <c r="S124" s="64"/>
      <c r="T124" s="79"/>
      <c r="U124" s="78">
        <f t="shared" ref="U124" si="6406">T124-Q124</f>
        <v>0</v>
      </c>
      <c r="V124" s="79"/>
      <c r="W124" s="66"/>
      <c r="X124" s="64" t="e">
        <f t="shared" si="4061"/>
        <v>#DIV/0!</v>
      </c>
      <c r="Y124" s="79"/>
      <c r="Z124" s="78">
        <f t="shared" ref="Z124" si="6407">Y124-V124</f>
        <v>0</v>
      </c>
      <c r="AA124" s="79"/>
      <c r="AB124" s="66"/>
      <c r="AC124" s="64" t="e">
        <f t="shared" si="4063"/>
        <v>#DIV/0!</v>
      </c>
      <c r="AD124" s="79"/>
      <c r="AE124" s="78">
        <f t="shared" ref="AE124" si="6408">AD124-AA124</f>
        <v>0</v>
      </c>
      <c r="AF124" s="66"/>
      <c r="AG124" s="66"/>
      <c r="AH124" s="64" t="e">
        <f t="shared" si="4065"/>
        <v>#DIV/0!</v>
      </c>
      <c r="AI124" s="79"/>
      <c r="AJ124" s="78">
        <f t="shared" ref="AJ124" si="6409">AI124-AF124</f>
        <v>0</v>
      </c>
      <c r="AK124" s="79"/>
      <c r="AL124" s="66"/>
      <c r="AM124" s="64" t="e">
        <f t="shared" si="4067"/>
        <v>#DIV/0!</v>
      </c>
      <c r="AN124" s="79"/>
      <c r="AO124" s="78">
        <f t="shared" ref="AO124" si="6410">AN124-AK124</f>
        <v>0</v>
      </c>
      <c r="AP124" s="65">
        <f t="shared" si="4069"/>
        <v>0</v>
      </c>
      <c r="AQ124" s="65">
        <f t="shared" si="4069"/>
        <v>0</v>
      </c>
      <c r="AR124" s="95"/>
      <c r="AS124" s="87">
        <f t="shared" si="4070"/>
        <v>0</v>
      </c>
      <c r="AT124" s="87">
        <f t="shared" si="4070"/>
        <v>0</v>
      </c>
      <c r="AU124" s="79"/>
      <c r="AV124" s="66"/>
      <c r="AW124" s="64" t="e">
        <f t="shared" si="4071"/>
        <v>#DIV/0!</v>
      </c>
      <c r="AX124" s="79"/>
      <c r="AY124" s="78">
        <f t="shared" ref="AY124" si="6411">AX124-AU124</f>
        <v>0</v>
      </c>
      <c r="AZ124" s="79"/>
      <c r="BA124" s="66"/>
      <c r="BB124" s="64" t="e">
        <f t="shared" si="4073"/>
        <v>#DIV/0!</v>
      </c>
      <c r="BC124" s="79"/>
      <c r="BD124" s="78">
        <f t="shared" ref="BD124" si="6412">BC124-AZ124</f>
        <v>0</v>
      </c>
      <c r="BE124" s="79"/>
      <c r="BF124" s="66"/>
      <c r="BG124" s="64" t="e">
        <f t="shared" si="4075"/>
        <v>#DIV/0!</v>
      </c>
      <c r="BH124" s="79"/>
      <c r="BI124" s="78">
        <f t="shared" ref="BI124" si="6413">BH124-BE124</f>
        <v>0</v>
      </c>
      <c r="BJ124" s="79"/>
      <c r="BK124" s="66"/>
      <c r="BL124" s="64" t="e">
        <f t="shared" si="4077"/>
        <v>#DIV/0!</v>
      </c>
      <c r="BM124" s="79"/>
      <c r="BN124" s="78">
        <f t="shared" ref="BN124" si="6414">BM124-BJ124</f>
        <v>0</v>
      </c>
      <c r="BO124" s="79"/>
      <c r="BP124" s="66"/>
      <c r="BQ124" s="64" t="e">
        <f t="shared" si="4079"/>
        <v>#DIV/0!</v>
      </c>
      <c r="BR124" s="79"/>
      <c r="BS124" s="78">
        <f t="shared" ref="BS124" si="6415">BR124-BO124</f>
        <v>0</v>
      </c>
      <c r="BT124" s="79"/>
      <c r="BU124" s="66"/>
      <c r="BV124" s="64" t="e">
        <f t="shared" si="4081"/>
        <v>#DIV/0!</v>
      </c>
      <c r="BW124" s="79"/>
      <c r="BX124" s="78">
        <f t="shared" si="4082"/>
        <v>0</v>
      </c>
      <c r="BY124" s="79"/>
      <c r="BZ124" s="66"/>
      <c r="CA124" s="64" t="e">
        <f t="shared" si="4083"/>
        <v>#DIV/0!</v>
      </c>
      <c r="CB124" s="79"/>
      <c r="CC124" s="78">
        <f t="shared" ref="CC124" si="6416">CB124-BY124</f>
        <v>0</v>
      </c>
      <c r="CD124" s="79"/>
      <c r="CE124" s="66"/>
      <c r="CF124" s="64" t="e">
        <f t="shared" si="4085"/>
        <v>#DIV/0!</v>
      </c>
      <c r="CG124" s="79"/>
      <c r="CH124" s="78">
        <f t="shared" ref="CH124" si="6417">CG124-CD124</f>
        <v>0</v>
      </c>
      <c r="CI124" s="79"/>
      <c r="CJ124" s="66"/>
      <c r="CK124" s="64" t="e">
        <f t="shared" si="4087"/>
        <v>#DIV/0!</v>
      </c>
      <c r="CL124" s="79"/>
      <c r="CM124" s="78">
        <f t="shared" ref="CM124" si="6418">CL124-CI124</f>
        <v>0</v>
      </c>
      <c r="CN124" s="79"/>
      <c r="CO124" s="66"/>
      <c r="CP124" s="64" t="e">
        <f t="shared" si="4089"/>
        <v>#DIV/0!</v>
      </c>
      <c r="CQ124" s="79"/>
      <c r="CR124" s="78">
        <f t="shared" ref="CR124" si="6419">CQ124-CN124</f>
        <v>0</v>
      </c>
      <c r="CS124" s="79"/>
      <c r="CT124" s="66"/>
      <c r="CU124" s="64" t="e">
        <f t="shared" si="4091"/>
        <v>#DIV/0!</v>
      </c>
      <c r="CV124" s="79"/>
      <c r="CW124" s="78">
        <f t="shared" ref="CW124" si="6420">CV124-CS124</f>
        <v>0</v>
      </c>
      <c r="CX124" s="79"/>
      <c r="CY124" s="66"/>
      <c r="CZ124" s="64" t="e">
        <f t="shared" si="4093"/>
        <v>#DIV/0!</v>
      </c>
      <c r="DA124" s="79"/>
      <c r="DB124" s="78">
        <f t="shared" ref="DB124" si="6421">DA124-CX124</f>
        <v>0</v>
      </c>
      <c r="DC124" s="79"/>
      <c r="DD124" s="66"/>
      <c r="DE124" s="64" t="e">
        <f t="shared" si="4095"/>
        <v>#DIV/0!</v>
      </c>
      <c r="DF124" s="79"/>
      <c r="DG124" s="78">
        <f t="shared" ref="DG124" si="6422">DF124-DC124</f>
        <v>0</v>
      </c>
      <c r="DH124" s="79"/>
      <c r="DI124" s="66"/>
      <c r="DJ124" s="64" t="e">
        <f t="shared" si="4097"/>
        <v>#DIV/0!</v>
      </c>
      <c r="DK124" s="79"/>
      <c r="DL124" s="78">
        <f t="shared" ref="DL124" si="6423">DK124-DH124</f>
        <v>0</v>
      </c>
      <c r="DM124" s="79"/>
      <c r="DN124" s="66"/>
      <c r="DO124" s="64" t="e">
        <f t="shared" si="4099"/>
        <v>#DIV/0!</v>
      </c>
      <c r="DP124" s="79"/>
      <c r="DQ124" s="78">
        <f t="shared" ref="DQ124" si="6424">DP124-DM124</f>
        <v>0</v>
      </c>
      <c r="DR124" s="79"/>
      <c r="DS124" s="66"/>
      <c r="DT124" s="64" t="e">
        <f t="shared" si="4101"/>
        <v>#DIV/0!</v>
      </c>
      <c r="DU124" s="79"/>
      <c r="DV124" s="78">
        <f t="shared" ref="DV124" si="6425">DU124-DR124</f>
        <v>0</v>
      </c>
      <c r="DW124" s="79"/>
      <c r="DX124" s="66"/>
      <c r="DY124" s="64" t="e">
        <f t="shared" si="4103"/>
        <v>#DIV/0!</v>
      </c>
      <c r="DZ124" s="79"/>
      <c r="EA124" s="78">
        <f t="shared" ref="EA124" si="6426">DZ124-DW124</f>
        <v>0</v>
      </c>
      <c r="EB124" s="79"/>
      <c r="EC124" s="66"/>
      <c r="ED124" s="64" t="e">
        <f t="shared" si="4105"/>
        <v>#DIV/0!</v>
      </c>
      <c r="EE124" s="79"/>
      <c r="EF124" s="78">
        <f t="shared" ref="EF124" si="6427">EE124-EB124</f>
        <v>0</v>
      </c>
      <c r="EG124" s="79"/>
      <c r="EH124" s="66"/>
      <c r="EI124" s="64" t="e">
        <f t="shared" si="4107"/>
        <v>#DIV/0!</v>
      </c>
      <c r="EJ124" s="79"/>
      <c r="EK124" s="78">
        <f t="shared" ref="EK124" si="6428">EJ124-EG124</f>
        <v>0</v>
      </c>
      <c r="EL124" s="79"/>
      <c r="EM124" s="66"/>
      <c r="EN124" s="64" t="e">
        <f t="shared" si="4109"/>
        <v>#DIV/0!</v>
      </c>
      <c r="EO124" s="79"/>
      <c r="EP124" s="78">
        <f t="shared" ref="EP124" si="6429">EO124-EL124</f>
        <v>0</v>
      </c>
      <c r="EQ124" s="79"/>
      <c r="ER124" s="66"/>
      <c r="ES124" s="64" t="e">
        <f t="shared" si="4111"/>
        <v>#DIV/0!</v>
      </c>
      <c r="ET124" s="79"/>
      <c r="EU124" s="78">
        <f t="shared" ref="EU124" si="6430">ET124-EQ124</f>
        <v>0</v>
      </c>
      <c r="EV124" s="79"/>
      <c r="EW124" s="66"/>
      <c r="EX124" s="64" t="e">
        <f t="shared" si="4113"/>
        <v>#DIV/0!</v>
      </c>
      <c r="EY124" s="79"/>
      <c r="EZ124" s="78">
        <f t="shared" ref="EZ124" si="6431">EY124-EV124</f>
        <v>0</v>
      </c>
      <c r="FA124" s="79"/>
      <c r="FB124" s="66"/>
      <c r="FC124" s="64" t="e">
        <f t="shared" si="4115"/>
        <v>#DIV/0!</v>
      </c>
      <c r="FD124" s="79"/>
      <c r="FE124" s="78">
        <f t="shared" ref="FE124" si="6432">FD124-FA124</f>
        <v>0</v>
      </c>
      <c r="FF124" s="79"/>
      <c r="FG124" s="66"/>
      <c r="FH124" s="64" t="e">
        <f t="shared" si="4117"/>
        <v>#DIV/0!</v>
      </c>
      <c r="FI124" s="79"/>
      <c r="FJ124" s="78">
        <f t="shared" ref="FJ124" si="6433">FI124-FF124</f>
        <v>0</v>
      </c>
      <c r="FK124" s="79"/>
      <c r="FL124" s="66"/>
      <c r="FM124" s="64" t="e">
        <f t="shared" si="4119"/>
        <v>#DIV/0!</v>
      </c>
      <c r="FN124" s="79"/>
      <c r="FO124" s="78">
        <f t="shared" ref="FO124" si="6434">FN124-FK124</f>
        <v>0</v>
      </c>
      <c r="FP124" s="79"/>
      <c r="FQ124" s="66"/>
      <c r="FR124" s="64" t="e">
        <f t="shared" si="4121"/>
        <v>#DIV/0!</v>
      </c>
      <c r="FS124" s="79"/>
      <c r="FT124" s="78">
        <f t="shared" ref="FT124" si="6435">FS124-FP124</f>
        <v>0</v>
      </c>
      <c r="FU124" s="79"/>
      <c r="FV124" s="66"/>
      <c r="FW124" s="64" t="e">
        <f t="shared" si="4123"/>
        <v>#DIV/0!</v>
      </c>
      <c r="FX124" s="79"/>
      <c r="FY124" s="78">
        <f t="shared" ref="FY124" si="6436">FX124-FU124</f>
        <v>0</v>
      </c>
      <c r="FZ124" s="79"/>
      <c r="GA124" s="66"/>
      <c r="GB124" s="64" t="e">
        <f t="shared" si="4125"/>
        <v>#DIV/0!</v>
      </c>
      <c r="GC124" s="79"/>
      <c r="GD124" s="78">
        <f t="shared" ref="GD124" si="6437">GC124-FZ124</f>
        <v>0</v>
      </c>
      <c r="GE124" s="79"/>
      <c r="GF124" s="66"/>
      <c r="GG124" s="64" t="e">
        <f t="shared" si="4127"/>
        <v>#DIV/0!</v>
      </c>
      <c r="GH124" s="79"/>
      <c r="GI124" s="78">
        <f t="shared" ref="GI124" si="6438">GH124-GE124</f>
        <v>0</v>
      </c>
      <c r="GJ124" s="79"/>
      <c r="GK124" s="66"/>
      <c r="GL124" s="64" t="e">
        <f t="shared" si="4129"/>
        <v>#DIV/0!</v>
      </c>
      <c r="GM124" s="79"/>
      <c r="GN124" s="78">
        <f t="shared" ref="GN124" si="6439">GM124-GJ124</f>
        <v>0</v>
      </c>
      <c r="GO124" s="65">
        <f t="shared" si="4131"/>
        <v>0</v>
      </c>
      <c r="GP124" s="65">
        <f t="shared" si="4131"/>
        <v>0</v>
      </c>
      <c r="GQ124" s="95"/>
      <c r="GR124" s="87">
        <f t="shared" si="4132"/>
        <v>0</v>
      </c>
      <c r="GS124" s="87">
        <f t="shared" si="4132"/>
        <v>0</v>
      </c>
      <c r="GT124" s="79"/>
      <c r="GU124" s="66"/>
      <c r="GV124" s="64" t="e">
        <f t="shared" si="4133"/>
        <v>#DIV/0!</v>
      </c>
      <c r="GW124" s="79"/>
      <c r="GX124" s="78">
        <f t="shared" ref="GX124" si="6440">GW124-GT124</f>
        <v>0</v>
      </c>
      <c r="GY124" s="65">
        <f t="shared" si="4135"/>
        <v>0</v>
      </c>
      <c r="GZ124" s="65">
        <f t="shared" si="4135"/>
        <v>0</v>
      </c>
      <c r="HA124" s="95"/>
      <c r="HB124" s="93">
        <f>SUM(GW124)</f>
        <v>0</v>
      </c>
      <c r="HC124" s="93">
        <f t="shared" ref="HC124" si="6441">HB124-GY124</f>
        <v>0</v>
      </c>
      <c r="HD124" s="79"/>
      <c r="HE124" s="66"/>
      <c r="HF124" s="64" t="e">
        <f t="shared" si="4138"/>
        <v>#DIV/0!</v>
      </c>
      <c r="HG124" s="79"/>
      <c r="HH124" s="78">
        <f t="shared" ref="HH124" si="6442">HG124-HD124</f>
        <v>0</v>
      </c>
      <c r="HI124" s="79"/>
      <c r="HJ124" s="66"/>
      <c r="HK124" s="64" t="e">
        <f t="shared" si="4140"/>
        <v>#DIV/0!</v>
      </c>
      <c r="HL124" s="79"/>
      <c r="HM124" s="78">
        <f t="shared" ref="HM124" si="6443">HL124-HI124</f>
        <v>0</v>
      </c>
      <c r="HN124" s="79"/>
      <c r="HO124" s="66"/>
      <c r="HP124" s="64" t="e">
        <f t="shared" si="4142"/>
        <v>#DIV/0!</v>
      </c>
      <c r="HQ124" s="79"/>
      <c r="HR124" s="78">
        <f t="shared" ref="HR124" si="6444">HQ124-HN124</f>
        <v>0</v>
      </c>
      <c r="HS124" s="79"/>
      <c r="HT124" s="66"/>
      <c r="HU124" s="64" t="e">
        <f t="shared" si="4457"/>
        <v>#DIV/0!</v>
      </c>
      <c r="HV124" s="79"/>
      <c r="HW124" s="78">
        <f t="shared" ref="HW124" si="6445">HV124-HS124</f>
        <v>0</v>
      </c>
      <c r="HX124" s="79"/>
      <c r="HY124" s="66"/>
      <c r="HZ124" s="64" t="e">
        <f t="shared" si="4146"/>
        <v>#DIV/0!</v>
      </c>
      <c r="IA124" s="79"/>
      <c r="IB124" s="78">
        <f t="shared" ref="IB124" si="6446">IA124-HX124</f>
        <v>0</v>
      </c>
      <c r="IC124" s="79"/>
      <c r="ID124" s="66"/>
      <c r="IE124" s="64" t="e">
        <f t="shared" si="4148"/>
        <v>#DIV/0!</v>
      </c>
      <c r="IF124" s="79"/>
      <c r="IG124" s="78">
        <f t="shared" ref="IG124" si="6447">IF124-IC124</f>
        <v>0</v>
      </c>
      <c r="IH124" s="79"/>
      <c r="II124" s="66"/>
      <c r="IJ124" s="64" t="e">
        <f t="shared" si="4150"/>
        <v>#DIV/0!</v>
      </c>
      <c r="IK124" s="79"/>
      <c r="IL124" s="78">
        <f t="shared" ref="IL124" si="6448">IK124-IH124</f>
        <v>0</v>
      </c>
      <c r="IM124" s="79"/>
      <c r="IN124" s="66"/>
      <c r="IO124" s="64" t="e">
        <f t="shared" si="4152"/>
        <v>#DIV/0!</v>
      </c>
      <c r="IP124" s="79"/>
      <c r="IQ124" s="78">
        <f t="shared" ref="IQ124" si="6449">IP124-IM124</f>
        <v>0</v>
      </c>
      <c r="IR124" s="79"/>
      <c r="IS124" s="66"/>
      <c r="IT124" s="64" t="e">
        <f t="shared" si="4154"/>
        <v>#DIV/0!</v>
      </c>
      <c r="IU124" s="79"/>
      <c r="IV124" s="78">
        <f t="shared" ref="IV124" si="6450">IU124-IR124</f>
        <v>0</v>
      </c>
      <c r="IW124" s="79"/>
      <c r="IX124" s="66"/>
      <c r="IY124" s="64" t="e">
        <f t="shared" si="4156"/>
        <v>#DIV/0!</v>
      </c>
      <c r="IZ124" s="79"/>
      <c r="JA124" s="78">
        <f t="shared" ref="JA124" si="6451">IZ124-IW124</f>
        <v>0</v>
      </c>
      <c r="JB124" s="79"/>
      <c r="JC124" s="66"/>
      <c r="JD124" s="64" t="e">
        <f t="shared" si="4158"/>
        <v>#DIV/0!</v>
      </c>
      <c r="JE124" s="79"/>
      <c r="JF124" s="78">
        <f t="shared" ref="JF124" si="6452">JE124-JB124</f>
        <v>0</v>
      </c>
      <c r="JG124" s="79"/>
      <c r="JH124" s="66"/>
      <c r="JI124" s="64" t="e">
        <f t="shared" si="4160"/>
        <v>#DIV/0!</v>
      </c>
      <c r="JJ124" s="79"/>
      <c r="JK124" s="78">
        <f t="shared" ref="JK124" si="6453">JJ124-JG124</f>
        <v>0</v>
      </c>
      <c r="JL124" s="79"/>
      <c r="JM124" s="66"/>
      <c r="JN124" s="64" t="e">
        <f t="shared" si="4162"/>
        <v>#DIV/0!</v>
      </c>
      <c r="JO124" s="79"/>
      <c r="JP124" s="78">
        <f t="shared" ref="JP124" si="6454">JO124-JL124</f>
        <v>0</v>
      </c>
      <c r="JQ124" s="79"/>
      <c r="JR124" s="66"/>
      <c r="JS124" s="64" t="e">
        <f t="shared" si="4164"/>
        <v>#DIV/0!</v>
      </c>
      <c r="JT124" s="79"/>
      <c r="JU124" s="78">
        <f t="shared" ref="JU124" si="6455">JT124-JQ124</f>
        <v>0</v>
      </c>
      <c r="JV124" s="79"/>
      <c r="JW124" s="66"/>
      <c r="JX124" s="64" t="e">
        <f t="shared" si="4166"/>
        <v>#DIV/0!</v>
      </c>
      <c r="JY124" s="79"/>
      <c r="JZ124" s="78">
        <f t="shared" ref="JZ124" si="6456">JY124-JV124</f>
        <v>0</v>
      </c>
      <c r="KA124" s="79"/>
      <c r="KB124" s="66"/>
      <c r="KC124" s="64" t="e">
        <f t="shared" si="4168"/>
        <v>#DIV/0!</v>
      </c>
      <c r="KD124" s="79"/>
      <c r="KE124" s="78">
        <f t="shared" ref="KE124" si="6457">KD124-KA124</f>
        <v>0</v>
      </c>
      <c r="KF124" s="79"/>
      <c r="KG124" s="66"/>
      <c r="KH124" s="64" t="e">
        <f t="shared" si="4170"/>
        <v>#DIV/0!</v>
      </c>
      <c r="KI124" s="79"/>
      <c r="KJ124" s="78">
        <f t="shared" ref="KJ124" si="6458">KI124-KF124</f>
        <v>0</v>
      </c>
      <c r="KK124" s="79"/>
      <c r="KL124" s="66"/>
      <c r="KM124" s="64" t="e">
        <f t="shared" si="4172"/>
        <v>#DIV/0!</v>
      </c>
      <c r="KN124" s="79"/>
      <c r="KO124" s="78">
        <f t="shared" ref="KO124" si="6459">KN124-KK124</f>
        <v>0</v>
      </c>
      <c r="KP124" s="79"/>
      <c r="KQ124" s="66"/>
      <c r="KR124" s="64" t="e">
        <f t="shared" si="4473"/>
        <v>#DIV/0!</v>
      </c>
      <c r="KS124" s="79"/>
      <c r="KT124" s="78">
        <f t="shared" ref="KT124" si="6460">KS124-KP124</f>
        <v>0</v>
      </c>
      <c r="KU124" s="79"/>
      <c r="KV124" s="66"/>
      <c r="KW124" s="64" t="e">
        <f t="shared" si="4176"/>
        <v>#DIV/0!</v>
      </c>
      <c r="KX124" s="79"/>
      <c r="KY124" s="78">
        <f t="shared" ref="KY124" si="6461">KX124-KU124</f>
        <v>0</v>
      </c>
      <c r="KZ124" s="79"/>
      <c r="LA124" s="66"/>
      <c r="LB124" s="64" t="e">
        <f t="shared" si="4476"/>
        <v>#DIV/0!</v>
      </c>
      <c r="LC124" s="79"/>
      <c r="LD124" s="78">
        <f t="shared" ref="LD124" si="6462">LC124-KZ124</f>
        <v>0</v>
      </c>
      <c r="LE124" s="79"/>
      <c r="LF124" s="66"/>
      <c r="LG124" s="64" t="e">
        <f t="shared" si="4478"/>
        <v>#DIV/0!</v>
      </c>
      <c r="LH124" s="79"/>
      <c r="LI124" s="78">
        <f t="shared" ref="LI124" si="6463">LH124-LE124</f>
        <v>0</v>
      </c>
      <c r="LJ124" s="79"/>
      <c r="LK124" s="66"/>
      <c r="LL124" s="64" t="e">
        <f t="shared" si="4182"/>
        <v>#DIV/0!</v>
      </c>
      <c r="LM124" s="79"/>
      <c r="LN124" s="78">
        <f t="shared" ref="LN124" si="6464">LM124-LJ124</f>
        <v>0</v>
      </c>
      <c r="LO124" s="79"/>
      <c r="LP124" s="66"/>
      <c r="LQ124" s="64" t="e">
        <f t="shared" si="3350"/>
        <v>#DIV/0!</v>
      </c>
      <c r="LR124" s="79"/>
      <c r="LS124" s="78">
        <f t="shared" ref="LS124" si="6465">LR124-LO124</f>
        <v>0</v>
      </c>
      <c r="LT124" s="79"/>
      <c r="LU124" s="66"/>
      <c r="LV124" s="64" t="e">
        <f t="shared" si="4185"/>
        <v>#DIV/0!</v>
      </c>
      <c r="LW124" s="79"/>
      <c r="LX124" s="78">
        <f t="shared" ref="LX124" si="6466">LW124-LT124</f>
        <v>0</v>
      </c>
      <c r="LY124" s="79"/>
      <c r="LZ124" s="66"/>
      <c r="MA124" s="64" t="e">
        <f t="shared" si="4187"/>
        <v>#DIV/0!</v>
      </c>
      <c r="MB124" s="79"/>
      <c r="MC124" s="78">
        <f t="shared" ref="MC124" si="6467">MB124-LY124</f>
        <v>0</v>
      </c>
      <c r="MD124" s="79"/>
      <c r="ME124" s="66"/>
      <c r="MF124" s="64" t="e">
        <f t="shared" si="4189"/>
        <v>#DIV/0!</v>
      </c>
      <c r="MG124" s="79"/>
      <c r="MH124" s="78">
        <f t="shared" ref="MH124" si="6468">MG124-MD124</f>
        <v>0</v>
      </c>
      <c r="MI124" s="79"/>
      <c r="MJ124" s="66"/>
      <c r="MK124" s="64" t="e">
        <f t="shared" si="4191"/>
        <v>#DIV/0!</v>
      </c>
      <c r="ML124" s="79"/>
      <c r="MM124" s="78">
        <f t="shared" ref="MM124" si="6469">ML124-MI124</f>
        <v>0</v>
      </c>
      <c r="MN124" s="79"/>
      <c r="MO124" s="66"/>
      <c r="MP124" s="64" t="e">
        <f t="shared" si="4193"/>
        <v>#DIV/0!</v>
      </c>
      <c r="MQ124" s="79"/>
      <c r="MR124" s="78">
        <f t="shared" ref="MR124" si="6470">MQ124-MN124</f>
        <v>0</v>
      </c>
      <c r="MS124" s="79"/>
      <c r="MT124" s="66"/>
      <c r="MU124" s="64" t="e">
        <f t="shared" si="4195"/>
        <v>#DIV/0!</v>
      </c>
      <c r="MV124" s="79"/>
      <c r="MW124" s="78">
        <f t="shared" ref="MW124" si="6471">MV124-MS124</f>
        <v>0</v>
      </c>
      <c r="MX124" s="65">
        <f t="shared" si="4197"/>
        <v>0</v>
      </c>
      <c r="MY124" s="65">
        <f t="shared" si="4197"/>
        <v>0</v>
      </c>
      <c r="MZ124" s="95"/>
      <c r="NA124" s="87">
        <f t="shared" si="4199"/>
        <v>0</v>
      </c>
      <c r="NB124" s="87">
        <f t="shared" si="4200"/>
        <v>0</v>
      </c>
      <c r="NC124" s="79"/>
      <c r="ND124" s="66"/>
      <c r="NE124" s="64" t="e">
        <f t="shared" si="4201"/>
        <v>#DIV/0!</v>
      </c>
      <c r="NF124" s="79"/>
      <c r="NG124" s="78">
        <f t="shared" ref="NG124" si="6472">NF124-NC124</f>
        <v>0</v>
      </c>
      <c r="NH124" s="79"/>
      <c r="NI124" s="66"/>
      <c r="NJ124" s="64" t="e">
        <f t="shared" si="4203"/>
        <v>#DIV/0!</v>
      </c>
      <c r="NK124" s="79"/>
      <c r="NL124" s="78">
        <f t="shared" ref="NL124" si="6473">NK124-NH124</f>
        <v>0</v>
      </c>
      <c r="NM124" s="79"/>
      <c r="NN124" s="66"/>
      <c r="NO124" s="64" t="e">
        <f t="shared" si="4205"/>
        <v>#DIV/0!</v>
      </c>
      <c r="NP124" s="79"/>
      <c r="NQ124" s="78">
        <f t="shared" ref="NQ124" si="6474">NP124-NM124</f>
        <v>0</v>
      </c>
      <c r="NR124" s="79"/>
      <c r="NS124" s="66"/>
      <c r="NT124" s="64" t="e">
        <f t="shared" si="4207"/>
        <v>#DIV/0!</v>
      </c>
      <c r="NU124" s="79"/>
      <c r="NV124" s="78">
        <f t="shared" ref="NV124" si="6475">NU124-NR124</f>
        <v>0</v>
      </c>
      <c r="NW124" s="79"/>
      <c r="NX124" s="66"/>
      <c r="NY124" s="64" t="e">
        <f t="shared" si="4209"/>
        <v>#DIV/0!</v>
      </c>
      <c r="NZ124" s="79"/>
      <c r="OA124" s="78">
        <f t="shared" ref="OA124" si="6476">NZ124-NW124</f>
        <v>0</v>
      </c>
      <c r="OB124" s="79"/>
      <c r="OC124" s="66"/>
      <c r="OD124" s="64" t="e">
        <f t="shared" si="4211"/>
        <v>#DIV/0!</v>
      </c>
      <c r="OE124" s="79"/>
      <c r="OF124" s="78">
        <f t="shared" ref="OF124" si="6477">OE124-OB124</f>
        <v>0</v>
      </c>
      <c r="OG124" s="79"/>
      <c r="OH124" s="66"/>
      <c r="OI124" s="64" t="e">
        <f t="shared" si="4213"/>
        <v>#DIV/0!</v>
      </c>
      <c r="OJ124" s="79"/>
      <c r="OK124" s="78">
        <f t="shared" ref="OK124" si="6478">OJ124-OG124</f>
        <v>0</v>
      </c>
      <c r="OL124" s="79"/>
      <c r="OM124" s="66"/>
      <c r="ON124" s="64" t="e">
        <f t="shared" si="4215"/>
        <v>#DIV/0!</v>
      </c>
      <c r="OO124" s="79"/>
      <c r="OP124" s="78">
        <f t="shared" ref="OP124" si="6479">OO124-OL124</f>
        <v>0</v>
      </c>
      <c r="OQ124" s="79"/>
      <c r="OR124" s="66"/>
      <c r="OS124" s="64" t="e">
        <f t="shared" si="4217"/>
        <v>#DIV/0!</v>
      </c>
      <c r="OT124" s="79"/>
      <c r="OU124" s="78">
        <f t="shared" ref="OU124" si="6480">OT124-OQ124</f>
        <v>0</v>
      </c>
      <c r="OV124" s="79"/>
      <c r="OW124" s="66"/>
      <c r="OX124" s="64" t="e">
        <f t="shared" si="4219"/>
        <v>#DIV/0!</v>
      </c>
      <c r="OY124" s="79"/>
      <c r="OZ124" s="78">
        <f t="shared" ref="OZ124" si="6481">OY124-OV124</f>
        <v>0</v>
      </c>
      <c r="PA124" s="79"/>
      <c r="PB124" s="66"/>
      <c r="PC124" s="64" t="e">
        <f t="shared" si="4221"/>
        <v>#DIV/0!</v>
      </c>
      <c r="PD124" s="79"/>
      <c r="PE124" s="78">
        <f t="shared" ref="PE124" si="6482">PD124-PA124</f>
        <v>0</v>
      </c>
      <c r="PF124" s="79"/>
      <c r="PG124" s="66"/>
      <c r="PH124" s="64" t="e">
        <f t="shared" si="4223"/>
        <v>#DIV/0!</v>
      </c>
      <c r="PI124" s="79"/>
      <c r="PJ124" s="78">
        <f t="shared" ref="PJ124" si="6483">PI124-PF124</f>
        <v>0</v>
      </c>
      <c r="PK124" s="79"/>
      <c r="PL124" s="66"/>
      <c r="PM124" s="64" t="e">
        <f t="shared" si="4225"/>
        <v>#DIV/0!</v>
      </c>
      <c r="PN124" s="79"/>
      <c r="PO124" s="78">
        <f t="shared" ref="PO124" si="6484">PN124-PK124</f>
        <v>0</v>
      </c>
      <c r="PP124" s="79"/>
      <c r="PQ124" s="66"/>
      <c r="PR124" s="64" t="e">
        <f t="shared" si="4227"/>
        <v>#DIV/0!</v>
      </c>
      <c r="PS124" s="79"/>
      <c r="PT124" s="78">
        <f t="shared" ref="PT124" si="6485">PS124-PP124</f>
        <v>0</v>
      </c>
      <c r="PU124" s="79"/>
      <c r="PV124" s="66"/>
      <c r="PW124" s="64" t="e">
        <f t="shared" si="4229"/>
        <v>#DIV/0!</v>
      </c>
      <c r="PX124" s="79"/>
      <c r="PY124" s="78">
        <f t="shared" ref="PY124" si="6486">PX124-PU124</f>
        <v>0</v>
      </c>
      <c r="PZ124" s="79"/>
      <c r="QA124" s="66"/>
      <c r="QB124" s="64" t="e">
        <f t="shared" si="4231"/>
        <v>#DIV/0!</v>
      </c>
      <c r="QC124" s="79"/>
      <c r="QD124" s="78">
        <f t="shared" ref="QD124" si="6487">QC124-PZ124</f>
        <v>0</v>
      </c>
      <c r="QE124" s="79"/>
      <c r="QF124" s="66"/>
      <c r="QG124" s="64" t="e">
        <f t="shared" si="4233"/>
        <v>#DIV/0!</v>
      </c>
      <c r="QH124" s="79"/>
      <c r="QI124" s="78">
        <f t="shared" ref="QI124" si="6488">QH124-QE124</f>
        <v>0</v>
      </c>
      <c r="QJ124" s="79"/>
      <c r="QK124" s="66"/>
      <c r="QL124" s="64" t="e">
        <f t="shared" si="4235"/>
        <v>#DIV/0!</v>
      </c>
      <c r="QM124" s="79"/>
      <c r="QN124" s="78">
        <f t="shared" ref="QN124" si="6489">QM124-QJ124</f>
        <v>0</v>
      </c>
      <c r="QO124" s="65">
        <f t="shared" si="4237"/>
        <v>0</v>
      </c>
      <c r="QP124" s="65">
        <f t="shared" si="4237"/>
        <v>0</v>
      </c>
      <c r="QQ124" s="95"/>
      <c r="QR124" s="87">
        <f t="shared" si="4238"/>
        <v>0</v>
      </c>
      <c r="QS124" s="87">
        <f t="shared" si="4238"/>
        <v>0</v>
      </c>
      <c r="QT124" s="79"/>
      <c r="QU124" s="66"/>
      <c r="QV124" s="64" t="e">
        <f t="shared" si="4239"/>
        <v>#DIV/0!</v>
      </c>
      <c r="QW124" s="79"/>
      <c r="QX124" s="78">
        <f t="shared" ref="QX124" si="6490">QW124-QT124</f>
        <v>0</v>
      </c>
      <c r="QY124" s="79"/>
      <c r="QZ124" s="66"/>
      <c r="RA124" s="64" t="e">
        <f t="shared" si="4241"/>
        <v>#DIV/0!</v>
      </c>
      <c r="RB124" s="79"/>
      <c r="RC124" s="78">
        <f t="shared" ref="RC124" si="6491">RB124-QY124</f>
        <v>0</v>
      </c>
      <c r="RD124" s="79"/>
      <c r="RE124" s="66"/>
      <c r="RF124" s="64" t="e">
        <f t="shared" si="4243"/>
        <v>#DIV/0!</v>
      </c>
      <c r="RG124" s="79"/>
      <c r="RH124" s="78">
        <f t="shared" ref="RH124" si="6492">RG124-RD124</f>
        <v>0</v>
      </c>
      <c r="RI124" s="79"/>
      <c r="RJ124" s="66"/>
      <c r="RK124" s="64" t="e">
        <f t="shared" si="4245"/>
        <v>#DIV/0!</v>
      </c>
      <c r="RL124" s="79"/>
      <c r="RM124" s="78">
        <f t="shared" ref="RM124" si="6493">RL124-RI124</f>
        <v>0</v>
      </c>
      <c r="RN124" s="65">
        <f t="shared" si="4247"/>
        <v>0</v>
      </c>
      <c r="RO124" s="65">
        <f t="shared" si="4247"/>
        <v>0</v>
      </c>
      <c r="RP124" s="95"/>
      <c r="RQ124" s="87">
        <f t="shared" si="4248"/>
        <v>0</v>
      </c>
      <c r="RR124" s="87">
        <f t="shared" si="4248"/>
        <v>0</v>
      </c>
    </row>
    <row r="125" spans="1:540" s="3" customFormat="1" ht="24.95" customHeight="1" x14ac:dyDescent="0.25">
      <c r="A125" s="23">
        <v>683</v>
      </c>
      <c r="B125" s="24" t="s">
        <v>54</v>
      </c>
      <c r="C125" s="43">
        <f t="shared" ref="C125:E126" si="6494">SUM(C124)</f>
        <v>0</v>
      </c>
      <c r="D125" s="43">
        <f t="shared" si="6494"/>
        <v>23207830.309999999</v>
      </c>
      <c r="E125" s="42">
        <f t="shared" si="6494"/>
        <v>25700000</v>
      </c>
      <c r="F125" s="43">
        <f>SUM(F124)</f>
        <v>0</v>
      </c>
      <c r="G125" s="67">
        <f t="shared" si="4053"/>
        <v>0</v>
      </c>
      <c r="H125" s="67">
        <f t="shared" si="4054"/>
        <v>0</v>
      </c>
      <c r="I125" s="67"/>
      <c r="J125" s="84">
        <f t="shared" si="4056"/>
        <v>0</v>
      </c>
      <c r="K125" s="84">
        <f t="shared" si="4057"/>
        <v>0</v>
      </c>
      <c r="L125" s="80">
        <f t="shared" ref="L125:M126" si="6495">SUM(L124)</f>
        <v>0</v>
      </c>
      <c r="M125" s="65">
        <f t="shared" si="6495"/>
        <v>0</v>
      </c>
      <c r="N125" s="64" t="e">
        <f t="shared" si="4058"/>
        <v>#DIV/0!</v>
      </c>
      <c r="O125" s="80">
        <f t="shared" ref="O125:R126" si="6496">SUM(O124)</f>
        <v>0</v>
      </c>
      <c r="P125" s="80">
        <f t="shared" si="6496"/>
        <v>0</v>
      </c>
      <c r="Q125" s="65">
        <f t="shared" si="6496"/>
        <v>0</v>
      </c>
      <c r="R125" s="65">
        <f t="shared" si="6496"/>
        <v>0</v>
      </c>
      <c r="S125" s="64"/>
      <c r="T125" s="80">
        <f t="shared" ref="T125:W126" si="6497">SUM(T124)</f>
        <v>0</v>
      </c>
      <c r="U125" s="80">
        <f t="shared" si="6497"/>
        <v>0</v>
      </c>
      <c r="V125" s="80">
        <f t="shared" si="6497"/>
        <v>0</v>
      </c>
      <c r="W125" s="65">
        <f t="shared" si="6497"/>
        <v>0</v>
      </c>
      <c r="X125" s="64" t="e">
        <f t="shared" si="4061"/>
        <v>#DIV/0!</v>
      </c>
      <c r="Y125" s="80">
        <f t="shared" ref="Y125:AG126" si="6498">SUM(Y124)</f>
        <v>0</v>
      </c>
      <c r="Z125" s="80">
        <f t="shared" si="6498"/>
        <v>0</v>
      </c>
      <c r="AA125" s="80">
        <f t="shared" si="6498"/>
        <v>0</v>
      </c>
      <c r="AB125" s="65">
        <f t="shared" si="6498"/>
        <v>0</v>
      </c>
      <c r="AC125" s="64" t="e">
        <f t="shared" si="4063"/>
        <v>#DIV/0!</v>
      </c>
      <c r="AD125" s="80">
        <f t="shared" ref="AD125:AE126" si="6499">SUM(AD124)</f>
        <v>0</v>
      </c>
      <c r="AE125" s="80">
        <f t="shared" si="6499"/>
        <v>0</v>
      </c>
      <c r="AF125" s="65">
        <f t="shared" si="6498"/>
        <v>0</v>
      </c>
      <c r="AG125" s="65">
        <f t="shared" si="6498"/>
        <v>0</v>
      </c>
      <c r="AH125" s="64" t="e">
        <f t="shared" si="4065"/>
        <v>#DIV/0!</v>
      </c>
      <c r="AI125" s="80">
        <f t="shared" ref="AI125:AL126" si="6500">SUM(AI124)</f>
        <v>0</v>
      </c>
      <c r="AJ125" s="80">
        <f t="shared" si="6500"/>
        <v>0</v>
      </c>
      <c r="AK125" s="80">
        <f t="shared" si="6500"/>
        <v>0</v>
      </c>
      <c r="AL125" s="65">
        <f t="shared" si="6500"/>
        <v>0</v>
      </c>
      <c r="AM125" s="64" t="e">
        <f t="shared" si="4067"/>
        <v>#DIV/0!</v>
      </c>
      <c r="AN125" s="80">
        <f t="shared" ref="AN125:AO126" si="6501">SUM(AN124)</f>
        <v>0</v>
      </c>
      <c r="AO125" s="80">
        <f t="shared" si="6501"/>
        <v>0</v>
      </c>
      <c r="AP125" s="65">
        <f t="shared" si="4069"/>
        <v>0</v>
      </c>
      <c r="AQ125" s="65">
        <f t="shared" si="4069"/>
        <v>0</v>
      </c>
      <c r="AR125" s="95"/>
      <c r="AS125" s="87">
        <f t="shared" si="4070"/>
        <v>0</v>
      </c>
      <c r="AT125" s="87">
        <f t="shared" si="4070"/>
        <v>0</v>
      </c>
      <c r="AU125" s="80">
        <f t="shared" ref="AU125:AV126" si="6502">SUM(AU124)</f>
        <v>0</v>
      </c>
      <c r="AV125" s="65">
        <f t="shared" si="6502"/>
        <v>0</v>
      </c>
      <c r="AW125" s="64" t="e">
        <f t="shared" si="4071"/>
        <v>#DIV/0!</v>
      </c>
      <c r="AX125" s="80">
        <f t="shared" ref="AX125:DI126" si="6503">SUM(AX124)</f>
        <v>0</v>
      </c>
      <c r="AY125" s="80">
        <f t="shared" si="6503"/>
        <v>0</v>
      </c>
      <c r="AZ125" s="80">
        <f t="shared" si="6503"/>
        <v>0</v>
      </c>
      <c r="BA125" s="65">
        <f t="shared" si="6503"/>
        <v>0</v>
      </c>
      <c r="BB125" s="64" t="e">
        <f t="shared" si="4073"/>
        <v>#DIV/0!</v>
      </c>
      <c r="BC125" s="80">
        <f t="shared" ref="BC125:BE126" si="6504">SUM(BC124)</f>
        <v>0</v>
      </c>
      <c r="BD125" s="80">
        <f t="shared" si="6504"/>
        <v>0</v>
      </c>
      <c r="BE125" s="80">
        <f t="shared" si="6504"/>
        <v>0</v>
      </c>
      <c r="BF125" s="65">
        <f t="shared" si="6503"/>
        <v>0</v>
      </c>
      <c r="BG125" s="64" t="e">
        <f t="shared" si="4075"/>
        <v>#DIV/0!</v>
      </c>
      <c r="BH125" s="80">
        <f t="shared" ref="BH125:BJ126" si="6505">SUM(BH124)</f>
        <v>0</v>
      </c>
      <c r="BI125" s="80">
        <f t="shared" si="6505"/>
        <v>0</v>
      </c>
      <c r="BJ125" s="80">
        <f t="shared" si="6505"/>
        <v>0</v>
      </c>
      <c r="BK125" s="65">
        <f t="shared" si="6503"/>
        <v>0</v>
      </c>
      <c r="BL125" s="64" t="e">
        <f t="shared" si="4077"/>
        <v>#DIV/0!</v>
      </c>
      <c r="BM125" s="80">
        <f t="shared" ref="BM125:BO126" si="6506">SUM(BM124)</f>
        <v>0</v>
      </c>
      <c r="BN125" s="80">
        <f t="shared" si="6506"/>
        <v>0</v>
      </c>
      <c r="BO125" s="80">
        <f t="shared" si="6506"/>
        <v>0</v>
      </c>
      <c r="BP125" s="65">
        <f t="shared" si="6503"/>
        <v>0</v>
      </c>
      <c r="BQ125" s="64" t="e">
        <f t="shared" si="4079"/>
        <v>#DIV/0!</v>
      </c>
      <c r="BR125" s="80">
        <f t="shared" ref="BR125:BT126" si="6507">SUM(BR124)</f>
        <v>0</v>
      </c>
      <c r="BS125" s="80">
        <f t="shared" si="6507"/>
        <v>0</v>
      </c>
      <c r="BT125" s="80">
        <f t="shared" si="6507"/>
        <v>0</v>
      </c>
      <c r="BU125" s="65">
        <f t="shared" si="6503"/>
        <v>0</v>
      </c>
      <c r="BV125" s="64" t="e">
        <f t="shared" si="4081"/>
        <v>#DIV/0!</v>
      </c>
      <c r="BW125" s="80">
        <f t="shared" ref="BW125:BW126" si="6508">SUM(BW124)</f>
        <v>0</v>
      </c>
      <c r="BX125" s="78">
        <f t="shared" si="4082"/>
        <v>0</v>
      </c>
      <c r="BY125" s="80">
        <f t="shared" ref="BY125:BY126" si="6509">SUM(BY124)</f>
        <v>0</v>
      </c>
      <c r="BZ125" s="65">
        <f t="shared" si="6503"/>
        <v>0</v>
      </c>
      <c r="CA125" s="64" t="e">
        <f t="shared" si="4083"/>
        <v>#DIV/0!</v>
      </c>
      <c r="CB125" s="80">
        <f t="shared" ref="CB125:CD126" si="6510">SUM(CB124)</f>
        <v>0</v>
      </c>
      <c r="CC125" s="80">
        <f t="shared" si="6510"/>
        <v>0</v>
      </c>
      <c r="CD125" s="80">
        <f t="shared" si="6510"/>
        <v>0</v>
      </c>
      <c r="CE125" s="65">
        <f t="shared" si="6503"/>
        <v>0</v>
      </c>
      <c r="CF125" s="64" t="e">
        <f t="shared" si="4085"/>
        <v>#DIV/0!</v>
      </c>
      <c r="CG125" s="80">
        <f t="shared" ref="CG125:CI126" si="6511">SUM(CG124)</f>
        <v>0</v>
      </c>
      <c r="CH125" s="80">
        <f t="shared" si="6511"/>
        <v>0</v>
      </c>
      <c r="CI125" s="80">
        <f t="shared" si="6511"/>
        <v>0</v>
      </c>
      <c r="CJ125" s="65">
        <f t="shared" si="6503"/>
        <v>0</v>
      </c>
      <c r="CK125" s="64" t="e">
        <f t="shared" si="4087"/>
        <v>#DIV/0!</v>
      </c>
      <c r="CL125" s="80">
        <f t="shared" ref="CL125:CN126" si="6512">SUM(CL124)</f>
        <v>0</v>
      </c>
      <c r="CM125" s="80">
        <f t="shared" si="6512"/>
        <v>0</v>
      </c>
      <c r="CN125" s="80">
        <f t="shared" si="6512"/>
        <v>0</v>
      </c>
      <c r="CO125" s="65">
        <f t="shared" si="6503"/>
        <v>0</v>
      </c>
      <c r="CP125" s="64" t="e">
        <f t="shared" si="4089"/>
        <v>#DIV/0!</v>
      </c>
      <c r="CQ125" s="80">
        <f t="shared" ref="CQ125:CS126" si="6513">SUM(CQ124)</f>
        <v>0</v>
      </c>
      <c r="CR125" s="80">
        <f t="shared" si="6513"/>
        <v>0</v>
      </c>
      <c r="CS125" s="80">
        <f t="shared" si="6513"/>
        <v>0</v>
      </c>
      <c r="CT125" s="65">
        <f t="shared" si="6503"/>
        <v>0</v>
      </c>
      <c r="CU125" s="64" t="e">
        <f t="shared" si="4091"/>
        <v>#DIV/0!</v>
      </c>
      <c r="CV125" s="80">
        <f t="shared" ref="CV125:CX126" si="6514">SUM(CV124)</f>
        <v>0</v>
      </c>
      <c r="CW125" s="80">
        <f t="shared" si="6514"/>
        <v>0</v>
      </c>
      <c r="CX125" s="80">
        <f t="shared" si="6514"/>
        <v>0</v>
      </c>
      <c r="CY125" s="65">
        <f t="shared" si="6503"/>
        <v>0</v>
      </c>
      <c r="CZ125" s="64" t="e">
        <f t="shared" si="4093"/>
        <v>#DIV/0!</v>
      </c>
      <c r="DA125" s="80">
        <f t="shared" ref="DA125:DC126" si="6515">SUM(DA124)</f>
        <v>0</v>
      </c>
      <c r="DB125" s="80">
        <f t="shared" si="6515"/>
        <v>0</v>
      </c>
      <c r="DC125" s="80">
        <f t="shared" si="6515"/>
        <v>0</v>
      </c>
      <c r="DD125" s="65">
        <f t="shared" si="6503"/>
        <v>0</v>
      </c>
      <c r="DE125" s="64" t="e">
        <f t="shared" si="4095"/>
        <v>#DIV/0!</v>
      </c>
      <c r="DF125" s="80">
        <f t="shared" ref="DF125:DH126" si="6516">SUM(DF124)</f>
        <v>0</v>
      </c>
      <c r="DG125" s="80">
        <f t="shared" si="6516"/>
        <v>0</v>
      </c>
      <c r="DH125" s="80">
        <f t="shared" si="6516"/>
        <v>0</v>
      </c>
      <c r="DI125" s="65">
        <f t="shared" si="6503"/>
        <v>0</v>
      </c>
      <c r="DJ125" s="64" t="e">
        <f t="shared" si="4097"/>
        <v>#DIV/0!</v>
      </c>
      <c r="DK125" s="80">
        <f t="shared" ref="DK125:DN126" si="6517">SUM(DK124)</f>
        <v>0</v>
      </c>
      <c r="DL125" s="80">
        <f t="shared" si="6517"/>
        <v>0</v>
      </c>
      <c r="DM125" s="80">
        <f t="shared" si="6517"/>
        <v>0</v>
      </c>
      <c r="DN125" s="65">
        <f t="shared" si="6517"/>
        <v>0</v>
      </c>
      <c r="DO125" s="64" t="e">
        <f t="shared" si="4099"/>
        <v>#DIV/0!</v>
      </c>
      <c r="DP125" s="80">
        <f t="shared" ref="DP125:DS126" si="6518">SUM(DP124)</f>
        <v>0</v>
      </c>
      <c r="DQ125" s="80">
        <f t="shared" si="6518"/>
        <v>0</v>
      </c>
      <c r="DR125" s="80">
        <f t="shared" si="6518"/>
        <v>0</v>
      </c>
      <c r="DS125" s="65">
        <f t="shared" si="6518"/>
        <v>0</v>
      </c>
      <c r="DT125" s="64" t="e">
        <f t="shared" si="4101"/>
        <v>#DIV/0!</v>
      </c>
      <c r="DU125" s="80">
        <f t="shared" ref="DU125:DX126" si="6519">SUM(DU124)</f>
        <v>0</v>
      </c>
      <c r="DV125" s="80">
        <f t="shared" si="6519"/>
        <v>0</v>
      </c>
      <c r="DW125" s="80">
        <f t="shared" si="6519"/>
        <v>0</v>
      </c>
      <c r="DX125" s="65">
        <f t="shared" si="6519"/>
        <v>0</v>
      </c>
      <c r="DY125" s="64" t="e">
        <f t="shared" si="4103"/>
        <v>#DIV/0!</v>
      </c>
      <c r="DZ125" s="80">
        <f t="shared" ref="DZ125:EC126" si="6520">SUM(DZ124)</f>
        <v>0</v>
      </c>
      <c r="EA125" s="80">
        <f t="shared" si="6520"/>
        <v>0</v>
      </c>
      <c r="EB125" s="80">
        <f t="shared" si="6520"/>
        <v>0</v>
      </c>
      <c r="EC125" s="65">
        <f t="shared" si="6520"/>
        <v>0</v>
      </c>
      <c r="ED125" s="64" t="e">
        <f t="shared" si="4105"/>
        <v>#DIV/0!</v>
      </c>
      <c r="EE125" s="80">
        <f t="shared" ref="EE125:EH126" si="6521">SUM(EE124)</f>
        <v>0</v>
      </c>
      <c r="EF125" s="80">
        <f t="shared" si="6521"/>
        <v>0</v>
      </c>
      <c r="EG125" s="80">
        <f t="shared" si="6521"/>
        <v>0</v>
      </c>
      <c r="EH125" s="65">
        <f t="shared" si="6521"/>
        <v>0</v>
      </c>
      <c r="EI125" s="64" t="e">
        <f t="shared" si="4107"/>
        <v>#DIV/0!</v>
      </c>
      <c r="EJ125" s="80">
        <f t="shared" ref="EJ125:EM126" si="6522">SUM(EJ124)</f>
        <v>0</v>
      </c>
      <c r="EK125" s="80">
        <f t="shared" si="6522"/>
        <v>0</v>
      </c>
      <c r="EL125" s="80">
        <f t="shared" si="6522"/>
        <v>0</v>
      </c>
      <c r="EM125" s="65">
        <f t="shared" si="6522"/>
        <v>0</v>
      </c>
      <c r="EN125" s="64" t="e">
        <f t="shared" si="4109"/>
        <v>#DIV/0!</v>
      </c>
      <c r="EO125" s="80">
        <f t="shared" ref="EO125:GA126" si="6523">SUM(EO124)</f>
        <v>0</v>
      </c>
      <c r="EP125" s="80">
        <f t="shared" si="6523"/>
        <v>0</v>
      </c>
      <c r="EQ125" s="80">
        <f t="shared" si="6523"/>
        <v>0</v>
      </c>
      <c r="ER125" s="65">
        <f t="shared" si="6523"/>
        <v>0</v>
      </c>
      <c r="ES125" s="64" t="e">
        <f t="shared" si="4111"/>
        <v>#DIV/0!</v>
      </c>
      <c r="ET125" s="80">
        <f t="shared" ref="ET125:EV126" si="6524">SUM(ET124)</f>
        <v>0</v>
      </c>
      <c r="EU125" s="80">
        <f t="shared" si="6524"/>
        <v>0</v>
      </c>
      <c r="EV125" s="80">
        <f t="shared" si="6524"/>
        <v>0</v>
      </c>
      <c r="EW125" s="65">
        <f t="shared" si="6523"/>
        <v>0</v>
      </c>
      <c r="EX125" s="64" t="e">
        <f t="shared" si="4113"/>
        <v>#DIV/0!</v>
      </c>
      <c r="EY125" s="80">
        <f t="shared" ref="EY125:FL126" si="6525">SUM(EY124)</f>
        <v>0</v>
      </c>
      <c r="EZ125" s="80">
        <f t="shared" si="6525"/>
        <v>0</v>
      </c>
      <c r="FA125" s="80">
        <f t="shared" si="6525"/>
        <v>0</v>
      </c>
      <c r="FB125" s="65">
        <f t="shared" si="6525"/>
        <v>0</v>
      </c>
      <c r="FC125" s="64" t="e">
        <f t="shared" si="4115"/>
        <v>#DIV/0!</v>
      </c>
      <c r="FD125" s="80">
        <f t="shared" ref="FD125:FG126" si="6526">SUM(FD124)</f>
        <v>0</v>
      </c>
      <c r="FE125" s="80">
        <f t="shared" si="6526"/>
        <v>0</v>
      </c>
      <c r="FF125" s="80">
        <f t="shared" si="6526"/>
        <v>0</v>
      </c>
      <c r="FG125" s="65">
        <f t="shared" si="6526"/>
        <v>0</v>
      </c>
      <c r="FH125" s="64" t="e">
        <f t="shared" si="4117"/>
        <v>#DIV/0!</v>
      </c>
      <c r="FI125" s="80">
        <f t="shared" ref="FI125:FK126" si="6527">SUM(FI124)</f>
        <v>0</v>
      </c>
      <c r="FJ125" s="80">
        <f t="shared" si="6527"/>
        <v>0</v>
      </c>
      <c r="FK125" s="80">
        <f t="shared" si="6527"/>
        <v>0</v>
      </c>
      <c r="FL125" s="65">
        <f t="shared" si="6525"/>
        <v>0</v>
      </c>
      <c r="FM125" s="64" t="e">
        <f t="shared" si="4119"/>
        <v>#DIV/0!</v>
      </c>
      <c r="FN125" s="80">
        <f t="shared" ref="FN125:FQ126" si="6528">SUM(FN124)</f>
        <v>0</v>
      </c>
      <c r="FO125" s="80">
        <f t="shared" si="6528"/>
        <v>0</v>
      </c>
      <c r="FP125" s="80">
        <f t="shared" si="6528"/>
        <v>0</v>
      </c>
      <c r="FQ125" s="65">
        <f t="shared" si="6528"/>
        <v>0</v>
      </c>
      <c r="FR125" s="64" t="e">
        <f t="shared" si="4121"/>
        <v>#DIV/0!</v>
      </c>
      <c r="FS125" s="80">
        <f t="shared" ref="FS125:FU126" si="6529">SUM(FS124)</f>
        <v>0</v>
      </c>
      <c r="FT125" s="80">
        <f t="shared" si="6529"/>
        <v>0</v>
      </c>
      <c r="FU125" s="80">
        <f t="shared" si="6529"/>
        <v>0</v>
      </c>
      <c r="FV125" s="65">
        <f t="shared" si="6523"/>
        <v>0</v>
      </c>
      <c r="FW125" s="64" t="e">
        <f t="shared" si="4123"/>
        <v>#DIV/0!</v>
      </c>
      <c r="FX125" s="80">
        <f t="shared" ref="FX125:FZ126" si="6530">SUM(FX124)</f>
        <v>0</v>
      </c>
      <c r="FY125" s="80">
        <f t="shared" si="6530"/>
        <v>0</v>
      </c>
      <c r="FZ125" s="80">
        <f t="shared" si="6530"/>
        <v>0</v>
      </c>
      <c r="GA125" s="65">
        <f t="shared" si="6523"/>
        <v>0</v>
      </c>
      <c r="GB125" s="64" t="e">
        <f t="shared" si="4125"/>
        <v>#DIV/0!</v>
      </c>
      <c r="GC125" s="80">
        <f t="shared" ref="GC125:GK126" si="6531">SUM(GC124)</f>
        <v>0</v>
      </c>
      <c r="GD125" s="80">
        <f t="shared" si="6531"/>
        <v>0</v>
      </c>
      <c r="GE125" s="80">
        <f t="shared" si="6531"/>
        <v>0</v>
      </c>
      <c r="GF125" s="65">
        <f t="shared" si="6531"/>
        <v>0</v>
      </c>
      <c r="GG125" s="64" t="e">
        <f t="shared" si="4127"/>
        <v>#DIV/0!</v>
      </c>
      <c r="GH125" s="80">
        <f t="shared" ref="GH125:GJ126" si="6532">SUM(GH124)</f>
        <v>0</v>
      </c>
      <c r="GI125" s="80">
        <f t="shared" si="6532"/>
        <v>0</v>
      </c>
      <c r="GJ125" s="80">
        <f t="shared" si="6532"/>
        <v>0</v>
      </c>
      <c r="GK125" s="65">
        <f t="shared" si="6531"/>
        <v>0</v>
      </c>
      <c r="GL125" s="64" t="e">
        <f t="shared" si="4129"/>
        <v>#DIV/0!</v>
      </c>
      <c r="GM125" s="80">
        <f t="shared" ref="GM125:GN126" si="6533">SUM(GM124)</f>
        <v>0</v>
      </c>
      <c r="GN125" s="80">
        <f t="shared" si="6533"/>
        <v>0</v>
      </c>
      <c r="GO125" s="65">
        <f t="shared" si="4131"/>
        <v>0</v>
      </c>
      <c r="GP125" s="65">
        <f t="shared" si="4131"/>
        <v>0</v>
      </c>
      <c r="GQ125" s="95"/>
      <c r="GR125" s="87">
        <f t="shared" si="4132"/>
        <v>0</v>
      </c>
      <c r="GS125" s="87">
        <f t="shared" si="4132"/>
        <v>0</v>
      </c>
      <c r="GT125" s="80">
        <f t="shared" ref="GT125:GU126" si="6534">SUM(GT124)</f>
        <v>0</v>
      </c>
      <c r="GU125" s="65">
        <f t="shared" si="6534"/>
        <v>0</v>
      </c>
      <c r="GV125" s="64" t="e">
        <f t="shared" si="4133"/>
        <v>#DIV/0!</v>
      </c>
      <c r="GW125" s="80">
        <f t="shared" ref="GW125:GX126" si="6535">SUM(GW124)</f>
        <v>0</v>
      </c>
      <c r="GX125" s="80">
        <f t="shared" si="6535"/>
        <v>0</v>
      </c>
      <c r="GY125" s="65">
        <f t="shared" si="4135"/>
        <v>0</v>
      </c>
      <c r="GZ125" s="65">
        <f t="shared" si="4135"/>
        <v>0</v>
      </c>
      <c r="HA125" s="95"/>
      <c r="HB125" s="87">
        <f t="shared" ref="HB125:HE126" si="6536">SUM(HB124)</f>
        <v>0</v>
      </c>
      <c r="HC125" s="87">
        <f t="shared" si="6536"/>
        <v>0</v>
      </c>
      <c r="HD125" s="80">
        <f t="shared" si="6536"/>
        <v>0</v>
      </c>
      <c r="HE125" s="65">
        <f t="shared" si="6536"/>
        <v>0</v>
      </c>
      <c r="HF125" s="64" t="e">
        <f t="shared" si="4138"/>
        <v>#DIV/0!</v>
      </c>
      <c r="HG125" s="80">
        <f t="shared" ref="HG125:JR126" si="6537">SUM(HG124)</f>
        <v>0</v>
      </c>
      <c r="HH125" s="80">
        <f t="shared" si="6537"/>
        <v>0</v>
      </c>
      <c r="HI125" s="80">
        <f t="shared" si="6537"/>
        <v>0</v>
      </c>
      <c r="HJ125" s="65">
        <f t="shared" si="6537"/>
        <v>0</v>
      </c>
      <c r="HK125" s="64" t="e">
        <f t="shared" si="4140"/>
        <v>#DIV/0!</v>
      </c>
      <c r="HL125" s="80">
        <f t="shared" ref="HL125:ID126" si="6538">SUM(HL124)</f>
        <v>0</v>
      </c>
      <c r="HM125" s="80">
        <f t="shared" si="6538"/>
        <v>0</v>
      </c>
      <c r="HN125" s="80">
        <f t="shared" si="6538"/>
        <v>0</v>
      </c>
      <c r="HO125" s="65">
        <f t="shared" si="6538"/>
        <v>0</v>
      </c>
      <c r="HP125" s="64" t="e">
        <f t="shared" si="4142"/>
        <v>#DIV/0!</v>
      </c>
      <c r="HQ125" s="80">
        <f t="shared" ref="HQ125:HT126" si="6539">SUM(HQ124)</f>
        <v>0</v>
      </c>
      <c r="HR125" s="80">
        <f t="shared" si="6539"/>
        <v>0</v>
      </c>
      <c r="HS125" s="80">
        <f t="shared" si="6539"/>
        <v>0</v>
      </c>
      <c r="HT125" s="65">
        <f t="shared" si="6539"/>
        <v>0</v>
      </c>
      <c r="HU125" s="64" t="e">
        <f t="shared" si="4457"/>
        <v>#DIV/0!</v>
      </c>
      <c r="HV125" s="80">
        <f t="shared" ref="HV125:HX126" si="6540">SUM(HV124)</f>
        <v>0</v>
      </c>
      <c r="HW125" s="80">
        <f t="shared" si="6540"/>
        <v>0</v>
      </c>
      <c r="HX125" s="80">
        <f t="shared" si="6540"/>
        <v>0</v>
      </c>
      <c r="HY125" s="65">
        <f t="shared" si="6538"/>
        <v>0</v>
      </c>
      <c r="HZ125" s="64" t="e">
        <f t="shared" si="4146"/>
        <v>#DIV/0!</v>
      </c>
      <c r="IA125" s="80">
        <f t="shared" ref="IA125:IC126" si="6541">SUM(IA124)</f>
        <v>0</v>
      </c>
      <c r="IB125" s="80">
        <f t="shared" si="6541"/>
        <v>0</v>
      </c>
      <c r="IC125" s="80">
        <f t="shared" si="6541"/>
        <v>0</v>
      </c>
      <c r="ID125" s="65">
        <f t="shared" si="6538"/>
        <v>0</v>
      </c>
      <c r="IE125" s="64" t="e">
        <f t="shared" si="4148"/>
        <v>#DIV/0!</v>
      </c>
      <c r="IF125" s="80">
        <f t="shared" ref="IF125:JH126" si="6542">SUM(IF124)</f>
        <v>0</v>
      </c>
      <c r="IG125" s="80">
        <f t="shared" si="6542"/>
        <v>0</v>
      </c>
      <c r="IH125" s="80">
        <f t="shared" si="6542"/>
        <v>0</v>
      </c>
      <c r="II125" s="65">
        <f t="shared" si="6542"/>
        <v>0</v>
      </c>
      <c r="IJ125" s="64" t="e">
        <f t="shared" si="4150"/>
        <v>#DIV/0!</v>
      </c>
      <c r="IK125" s="80">
        <f t="shared" ref="IK125:IM126" si="6543">SUM(IK124)</f>
        <v>0</v>
      </c>
      <c r="IL125" s="80">
        <f t="shared" si="6543"/>
        <v>0</v>
      </c>
      <c r="IM125" s="80">
        <f t="shared" si="6543"/>
        <v>0</v>
      </c>
      <c r="IN125" s="65">
        <f t="shared" si="6542"/>
        <v>0</v>
      </c>
      <c r="IO125" s="64" t="e">
        <f t="shared" si="4152"/>
        <v>#DIV/0!</v>
      </c>
      <c r="IP125" s="80">
        <f t="shared" ref="IP125:IR126" si="6544">SUM(IP124)</f>
        <v>0</v>
      </c>
      <c r="IQ125" s="80">
        <f t="shared" si="6544"/>
        <v>0</v>
      </c>
      <c r="IR125" s="80">
        <f t="shared" si="6544"/>
        <v>0</v>
      </c>
      <c r="IS125" s="65">
        <f t="shared" si="6542"/>
        <v>0</v>
      </c>
      <c r="IT125" s="64" t="e">
        <f t="shared" si="4154"/>
        <v>#DIV/0!</v>
      </c>
      <c r="IU125" s="80">
        <f t="shared" ref="IU125:IW126" si="6545">SUM(IU124)</f>
        <v>0</v>
      </c>
      <c r="IV125" s="80">
        <f t="shared" si="6545"/>
        <v>0</v>
      </c>
      <c r="IW125" s="80">
        <f t="shared" si="6545"/>
        <v>0</v>
      </c>
      <c r="IX125" s="65">
        <f t="shared" si="6542"/>
        <v>0</v>
      </c>
      <c r="IY125" s="64" t="e">
        <f t="shared" si="4156"/>
        <v>#DIV/0!</v>
      </c>
      <c r="IZ125" s="80">
        <f t="shared" ref="IZ125:JB126" si="6546">SUM(IZ124)</f>
        <v>0</v>
      </c>
      <c r="JA125" s="80">
        <f t="shared" si="6546"/>
        <v>0</v>
      </c>
      <c r="JB125" s="80">
        <f t="shared" si="6546"/>
        <v>0</v>
      </c>
      <c r="JC125" s="65">
        <f t="shared" si="6542"/>
        <v>0</v>
      </c>
      <c r="JD125" s="64" t="e">
        <f t="shared" si="4158"/>
        <v>#DIV/0!</v>
      </c>
      <c r="JE125" s="80">
        <f t="shared" ref="JE125:JG126" si="6547">SUM(JE124)</f>
        <v>0</v>
      </c>
      <c r="JF125" s="80">
        <f t="shared" si="6547"/>
        <v>0</v>
      </c>
      <c r="JG125" s="80">
        <f t="shared" si="6547"/>
        <v>0</v>
      </c>
      <c r="JH125" s="65">
        <f t="shared" si="6542"/>
        <v>0</v>
      </c>
      <c r="JI125" s="64" t="e">
        <f t="shared" si="4160"/>
        <v>#DIV/0!</v>
      </c>
      <c r="JJ125" s="80">
        <f t="shared" ref="JJ125:JM126" si="6548">SUM(JJ124)</f>
        <v>0</v>
      </c>
      <c r="JK125" s="80">
        <f t="shared" si="6548"/>
        <v>0</v>
      </c>
      <c r="JL125" s="80">
        <f t="shared" si="6548"/>
        <v>0</v>
      </c>
      <c r="JM125" s="65">
        <f t="shared" si="6548"/>
        <v>0</v>
      </c>
      <c r="JN125" s="64" t="e">
        <f t="shared" si="4162"/>
        <v>#DIV/0!</v>
      </c>
      <c r="JO125" s="80">
        <f t="shared" ref="JO125:JQ126" si="6549">SUM(JO124)</f>
        <v>0</v>
      </c>
      <c r="JP125" s="80">
        <f t="shared" si="6549"/>
        <v>0</v>
      </c>
      <c r="JQ125" s="80">
        <f t="shared" si="6549"/>
        <v>0</v>
      </c>
      <c r="JR125" s="65">
        <f t="shared" si="6537"/>
        <v>0</v>
      </c>
      <c r="JS125" s="64" t="e">
        <f t="shared" si="4164"/>
        <v>#DIV/0!</v>
      </c>
      <c r="JT125" s="80">
        <f t="shared" ref="JT125:KV126" si="6550">SUM(JT124)</f>
        <v>0</v>
      </c>
      <c r="JU125" s="80">
        <f t="shared" si="6550"/>
        <v>0</v>
      </c>
      <c r="JV125" s="80">
        <f t="shared" si="6550"/>
        <v>0</v>
      </c>
      <c r="JW125" s="65">
        <f t="shared" si="6550"/>
        <v>0</v>
      </c>
      <c r="JX125" s="64" t="e">
        <f t="shared" si="4166"/>
        <v>#DIV/0!</v>
      </c>
      <c r="JY125" s="80">
        <f t="shared" ref="JY125:KA126" si="6551">SUM(JY124)</f>
        <v>0</v>
      </c>
      <c r="JZ125" s="80">
        <f t="shared" si="6551"/>
        <v>0</v>
      </c>
      <c r="KA125" s="80">
        <f t="shared" si="6551"/>
        <v>0</v>
      </c>
      <c r="KB125" s="65">
        <f t="shared" si="6550"/>
        <v>0</v>
      </c>
      <c r="KC125" s="64" t="e">
        <f t="shared" si="4168"/>
        <v>#DIV/0!</v>
      </c>
      <c r="KD125" s="80">
        <f t="shared" ref="KD125:KF126" si="6552">SUM(KD124)</f>
        <v>0</v>
      </c>
      <c r="KE125" s="80">
        <f t="shared" si="6552"/>
        <v>0</v>
      </c>
      <c r="KF125" s="80">
        <f t="shared" si="6552"/>
        <v>0</v>
      </c>
      <c r="KG125" s="65">
        <f t="shared" si="6550"/>
        <v>0</v>
      </c>
      <c r="KH125" s="64" t="e">
        <f t="shared" si="4170"/>
        <v>#DIV/0!</v>
      </c>
      <c r="KI125" s="80">
        <f t="shared" ref="KI125:KK126" si="6553">SUM(KI124)</f>
        <v>0</v>
      </c>
      <c r="KJ125" s="80">
        <f t="shared" si="6553"/>
        <v>0</v>
      </c>
      <c r="KK125" s="80">
        <f t="shared" si="6553"/>
        <v>0</v>
      </c>
      <c r="KL125" s="65">
        <f t="shared" si="6550"/>
        <v>0</v>
      </c>
      <c r="KM125" s="64" t="e">
        <f t="shared" si="4172"/>
        <v>#DIV/0!</v>
      </c>
      <c r="KN125" s="80">
        <f t="shared" ref="KN125:KQ126" si="6554">SUM(KN124)</f>
        <v>0</v>
      </c>
      <c r="KO125" s="80">
        <f t="shared" si="6554"/>
        <v>0</v>
      </c>
      <c r="KP125" s="80">
        <f t="shared" si="6554"/>
        <v>0</v>
      </c>
      <c r="KQ125" s="65">
        <f t="shared" si="6554"/>
        <v>0</v>
      </c>
      <c r="KR125" s="64" t="e">
        <f t="shared" si="4473"/>
        <v>#DIV/0!</v>
      </c>
      <c r="KS125" s="80">
        <f t="shared" ref="KS125:KU126" si="6555">SUM(KS124)</f>
        <v>0</v>
      </c>
      <c r="KT125" s="80">
        <f t="shared" si="6555"/>
        <v>0</v>
      </c>
      <c r="KU125" s="80">
        <f t="shared" si="6555"/>
        <v>0</v>
      </c>
      <c r="KV125" s="65">
        <f t="shared" si="6550"/>
        <v>0</v>
      </c>
      <c r="KW125" s="64" t="e">
        <f t="shared" si="4176"/>
        <v>#DIV/0!</v>
      </c>
      <c r="KX125" s="80">
        <f t="shared" ref="KX125:LA126" si="6556">SUM(KX124)</f>
        <v>0</v>
      </c>
      <c r="KY125" s="80">
        <f t="shared" si="6556"/>
        <v>0</v>
      </c>
      <c r="KZ125" s="80">
        <f t="shared" si="6556"/>
        <v>0</v>
      </c>
      <c r="LA125" s="65">
        <f t="shared" si="6556"/>
        <v>0</v>
      </c>
      <c r="LB125" s="64" t="e">
        <f t="shared" si="4476"/>
        <v>#DIV/0!</v>
      </c>
      <c r="LC125" s="80">
        <f t="shared" ref="LC125:LF126" si="6557">SUM(LC124)</f>
        <v>0</v>
      </c>
      <c r="LD125" s="80">
        <f t="shared" si="6557"/>
        <v>0</v>
      </c>
      <c r="LE125" s="80">
        <f t="shared" si="6557"/>
        <v>0</v>
      </c>
      <c r="LF125" s="65">
        <f t="shared" si="6557"/>
        <v>0</v>
      </c>
      <c r="LG125" s="64" t="e">
        <f t="shared" si="4478"/>
        <v>#DIV/0!</v>
      </c>
      <c r="LH125" s="80">
        <f t="shared" ref="LH125:NN126" si="6558">SUM(LH124)</f>
        <v>0</v>
      </c>
      <c r="LI125" s="80">
        <f t="shared" si="6558"/>
        <v>0</v>
      </c>
      <c r="LJ125" s="80">
        <f t="shared" si="6558"/>
        <v>0</v>
      </c>
      <c r="LK125" s="65">
        <f t="shared" si="6558"/>
        <v>0</v>
      </c>
      <c r="LL125" s="64" t="e">
        <f t="shared" si="4182"/>
        <v>#DIV/0!</v>
      </c>
      <c r="LM125" s="80">
        <f t="shared" ref="LM125:LO126" si="6559">SUM(LM124)</f>
        <v>0</v>
      </c>
      <c r="LN125" s="80">
        <f t="shared" si="6559"/>
        <v>0</v>
      </c>
      <c r="LO125" s="80">
        <f t="shared" si="6559"/>
        <v>0</v>
      </c>
      <c r="LP125" s="65">
        <f t="shared" si="6558"/>
        <v>0</v>
      </c>
      <c r="LQ125" s="64" t="e">
        <f t="shared" si="3350"/>
        <v>#DIV/0!</v>
      </c>
      <c r="LR125" s="80">
        <f t="shared" ref="LR125:LT126" si="6560">SUM(LR124)</f>
        <v>0</v>
      </c>
      <c r="LS125" s="80">
        <f t="shared" si="6560"/>
        <v>0</v>
      </c>
      <c r="LT125" s="80">
        <f t="shared" si="6560"/>
        <v>0</v>
      </c>
      <c r="LU125" s="65">
        <f t="shared" si="6558"/>
        <v>0</v>
      </c>
      <c r="LV125" s="64" t="e">
        <f t="shared" si="4185"/>
        <v>#DIV/0!</v>
      </c>
      <c r="LW125" s="80">
        <f t="shared" ref="LW125:LZ126" si="6561">SUM(LW124)</f>
        <v>0</v>
      </c>
      <c r="LX125" s="80">
        <f t="shared" si="6561"/>
        <v>0</v>
      </c>
      <c r="LY125" s="80">
        <f t="shared" si="6561"/>
        <v>0</v>
      </c>
      <c r="LZ125" s="65">
        <f t="shared" si="6561"/>
        <v>0</v>
      </c>
      <c r="MA125" s="64" t="e">
        <f t="shared" si="4187"/>
        <v>#DIV/0!</v>
      </c>
      <c r="MB125" s="80">
        <f t="shared" ref="MB125:ME126" si="6562">SUM(MB124)</f>
        <v>0</v>
      </c>
      <c r="MC125" s="80">
        <f t="shared" si="6562"/>
        <v>0</v>
      </c>
      <c r="MD125" s="80">
        <f t="shared" si="6562"/>
        <v>0</v>
      </c>
      <c r="ME125" s="65">
        <f t="shared" si="6562"/>
        <v>0</v>
      </c>
      <c r="MF125" s="64" t="e">
        <f t="shared" si="4189"/>
        <v>#DIV/0!</v>
      </c>
      <c r="MG125" s="80">
        <f t="shared" ref="MG125:MJ126" si="6563">SUM(MG124)</f>
        <v>0</v>
      </c>
      <c r="MH125" s="80">
        <f t="shared" si="6563"/>
        <v>0</v>
      </c>
      <c r="MI125" s="80">
        <f t="shared" si="6563"/>
        <v>0</v>
      </c>
      <c r="MJ125" s="65">
        <f t="shared" si="6563"/>
        <v>0</v>
      </c>
      <c r="MK125" s="64" t="e">
        <f t="shared" si="4191"/>
        <v>#DIV/0!</v>
      </c>
      <c r="ML125" s="80">
        <f t="shared" ref="ML125:MO126" si="6564">SUM(ML124)</f>
        <v>0</v>
      </c>
      <c r="MM125" s="80">
        <f t="shared" si="6564"/>
        <v>0</v>
      </c>
      <c r="MN125" s="80">
        <f t="shared" si="6564"/>
        <v>0</v>
      </c>
      <c r="MO125" s="65">
        <f t="shared" si="6564"/>
        <v>0</v>
      </c>
      <c r="MP125" s="64" t="e">
        <f t="shared" si="4193"/>
        <v>#DIV/0!</v>
      </c>
      <c r="MQ125" s="80">
        <f t="shared" ref="MQ125:MT126" si="6565">SUM(MQ124)</f>
        <v>0</v>
      </c>
      <c r="MR125" s="80">
        <f t="shared" si="6565"/>
        <v>0</v>
      </c>
      <c r="MS125" s="80">
        <f t="shared" si="6565"/>
        <v>0</v>
      </c>
      <c r="MT125" s="65">
        <f t="shared" si="6565"/>
        <v>0</v>
      </c>
      <c r="MU125" s="64" t="e">
        <f t="shared" si="4195"/>
        <v>#DIV/0!</v>
      </c>
      <c r="MV125" s="80">
        <f t="shared" ref="MV125:MW126" si="6566">SUM(MV124)</f>
        <v>0</v>
      </c>
      <c r="MW125" s="80">
        <f t="shared" si="6566"/>
        <v>0</v>
      </c>
      <c r="MX125" s="65">
        <f t="shared" si="4197"/>
        <v>0</v>
      </c>
      <c r="MY125" s="65">
        <f t="shared" si="4197"/>
        <v>0</v>
      </c>
      <c r="MZ125" s="95"/>
      <c r="NA125" s="87">
        <f t="shared" si="4199"/>
        <v>0</v>
      </c>
      <c r="NB125" s="87">
        <f t="shared" si="4200"/>
        <v>0</v>
      </c>
      <c r="NC125" s="80">
        <f t="shared" ref="NC125:NC126" si="6567">SUM(NC124)</f>
        <v>0</v>
      </c>
      <c r="ND125" s="65">
        <f t="shared" si="6558"/>
        <v>0</v>
      </c>
      <c r="NE125" s="64" t="e">
        <f t="shared" si="4201"/>
        <v>#DIV/0!</v>
      </c>
      <c r="NF125" s="80">
        <f t="shared" ref="NF125:NH126" si="6568">SUM(NF124)</f>
        <v>0</v>
      </c>
      <c r="NG125" s="80">
        <f t="shared" si="6568"/>
        <v>0</v>
      </c>
      <c r="NH125" s="80">
        <f t="shared" si="6568"/>
        <v>0</v>
      </c>
      <c r="NI125" s="65">
        <f t="shared" si="6558"/>
        <v>0</v>
      </c>
      <c r="NJ125" s="64" t="e">
        <f t="shared" si="4203"/>
        <v>#DIV/0!</v>
      </c>
      <c r="NK125" s="80">
        <f t="shared" ref="NK125:NM126" si="6569">SUM(NK124)</f>
        <v>0</v>
      </c>
      <c r="NL125" s="80">
        <f t="shared" si="6569"/>
        <v>0</v>
      </c>
      <c r="NM125" s="80">
        <f t="shared" si="6569"/>
        <v>0</v>
      </c>
      <c r="NN125" s="65">
        <f t="shared" si="6558"/>
        <v>0</v>
      </c>
      <c r="NO125" s="64" t="e">
        <f t="shared" si="4205"/>
        <v>#DIV/0!</v>
      </c>
      <c r="NP125" s="80">
        <f t="shared" ref="NP125:OH126" si="6570">SUM(NP124)</f>
        <v>0</v>
      </c>
      <c r="NQ125" s="80">
        <f t="shared" si="6570"/>
        <v>0</v>
      </c>
      <c r="NR125" s="80">
        <f t="shared" si="6570"/>
        <v>0</v>
      </c>
      <c r="NS125" s="65">
        <f t="shared" si="6570"/>
        <v>0</v>
      </c>
      <c r="NT125" s="64" t="e">
        <f t="shared" si="4207"/>
        <v>#DIV/0!</v>
      </c>
      <c r="NU125" s="80">
        <f t="shared" ref="NU125:NW126" si="6571">SUM(NU124)</f>
        <v>0</v>
      </c>
      <c r="NV125" s="80">
        <f t="shared" si="6571"/>
        <v>0</v>
      </c>
      <c r="NW125" s="80">
        <f t="shared" si="6571"/>
        <v>0</v>
      </c>
      <c r="NX125" s="65">
        <f t="shared" si="6570"/>
        <v>0</v>
      </c>
      <c r="NY125" s="64" t="e">
        <f t="shared" si="4209"/>
        <v>#DIV/0!</v>
      </c>
      <c r="NZ125" s="80">
        <f t="shared" ref="NZ125:OB126" si="6572">SUM(NZ124)</f>
        <v>0</v>
      </c>
      <c r="OA125" s="80">
        <f t="shared" si="6572"/>
        <v>0</v>
      </c>
      <c r="OB125" s="80">
        <f t="shared" si="6572"/>
        <v>0</v>
      </c>
      <c r="OC125" s="65">
        <f t="shared" si="6570"/>
        <v>0</v>
      </c>
      <c r="OD125" s="64" t="e">
        <f t="shared" si="4211"/>
        <v>#DIV/0!</v>
      </c>
      <c r="OE125" s="80">
        <f t="shared" ref="OE125:OG126" si="6573">SUM(OE124)</f>
        <v>0</v>
      </c>
      <c r="OF125" s="80">
        <f t="shared" si="6573"/>
        <v>0</v>
      </c>
      <c r="OG125" s="80">
        <f t="shared" si="6573"/>
        <v>0</v>
      </c>
      <c r="OH125" s="65">
        <f t="shared" si="6570"/>
        <v>0</v>
      </c>
      <c r="OI125" s="64" t="e">
        <f t="shared" si="4213"/>
        <v>#DIV/0!</v>
      </c>
      <c r="OJ125" s="80">
        <f t="shared" ref="OJ125:PV126" si="6574">SUM(OJ124)</f>
        <v>0</v>
      </c>
      <c r="OK125" s="80">
        <f t="shared" si="6574"/>
        <v>0</v>
      </c>
      <c r="OL125" s="80">
        <f t="shared" si="6574"/>
        <v>0</v>
      </c>
      <c r="OM125" s="65">
        <f t="shared" si="6574"/>
        <v>0</v>
      </c>
      <c r="ON125" s="64" t="e">
        <f t="shared" si="4215"/>
        <v>#DIV/0!</v>
      </c>
      <c r="OO125" s="80">
        <f t="shared" ref="OO125:OR126" si="6575">SUM(OO124)</f>
        <v>0</v>
      </c>
      <c r="OP125" s="80">
        <f t="shared" si="6575"/>
        <v>0</v>
      </c>
      <c r="OQ125" s="80">
        <f t="shared" si="6575"/>
        <v>0</v>
      </c>
      <c r="OR125" s="65">
        <f t="shared" si="6575"/>
        <v>0</v>
      </c>
      <c r="OS125" s="64" t="e">
        <f t="shared" si="4217"/>
        <v>#DIV/0!</v>
      </c>
      <c r="OT125" s="80">
        <f t="shared" ref="OT125:OW126" si="6576">SUM(OT124)</f>
        <v>0</v>
      </c>
      <c r="OU125" s="80">
        <f t="shared" si="6576"/>
        <v>0</v>
      </c>
      <c r="OV125" s="80">
        <f t="shared" si="6576"/>
        <v>0</v>
      </c>
      <c r="OW125" s="65">
        <f t="shared" si="6576"/>
        <v>0</v>
      </c>
      <c r="OX125" s="64" t="e">
        <f t="shared" si="4219"/>
        <v>#DIV/0!</v>
      </c>
      <c r="OY125" s="80">
        <f t="shared" ref="OY125:PB126" si="6577">SUM(OY124)</f>
        <v>0</v>
      </c>
      <c r="OZ125" s="80">
        <f t="shared" si="6577"/>
        <v>0</v>
      </c>
      <c r="PA125" s="80">
        <f t="shared" si="6577"/>
        <v>0</v>
      </c>
      <c r="PB125" s="65">
        <f t="shared" si="6577"/>
        <v>0</v>
      </c>
      <c r="PC125" s="64" t="e">
        <f t="shared" si="4221"/>
        <v>#DIV/0!</v>
      </c>
      <c r="PD125" s="80">
        <f t="shared" ref="PD125:PG126" si="6578">SUM(PD124)</f>
        <v>0</v>
      </c>
      <c r="PE125" s="80">
        <f t="shared" si="6578"/>
        <v>0</v>
      </c>
      <c r="PF125" s="80">
        <f t="shared" si="6578"/>
        <v>0</v>
      </c>
      <c r="PG125" s="65">
        <f t="shared" si="6578"/>
        <v>0</v>
      </c>
      <c r="PH125" s="64" t="e">
        <f t="shared" si="4223"/>
        <v>#DIV/0!</v>
      </c>
      <c r="PI125" s="80">
        <f t="shared" ref="PI125:PK126" si="6579">SUM(PI124)</f>
        <v>0</v>
      </c>
      <c r="PJ125" s="80">
        <f t="shared" si="6579"/>
        <v>0</v>
      </c>
      <c r="PK125" s="80">
        <f t="shared" si="6579"/>
        <v>0</v>
      </c>
      <c r="PL125" s="65">
        <f t="shared" si="6574"/>
        <v>0</v>
      </c>
      <c r="PM125" s="64" t="e">
        <f t="shared" si="4225"/>
        <v>#DIV/0!</v>
      </c>
      <c r="PN125" s="80">
        <f t="shared" ref="PN125:PP126" si="6580">SUM(PN124)</f>
        <v>0</v>
      </c>
      <c r="PO125" s="80">
        <f t="shared" si="6580"/>
        <v>0</v>
      </c>
      <c r="PP125" s="80">
        <f t="shared" si="6580"/>
        <v>0</v>
      </c>
      <c r="PQ125" s="65">
        <f t="shared" si="6574"/>
        <v>0</v>
      </c>
      <c r="PR125" s="64" t="e">
        <f t="shared" si="4227"/>
        <v>#DIV/0!</v>
      </c>
      <c r="PS125" s="80">
        <f t="shared" ref="PS125:PU126" si="6581">SUM(PS124)</f>
        <v>0</v>
      </c>
      <c r="PT125" s="80">
        <f t="shared" si="6581"/>
        <v>0</v>
      </c>
      <c r="PU125" s="80">
        <f t="shared" si="6581"/>
        <v>0</v>
      </c>
      <c r="PV125" s="65">
        <f t="shared" si="6574"/>
        <v>0</v>
      </c>
      <c r="PW125" s="64" t="e">
        <f t="shared" si="4229"/>
        <v>#DIV/0!</v>
      </c>
      <c r="PX125" s="80">
        <f t="shared" ref="PX125:QA126" si="6582">SUM(PX124)</f>
        <v>0</v>
      </c>
      <c r="PY125" s="80">
        <f t="shared" si="6582"/>
        <v>0</v>
      </c>
      <c r="PZ125" s="80">
        <f t="shared" si="6582"/>
        <v>0</v>
      </c>
      <c r="QA125" s="65">
        <f t="shared" si="6582"/>
        <v>0</v>
      </c>
      <c r="QB125" s="64" t="e">
        <f t="shared" si="4231"/>
        <v>#DIV/0!</v>
      </c>
      <c r="QC125" s="80">
        <f t="shared" ref="QC125:QF126" si="6583">SUM(QC124)</f>
        <v>0</v>
      </c>
      <c r="QD125" s="80">
        <f t="shared" si="6583"/>
        <v>0</v>
      </c>
      <c r="QE125" s="80">
        <f t="shared" si="6583"/>
        <v>0</v>
      </c>
      <c r="QF125" s="65">
        <f t="shared" si="6583"/>
        <v>0</v>
      </c>
      <c r="QG125" s="64" t="e">
        <f t="shared" si="4233"/>
        <v>#DIV/0!</v>
      </c>
      <c r="QH125" s="80">
        <f t="shared" ref="QH125:QK126" si="6584">SUM(QH124)</f>
        <v>0</v>
      </c>
      <c r="QI125" s="80">
        <f t="shared" si="6584"/>
        <v>0</v>
      </c>
      <c r="QJ125" s="80">
        <f t="shared" si="6584"/>
        <v>0</v>
      </c>
      <c r="QK125" s="65">
        <f t="shared" si="6584"/>
        <v>0</v>
      </c>
      <c r="QL125" s="64" t="e">
        <f t="shared" si="4235"/>
        <v>#DIV/0!</v>
      </c>
      <c r="QM125" s="80">
        <f t="shared" ref="QM125:QN126" si="6585">SUM(QM124)</f>
        <v>0</v>
      </c>
      <c r="QN125" s="80">
        <f t="shared" si="6585"/>
        <v>0</v>
      </c>
      <c r="QO125" s="65">
        <f t="shared" si="4237"/>
        <v>0</v>
      </c>
      <c r="QP125" s="65">
        <f t="shared" si="4237"/>
        <v>0</v>
      </c>
      <c r="QQ125" s="95"/>
      <c r="QR125" s="87">
        <f t="shared" si="4238"/>
        <v>0</v>
      </c>
      <c r="QS125" s="87">
        <f t="shared" si="4238"/>
        <v>0</v>
      </c>
      <c r="QT125" s="80">
        <f t="shared" ref="QT125:RJ126" si="6586">SUM(QT124)</f>
        <v>0</v>
      </c>
      <c r="QU125" s="65">
        <f t="shared" si="6586"/>
        <v>0</v>
      </c>
      <c r="QV125" s="64" t="e">
        <f t="shared" si="4239"/>
        <v>#DIV/0!</v>
      </c>
      <c r="QW125" s="80">
        <f t="shared" ref="QW125:QY126" si="6587">SUM(QW124)</f>
        <v>0</v>
      </c>
      <c r="QX125" s="80">
        <f t="shared" si="6587"/>
        <v>0</v>
      </c>
      <c r="QY125" s="80">
        <f t="shared" si="6587"/>
        <v>0</v>
      </c>
      <c r="QZ125" s="65">
        <f t="shared" si="6586"/>
        <v>0</v>
      </c>
      <c r="RA125" s="64" t="e">
        <f t="shared" si="4241"/>
        <v>#DIV/0!</v>
      </c>
      <c r="RB125" s="80">
        <f t="shared" ref="RB125:RE126" si="6588">SUM(RB124)</f>
        <v>0</v>
      </c>
      <c r="RC125" s="80">
        <f t="shared" si="6588"/>
        <v>0</v>
      </c>
      <c r="RD125" s="80">
        <f t="shared" si="6588"/>
        <v>0</v>
      </c>
      <c r="RE125" s="65">
        <f t="shared" si="6588"/>
        <v>0</v>
      </c>
      <c r="RF125" s="64" t="e">
        <f t="shared" si="4243"/>
        <v>#DIV/0!</v>
      </c>
      <c r="RG125" s="80">
        <f t="shared" ref="RG125:RI126" si="6589">SUM(RG124)</f>
        <v>0</v>
      </c>
      <c r="RH125" s="80">
        <f t="shared" si="6589"/>
        <v>0</v>
      </c>
      <c r="RI125" s="80">
        <f t="shared" si="6589"/>
        <v>0</v>
      </c>
      <c r="RJ125" s="65">
        <f t="shared" si="6586"/>
        <v>0</v>
      </c>
      <c r="RK125" s="64" t="e">
        <f t="shared" si="4245"/>
        <v>#DIV/0!</v>
      </c>
      <c r="RL125" s="80">
        <f t="shared" ref="RL125:RM126" si="6590">SUM(RL124)</f>
        <v>0</v>
      </c>
      <c r="RM125" s="80">
        <f t="shared" si="6590"/>
        <v>0</v>
      </c>
      <c r="RN125" s="65">
        <f t="shared" si="4247"/>
        <v>0</v>
      </c>
      <c r="RO125" s="65">
        <f t="shared" si="4247"/>
        <v>0</v>
      </c>
      <c r="RP125" s="95"/>
      <c r="RQ125" s="87">
        <f t="shared" si="4248"/>
        <v>0</v>
      </c>
      <c r="RR125" s="87">
        <f t="shared" si="4248"/>
        <v>0</v>
      </c>
      <c r="RS125" s="2"/>
      <c r="RT125" s="2"/>
      <c r="RU125" s="2"/>
      <c r="RV125" s="2"/>
      <c r="RW125" s="2"/>
      <c r="RX125" s="2"/>
      <c r="RY125" s="2"/>
      <c r="RZ125" s="2"/>
      <c r="SA125" s="2"/>
      <c r="SB125" s="2"/>
      <c r="SC125" s="2"/>
      <c r="SD125" s="2"/>
      <c r="SE125" s="2"/>
      <c r="SF125" s="2"/>
      <c r="SG125" s="2"/>
      <c r="SH125" s="2"/>
      <c r="SI125" s="2"/>
      <c r="SJ125" s="2"/>
      <c r="SK125" s="2"/>
      <c r="SL125" s="2"/>
      <c r="SM125" s="2"/>
      <c r="SN125" s="2"/>
      <c r="SO125" s="2"/>
      <c r="SP125" s="2"/>
      <c r="SQ125" s="2"/>
      <c r="SR125" s="2"/>
      <c r="SS125" s="2"/>
      <c r="ST125" s="2"/>
      <c r="SU125" s="2"/>
      <c r="SV125" s="2"/>
      <c r="SW125" s="2"/>
      <c r="SX125" s="2"/>
      <c r="SY125" s="2"/>
      <c r="SZ125" s="2"/>
      <c r="TA125" s="2"/>
      <c r="TB125" s="2"/>
      <c r="TC125" s="2"/>
      <c r="TD125" s="2"/>
      <c r="TE125" s="2"/>
      <c r="TF125" s="2"/>
      <c r="TG125" s="2"/>
      <c r="TH125" s="2"/>
      <c r="TI125" s="2"/>
      <c r="TJ125" s="2"/>
      <c r="TK125" s="2"/>
      <c r="TL125" s="2"/>
      <c r="TM125" s="2"/>
      <c r="TN125" s="2"/>
      <c r="TO125" s="2"/>
      <c r="TP125" s="2"/>
      <c r="TQ125" s="2"/>
      <c r="TR125" s="2"/>
      <c r="TS125" s="2"/>
      <c r="TT125" s="2"/>
    </row>
    <row r="126" spans="1:540" s="3" customFormat="1" ht="24.95" customHeight="1" x14ac:dyDescent="0.25">
      <c r="A126" s="23">
        <v>68</v>
      </c>
      <c r="B126" s="24" t="s">
        <v>55</v>
      </c>
      <c r="C126" s="43">
        <f t="shared" si="6494"/>
        <v>0</v>
      </c>
      <c r="D126" s="43">
        <f t="shared" si="6494"/>
        <v>23207830.309999999</v>
      </c>
      <c r="E126" s="42">
        <f t="shared" si="6494"/>
        <v>25700000</v>
      </c>
      <c r="F126" s="43">
        <f>SUM(F125)</f>
        <v>0</v>
      </c>
      <c r="G126" s="67">
        <f t="shared" si="4053"/>
        <v>0</v>
      </c>
      <c r="H126" s="67">
        <f t="shared" si="4054"/>
        <v>0</v>
      </c>
      <c r="I126" s="67"/>
      <c r="J126" s="84">
        <f t="shared" si="4056"/>
        <v>0</v>
      </c>
      <c r="K126" s="84">
        <f t="shared" si="4057"/>
        <v>0</v>
      </c>
      <c r="L126" s="80">
        <f t="shared" si="6495"/>
        <v>0</v>
      </c>
      <c r="M126" s="65">
        <f t="shared" si="6495"/>
        <v>0</v>
      </c>
      <c r="N126" s="64" t="e">
        <f t="shared" si="4058"/>
        <v>#DIV/0!</v>
      </c>
      <c r="O126" s="80">
        <f t="shared" si="6496"/>
        <v>0</v>
      </c>
      <c r="P126" s="80">
        <f t="shared" si="6496"/>
        <v>0</v>
      </c>
      <c r="Q126" s="65">
        <f t="shared" si="6496"/>
        <v>0</v>
      </c>
      <c r="R126" s="65">
        <f t="shared" si="6496"/>
        <v>0</v>
      </c>
      <c r="S126" s="64"/>
      <c r="T126" s="80">
        <f t="shared" si="6497"/>
        <v>0</v>
      </c>
      <c r="U126" s="80">
        <f t="shared" si="6497"/>
        <v>0</v>
      </c>
      <c r="V126" s="80">
        <f t="shared" si="6497"/>
        <v>0</v>
      </c>
      <c r="W126" s="65">
        <f t="shared" si="6497"/>
        <v>0</v>
      </c>
      <c r="X126" s="64" t="e">
        <f t="shared" si="4061"/>
        <v>#DIV/0!</v>
      </c>
      <c r="Y126" s="80">
        <f t="shared" si="6498"/>
        <v>0</v>
      </c>
      <c r="Z126" s="80">
        <f t="shared" si="6498"/>
        <v>0</v>
      </c>
      <c r="AA126" s="80">
        <f t="shared" si="6498"/>
        <v>0</v>
      </c>
      <c r="AB126" s="65">
        <f t="shared" si="6498"/>
        <v>0</v>
      </c>
      <c r="AC126" s="64" t="e">
        <f t="shared" si="4063"/>
        <v>#DIV/0!</v>
      </c>
      <c r="AD126" s="80">
        <f t="shared" si="6499"/>
        <v>0</v>
      </c>
      <c r="AE126" s="80">
        <f t="shared" si="6499"/>
        <v>0</v>
      </c>
      <c r="AF126" s="65">
        <f t="shared" si="6498"/>
        <v>0</v>
      </c>
      <c r="AG126" s="65">
        <f t="shared" si="6498"/>
        <v>0</v>
      </c>
      <c r="AH126" s="64" t="e">
        <f t="shared" si="4065"/>
        <v>#DIV/0!</v>
      </c>
      <c r="AI126" s="80">
        <f t="shared" si="6500"/>
        <v>0</v>
      </c>
      <c r="AJ126" s="80">
        <f t="shared" si="6500"/>
        <v>0</v>
      </c>
      <c r="AK126" s="80">
        <f t="shared" si="6500"/>
        <v>0</v>
      </c>
      <c r="AL126" s="65">
        <f t="shared" si="6500"/>
        <v>0</v>
      </c>
      <c r="AM126" s="64" t="e">
        <f t="shared" si="4067"/>
        <v>#DIV/0!</v>
      </c>
      <c r="AN126" s="80">
        <f t="shared" si="6501"/>
        <v>0</v>
      </c>
      <c r="AO126" s="80">
        <f t="shared" si="6501"/>
        <v>0</v>
      </c>
      <c r="AP126" s="65">
        <f t="shared" si="4069"/>
        <v>0</v>
      </c>
      <c r="AQ126" s="65">
        <f t="shared" si="4069"/>
        <v>0</v>
      </c>
      <c r="AR126" s="95"/>
      <c r="AS126" s="87">
        <f t="shared" si="4070"/>
        <v>0</v>
      </c>
      <c r="AT126" s="87">
        <f t="shared" si="4070"/>
        <v>0</v>
      </c>
      <c r="AU126" s="80">
        <f t="shared" si="6502"/>
        <v>0</v>
      </c>
      <c r="AV126" s="65">
        <f t="shared" si="6502"/>
        <v>0</v>
      </c>
      <c r="AW126" s="64" t="e">
        <f t="shared" si="4071"/>
        <v>#DIV/0!</v>
      </c>
      <c r="AX126" s="80">
        <f t="shared" si="6503"/>
        <v>0</v>
      </c>
      <c r="AY126" s="80">
        <f t="shared" si="6503"/>
        <v>0</v>
      </c>
      <c r="AZ126" s="80">
        <f t="shared" si="6503"/>
        <v>0</v>
      </c>
      <c r="BA126" s="65">
        <f t="shared" si="6503"/>
        <v>0</v>
      </c>
      <c r="BB126" s="64" t="e">
        <f t="shared" si="4073"/>
        <v>#DIV/0!</v>
      </c>
      <c r="BC126" s="80">
        <f t="shared" si="6504"/>
        <v>0</v>
      </c>
      <c r="BD126" s="80">
        <f t="shared" si="6504"/>
        <v>0</v>
      </c>
      <c r="BE126" s="80">
        <f t="shared" si="6504"/>
        <v>0</v>
      </c>
      <c r="BF126" s="65">
        <f t="shared" si="6503"/>
        <v>0</v>
      </c>
      <c r="BG126" s="64" t="e">
        <f t="shared" si="4075"/>
        <v>#DIV/0!</v>
      </c>
      <c r="BH126" s="80">
        <f t="shared" si="6505"/>
        <v>0</v>
      </c>
      <c r="BI126" s="80">
        <f t="shared" si="6505"/>
        <v>0</v>
      </c>
      <c r="BJ126" s="80">
        <f t="shared" si="6505"/>
        <v>0</v>
      </c>
      <c r="BK126" s="65">
        <f t="shared" si="6503"/>
        <v>0</v>
      </c>
      <c r="BL126" s="64" t="e">
        <f t="shared" si="4077"/>
        <v>#DIV/0!</v>
      </c>
      <c r="BM126" s="80">
        <f t="shared" si="6506"/>
        <v>0</v>
      </c>
      <c r="BN126" s="80">
        <f t="shared" si="6506"/>
        <v>0</v>
      </c>
      <c r="BO126" s="80">
        <f t="shared" si="6506"/>
        <v>0</v>
      </c>
      <c r="BP126" s="65">
        <f t="shared" si="6503"/>
        <v>0</v>
      </c>
      <c r="BQ126" s="64" t="e">
        <f t="shared" si="4079"/>
        <v>#DIV/0!</v>
      </c>
      <c r="BR126" s="80">
        <f t="shared" si="6507"/>
        <v>0</v>
      </c>
      <c r="BS126" s="80">
        <f t="shared" si="6507"/>
        <v>0</v>
      </c>
      <c r="BT126" s="80">
        <f t="shared" si="6507"/>
        <v>0</v>
      </c>
      <c r="BU126" s="65">
        <f t="shared" si="6503"/>
        <v>0</v>
      </c>
      <c r="BV126" s="64" t="e">
        <f t="shared" si="4081"/>
        <v>#DIV/0!</v>
      </c>
      <c r="BW126" s="80">
        <f t="shared" si="6508"/>
        <v>0</v>
      </c>
      <c r="BX126" s="78">
        <f t="shared" si="4082"/>
        <v>0</v>
      </c>
      <c r="BY126" s="80">
        <f t="shared" si="6509"/>
        <v>0</v>
      </c>
      <c r="BZ126" s="65">
        <f t="shared" si="6503"/>
        <v>0</v>
      </c>
      <c r="CA126" s="64" t="e">
        <f t="shared" si="4083"/>
        <v>#DIV/0!</v>
      </c>
      <c r="CB126" s="80">
        <f t="shared" si="6510"/>
        <v>0</v>
      </c>
      <c r="CC126" s="80">
        <f t="shared" si="6510"/>
        <v>0</v>
      </c>
      <c r="CD126" s="80">
        <f t="shared" si="6510"/>
        <v>0</v>
      </c>
      <c r="CE126" s="65">
        <f t="shared" si="6503"/>
        <v>0</v>
      </c>
      <c r="CF126" s="64" t="e">
        <f t="shared" si="4085"/>
        <v>#DIV/0!</v>
      </c>
      <c r="CG126" s="80">
        <f t="shared" si="6511"/>
        <v>0</v>
      </c>
      <c r="CH126" s="80">
        <f t="shared" si="6511"/>
        <v>0</v>
      </c>
      <c r="CI126" s="80">
        <f t="shared" si="6511"/>
        <v>0</v>
      </c>
      <c r="CJ126" s="65">
        <f t="shared" si="6503"/>
        <v>0</v>
      </c>
      <c r="CK126" s="64" t="e">
        <f t="shared" si="4087"/>
        <v>#DIV/0!</v>
      </c>
      <c r="CL126" s="80">
        <f t="shared" si="6512"/>
        <v>0</v>
      </c>
      <c r="CM126" s="80">
        <f t="shared" si="6512"/>
        <v>0</v>
      </c>
      <c r="CN126" s="80">
        <f t="shared" si="6512"/>
        <v>0</v>
      </c>
      <c r="CO126" s="65">
        <f t="shared" si="6503"/>
        <v>0</v>
      </c>
      <c r="CP126" s="64" t="e">
        <f t="shared" si="4089"/>
        <v>#DIV/0!</v>
      </c>
      <c r="CQ126" s="80">
        <f t="shared" si="6513"/>
        <v>0</v>
      </c>
      <c r="CR126" s="80">
        <f t="shared" si="6513"/>
        <v>0</v>
      </c>
      <c r="CS126" s="80">
        <f t="shared" si="6513"/>
        <v>0</v>
      </c>
      <c r="CT126" s="65">
        <f t="shared" si="6503"/>
        <v>0</v>
      </c>
      <c r="CU126" s="64" t="e">
        <f t="shared" si="4091"/>
        <v>#DIV/0!</v>
      </c>
      <c r="CV126" s="80">
        <f t="shared" si="6514"/>
        <v>0</v>
      </c>
      <c r="CW126" s="80">
        <f t="shared" si="6514"/>
        <v>0</v>
      </c>
      <c r="CX126" s="80">
        <f t="shared" si="6514"/>
        <v>0</v>
      </c>
      <c r="CY126" s="65">
        <f t="shared" si="6503"/>
        <v>0</v>
      </c>
      <c r="CZ126" s="64" t="e">
        <f t="shared" si="4093"/>
        <v>#DIV/0!</v>
      </c>
      <c r="DA126" s="80">
        <f t="shared" si="6515"/>
        <v>0</v>
      </c>
      <c r="DB126" s="80">
        <f t="shared" si="6515"/>
        <v>0</v>
      </c>
      <c r="DC126" s="80">
        <f t="shared" si="6515"/>
        <v>0</v>
      </c>
      <c r="DD126" s="65">
        <f t="shared" si="6503"/>
        <v>0</v>
      </c>
      <c r="DE126" s="64" t="e">
        <f t="shared" si="4095"/>
        <v>#DIV/0!</v>
      </c>
      <c r="DF126" s="80">
        <f t="shared" si="6516"/>
        <v>0</v>
      </c>
      <c r="DG126" s="80">
        <f t="shared" si="6516"/>
        <v>0</v>
      </c>
      <c r="DH126" s="80">
        <f t="shared" si="6516"/>
        <v>0</v>
      </c>
      <c r="DI126" s="65">
        <f t="shared" si="6503"/>
        <v>0</v>
      </c>
      <c r="DJ126" s="64" t="e">
        <f t="shared" si="4097"/>
        <v>#DIV/0!</v>
      </c>
      <c r="DK126" s="80">
        <f t="shared" si="6517"/>
        <v>0</v>
      </c>
      <c r="DL126" s="80">
        <f t="shared" si="6517"/>
        <v>0</v>
      </c>
      <c r="DM126" s="80">
        <f t="shared" si="6517"/>
        <v>0</v>
      </c>
      <c r="DN126" s="65">
        <f t="shared" si="6517"/>
        <v>0</v>
      </c>
      <c r="DO126" s="64" t="e">
        <f t="shared" si="4099"/>
        <v>#DIV/0!</v>
      </c>
      <c r="DP126" s="80">
        <f t="shared" si="6518"/>
        <v>0</v>
      </c>
      <c r="DQ126" s="80">
        <f t="shared" si="6518"/>
        <v>0</v>
      </c>
      <c r="DR126" s="80">
        <f t="shared" si="6518"/>
        <v>0</v>
      </c>
      <c r="DS126" s="65">
        <f t="shared" si="6518"/>
        <v>0</v>
      </c>
      <c r="DT126" s="64" t="e">
        <f t="shared" si="4101"/>
        <v>#DIV/0!</v>
      </c>
      <c r="DU126" s="80">
        <f t="shared" si="6519"/>
        <v>0</v>
      </c>
      <c r="DV126" s="80">
        <f t="shared" si="6519"/>
        <v>0</v>
      </c>
      <c r="DW126" s="80">
        <f t="shared" si="6519"/>
        <v>0</v>
      </c>
      <c r="DX126" s="65">
        <f t="shared" si="6519"/>
        <v>0</v>
      </c>
      <c r="DY126" s="64" t="e">
        <f t="shared" si="4103"/>
        <v>#DIV/0!</v>
      </c>
      <c r="DZ126" s="80">
        <f t="shared" si="6520"/>
        <v>0</v>
      </c>
      <c r="EA126" s="80">
        <f t="shared" si="6520"/>
        <v>0</v>
      </c>
      <c r="EB126" s="80">
        <f t="shared" si="6520"/>
        <v>0</v>
      </c>
      <c r="EC126" s="65">
        <f t="shared" si="6520"/>
        <v>0</v>
      </c>
      <c r="ED126" s="64" t="e">
        <f t="shared" si="4105"/>
        <v>#DIV/0!</v>
      </c>
      <c r="EE126" s="80">
        <f t="shared" si="6521"/>
        <v>0</v>
      </c>
      <c r="EF126" s="80">
        <f t="shared" si="6521"/>
        <v>0</v>
      </c>
      <c r="EG126" s="80">
        <f t="shared" si="6521"/>
        <v>0</v>
      </c>
      <c r="EH126" s="65">
        <f t="shared" si="6521"/>
        <v>0</v>
      </c>
      <c r="EI126" s="64" t="e">
        <f t="shared" si="4107"/>
        <v>#DIV/0!</v>
      </c>
      <c r="EJ126" s="80">
        <f t="shared" si="6522"/>
        <v>0</v>
      </c>
      <c r="EK126" s="80">
        <f t="shared" si="6522"/>
        <v>0</v>
      </c>
      <c r="EL126" s="80">
        <f t="shared" si="6522"/>
        <v>0</v>
      </c>
      <c r="EM126" s="65">
        <f t="shared" si="6522"/>
        <v>0</v>
      </c>
      <c r="EN126" s="64" t="e">
        <f t="shared" si="4109"/>
        <v>#DIV/0!</v>
      </c>
      <c r="EO126" s="80">
        <f t="shared" si="6523"/>
        <v>0</v>
      </c>
      <c r="EP126" s="80">
        <f t="shared" si="6523"/>
        <v>0</v>
      </c>
      <c r="EQ126" s="80">
        <f t="shared" si="6523"/>
        <v>0</v>
      </c>
      <c r="ER126" s="65">
        <f t="shared" si="6523"/>
        <v>0</v>
      </c>
      <c r="ES126" s="64" t="e">
        <f t="shared" si="4111"/>
        <v>#DIV/0!</v>
      </c>
      <c r="ET126" s="80">
        <f t="shared" si="6524"/>
        <v>0</v>
      </c>
      <c r="EU126" s="80">
        <f t="shared" si="6524"/>
        <v>0</v>
      </c>
      <c r="EV126" s="80">
        <f t="shared" si="6524"/>
        <v>0</v>
      </c>
      <c r="EW126" s="65">
        <f t="shared" si="6523"/>
        <v>0</v>
      </c>
      <c r="EX126" s="64" t="e">
        <f t="shared" si="4113"/>
        <v>#DIV/0!</v>
      </c>
      <c r="EY126" s="80">
        <f t="shared" si="6525"/>
        <v>0</v>
      </c>
      <c r="EZ126" s="80">
        <f t="shared" si="6525"/>
        <v>0</v>
      </c>
      <c r="FA126" s="80">
        <f t="shared" si="6525"/>
        <v>0</v>
      </c>
      <c r="FB126" s="65">
        <f t="shared" si="6525"/>
        <v>0</v>
      </c>
      <c r="FC126" s="64" t="e">
        <f t="shared" si="4115"/>
        <v>#DIV/0!</v>
      </c>
      <c r="FD126" s="80">
        <f t="shared" si="6526"/>
        <v>0</v>
      </c>
      <c r="FE126" s="80">
        <f t="shared" si="6526"/>
        <v>0</v>
      </c>
      <c r="FF126" s="80">
        <f t="shared" si="6526"/>
        <v>0</v>
      </c>
      <c r="FG126" s="65">
        <f t="shared" si="6526"/>
        <v>0</v>
      </c>
      <c r="FH126" s="64" t="e">
        <f t="shared" si="4117"/>
        <v>#DIV/0!</v>
      </c>
      <c r="FI126" s="80">
        <f t="shared" si="6527"/>
        <v>0</v>
      </c>
      <c r="FJ126" s="80">
        <f t="shared" si="6527"/>
        <v>0</v>
      </c>
      <c r="FK126" s="80">
        <f t="shared" si="6527"/>
        <v>0</v>
      </c>
      <c r="FL126" s="65">
        <f t="shared" si="6525"/>
        <v>0</v>
      </c>
      <c r="FM126" s="64" t="e">
        <f t="shared" si="4119"/>
        <v>#DIV/0!</v>
      </c>
      <c r="FN126" s="80">
        <f t="shared" si="6528"/>
        <v>0</v>
      </c>
      <c r="FO126" s="80">
        <f t="shared" si="6528"/>
        <v>0</v>
      </c>
      <c r="FP126" s="80">
        <f t="shared" si="6528"/>
        <v>0</v>
      </c>
      <c r="FQ126" s="65">
        <f t="shared" si="6528"/>
        <v>0</v>
      </c>
      <c r="FR126" s="64" t="e">
        <f t="shared" si="4121"/>
        <v>#DIV/0!</v>
      </c>
      <c r="FS126" s="80">
        <f t="shared" si="6529"/>
        <v>0</v>
      </c>
      <c r="FT126" s="80">
        <f t="shared" si="6529"/>
        <v>0</v>
      </c>
      <c r="FU126" s="80">
        <f t="shared" si="6529"/>
        <v>0</v>
      </c>
      <c r="FV126" s="65">
        <f t="shared" si="6523"/>
        <v>0</v>
      </c>
      <c r="FW126" s="64" t="e">
        <f t="shared" si="4123"/>
        <v>#DIV/0!</v>
      </c>
      <c r="FX126" s="80">
        <f t="shared" si="6530"/>
        <v>0</v>
      </c>
      <c r="FY126" s="80">
        <f t="shared" si="6530"/>
        <v>0</v>
      </c>
      <c r="FZ126" s="80">
        <f t="shared" si="6530"/>
        <v>0</v>
      </c>
      <c r="GA126" s="65">
        <f t="shared" si="6523"/>
        <v>0</v>
      </c>
      <c r="GB126" s="64" t="e">
        <f t="shared" si="4125"/>
        <v>#DIV/0!</v>
      </c>
      <c r="GC126" s="80">
        <f t="shared" si="6531"/>
        <v>0</v>
      </c>
      <c r="GD126" s="80">
        <f t="shared" si="6531"/>
        <v>0</v>
      </c>
      <c r="GE126" s="80">
        <f t="shared" si="6531"/>
        <v>0</v>
      </c>
      <c r="GF126" s="65">
        <f t="shared" si="6531"/>
        <v>0</v>
      </c>
      <c r="GG126" s="64" t="e">
        <f t="shared" si="4127"/>
        <v>#DIV/0!</v>
      </c>
      <c r="GH126" s="80">
        <f t="shared" si="6532"/>
        <v>0</v>
      </c>
      <c r="GI126" s="80">
        <f t="shared" si="6532"/>
        <v>0</v>
      </c>
      <c r="GJ126" s="80">
        <f t="shared" si="6532"/>
        <v>0</v>
      </c>
      <c r="GK126" s="65">
        <f t="shared" si="6531"/>
        <v>0</v>
      </c>
      <c r="GL126" s="64" t="e">
        <f t="shared" si="4129"/>
        <v>#DIV/0!</v>
      </c>
      <c r="GM126" s="80">
        <f t="shared" si="6533"/>
        <v>0</v>
      </c>
      <c r="GN126" s="80">
        <f t="shared" si="6533"/>
        <v>0</v>
      </c>
      <c r="GO126" s="65">
        <f t="shared" si="4131"/>
        <v>0</v>
      </c>
      <c r="GP126" s="65">
        <f t="shared" si="4131"/>
        <v>0</v>
      </c>
      <c r="GQ126" s="95"/>
      <c r="GR126" s="87">
        <f t="shared" si="4132"/>
        <v>0</v>
      </c>
      <c r="GS126" s="87">
        <f t="shared" si="4132"/>
        <v>0</v>
      </c>
      <c r="GT126" s="80">
        <f t="shared" si="6534"/>
        <v>0</v>
      </c>
      <c r="GU126" s="65">
        <f t="shared" si="6534"/>
        <v>0</v>
      </c>
      <c r="GV126" s="64" t="e">
        <f t="shared" si="4133"/>
        <v>#DIV/0!</v>
      </c>
      <c r="GW126" s="80">
        <f t="shared" si="6535"/>
        <v>0</v>
      </c>
      <c r="GX126" s="80">
        <f t="shared" si="6535"/>
        <v>0</v>
      </c>
      <c r="GY126" s="65">
        <f t="shared" si="4135"/>
        <v>0</v>
      </c>
      <c r="GZ126" s="65">
        <f t="shared" si="4135"/>
        <v>0</v>
      </c>
      <c r="HA126" s="95"/>
      <c r="HB126" s="87">
        <f t="shared" si="6536"/>
        <v>0</v>
      </c>
      <c r="HC126" s="87">
        <f t="shared" si="6536"/>
        <v>0</v>
      </c>
      <c r="HD126" s="80">
        <f t="shared" si="6536"/>
        <v>0</v>
      </c>
      <c r="HE126" s="65">
        <f t="shared" si="6536"/>
        <v>0</v>
      </c>
      <c r="HF126" s="64" t="e">
        <f t="shared" si="4138"/>
        <v>#DIV/0!</v>
      </c>
      <c r="HG126" s="80">
        <f t="shared" si="6537"/>
        <v>0</v>
      </c>
      <c r="HH126" s="80">
        <f t="shared" si="6537"/>
        <v>0</v>
      </c>
      <c r="HI126" s="80">
        <f t="shared" si="6537"/>
        <v>0</v>
      </c>
      <c r="HJ126" s="65">
        <f t="shared" si="6537"/>
        <v>0</v>
      </c>
      <c r="HK126" s="64" t="e">
        <f t="shared" si="4140"/>
        <v>#DIV/0!</v>
      </c>
      <c r="HL126" s="80">
        <f t="shared" si="6538"/>
        <v>0</v>
      </c>
      <c r="HM126" s="80">
        <f t="shared" si="6538"/>
        <v>0</v>
      </c>
      <c r="HN126" s="80">
        <f t="shared" si="6538"/>
        <v>0</v>
      </c>
      <c r="HO126" s="65">
        <f t="shared" si="6538"/>
        <v>0</v>
      </c>
      <c r="HP126" s="64" t="e">
        <f t="shared" si="4142"/>
        <v>#DIV/0!</v>
      </c>
      <c r="HQ126" s="80">
        <f t="shared" si="6539"/>
        <v>0</v>
      </c>
      <c r="HR126" s="80">
        <f t="shared" si="6539"/>
        <v>0</v>
      </c>
      <c r="HS126" s="80">
        <f t="shared" si="6539"/>
        <v>0</v>
      </c>
      <c r="HT126" s="65">
        <f t="shared" si="6539"/>
        <v>0</v>
      </c>
      <c r="HU126" s="64" t="e">
        <f t="shared" si="4457"/>
        <v>#DIV/0!</v>
      </c>
      <c r="HV126" s="80">
        <f t="shared" si="6540"/>
        <v>0</v>
      </c>
      <c r="HW126" s="80">
        <f t="shared" si="6540"/>
        <v>0</v>
      </c>
      <c r="HX126" s="80">
        <f t="shared" si="6540"/>
        <v>0</v>
      </c>
      <c r="HY126" s="65">
        <f t="shared" si="6538"/>
        <v>0</v>
      </c>
      <c r="HZ126" s="64" t="e">
        <f t="shared" si="4146"/>
        <v>#DIV/0!</v>
      </c>
      <c r="IA126" s="80">
        <f t="shared" si="6541"/>
        <v>0</v>
      </c>
      <c r="IB126" s="80">
        <f t="shared" si="6541"/>
        <v>0</v>
      </c>
      <c r="IC126" s="80">
        <f t="shared" si="6541"/>
        <v>0</v>
      </c>
      <c r="ID126" s="65">
        <f t="shared" si="6538"/>
        <v>0</v>
      </c>
      <c r="IE126" s="64" t="e">
        <f t="shared" si="4148"/>
        <v>#DIV/0!</v>
      </c>
      <c r="IF126" s="80">
        <f t="shared" si="6542"/>
        <v>0</v>
      </c>
      <c r="IG126" s="80">
        <f t="shared" si="6542"/>
        <v>0</v>
      </c>
      <c r="IH126" s="80">
        <f t="shared" si="6542"/>
        <v>0</v>
      </c>
      <c r="II126" s="65">
        <f t="shared" si="6542"/>
        <v>0</v>
      </c>
      <c r="IJ126" s="64" t="e">
        <f t="shared" si="4150"/>
        <v>#DIV/0!</v>
      </c>
      <c r="IK126" s="80">
        <f t="shared" si="6543"/>
        <v>0</v>
      </c>
      <c r="IL126" s="80">
        <f t="shared" si="6543"/>
        <v>0</v>
      </c>
      <c r="IM126" s="80">
        <f t="shared" si="6543"/>
        <v>0</v>
      </c>
      <c r="IN126" s="65">
        <f t="shared" si="6542"/>
        <v>0</v>
      </c>
      <c r="IO126" s="64" t="e">
        <f t="shared" si="4152"/>
        <v>#DIV/0!</v>
      </c>
      <c r="IP126" s="80">
        <f t="shared" si="6544"/>
        <v>0</v>
      </c>
      <c r="IQ126" s="80">
        <f t="shared" si="6544"/>
        <v>0</v>
      </c>
      <c r="IR126" s="80">
        <f t="shared" si="6544"/>
        <v>0</v>
      </c>
      <c r="IS126" s="65">
        <f t="shared" si="6542"/>
        <v>0</v>
      </c>
      <c r="IT126" s="64" t="e">
        <f t="shared" si="4154"/>
        <v>#DIV/0!</v>
      </c>
      <c r="IU126" s="80">
        <f t="shared" si="6545"/>
        <v>0</v>
      </c>
      <c r="IV126" s="80">
        <f t="shared" si="6545"/>
        <v>0</v>
      </c>
      <c r="IW126" s="80">
        <f t="shared" si="6545"/>
        <v>0</v>
      </c>
      <c r="IX126" s="65">
        <f t="shared" si="6542"/>
        <v>0</v>
      </c>
      <c r="IY126" s="64" t="e">
        <f t="shared" si="4156"/>
        <v>#DIV/0!</v>
      </c>
      <c r="IZ126" s="80">
        <f t="shared" si="6546"/>
        <v>0</v>
      </c>
      <c r="JA126" s="80">
        <f t="shared" si="6546"/>
        <v>0</v>
      </c>
      <c r="JB126" s="80">
        <f t="shared" si="6546"/>
        <v>0</v>
      </c>
      <c r="JC126" s="65">
        <f t="shared" si="6542"/>
        <v>0</v>
      </c>
      <c r="JD126" s="64" t="e">
        <f t="shared" si="4158"/>
        <v>#DIV/0!</v>
      </c>
      <c r="JE126" s="80">
        <f t="shared" si="6547"/>
        <v>0</v>
      </c>
      <c r="JF126" s="80">
        <f t="shared" si="6547"/>
        <v>0</v>
      </c>
      <c r="JG126" s="80">
        <f t="shared" si="6547"/>
        <v>0</v>
      </c>
      <c r="JH126" s="65">
        <f t="shared" si="6542"/>
        <v>0</v>
      </c>
      <c r="JI126" s="64" t="e">
        <f t="shared" si="4160"/>
        <v>#DIV/0!</v>
      </c>
      <c r="JJ126" s="80">
        <f t="shared" si="6548"/>
        <v>0</v>
      </c>
      <c r="JK126" s="80">
        <f t="shared" si="6548"/>
        <v>0</v>
      </c>
      <c r="JL126" s="80">
        <f t="shared" si="6548"/>
        <v>0</v>
      </c>
      <c r="JM126" s="65">
        <f t="shared" si="6548"/>
        <v>0</v>
      </c>
      <c r="JN126" s="64" t="e">
        <f t="shared" si="4162"/>
        <v>#DIV/0!</v>
      </c>
      <c r="JO126" s="80">
        <f t="shared" si="6549"/>
        <v>0</v>
      </c>
      <c r="JP126" s="80">
        <f t="shared" si="6549"/>
        <v>0</v>
      </c>
      <c r="JQ126" s="80">
        <f t="shared" si="6549"/>
        <v>0</v>
      </c>
      <c r="JR126" s="65">
        <f t="shared" si="6537"/>
        <v>0</v>
      </c>
      <c r="JS126" s="64" t="e">
        <f t="shared" si="4164"/>
        <v>#DIV/0!</v>
      </c>
      <c r="JT126" s="80">
        <f t="shared" si="6550"/>
        <v>0</v>
      </c>
      <c r="JU126" s="80">
        <f t="shared" si="6550"/>
        <v>0</v>
      </c>
      <c r="JV126" s="80">
        <f t="shared" si="6550"/>
        <v>0</v>
      </c>
      <c r="JW126" s="65">
        <f t="shared" si="6550"/>
        <v>0</v>
      </c>
      <c r="JX126" s="64" t="e">
        <f t="shared" si="4166"/>
        <v>#DIV/0!</v>
      </c>
      <c r="JY126" s="80">
        <f t="shared" si="6551"/>
        <v>0</v>
      </c>
      <c r="JZ126" s="80">
        <f t="shared" si="6551"/>
        <v>0</v>
      </c>
      <c r="KA126" s="80">
        <f t="shared" si="6551"/>
        <v>0</v>
      </c>
      <c r="KB126" s="65">
        <f t="shared" si="6550"/>
        <v>0</v>
      </c>
      <c r="KC126" s="64" t="e">
        <f t="shared" si="4168"/>
        <v>#DIV/0!</v>
      </c>
      <c r="KD126" s="80">
        <f t="shared" si="6552"/>
        <v>0</v>
      </c>
      <c r="KE126" s="80">
        <f t="shared" si="6552"/>
        <v>0</v>
      </c>
      <c r="KF126" s="80">
        <f t="shared" si="6552"/>
        <v>0</v>
      </c>
      <c r="KG126" s="65">
        <f t="shared" si="6550"/>
        <v>0</v>
      </c>
      <c r="KH126" s="64" t="e">
        <f t="shared" si="4170"/>
        <v>#DIV/0!</v>
      </c>
      <c r="KI126" s="80">
        <f t="shared" si="6553"/>
        <v>0</v>
      </c>
      <c r="KJ126" s="80">
        <f t="shared" si="6553"/>
        <v>0</v>
      </c>
      <c r="KK126" s="80">
        <f t="shared" si="6553"/>
        <v>0</v>
      </c>
      <c r="KL126" s="65">
        <f t="shared" si="6550"/>
        <v>0</v>
      </c>
      <c r="KM126" s="64" t="e">
        <f t="shared" si="4172"/>
        <v>#DIV/0!</v>
      </c>
      <c r="KN126" s="80">
        <f t="shared" si="6554"/>
        <v>0</v>
      </c>
      <c r="KO126" s="80">
        <f t="shared" si="6554"/>
        <v>0</v>
      </c>
      <c r="KP126" s="80">
        <f t="shared" si="6554"/>
        <v>0</v>
      </c>
      <c r="KQ126" s="65">
        <f t="shared" si="6554"/>
        <v>0</v>
      </c>
      <c r="KR126" s="64" t="e">
        <f t="shared" si="4473"/>
        <v>#DIV/0!</v>
      </c>
      <c r="KS126" s="80">
        <f t="shared" si="6555"/>
        <v>0</v>
      </c>
      <c r="KT126" s="80">
        <f t="shared" si="6555"/>
        <v>0</v>
      </c>
      <c r="KU126" s="80">
        <f t="shared" si="6555"/>
        <v>0</v>
      </c>
      <c r="KV126" s="65">
        <f t="shared" si="6550"/>
        <v>0</v>
      </c>
      <c r="KW126" s="64" t="e">
        <f t="shared" si="4176"/>
        <v>#DIV/0!</v>
      </c>
      <c r="KX126" s="80">
        <f t="shared" si="6556"/>
        <v>0</v>
      </c>
      <c r="KY126" s="80">
        <f t="shared" si="6556"/>
        <v>0</v>
      </c>
      <c r="KZ126" s="80">
        <f t="shared" si="6556"/>
        <v>0</v>
      </c>
      <c r="LA126" s="65">
        <f t="shared" si="6556"/>
        <v>0</v>
      </c>
      <c r="LB126" s="64" t="e">
        <f t="shared" si="4476"/>
        <v>#DIV/0!</v>
      </c>
      <c r="LC126" s="80">
        <f t="shared" si="6557"/>
        <v>0</v>
      </c>
      <c r="LD126" s="80">
        <f t="shared" si="6557"/>
        <v>0</v>
      </c>
      <c r="LE126" s="80">
        <f t="shared" si="6557"/>
        <v>0</v>
      </c>
      <c r="LF126" s="65">
        <f t="shared" si="6557"/>
        <v>0</v>
      </c>
      <c r="LG126" s="64" t="e">
        <f t="shared" si="4478"/>
        <v>#DIV/0!</v>
      </c>
      <c r="LH126" s="80">
        <f t="shared" si="6558"/>
        <v>0</v>
      </c>
      <c r="LI126" s="80">
        <f t="shared" si="6558"/>
        <v>0</v>
      </c>
      <c r="LJ126" s="80">
        <f t="shared" si="6558"/>
        <v>0</v>
      </c>
      <c r="LK126" s="65">
        <f t="shared" si="6558"/>
        <v>0</v>
      </c>
      <c r="LL126" s="64" t="e">
        <f t="shared" si="4182"/>
        <v>#DIV/0!</v>
      </c>
      <c r="LM126" s="80">
        <f t="shared" si="6559"/>
        <v>0</v>
      </c>
      <c r="LN126" s="80">
        <f t="shared" si="6559"/>
        <v>0</v>
      </c>
      <c r="LO126" s="80">
        <f t="shared" si="6559"/>
        <v>0</v>
      </c>
      <c r="LP126" s="65">
        <f t="shared" si="6558"/>
        <v>0</v>
      </c>
      <c r="LQ126" s="64" t="e">
        <f t="shared" si="3350"/>
        <v>#DIV/0!</v>
      </c>
      <c r="LR126" s="80">
        <f t="shared" si="6560"/>
        <v>0</v>
      </c>
      <c r="LS126" s="80">
        <f t="shared" si="6560"/>
        <v>0</v>
      </c>
      <c r="LT126" s="80">
        <f t="shared" si="6560"/>
        <v>0</v>
      </c>
      <c r="LU126" s="65">
        <f t="shared" si="6558"/>
        <v>0</v>
      </c>
      <c r="LV126" s="64" t="e">
        <f t="shared" si="4185"/>
        <v>#DIV/0!</v>
      </c>
      <c r="LW126" s="80">
        <f t="shared" si="6561"/>
        <v>0</v>
      </c>
      <c r="LX126" s="80">
        <f t="shared" si="6561"/>
        <v>0</v>
      </c>
      <c r="LY126" s="80">
        <f t="shared" si="6561"/>
        <v>0</v>
      </c>
      <c r="LZ126" s="65">
        <f t="shared" si="6561"/>
        <v>0</v>
      </c>
      <c r="MA126" s="64" t="e">
        <f t="shared" si="4187"/>
        <v>#DIV/0!</v>
      </c>
      <c r="MB126" s="80">
        <f t="shared" si="6562"/>
        <v>0</v>
      </c>
      <c r="MC126" s="80">
        <f t="shared" si="6562"/>
        <v>0</v>
      </c>
      <c r="MD126" s="80">
        <f t="shared" si="6562"/>
        <v>0</v>
      </c>
      <c r="ME126" s="65">
        <f t="shared" si="6562"/>
        <v>0</v>
      </c>
      <c r="MF126" s="64" t="e">
        <f t="shared" si="4189"/>
        <v>#DIV/0!</v>
      </c>
      <c r="MG126" s="80">
        <f t="shared" si="6563"/>
        <v>0</v>
      </c>
      <c r="MH126" s="80">
        <f t="shared" si="6563"/>
        <v>0</v>
      </c>
      <c r="MI126" s="80">
        <f t="shared" si="6563"/>
        <v>0</v>
      </c>
      <c r="MJ126" s="65">
        <f t="shared" si="6563"/>
        <v>0</v>
      </c>
      <c r="MK126" s="64" t="e">
        <f t="shared" si="4191"/>
        <v>#DIV/0!</v>
      </c>
      <c r="ML126" s="80">
        <f t="shared" si="6564"/>
        <v>0</v>
      </c>
      <c r="MM126" s="80">
        <f t="shared" si="6564"/>
        <v>0</v>
      </c>
      <c r="MN126" s="80">
        <f t="shared" si="6564"/>
        <v>0</v>
      </c>
      <c r="MO126" s="65">
        <f t="shared" si="6564"/>
        <v>0</v>
      </c>
      <c r="MP126" s="64" t="e">
        <f t="shared" si="4193"/>
        <v>#DIV/0!</v>
      </c>
      <c r="MQ126" s="80">
        <f t="shared" si="6565"/>
        <v>0</v>
      </c>
      <c r="MR126" s="80">
        <f t="shared" si="6565"/>
        <v>0</v>
      </c>
      <c r="MS126" s="80">
        <f t="shared" si="6565"/>
        <v>0</v>
      </c>
      <c r="MT126" s="65">
        <f t="shared" si="6565"/>
        <v>0</v>
      </c>
      <c r="MU126" s="64" t="e">
        <f t="shared" si="4195"/>
        <v>#DIV/0!</v>
      </c>
      <c r="MV126" s="80">
        <f t="shared" si="6566"/>
        <v>0</v>
      </c>
      <c r="MW126" s="80">
        <f t="shared" si="6566"/>
        <v>0</v>
      </c>
      <c r="MX126" s="65">
        <f t="shared" si="4197"/>
        <v>0</v>
      </c>
      <c r="MY126" s="65">
        <f t="shared" si="4197"/>
        <v>0</v>
      </c>
      <c r="MZ126" s="95"/>
      <c r="NA126" s="87">
        <f t="shared" si="4199"/>
        <v>0</v>
      </c>
      <c r="NB126" s="87">
        <f t="shared" si="4200"/>
        <v>0</v>
      </c>
      <c r="NC126" s="80">
        <f t="shared" si="6567"/>
        <v>0</v>
      </c>
      <c r="ND126" s="65">
        <f t="shared" si="6558"/>
        <v>0</v>
      </c>
      <c r="NE126" s="64" t="e">
        <f t="shared" si="4201"/>
        <v>#DIV/0!</v>
      </c>
      <c r="NF126" s="80">
        <f t="shared" si="6568"/>
        <v>0</v>
      </c>
      <c r="NG126" s="80">
        <f t="shared" si="6568"/>
        <v>0</v>
      </c>
      <c r="NH126" s="80">
        <f t="shared" si="6568"/>
        <v>0</v>
      </c>
      <c r="NI126" s="65">
        <f t="shared" si="6558"/>
        <v>0</v>
      </c>
      <c r="NJ126" s="64" t="e">
        <f t="shared" si="4203"/>
        <v>#DIV/0!</v>
      </c>
      <c r="NK126" s="80">
        <f t="shared" si="6569"/>
        <v>0</v>
      </c>
      <c r="NL126" s="80">
        <f t="shared" si="6569"/>
        <v>0</v>
      </c>
      <c r="NM126" s="80">
        <f t="shared" si="6569"/>
        <v>0</v>
      </c>
      <c r="NN126" s="65">
        <f t="shared" si="6558"/>
        <v>0</v>
      </c>
      <c r="NO126" s="64" t="e">
        <f t="shared" si="4205"/>
        <v>#DIV/0!</v>
      </c>
      <c r="NP126" s="80">
        <f t="shared" si="6570"/>
        <v>0</v>
      </c>
      <c r="NQ126" s="80">
        <f t="shared" si="6570"/>
        <v>0</v>
      </c>
      <c r="NR126" s="80">
        <f t="shared" si="6570"/>
        <v>0</v>
      </c>
      <c r="NS126" s="65">
        <f t="shared" si="6570"/>
        <v>0</v>
      </c>
      <c r="NT126" s="64" t="e">
        <f t="shared" si="4207"/>
        <v>#DIV/0!</v>
      </c>
      <c r="NU126" s="80">
        <f t="shared" si="6571"/>
        <v>0</v>
      </c>
      <c r="NV126" s="80">
        <f t="shared" si="6571"/>
        <v>0</v>
      </c>
      <c r="NW126" s="80">
        <f t="shared" si="6571"/>
        <v>0</v>
      </c>
      <c r="NX126" s="65">
        <f t="shared" si="6570"/>
        <v>0</v>
      </c>
      <c r="NY126" s="64" t="e">
        <f t="shared" si="4209"/>
        <v>#DIV/0!</v>
      </c>
      <c r="NZ126" s="80">
        <f t="shared" si="6572"/>
        <v>0</v>
      </c>
      <c r="OA126" s="80">
        <f t="shared" si="6572"/>
        <v>0</v>
      </c>
      <c r="OB126" s="80">
        <f t="shared" si="6572"/>
        <v>0</v>
      </c>
      <c r="OC126" s="65">
        <f t="shared" si="6570"/>
        <v>0</v>
      </c>
      <c r="OD126" s="64" t="e">
        <f t="shared" si="4211"/>
        <v>#DIV/0!</v>
      </c>
      <c r="OE126" s="80">
        <f t="shared" si="6573"/>
        <v>0</v>
      </c>
      <c r="OF126" s="80">
        <f t="shared" si="6573"/>
        <v>0</v>
      </c>
      <c r="OG126" s="80">
        <f t="shared" si="6573"/>
        <v>0</v>
      </c>
      <c r="OH126" s="65">
        <f t="shared" si="6570"/>
        <v>0</v>
      </c>
      <c r="OI126" s="64" t="e">
        <f t="shared" si="4213"/>
        <v>#DIV/0!</v>
      </c>
      <c r="OJ126" s="80">
        <f t="shared" si="6574"/>
        <v>0</v>
      </c>
      <c r="OK126" s="80">
        <f t="shared" si="6574"/>
        <v>0</v>
      </c>
      <c r="OL126" s="80">
        <f t="shared" si="6574"/>
        <v>0</v>
      </c>
      <c r="OM126" s="65">
        <f t="shared" si="6574"/>
        <v>0</v>
      </c>
      <c r="ON126" s="64" t="e">
        <f t="shared" si="4215"/>
        <v>#DIV/0!</v>
      </c>
      <c r="OO126" s="80">
        <f t="shared" si="6575"/>
        <v>0</v>
      </c>
      <c r="OP126" s="80">
        <f t="shared" si="6575"/>
        <v>0</v>
      </c>
      <c r="OQ126" s="80">
        <f t="shared" si="6575"/>
        <v>0</v>
      </c>
      <c r="OR126" s="65">
        <f t="shared" si="6575"/>
        <v>0</v>
      </c>
      <c r="OS126" s="64" t="e">
        <f t="shared" si="4217"/>
        <v>#DIV/0!</v>
      </c>
      <c r="OT126" s="80">
        <f t="shared" si="6576"/>
        <v>0</v>
      </c>
      <c r="OU126" s="80">
        <f t="shared" si="6576"/>
        <v>0</v>
      </c>
      <c r="OV126" s="80">
        <f t="shared" si="6576"/>
        <v>0</v>
      </c>
      <c r="OW126" s="65">
        <f t="shared" si="6576"/>
        <v>0</v>
      </c>
      <c r="OX126" s="64" t="e">
        <f t="shared" si="4219"/>
        <v>#DIV/0!</v>
      </c>
      <c r="OY126" s="80">
        <f t="shared" si="6577"/>
        <v>0</v>
      </c>
      <c r="OZ126" s="80">
        <f t="shared" si="6577"/>
        <v>0</v>
      </c>
      <c r="PA126" s="80">
        <f t="shared" si="6577"/>
        <v>0</v>
      </c>
      <c r="PB126" s="65">
        <f t="shared" si="6577"/>
        <v>0</v>
      </c>
      <c r="PC126" s="64" t="e">
        <f t="shared" si="4221"/>
        <v>#DIV/0!</v>
      </c>
      <c r="PD126" s="80">
        <f t="shared" si="6578"/>
        <v>0</v>
      </c>
      <c r="PE126" s="80">
        <f t="shared" si="6578"/>
        <v>0</v>
      </c>
      <c r="PF126" s="80">
        <f t="shared" si="6578"/>
        <v>0</v>
      </c>
      <c r="PG126" s="65">
        <f t="shared" si="6578"/>
        <v>0</v>
      </c>
      <c r="PH126" s="64" t="e">
        <f t="shared" si="4223"/>
        <v>#DIV/0!</v>
      </c>
      <c r="PI126" s="80">
        <f t="shared" si="6579"/>
        <v>0</v>
      </c>
      <c r="PJ126" s="80">
        <f t="shared" si="6579"/>
        <v>0</v>
      </c>
      <c r="PK126" s="80">
        <f t="shared" si="6579"/>
        <v>0</v>
      </c>
      <c r="PL126" s="65">
        <f t="shared" si="6574"/>
        <v>0</v>
      </c>
      <c r="PM126" s="64" t="e">
        <f t="shared" si="4225"/>
        <v>#DIV/0!</v>
      </c>
      <c r="PN126" s="80">
        <f t="shared" si="6580"/>
        <v>0</v>
      </c>
      <c r="PO126" s="80">
        <f t="shared" si="6580"/>
        <v>0</v>
      </c>
      <c r="PP126" s="80">
        <f t="shared" si="6580"/>
        <v>0</v>
      </c>
      <c r="PQ126" s="65">
        <f t="shared" si="6574"/>
        <v>0</v>
      </c>
      <c r="PR126" s="64" t="e">
        <f t="shared" si="4227"/>
        <v>#DIV/0!</v>
      </c>
      <c r="PS126" s="80">
        <f t="shared" si="6581"/>
        <v>0</v>
      </c>
      <c r="PT126" s="80">
        <f t="shared" si="6581"/>
        <v>0</v>
      </c>
      <c r="PU126" s="80">
        <f t="shared" si="6581"/>
        <v>0</v>
      </c>
      <c r="PV126" s="65">
        <f t="shared" si="6574"/>
        <v>0</v>
      </c>
      <c r="PW126" s="64" t="e">
        <f t="shared" si="4229"/>
        <v>#DIV/0!</v>
      </c>
      <c r="PX126" s="80">
        <f t="shared" si="6582"/>
        <v>0</v>
      </c>
      <c r="PY126" s="80">
        <f t="shared" si="6582"/>
        <v>0</v>
      </c>
      <c r="PZ126" s="80">
        <f t="shared" si="6582"/>
        <v>0</v>
      </c>
      <c r="QA126" s="65">
        <f t="shared" si="6582"/>
        <v>0</v>
      </c>
      <c r="QB126" s="64" t="e">
        <f t="shared" si="4231"/>
        <v>#DIV/0!</v>
      </c>
      <c r="QC126" s="80">
        <f t="shared" si="6583"/>
        <v>0</v>
      </c>
      <c r="QD126" s="80">
        <f t="shared" si="6583"/>
        <v>0</v>
      </c>
      <c r="QE126" s="80">
        <f t="shared" si="6583"/>
        <v>0</v>
      </c>
      <c r="QF126" s="65">
        <f t="shared" si="6583"/>
        <v>0</v>
      </c>
      <c r="QG126" s="64" t="e">
        <f t="shared" si="4233"/>
        <v>#DIV/0!</v>
      </c>
      <c r="QH126" s="80">
        <f t="shared" si="6584"/>
        <v>0</v>
      </c>
      <c r="QI126" s="80">
        <f t="shared" si="6584"/>
        <v>0</v>
      </c>
      <c r="QJ126" s="80">
        <f t="shared" si="6584"/>
        <v>0</v>
      </c>
      <c r="QK126" s="65">
        <f t="shared" si="6584"/>
        <v>0</v>
      </c>
      <c r="QL126" s="64" t="e">
        <f t="shared" si="4235"/>
        <v>#DIV/0!</v>
      </c>
      <c r="QM126" s="80">
        <f t="shared" si="6585"/>
        <v>0</v>
      </c>
      <c r="QN126" s="80">
        <f t="shared" si="6585"/>
        <v>0</v>
      </c>
      <c r="QO126" s="65">
        <f t="shared" si="4237"/>
        <v>0</v>
      </c>
      <c r="QP126" s="65">
        <f t="shared" si="4237"/>
        <v>0</v>
      </c>
      <c r="QQ126" s="95"/>
      <c r="QR126" s="87">
        <f t="shared" si="4238"/>
        <v>0</v>
      </c>
      <c r="QS126" s="87">
        <f t="shared" si="4238"/>
        <v>0</v>
      </c>
      <c r="QT126" s="80">
        <f t="shared" si="6586"/>
        <v>0</v>
      </c>
      <c r="QU126" s="65">
        <f t="shared" si="6586"/>
        <v>0</v>
      </c>
      <c r="QV126" s="64" t="e">
        <f t="shared" si="4239"/>
        <v>#DIV/0!</v>
      </c>
      <c r="QW126" s="80">
        <f t="shared" si="6587"/>
        <v>0</v>
      </c>
      <c r="QX126" s="80">
        <f t="shared" si="6587"/>
        <v>0</v>
      </c>
      <c r="QY126" s="80">
        <f t="shared" si="6587"/>
        <v>0</v>
      </c>
      <c r="QZ126" s="65">
        <f t="shared" si="6586"/>
        <v>0</v>
      </c>
      <c r="RA126" s="64" t="e">
        <f t="shared" si="4241"/>
        <v>#DIV/0!</v>
      </c>
      <c r="RB126" s="80">
        <f t="shared" si="6588"/>
        <v>0</v>
      </c>
      <c r="RC126" s="80">
        <f t="shared" si="6588"/>
        <v>0</v>
      </c>
      <c r="RD126" s="80">
        <f t="shared" si="6588"/>
        <v>0</v>
      </c>
      <c r="RE126" s="65">
        <f t="shared" si="6588"/>
        <v>0</v>
      </c>
      <c r="RF126" s="64" t="e">
        <f t="shared" si="4243"/>
        <v>#DIV/0!</v>
      </c>
      <c r="RG126" s="80">
        <f t="shared" si="6589"/>
        <v>0</v>
      </c>
      <c r="RH126" s="80">
        <f t="shared" si="6589"/>
        <v>0</v>
      </c>
      <c r="RI126" s="80">
        <f t="shared" si="6589"/>
        <v>0</v>
      </c>
      <c r="RJ126" s="65">
        <f t="shared" si="6586"/>
        <v>0</v>
      </c>
      <c r="RK126" s="64" t="e">
        <f t="shared" si="4245"/>
        <v>#DIV/0!</v>
      </c>
      <c r="RL126" s="80">
        <f t="shared" si="6590"/>
        <v>0</v>
      </c>
      <c r="RM126" s="80">
        <f t="shared" si="6590"/>
        <v>0</v>
      </c>
      <c r="RN126" s="65">
        <f t="shared" si="4247"/>
        <v>0</v>
      </c>
      <c r="RO126" s="65">
        <f t="shared" si="4247"/>
        <v>0</v>
      </c>
      <c r="RP126" s="95"/>
      <c r="RQ126" s="87">
        <f t="shared" si="4248"/>
        <v>0</v>
      </c>
      <c r="RR126" s="87">
        <f t="shared" si="4248"/>
        <v>0</v>
      </c>
      <c r="RS126" s="2"/>
      <c r="RT126" s="2"/>
      <c r="RU126" s="2"/>
      <c r="RV126" s="2"/>
      <c r="RW126" s="2"/>
      <c r="RX126" s="2"/>
      <c r="RY126" s="2"/>
      <c r="RZ126" s="2"/>
      <c r="SA126" s="2"/>
      <c r="SB126" s="2"/>
      <c r="SC126" s="2"/>
      <c r="SD126" s="2"/>
      <c r="SE126" s="2"/>
      <c r="SF126" s="2"/>
      <c r="SG126" s="2"/>
      <c r="SH126" s="2"/>
      <c r="SI126" s="2"/>
      <c r="SJ126" s="2"/>
      <c r="SK126" s="2"/>
      <c r="SL126" s="2"/>
      <c r="SM126" s="2"/>
      <c r="SN126" s="2"/>
      <c r="SO126" s="2"/>
      <c r="SP126" s="2"/>
      <c r="SQ126" s="2"/>
      <c r="SR126" s="2"/>
      <c r="SS126" s="2"/>
      <c r="ST126" s="2"/>
      <c r="SU126" s="2"/>
      <c r="SV126" s="2"/>
      <c r="SW126" s="2"/>
      <c r="SX126" s="2"/>
      <c r="SY126" s="2"/>
      <c r="SZ126" s="2"/>
      <c r="TA126" s="2"/>
      <c r="TB126" s="2"/>
      <c r="TC126" s="2"/>
      <c r="TD126" s="2"/>
      <c r="TE126" s="2"/>
      <c r="TF126" s="2"/>
      <c r="TG126" s="2"/>
      <c r="TH126" s="2"/>
      <c r="TI126" s="2"/>
      <c r="TJ126" s="2"/>
      <c r="TK126" s="2"/>
      <c r="TL126" s="2"/>
      <c r="TM126" s="2"/>
      <c r="TN126" s="2"/>
      <c r="TO126" s="2"/>
      <c r="TP126" s="2"/>
      <c r="TQ126" s="2"/>
      <c r="TR126" s="2"/>
      <c r="TS126" s="2"/>
      <c r="TT126" s="2"/>
    </row>
    <row r="127" spans="1:540" s="3" customFormat="1" ht="24.95" customHeight="1" x14ac:dyDescent="0.25">
      <c r="A127" s="23">
        <v>6</v>
      </c>
      <c r="B127" s="24" t="s">
        <v>56</v>
      </c>
      <c r="C127" s="43">
        <f t="shared" ref="C127:E127" si="6591">SUM(C107,C111,C114,C120,C123,C126)</f>
        <v>376.08552438370293</v>
      </c>
      <c r="D127" s="43">
        <f t="shared" si="6591"/>
        <v>394533115.26999998</v>
      </c>
      <c r="E127" s="42">
        <f t="shared" si="6591"/>
        <v>436900000</v>
      </c>
      <c r="F127" s="43">
        <f>SUM(F107,F111,F114,F120,F123,F126)</f>
        <v>8311239.8944756156</v>
      </c>
      <c r="G127" s="67">
        <f t="shared" si="4053"/>
        <v>8427923.7999999989</v>
      </c>
      <c r="H127" s="67">
        <f t="shared" si="4054"/>
        <v>7903727.6799999997</v>
      </c>
      <c r="I127" s="67">
        <f t="shared" si="4055"/>
        <v>93.780246090976775</v>
      </c>
      <c r="J127" s="84">
        <f t="shared" si="4056"/>
        <v>8791588</v>
      </c>
      <c r="K127" s="84">
        <f t="shared" si="4057"/>
        <v>363664.19999999995</v>
      </c>
      <c r="L127" s="80">
        <f t="shared" ref="L127:M127" si="6592">SUM(L107,L111,L114,L120,L123,L126)</f>
        <v>6521000</v>
      </c>
      <c r="M127" s="65">
        <f t="shared" si="6592"/>
        <v>6151875.2599999998</v>
      </c>
      <c r="N127" s="64">
        <f t="shared" si="4058"/>
        <v>94.339445790522916</v>
      </c>
      <c r="O127" s="80">
        <f t="shared" ref="O127:R127" si="6593">SUM(O107,O111,O114,O120,O123,O126)</f>
        <v>6765913</v>
      </c>
      <c r="P127" s="80">
        <f t="shared" si="6593"/>
        <v>244913</v>
      </c>
      <c r="Q127" s="65">
        <f t="shared" si="6593"/>
        <v>424652</v>
      </c>
      <c r="R127" s="65">
        <f t="shared" si="6593"/>
        <v>437084.75</v>
      </c>
      <c r="S127" s="64">
        <f t="shared" si="6217"/>
        <v>102.92775025197102</v>
      </c>
      <c r="T127" s="80">
        <f t="shared" ref="T127:W127" si="6594">SUM(T107,T111,T114,T120,T123,T126)</f>
        <v>437085</v>
      </c>
      <c r="U127" s="80">
        <f t="shared" si="6594"/>
        <v>12433</v>
      </c>
      <c r="V127" s="80">
        <f t="shared" si="6594"/>
        <v>3268.27</v>
      </c>
      <c r="W127" s="65">
        <f t="shared" si="6594"/>
        <v>3268.27</v>
      </c>
      <c r="X127" s="64">
        <f t="shared" si="4061"/>
        <v>100.00000000000001</v>
      </c>
      <c r="Y127" s="80">
        <f t="shared" ref="Y127:AG127" si="6595">SUM(Y107,Y111,Y114,Y120,Y123,Y126)</f>
        <v>3269</v>
      </c>
      <c r="Z127" s="80">
        <f t="shared" si="6595"/>
        <v>0.73000000000001819</v>
      </c>
      <c r="AA127" s="80">
        <f t="shared" si="6595"/>
        <v>28140</v>
      </c>
      <c r="AB127" s="65">
        <f t="shared" si="6595"/>
        <v>36305.72</v>
      </c>
      <c r="AC127" s="64">
        <f t="shared" si="4063"/>
        <v>129.01819474058283</v>
      </c>
      <c r="AD127" s="80">
        <f t="shared" ref="AD127:AE127" si="6596">SUM(AD107,AD111,AD114,AD120,AD123,AD126)</f>
        <v>36306</v>
      </c>
      <c r="AE127" s="80">
        <f t="shared" si="6596"/>
        <v>8166</v>
      </c>
      <c r="AF127" s="65">
        <f t="shared" si="6595"/>
        <v>600</v>
      </c>
      <c r="AG127" s="65">
        <f t="shared" si="6595"/>
        <v>1273.73</v>
      </c>
      <c r="AH127" s="64">
        <f t="shared" si="4065"/>
        <v>212.28833333333333</v>
      </c>
      <c r="AI127" s="80">
        <f t="shared" ref="AI127:AL127" si="6597">SUM(AI107,AI111,AI114,AI120,AI123,AI126)</f>
        <v>144</v>
      </c>
      <c r="AJ127" s="80">
        <f t="shared" si="6597"/>
        <v>-456</v>
      </c>
      <c r="AK127" s="80">
        <f t="shared" si="6597"/>
        <v>127206</v>
      </c>
      <c r="AL127" s="65">
        <f t="shared" si="6597"/>
        <v>149178.28999999998</v>
      </c>
      <c r="AM127" s="64">
        <f t="shared" si="4067"/>
        <v>117.27299812901906</v>
      </c>
      <c r="AN127" s="80">
        <f t="shared" ref="AN127:AO127" si="6598">SUM(AN107,AN111,AN114,AN120,AN123,AN126)</f>
        <v>127206</v>
      </c>
      <c r="AO127" s="80">
        <f t="shared" si="6598"/>
        <v>0</v>
      </c>
      <c r="AP127" s="65">
        <f t="shared" si="4069"/>
        <v>7104866.2699999996</v>
      </c>
      <c r="AQ127" s="65">
        <f t="shared" si="4069"/>
        <v>6778986.0199999996</v>
      </c>
      <c r="AR127" s="95">
        <f t="shared" si="6223"/>
        <v>95.41328101591418</v>
      </c>
      <c r="AS127" s="87">
        <f t="shared" si="4070"/>
        <v>7369923</v>
      </c>
      <c r="AT127" s="87">
        <f t="shared" si="4070"/>
        <v>265056.73</v>
      </c>
      <c r="AU127" s="80">
        <f t="shared" ref="AU127:AV127" si="6599">SUM(AU107,AU111,AU114,AU120,AU123,AU126)</f>
        <v>25000</v>
      </c>
      <c r="AV127" s="65">
        <f t="shared" si="6599"/>
        <v>20428.419999999998</v>
      </c>
      <c r="AW127" s="64">
        <f t="shared" si="4071"/>
        <v>81.713679999999997</v>
      </c>
      <c r="AX127" s="80">
        <f t="shared" ref="AX127:DI127" si="6600">SUM(AX107,AX111,AX114,AX120,AX123,AX126)</f>
        <v>25000</v>
      </c>
      <c r="AY127" s="80">
        <f t="shared" si="6600"/>
        <v>0</v>
      </c>
      <c r="AZ127" s="80">
        <f t="shared" si="6600"/>
        <v>250</v>
      </c>
      <c r="BA127" s="65">
        <f t="shared" si="6600"/>
        <v>1154.3</v>
      </c>
      <c r="BB127" s="64">
        <f t="shared" si="4073"/>
        <v>461.71999999999997</v>
      </c>
      <c r="BC127" s="80">
        <f t="shared" ref="BC127:BE127" si="6601">SUM(BC107,BC111,BC114,BC120,BC123,BC126)</f>
        <v>1500</v>
      </c>
      <c r="BD127" s="80">
        <f t="shared" si="6601"/>
        <v>1250</v>
      </c>
      <c r="BE127" s="80">
        <f t="shared" si="6601"/>
        <v>90000</v>
      </c>
      <c r="BF127" s="65">
        <f t="shared" si="6600"/>
        <v>88738.42</v>
      </c>
      <c r="BG127" s="64">
        <f t="shared" si="4075"/>
        <v>98.598244444444447</v>
      </c>
      <c r="BH127" s="80">
        <f t="shared" ref="BH127:BJ127" si="6602">SUM(BH107,BH111,BH114,BH120,BH123,BH126)</f>
        <v>92000</v>
      </c>
      <c r="BI127" s="80">
        <f t="shared" si="6602"/>
        <v>2000</v>
      </c>
      <c r="BJ127" s="80">
        <f t="shared" si="6602"/>
        <v>570000</v>
      </c>
      <c r="BK127" s="65">
        <f t="shared" si="6600"/>
        <v>560284.80000000005</v>
      </c>
      <c r="BL127" s="64">
        <f t="shared" si="4077"/>
        <v>98.295578947368426</v>
      </c>
      <c r="BM127" s="80">
        <f t="shared" ref="BM127:BO127" si="6603">SUM(BM107,BM111,BM114,BM120,BM123,BM126)</f>
        <v>590000</v>
      </c>
      <c r="BN127" s="80">
        <f t="shared" si="6603"/>
        <v>20000</v>
      </c>
      <c r="BO127" s="80">
        <f t="shared" si="6603"/>
        <v>30000</v>
      </c>
      <c r="BP127" s="65">
        <f t="shared" si="6600"/>
        <v>27557.13</v>
      </c>
      <c r="BQ127" s="64">
        <f t="shared" si="4079"/>
        <v>91.857100000000003</v>
      </c>
      <c r="BR127" s="80">
        <f t="shared" ref="BR127:BT127" si="6604">SUM(BR107,BR111,BR114,BR120,BR123,BR126)</f>
        <v>30000</v>
      </c>
      <c r="BS127" s="80">
        <f t="shared" si="6604"/>
        <v>0</v>
      </c>
      <c r="BT127" s="80">
        <f t="shared" si="6604"/>
        <v>3000</v>
      </c>
      <c r="BU127" s="65">
        <f t="shared" si="6600"/>
        <v>346.42</v>
      </c>
      <c r="BV127" s="64">
        <f t="shared" si="4081"/>
        <v>11.547333333333334</v>
      </c>
      <c r="BW127" s="80">
        <f t="shared" ref="BW127" si="6605">SUM(BW107,BW111,BW114,BW120,BW123,BW126)</f>
        <v>1000</v>
      </c>
      <c r="BX127" s="78">
        <f t="shared" si="4082"/>
        <v>-2000</v>
      </c>
      <c r="BY127" s="80">
        <f t="shared" ref="BY127" si="6606">SUM(BY107,BY111,BY114,BY120,BY123,BY126)</f>
        <v>124000</v>
      </c>
      <c r="BZ127" s="65">
        <f t="shared" si="6600"/>
        <v>134764.16</v>
      </c>
      <c r="CA127" s="64">
        <f t="shared" si="4083"/>
        <v>108.68077419354839</v>
      </c>
      <c r="CB127" s="80">
        <f t="shared" ref="CB127:CD127" si="6607">SUM(CB107,CB111,CB114,CB120,CB123,CB126)</f>
        <v>140000</v>
      </c>
      <c r="CC127" s="80">
        <f t="shared" si="6607"/>
        <v>16000</v>
      </c>
      <c r="CD127" s="80">
        <f t="shared" si="6607"/>
        <v>40000</v>
      </c>
      <c r="CE127" s="65">
        <f t="shared" si="6600"/>
        <v>66282.64</v>
      </c>
      <c r="CF127" s="64">
        <f t="shared" si="4085"/>
        <v>165.70660000000001</v>
      </c>
      <c r="CG127" s="80">
        <f t="shared" ref="CG127:CI127" si="6608">SUM(CG107,CG111,CG114,CG120,CG123,CG126)</f>
        <v>72000</v>
      </c>
      <c r="CH127" s="80">
        <f t="shared" si="6608"/>
        <v>32000</v>
      </c>
      <c r="CI127" s="80">
        <f t="shared" si="6608"/>
        <v>14000</v>
      </c>
      <c r="CJ127" s="65">
        <f t="shared" si="6600"/>
        <v>9244</v>
      </c>
      <c r="CK127" s="64">
        <f t="shared" si="4087"/>
        <v>66.028571428571425</v>
      </c>
      <c r="CL127" s="80">
        <f t="shared" ref="CL127:CN127" si="6609">SUM(CL107,CL111,CL114,CL120,CL123,CL126)</f>
        <v>10000</v>
      </c>
      <c r="CM127" s="80">
        <f t="shared" si="6609"/>
        <v>-4000</v>
      </c>
      <c r="CN127" s="80">
        <f t="shared" si="6609"/>
        <v>3000</v>
      </c>
      <c r="CO127" s="65">
        <f t="shared" si="6600"/>
        <v>1001.6</v>
      </c>
      <c r="CP127" s="64">
        <f t="shared" si="4089"/>
        <v>33.38666666666667</v>
      </c>
      <c r="CQ127" s="80">
        <f t="shared" ref="CQ127:CS127" si="6610">SUM(CQ107,CQ111,CQ114,CQ120,CQ123,CQ126)</f>
        <v>1300</v>
      </c>
      <c r="CR127" s="80">
        <f t="shared" si="6610"/>
        <v>-1700</v>
      </c>
      <c r="CS127" s="80">
        <f t="shared" si="6610"/>
        <v>0</v>
      </c>
      <c r="CT127" s="65">
        <f t="shared" si="6600"/>
        <v>6790</v>
      </c>
      <c r="CU127" s="64" t="e">
        <f t="shared" si="4091"/>
        <v>#DIV/0!</v>
      </c>
      <c r="CV127" s="80">
        <f t="shared" ref="CV127:CX127" si="6611">SUM(CV107,CV111,CV114,CV120,CV123,CV126)</f>
        <v>8000</v>
      </c>
      <c r="CW127" s="80">
        <f t="shared" si="6611"/>
        <v>8000</v>
      </c>
      <c r="CX127" s="80">
        <f t="shared" si="6611"/>
        <v>9000</v>
      </c>
      <c r="CY127" s="65">
        <f t="shared" si="6600"/>
        <v>7791.23</v>
      </c>
      <c r="CZ127" s="64">
        <f t="shared" si="4093"/>
        <v>86.569222222222223</v>
      </c>
      <c r="DA127" s="80">
        <f t="shared" ref="DA127:DC127" si="6612">SUM(DA107,DA111,DA114,DA120,DA123,DA126)</f>
        <v>9000</v>
      </c>
      <c r="DB127" s="80">
        <f t="shared" si="6612"/>
        <v>0</v>
      </c>
      <c r="DC127" s="80">
        <f t="shared" si="6612"/>
        <v>9000</v>
      </c>
      <c r="DD127" s="65">
        <f t="shared" si="6600"/>
        <v>6704.34</v>
      </c>
      <c r="DE127" s="64">
        <f t="shared" si="4095"/>
        <v>74.492666666666665</v>
      </c>
      <c r="DF127" s="80">
        <f t="shared" ref="DF127:DH127" si="6613">SUM(DF107,DF111,DF114,DF120,DF123,DF126)</f>
        <v>8000</v>
      </c>
      <c r="DG127" s="80">
        <f t="shared" si="6613"/>
        <v>-1000</v>
      </c>
      <c r="DH127" s="80">
        <f t="shared" si="6613"/>
        <v>0</v>
      </c>
      <c r="DI127" s="65">
        <f t="shared" si="6600"/>
        <v>0</v>
      </c>
      <c r="DJ127" s="64" t="e">
        <f t="shared" si="4097"/>
        <v>#DIV/0!</v>
      </c>
      <c r="DK127" s="80">
        <f t="shared" ref="DK127:DN127" si="6614">SUM(DK107,DK111,DK114,DK120,DK123,DK126)</f>
        <v>0</v>
      </c>
      <c r="DL127" s="80">
        <f t="shared" si="6614"/>
        <v>0</v>
      </c>
      <c r="DM127" s="80">
        <f t="shared" si="6614"/>
        <v>1400</v>
      </c>
      <c r="DN127" s="65">
        <f t="shared" si="6614"/>
        <v>0</v>
      </c>
      <c r="DO127" s="64">
        <f t="shared" si="4099"/>
        <v>0</v>
      </c>
      <c r="DP127" s="80">
        <f t="shared" ref="DP127:DS127" si="6615">SUM(DP107,DP111,DP114,DP120,DP123,DP126)</f>
        <v>1000</v>
      </c>
      <c r="DQ127" s="80">
        <f t="shared" si="6615"/>
        <v>-400</v>
      </c>
      <c r="DR127" s="80">
        <f t="shared" si="6615"/>
        <v>0</v>
      </c>
      <c r="DS127" s="65">
        <f t="shared" si="6615"/>
        <v>0</v>
      </c>
      <c r="DT127" s="64" t="e">
        <f t="shared" si="4101"/>
        <v>#DIV/0!</v>
      </c>
      <c r="DU127" s="80">
        <f t="shared" ref="DU127:DX127" si="6616">SUM(DU107,DU111,DU114,DU120,DU123,DU126)</f>
        <v>0</v>
      </c>
      <c r="DV127" s="80">
        <f t="shared" si="6616"/>
        <v>0</v>
      </c>
      <c r="DW127" s="80">
        <f t="shared" si="6616"/>
        <v>300</v>
      </c>
      <c r="DX127" s="65">
        <f t="shared" si="6616"/>
        <v>215.05</v>
      </c>
      <c r="DY127" s="64">
        <f t="shared" si="4103"/>
        <v>71.683333333333337</v>
      </c>
      <c r="DZ127" s="80">
        <f t="shared" ref="DZ127:EB127" si="6617">SUM(DZ107,DZ111,DZ114,DZ120,DZ123,DZ126)</f>
        <v>300</v>
      </c>
      <c r="EA127" s="80">
        <f t="shared" si="6617"/>
        <v>0</v>
      </c>
      <c r="EB127" s="80">
        <f t="shared" si="6617"/>
        <v>1000</v>
      </c>
      <c r="EC127" s="65">
        <v>1030.6500000000001</v>
      </c>
      <c r="ED127" s="64">
        <f t="shared" si="4105"/>
        <v>103.06500000000001</v>
      </c>
      <c r="EE127" s="80">
        <f t="shared" ref="EE127:EH127" si="6618">SUM(EE107,EE111,EE114,EE120,EE123,EE126)</f>
        <v>2000</v>
      </c>
      <c r="EF127" s="80">
        <f t="shared" si="6618"/>
        <v>1000</v>
      </c>
      <c r="EG127" s="80">
        <f t="shared" si="6618"/>
        <v>0</v>
      </c>
      <c r="EH127" s="65">
        <f t="shared" si="6618"/>
        <v>0</v>
      </c>
      <c r="EI127" s="64" t="e">
        <f t="shared" si="4107"/>
        <v>#DIV/0!</v>
      </c>
      <c r="EJ127" s="80">
        <f t="shared" ref="EJ127:EM127" si="6619">SUM(EJ107,EJ111,EJ114,EJ120,EJ123,EJ126)</f>
        <v>0</v>
      </c>
      <c r="EK127" s="80">
        <f t="shared" si="6619"/>
        <v>0</v>
      </c>
      <c r="EL127" s="80">
        <f t="shared" si="6619"/>
        <v>0</v>
      </c>
      <c r="EM127" s="65">
        <f t="shared" si="6619"/>
        <v>2580</v>
      </c>
      <c r="EN127" s="64" t="e">
        <f t="shared" si="4109"/>
        <v>#DIV/0!</v>
      </c>
      <c r="EO127" s="80">
        <f t="shared" ref="EO127:GA127" si="6620">SUM(EO107,EO111,EO114,EO120,EO123,EO126)</f>
        <v>2600</v>
      </c>
      <c r="EP127" s="80">
        <f t="shared" si="6620"/>
        <v>2600</v>
      </c>
      <c r="EQ127" s="80">
        <f t="shared" si="6620"/>
        <v>1600</v>
      </c>
      <c r="ER127" s="65">
        <f t="shared" si="6620"/>
        <v>1503.5</v>
      </c>
      <c r="ES127" s="64">
        <f t="shared" si="4111"/>
        <v>93.96875</v>
      </c>
      <c r="ET127" s="80">
        <f t="shared" ref="ET127:EV127" si="6621">SUM(ET107,ET111,ET114,ET120,ET123,ET126)</f>
        <v>1600</v>
      </c>
      <c r="EU127" s="80">
        <f t="shared" si="6621"/>
        <v>0</v>
      </c>
      <c r="EV127" s="80">
        <f t="shared" si="6621"/>
        <v>0</v>
      </c>
      <c r="EW127" s="65">
        <f t="shared" si="6620"/>
        <v>0</v>
      </c>
      <c r="EX127" s="64" t="e">
        <f t="shared" si="4113"/>
        <v>#DIV/0!</v>
      </c>
      <c r="EY127" s="80">
        <f t="shared" ref="EY127:FL127" si="6622">SUM(EY107,EY111,EY114,EY120,EY123,EY126)</f>
        <v>0</v>
      </c>
      <c r="EZ127" s="80">
        <f t="shared" si="6622"/>
        <v>0</v>
      </c>
      <c r="FA127" s="80">
        <f t="shared" si="6622"/>
        <v>0</v>
      </c>
      <c r="FB127" s="65">
        <f t="shared" si="6622"/>
        <v>0</v>
      </c>
      <c r="FC127" s="64" t="e">
        <f t="shared" si="4115"/>
        <v>#DIV/0!</v>
      </c>
      <c r="FD127" s="80">
        <f t="shared" ref="FD127:FG127" si="6623">SUM(FD107,FD111,FD114,FD120,FD123,FD126)</f>
        <v>0</v>
      </c>
      <c r="FE127" s="80">
        <f t="shared" si="6623"/>
        <v>0</v>
      </c>
      <c r="FF127" s="80">
        <f t="shared" si="6623"/>
        <v>0</v>
      </c>
      <c r="FG127" s="65">
        <f t="shared" si="6623"/>
        <v>140</v>
      </c>
      <c r="FH127" s="64" t="e">
        <f t="shared" si="4117"/>
        <v>#DIV/0!</v>
      </c>
      <c r="FI127" s="80">
        <f t="shared" ref="FI127:FK127" si="6624">SUM(FI107,FI111,FI114,FI120,FI123,FI126)</f>
        <v>200</v>
      </c>
      <c r="FJ127" s="80">
        <f t="shared" si="6624"/>
        <v>200</v>
      </c>
      <c r="FK127" s="80">
        <f t="shared" si="6624"/>
        <v>0</v>
      </c>
      <c r="FL127" s="65">
        <f t="shared" si="6622"/>
        <v>0</v>
      </c>
      <c r="FM127" s="64" t="e">
        <f t="shared" si="4119"/>
        <v>#DIV/0!</v>
      </c>
      <c r="FN127" s="80">
        <f t="shared" ref="FN127:FQ127" si="6625">SUM(FN107,FN111,FN114,FN120,FN123,FN126)</f>
        <v>0</v>
      </c>
      <c r="FO127" s="80">
        <f t="shared" si="6625"/>
        <v>0</v>
      </c>
      <c r="FP127" s="80">
        <f t="shared" si="6625"/>
        <v>0</v>
      </c>
      <c r="FQ127" s="65">
        <f t="shared" si="6625"/>
        <v>0</v>
      </c>
      <c r="FR127" s="64" t="e">
        <f t="shared" si="4121"/>
        <v>#DIV/0!</v>
      </c>
      <c r="FS127" s="80">
        <f t="shared" ref="FS127:FU127" si="6626">SUM(FS107,FS111,FS114,FS120,FS123,FS126)</f>
        <v>0</v>
      </c>
      <c r="FT127" s="80">
        <f t="shared" si="6626"/>
        <v>0</v>
      </c>
      <c r="FU127" s="80">
        <f t="shared" si="6626"/>
        <v>0</v>
      </c>
      <c r="FV127" s="65">
        <f t="shared" si="6620"/>
        <v>0</v>
      </c>
      <c r="FW127" s="64" t="e">
        <f t="shared" si="4123"/>
        <v>#DIV/0!</v>
      </c>
      <c r="FX127" s="80">
        <f t="shared" ref="FX127:FZ127" si="6627">SUM(FX107,FX111,FX114,FX120,FX123,FX126)</f>
        <v>0</v>
      </c>
      <c r="FY127" s="80">
        <f t="shared" si="6627"/>
        <v>0</v>
      </c>
      <c r="FZ127" s="80">
        <f t="shared" si="6627"/>
        <v>7000</v>
      </c>
      <c r="GA127" s="65">
        <f t="shared" si="6620"/>
        <v>4588.49</v>
      </c>
      <c r="GB127" s="64">
        <f t="shared" si="4125"/>
        <v>65.549857142857135</v>
      </c>
      <c r="GC127" s="80">
        <f t="shared" ref="GC127:GK127" si="6628">SUM(GC107,GC111,GC114,GC120,GC123,GC126)</f>
        <v>6000</v>
      </c>
      <c r="GD127" s="80">
        <f t="shared" si="6628"/>
        <v>-1000</v>
      </c>
      <c r="GE127" s="80">
        <f t="shared" si="6628"/>
        <v>0</v>
      </c>
      <c r="GF127" s="65">
        <f t="shared" si="6628"/>
        <v>0</v>
      </c>
      <c r="GG127" s="64" t="e">
        <f t="shared" si="4127"/>
        <v>#DIV/0!</v>
      </c>
      <c r="GH127" s="80">
        <f t="shared" ref="GH127:GJ127" si="6629">SUM(GH107,GH111,GH114,GH120,GH123,GH126)</f>
        <v>0</v>
      </c>
      <c r="GI127" s="80">
        <f t="shared" si="6629"/>
        <v>0</v>
      </c>
      <c r="GJ127" s="80">
        <f t="shared" si="6629"/>
        <v>10</v>
      </c>
      <c r="GK127" s="65">
        <f t="shared" si="6628"/>
        <v>8.129999999999999</v>
      </c>
      <c r="GL127" s="64">
        <f t="shared" si="4129"/>
        <v>81.299999999999983</v>
      </c>
      <c r="GM127" s="80">
        <f t="shared" ref="GM127:GN127" si="6630">SUM(GM107,GM111,GM114,GM120,GM123,GM126)</f>
        <v>10</v>
      </c>
      <c r="GN127" s="80">
        <f t="shared" si="6630"/>
        <v>0</v>
      </c>
      <c r="GO127" s="65">
        <f t="shared" si="4131"/>
        <v>928560</v>
      </c>
      <c r="GP127" s="65">
        <f t="shared" si="4131"/>
        <v>941153.28000000014</v>
      </c>
      <c r="GQ127" s="95">
        <f t="shared" si="5304"/>
        <v>101.35621607650558</v>
      </c>
      <c r="GR127" s="87">
        <f t="shared" si="4132"/>
        <v>1001510</v>
      </c>
      <c r="GS127" s="87">
        <f t="shared" si="4132"/>
        <v>72950</v>
      </c>
      <c r="GT127" s="80">
        <f t="shared" ref="GT127:GU127" si="6631">SUM(GT107,GT111,GT114,GT120,GT123,GT126)</f>
        <v>200000</v>
      </c>
      <c r="GU127" s="65">
        <f t="shared" si="6631"/>
        <v>97670.43</v>
      </c>
      <c r="GV127" s="64">
        <f t="shared" si="4133"/>
        <v>48.835214999999998</v>
      </c>
      <c r="GW127" s="80">
        <f t="shared" ref="GW127:GX127" si="6632">SUM(GW107,GW111,GW114,GW120,GW123,GW126)</f>
        <v>200000</v>
      </c>
      <c r="GX127" s="80">
        <f t="shared" si="6632"/>
        <v>0</v>
      </c>
      <c r="GY127" s="65">
        <f t="shared" si="4135"/>
        <v>200000</v>
      </c>
      <c r="GZ127" s="65">
        <f t="shared" si="4135"/>
        <v>97670.43</v>
      </c>
      <c r="HA127" s="95">
        <f t="shared" si="5591"/>
        <v>48.835214999999998</v>
      </c>
      <c r="HB127" s="87">
        <f t="shared" ref="HB127:HE127" si="6633">SUM(HB107,HB111,HB114,HB120,HB123,HB126)</f>
        <v>200000</v>
      </c>
      <c r="HC127" s="87">
        <f t="shared" si="6633"/>
        <v>0</v>
      </c>
      <c r="HD127" s="80">
        <f t="shared" si="6633"/>
        <v>5000</v>
      </c>
      <c r="HE127" s="65">
        <f t="shared" si="6633"/>
        <v>0</v>
      </c>
      <c r="HF127" s="64">
        <f t="shared" si="4138"/>
        <v>0</v>
      </c>
      <c r="HG127" s="80">
        <f t="shared" ref="HG127:JR127" si="6634">SUM(HG107,HG111,HG114,HG120,HG123,HG126)</f>
        <v>5000</v>
      </c>
      <c r="HH127" s="80">
        <f t="shared" si="6634"/>
        <v>0</v>
      </c>
      <c r="HI127" s="80">
        <f t="shared" si="6634"/>
        <v>13000</v>
      </c>
      <c r="HJ127" s="65">
        <f t="shared" si="6634"/>
        <v>6437.5</v>
      </c>
      <c r="HK127" s="64">
        <f t="shared" si="4140"/>
        <v>49.519230769230766</v>
      </c>
      <c r="HL127" s="80">
        <f t="shared" ref="HL127:ID127" si="6635">SUM(HL107,HL111,HL114,HL120,HL123,HL126)</f>
        <v>6500</v>
      </c>
      <c r="HM127" s="80">
        <f t="shared" si="6635"/>
        <v>-6500</v>
      </c>
      <c r="HN127" s="80">
        <f t="shared" si="6635"/>
        <v>0</v>
      </c>
      <c r="HO127" s="65">
        <f t="shared" si="6635"/>
        <v>0</v>
      </c>
      <c r="HP127" s="64" t="e">
        <f t="shared" si="4142"/>
        <v>#DIV/0!</v>
      </c>
      <c r="HQ127" s="80">
        <f t="shared" ref="HQ127:HT127" si="6636">SUM(HQ107,HQ111,HQ114,HQ120,HQ123,HQ126)</f>
        <v>0</v>
      </c>
      <c r="HR127" s="80">
        <f t="shared" si="6636"/>
        <v>0</v>
      </c>
      <c r="HS127" s="80">
        <f t="shared" si="6636"/>
        <v>22086</v>
      </c>
      <c r="HT127" s="65">
        <f t="shared" si="6636"/>
        <v>0</v>
      </c>
      <c r="HU127" s="64">
        <f t="shared" si="4457"/>
        <v>0</v>
      </c>
      <c r="HV127" s="80">
        <f t="shared" ref="HV127:HX127" si="6637">SUM(HV107,HV111,HV114,HV120,HV123,HV126)</f>
        <v>22086</v>
      </c>
      <c r="HW127" s="80">
        <f t="shared" si="6637"/>
        <v>0</v>
      </c>
      <c r="HX127" s="80">
        <f t="shared" si="6637"/>
        <v>1533.71</v>
      </c>
      <c r="HY127" s="65">
        <f t="shared" si="6635"/>
        <v>0</v>
      </c>
      <c r="HZ127" s="64">
        <f t="shared" si="4146"/>
        <v>0</v>
      </c>
      <c r="IA127" s="80">
        <f t="shared" ref="IA127:IC127" si="6638">SUM(IA107,IA111,IA114,IA120,IA123,IA126)</f>
        <v>1534</v>
      </c>
      <c r="IB127" s="80">
        <f t="shared" si="6638"/>
        <v>0.28999999999996362</v>
      </c>
      <c r="IC127" s="80">
        <f t="shared" si="6638"/>
        <v>0</v>
      </c>
      <c r="ID127" s="65">
        <f t="shared" si="6635"/>
        <v>0</v>
      </c>
      <c r="IE127" s="64" t="e">
        <f t="shared" si="4148"/>
        <v>#DIV/0!</v>
      </c>
      <c r="IF127" s="80">
        <f t="shared" ref="IF127:JH127" si="6639">SUM(IF107,IF111,IF114,IF120,IF123,IF126)</f>
        <v>0</v>
      </c>
      <c r="IG127" s="80">
        <f t="shared" si="6639"/>
        <v>0</v>
      </c>
      <c r="IH127" s="80">
        <f t="shared" si="6639"/>
        <v>0</v>
      </c>
      <c r="II127" s="65">
        <f t="shared" si="6639"/>
        <v>0</v>
      </c>
      <c r="IJ127" s="64" t="e">
        <f t="shared" si="4150"/>
        <v>#DIV/0!</v>
      </c>
      <c r="IK127" s="80">
        <f t="shared" ref="IK127:IM127" si="6640">SUM(IK107,IK111,IK114,IK120,IK123,IK126)</f>
        <v>0</v>
      </c>
      <c r="IL127" s="80">
        <f t="shared" si="6640"/>
        <v>0</v>
      </c>
      <c r="IM127" s="80">
        <f t="shared" si="6640"/>
        <v>0</v>
      </c>
      <c r="IN127" s="65">
        <f t="shared" si="6639"/>
        <v>0</v>
      </c>
      <c r="IO127" s="64" t="e">
        <f t="shared" si="4152"/>
        <v>#DIV/0!</v>
      </c>
      <c r="IP127" s="80">
        <f t="shared" ref="IP127:IR127" si="6641">SUM(IP107,IP111,IP114,IP120,IP123,IP126)</f>
        <v>0</v>
      </c>
      <c r="IQ127" s="80">
        <f t="shared" si="6641"/>
        <v>0</v>
      </c>
      <c r="IR127" s="80">
        <f t="shared" si="6641"/>
        <v>0</v>
      </c>
      <c r="IS127" s="65">
        <f t="shared" si="6639"/>
        <v>0</v>
      </c>
      <c r="IT127" s="64" t="e">
        <f t="shared" si="4154"/>
        <v>#DIV/0!</v>
      </c>
      <c r="IU127" s="80">
        <f t="shared" ref="IU127:IW127" si="6642">SUM(IU107,IU111,IU114,IU120,IU123,IU126)</f>
        <v>0</v>
      </c>
      <c r="IV127" s="80">
        <f t="shared" si="6642"/>
        <v>0</v>
      </c>
      <c r="IW127" s="80">
        <f t="shared" si="6642"/>
        <v>0</v>
      </c>
      <c r="IX127" s="65">
        <f t="shared" si="6639"/>
        <v>0</v>
      </c>
      <c r="IY127" s="64" t="e">
        <f t="shared" si="4156"/>
        <v>#DIV/0!</v>
      </c>
      <c r="IZ127" s="80">
        <f t="shared" ref="IZ127:JB127" si="6643">SUM(IZ107,IZ111,IZ114,IZ120,IZ123,IZ126)</f>
        <v>0</v>
      </c>
      <c r="JA127" s="80">
        <f t="shared" si="6643"/>
        <v>0</v>
      </c>
      <c r="JB127" s="80">
        <f t="shared" si="6643"/>
        <v>0</v>
      </c>
      <c r="JC127" s="65">
        <f t="shared" si="6639"/>
        <v>0</v>
      </c>
      <c r="JD127" s="64" t="e">
        <f t="shared" si="4158"/>
        <v>#DIV/0!</v>
      </c>
      <c r="JE127" s="80">
        <f t="shared" ref="JE127:JG127" si="6644">SUM(JE107,JE111,JE114,JE120,JE123,JE126)</f>
        <v>0</v>
      </c>
      <c r="JF127" s="80">
        <f t="shared" si="6644"/>
        <v>0</v>
      </c>
      <c r="JG127" s="80">
        <f t="shared" si="6644"/>
        <v>0</v>
      </c>
      <c r="JH127" s="65">
        <f t="shared" si="6639"/>
        <v>0</v>
      </c>
      <c r="JI127" s="64" t="e">
        <f t="shared" si="4160"/>
        <v>#DIV/0!</v>
      </c>
      <c r="JJ127" s="80">
        <f t="shared" ref="JJ127:JM127" si="6645">SUM(JJ107,JJ111,JJ114,JJ120,JJ123,JJ126)</f>
        <v>0</v>
      </c>
      <c r="JK127" s="80">
        <f t="shared" si="6645"/>
        <v>0</v>
      </c>
      <c r="JL127" s="80">
        <f t="shared" si="6645"/>
        <v>0</v>
      </c>
      <c r="JM127" s="65">
        <f t="shared" si="6645"/>
        <v>0</v>
      </c>
      <c r="JN127" s="64" t="e">
        <f t="shared" si="4162"/>
        <v>#DIV/0!</v>
      </c>
      <c r="JO127" s="80">
        <f t="shared" ref="JO127:JQ127" si="6646">SUM(JO107,JO111,JO114,JO120,JO123,JO126)</f>
        <v>0</v>
      </c>
      <c r="JP127" s="80">
        <f t="shared" si="6646"/>
        <v>0</v>
      </c>
      <c r="JQ127" s="80">
        <f t="shared" si="6646"/>
        <v>0</v>
      </c>
      <c r="JR127" s="65">
        <f t="shared" si="6634"/>
        <v>0</v>
      </c>
      <c r="JS127" s="64" t="e">
        <f t="shared" si="4164"/>
        <v>#DIV/0!</v>
      </c>
      <c r="JT127" s="80">
        <f t="shared" ref="JT127:KV127" si="6647">SUM(JT107,JT111,JT114,JT120,JT123,JT126)</f>
        <v>0</v>
      </c>
      <c r="JU127" s="80">
        <f t="shared" si="6647"/>
        <v>0</v>
      </c>
      <c r="JV127" s="80">
        <f t="shared" si="6647"/>
        <v>0</v>
      </c>
      <c r="JW127" s="65">
        <f t="shared" si="6647"/>
        <v>0</v>
      </c>
      <c r="JX127" s="64" t="e">
        <f t="shared" si="4166"/>
        <v>#DIV/0!</v>
      </c>
      <c r="JY127" s="80">
        <f t="shared" ref="JY127:KA127" si="6648">SUM(JY107,JY111,JY114,JY120,JY123,JY126)</f>
        <v>0</v>
      </c>
      <c r="JZ127" s="80">
        <f t="shared" si="6648"/>
        <v>0</v>
      </c>
      <c r="KA127" s="80">
        <f t="shared" si="6648"/>
        <v>0</v>
      </c>
      <c r="KB127" s="65">
        <f t="shared" si="6647"/>
        <v>0</v>
      </c>
      <c r="KC127" s="64" t="e">
        <f t="shared" si="4168"/>
        <v>#DIV/0!</v>
      </c>
      <c r="KD127" s="80">
        <f t="shared" ref="KD127:KF127" si="6649">SUM(KD107,KD111,KD114,KD120,KD123,KD126)</f>
        <v>0</v>
      </c>
      <c r="KE127" s="80">
        <f t="shared" si="6649"/>
        <v>0</v>
      </c>
      <c r="KF127" s="80">
        <f t="shared" si="6649"/>
        <v>0</v>
      </c>
      <c r="KG127" s="65">
        <f t="shared" si="6647"/>
        <v>0</v>
      </c>
      <c r="KH127" s="64" t="e">
        <f t="shared" si="4170"/>
        <v>#DIV/0!</v>
      </c>
      <c r="KI127" s="80">
        <f t="shared" ref="KI127:KK127" si="6650">SUM(KI107,KI111,KI114,KI120,KI123,KI126)</f>
        <v>0</v>
      </c>
      <c r="KJ127" s="80">
        <f t="shared" si="6650"/>
        <v>0</v>
      </c>
      <c r="KK127" s="80">
        <f t="shared" si="6650"/>
        <v>0</v>
      </c>
      <c r="KL127" s="65">
        <f t="shared" si="6647"/>
        <v>0</v>
      </c>
      <c r="KM127" s="64" t="e">
        <f t="shared" si="4172"/>
        <v>#DIV/0!</v>
      </c>
      <c r="KN127" s="80">
        <f t="shared" ref="KN127:KQ127" si="6651">SUM(KN107,KN111,KN114,KN120,KN123,KN126)</f>
        <v>0</v>
      </c>
      <c r="KO127" s="80">
        <f t="shared" si="6651"/>
        <v>0</v>
      </c>
      <c r="KP127" s="80">
        <f t="shared" si="6651"/>
        <v>0</v>
      </c>
      <c r="KQ127" s="65">
        <f t="shared" si="6651"/>
        <v>0</v>
      </c>
      <c r="KR127" s="64" t="e">
        <f t="shared" si="4473"/>
        <v>#DIV/0!</v>
      </c>
      <c r="KS127" s="80">
        <f t="shared" ref="KS127:KU127" si="6652">SUM(KS107,KS111,KS114,KS120,KS123,KS126)</f>
        <v>0</v>
      </c>
      <c r="KT127" s="80">
        <f t="shared" si="6652"/>
        <v>0</v>
      </c>
      <c r="KU127" s="80">
        <f t="shared" si="6652"/>
        <v>0</v>
      </c>
      <c r="KV127" s="65">
        <f t="shared" si="6647"/>
        <v>0</v>
      </c>
      <c r="KW127" s="64" t="e">
        <f t="shared" si="4176"/>
        <v>#DIV/0!</v>
      </c>
      <c r="KX127" s="80">
        <f t="shared" ref="KX127:LA127" si="6653">SUM(KX107,KX111,KX114,KX120,KX123,KX126)</f>
        <v>0</v>
      </c>
      <c r="KY127" s="80">
        <f t="shared" si="6653"/>
        <v>0</v>
      </c>
      <c r="KZ127" s="80">
        <f t="shared" si="6653"/>
        <v>0</v>
      </c>
      <c r="LA127" s="65">
        <f t="shared" si="6653"/>
        <v>0</v>
      </c>
      <c r="LB127" s="64" t="e">
        <f t="shared" si="4476"/>
        <v>#DIV/0!</v>
      </c>
      <c r="LC127" s="80">
        <f t="shared" ref="LC127:LF127" si="6654">SUM(LC107,LC111,LC114,LC120,LC123,LC126)</f>
        <v>0</v>
      </c>
      <c r="LD127" s="80">
        <f t="shared" si="6654"/>
        <v>0</v>
      </c>
      <c r="LE127" s="80">
        <f t="shared" si="6654"/>
        <v>0</v>
      </c>
      <c r="LF127" s="65">
        <f t="shared" si="6654"/>
        <v>1500</v>
      </c>
      <c r="LG127" s="64" t="e">
        <f t="shared" si="4478"/>
        <v>#DIV/0!</v>
      </c>
      <c r="LH127" s="80">
        <f t="shared" ref="LH127:NN127" si="6655">SUM(LH107,LH111,LH114,LH120,LH123,LH126)</f>
        <v>1500</v>
      </c>
      <c r="LI127" s="80">
        <f t="shared" si="6655"/>
        <v>1500</v>
      </c>
      <c r="LJ127" s="80">
        <f t="shared" si="6655"/>
        <v>0</v>
      </c>
      <c r="LK127" s="65">
        <f t="shared" si="6655"/>
        <v>0</v>
      </c>
      <c r="LL127" s="64" t="e">
        <f t="shared" si="4182"/>
        <v>#DIV/0!</v>
      </c>
      <c r="LM127" s="80">
        <f t="shared" ref="LM127:LO127" si="6656">SUM(LM107,LM111,LM114,LM120,LM123,LM126)</f>
        <v>0</v>
      </c>
      <c r="LN127" s="80">
        <f t="shared" si="6656"/>
        <v>0</v>
      </c>
      <c r="LO127" s="80">
        <f t="shared" si="6656"/>
        <v>0</v>
      </c>
      <c r="LP127" s="65">
        <f t="shared" si="6655"/>
        <v>0</v>
      </c>
      <c r="LQ127" s="64" t="e">
        <f t="shared" si="3350"/>
        <v>#DIV/0!</v>
      </c>
      <c r="LR127" s="80">
        <f t="shared" ref="LR127:LT127" si="6657">SUM(LR107,LR111,LR114,LR120,LR123,LR126)</f>
        <v>0</v>
      </c>
      <c r="LS127" s="80">
        <f t="shared" si="6657"/>
        <v>0</v>
      </c>
      <c r="LT127" s="80">
        <f t="shared" si="6657"/>
        <v>33700</v>
      </c>
      <c r="LU127" s="65">
        <f t="shared" si="6655"/>
        <v>0</v>
      </c>
      <c r="LV127" s="64">
        <f t="shared" si="4185"/>
        <v>0</v>
      </c>
      <c r="LW127" s="80">
        <f t="shared" ref="LW127:LZ127" si="6658">SUM(LW107,LW111,LW114,LW120,LW123,LW126)</f>
        <v>34357</v>
      </c>
      <c r="LX127" s="80">
        <f t="shared" si="6658"/>
        <v>657</v>
      </c>
      <c r="LY127" s="80">
        <f t="shared" si="6658"/>
        <v>0</v>
      </c>
      <c r="LZ127" s="65">
        <f t="shared" si="6658"/>
        <v>0</v>
      </c>
      <c r="MA127" s="64" t="e">
        <f t="shared" si="4187"/>
        <v>#DIV/0!</v>
      </c>
      <c r="MB127" s="80">
        <f t="shared" ref="MB127:ME127" si="6659">SUM(MB107,MB111,MB114,MB120,MB123,MB126)</f>
        <v>0</v>
      </c>
      <c r="MC127" s="80">
        <f t="shared" si="6659"/>
        <v>0</v>
      </c>
      <c r="MD127" s="80">
        <f t="shared" si="6659"/>
        <v>1500</v>
      </c>
      <c r="ME127" s="65">
        <f t="shared" si="6659"/>
        <v>0</v>
      </c>
      <c r="MF127" s="64">
        <f t="shared" si="4189"/>
        <v>0</v>
      </c>
      <c r="MG127" s="80">
        <f t="shared" ref="MG127:MJ127" si="6660">SUM(MG107,MG111,MG114,MG120,MG123,MG126)</f>
        <v>1500</v>
      </c>
      <c r="MH127" s="80">
        <f t="shared" si="6660"/>
        <v>0</v>
      </c>
      <c r="MI127" s="80">
        <f t="shared" si="6660"/>
        <v>0</v>
      </c>
      <c r="MJ127" s="65">
        <f t="shared" si="6660"/>
        <v>0</v>
      </c>
      <c r="MK127" s="64" t="e">
        <f t="shared" si="4191"/>
        <v>#DIV/0!</v>
      </c>
      <c r="ML127" s="80">
        <f t="shared" ref="ML127:MO127" si="6661">SUM(ML107,ML111,ML114,ML120,ML123,ML126)</f>
        <v>0</v>
      </c>
      <c r="MM127" s="80">
        <f t="shared" si="6661"/>
        <v>0</v>
      </c>
      <c r="MN127" s="80">
        <f t="shared" si="6661"/>
        <v>0</v>
      </c>
      <c r="MO127" s="65">
        <f t="shared" si="6661"/>
        <v>3000</v>
      </c>
      <c r="MP127" s="64" t="e">
        <f t="shared" si="4193"/>
        <v>#DIV/0!</v>
      </c>
      <c r="MQ127" s="80">
        <f t="shared" ref="MQ127:MT127" si="6662">SUM(MQ107,MQ111,MQ114,MQ120,MQ123,MQ126)</f>
        <v>0</v>
      </c>
      <c r="MR127" s="80">
        <f t="shared" si="6662"/>
        <v>0</v>
      </c>
      <c r="MS127" s="80">
        <f t="shared" si="6662"/>
        <v>0</v>
      </c>
      <c r="MT127" s="65">
        <f t="shared" si="6662"/>
        <v>29617.66</v>
      </c>
      <c r="MU127" s="64" t="e">
        <f t="shared" si="4195"/>
        <v>#DIV/0!</v>
      </c>
      <c r="MV127" s="80">
        <f t="shared" ref="MV127:MW127" si="6663">SUM(MV107,MV111,MV114,MV120,MV123,MV126)</f>
        <v>30000</v>
      </c>
      <c r="MW127" s="80">
        <f t="shared" si="6663"/>
        <v>30000</v>
      </c>
      <c r="MX127" s="65">
        <f t="shared" si="4197"/>
        <v>76819.709999999992</v>
      </c>
      <c r="MY127" s="65">
        <f t="shared" si="4197"/>
        <v>40555.160000000003</v>
      </c>
      <c r="MZ127" s="95">
        <f t="shared" si="4198"/>
        <v>52.792649178186188</v>
      </c>
      <c r="NA127" s="87">
        <f t="shared" si="4199"/>
        <v>102477</v>
      </c>
      <c r="NB127" s="87">
        <f t="shared" si="4200"/>
        <v>25657.29</v>
      </c>
      <c r="NC127" s="80">
        <f t="shared" ref="NC127" si="6664">SUM(NC107,NC111,NC114,NC120,NC123,NC126)</f>
        <v>0</v>
      </c>
      <c r="ND127" s="65">
        <f t="shared" si="6655"/>
        <v>0</v>
      </c>
      <c r="NE127" s="64" t="e">
        <f t="shared" si="4201"/>
        <v>#DIV/0!</v>
      </c>
      <c r="NF127" s="80">
        <f t="shared" ref="NF127:NH127" si="6665">SUM(NF107,NF111,NF114,NF120,NF123,NF126)</f>
        <v>0</v>
      </c>
      <c r="NG127" s="80">
        <f t="shared" si="6665"/>
        <v>0</v>
      </c>
      <c r="NH127" s="80">
        <f t="shared" si="6665"/>
        <v>0</v>
      </c>
      <c r="NI127" s="65">
        <f t="shared" si="6655"/>
        <v>0</v>
      </c>
      <c r="NJ127" s="64" t="e">
        <f t="shared" si="4203"/>
        <v>#DIV/0!</v>
      </c>
      <c r="NK127" s="80">
        <f t="shared" ref="NK127:NM127" si="6666">SUM(NK107,NK111,NK114,NK120,NK123,NK126)</f>
        <v>0</v>
      </c>
      <c r="NL127" s="80">
        <f t="shared" si="6666"/>
        <v>0</v>
      </c>
      <c r="NM127" s="80">
        <f t="shared" si="6666"/>
        <v>0</v>
      </c>
      <c r="NN127" s="65">
        <f t="shared" si="6655"/>
        <v>0</v>
      </c>
      <c r="NO127" s="64" t="e">
        <f t="shared" si="4205"/>
        <v>#DIV/0!</v>
      </c>
      <c r="NP127" s="80">
        <f t="shared" ref="NP127:OH127" si="6667">SUM(NP107,NP111,NP114,NP120,NP123,NP126)</f>
        <v>0</v>
      </c>
      <c r="NQ127" s="80">
        <f t="shared" si="6667"/>
        <v>0</v>
      </c>
      <c r="NR127" s="80">
        <f t="shared" si="6667"/>
        <v>0</v>
      </c>
      <c r="NS127" s="65">
        <f t="shared" si="6667"/>
        <v>0</v>
      </c>
      <c r="NT127" s="64" t="e">
        <f t="shared" si="4207"/>
        <v>#DIV/0!</v>
      </c>
      <c r="NU127" s="80">
        <f t="shared" ref="NU127:NW127" si="6668">SUM(NU107,NU111,NU114,NU120,NU123,NU126)</f>
        <v>0</v>
      </c>
      <c r="NV127" s="80">
        <f t="shared" si="6668"/>
        <v>0</v>
      </c>
      <c r="NW127" s="80">
        <f t="shared" si="6668"/>
        <v>0</v>
      </c>
      <c r="NX127" s="65">
        <f t="shared" si="6667"/>
        <v>0</v>
      </c>
      <c r="NY127" s="64" t="e">
        <f t="shared" si="4209"/>
        <v>#DIV/0!</v>
      </c>
      <c r="NZ127" s="80">
        <f t="shared" ref="NZ127:OB127" si="6669">SUM(NZ107,NZ111,NZ114,NZ120,NZ123,NZ126)</f>
        <v>0</v>
      </c>
      <c r="OA127" s="80">
        <f t="shared" si="6669"/>
        <v>0</v>
      </c>
      <c r="OB127" s="80">
        <f t="shared" si="6669"/>
        <v>0</v>
      </c>
      <c r="OC127" s="65">
        <f t="shared" si="6667"/>
        <v>0</v>
      </c>
      <c r="OD127" s="64" t="e">
        <f t="shared" si="4211"/>
        <v>#DIV/0!</v>
      </c>
      <c r="OE127" s="80">
        <f t="shared" ref="OE127:OG127" si="6670">SUM(OE107,OE111,OE114,OE120,OE123,OE126)</f>
        <v>0</v>
      </c>
      <c r="OF127" s="80">
        <f t="shared" si="6670"/>
        <v>0</v>
      </c>
      <c r="OG127" s="80">
        <f t="shared" si="6670"/>
        <v>0</v>
      </c>
      <c r="OH127" s="65">
        <f t="shared" si="6667"/>
        <v>0</v>
      </c>
      <c r="OI127" s="64" t="e">
        <f t="shared" si="4213"/>
        <v>#DIV/0!</v>
      </c>
      <c r="OJ127" s="80">
        <f t="shared" ref="OJ127:PV127" si="6671">SUM(OJ107,OJ111,OJ114,OJ120,OJ123,OJ126)</f>
        <v>0</v>
      </c>
      <c r="OK127" s="80">
        <f t="shared" si="6671"/>
        <v>0</v>
      </c>
      <c r="OL127" s="80">
        <f t="shared" si="6671"/>
        <v>33555</v>
      </c>
      <c r="OM127" s="65">
        <f t="shared" si="6671"/>
        <v>7152.97</v>
      </c>
      <c r="ON127" s="64">
        <f t="shared" si="4215"/>
        <v>21.317150946207718</v>
      </c>
      <c r="OO127" s="80">
        <f t="shared" ref="OO127:OR127" si="6672">SUM(OO107,OO111,OO114,OO120,OO123,OO126)</f>
        <v>33555</v>
      </c>
      <c r="OP127" s="80">
        <f t="shared" si="6672"/>
        <v>0</v>
      </c>
      <c r="OQ127" s="80">
        <f t="shared" si="6672"/>
        <v>0</v>
      </c>
      <c r="OR127" s="65">
        <f t="shared" si="6672"/>
        <v>1620</v>
      </c>
      <c r="OS127" s="64" t="e">
        <f t="shared" si="4217"/>
        <v>#DIV/0!</v>
      </c>
      <c r="OT127" s="80">
        <f t="shared" ref="OT127:OW127" si="6673">SUM(OT107,OT111,OT114,OT120,OT123,OT126)</f>
        <v>0</v>
      </c>
      <c r="OU127" s="80">
        <f t="shared" si="6673"/>
        <v>0</v>
      </c>
      <c r="OV127" s="80">
        <f t="shared" si="6673"/>
        <v>40000</v>
      </c>
      <c r="OW127" s="65">
        <f t="shared" si="6673"/>
        <v>22755</v>
      </c>
      <c r="OX127" s="64">
        <f t="shared" si="4219"/>
        <v>56.887500000000003</v>
      </c>
      <c r="OY127" s="80">
        <f t="shared" ref="OY127:PB127" si="6674">SUM(OY107,OY111,OY114,OY120,OY123,OY126)</f>
        <v>40000</v>
      </c>
      <c r="OZ127" s="80">
        <f t="shared" si="6674"/>
        <v>0</v>
      </c>
      <c r="PA127" s="80">
        <f t="shared" si="6674"/>
        <v>12000</v>
      </c>
      <c r="PB127" s="65">
        <f t="shared" si="6674"/>
        <v>0</v>
      </c>
      <c r="PC127" s="64">
        <f t="shared" si="4221"/>
        <v>0</v>
      </c>
      <c r="PD127" s="80">
        <f t="shared" ref="PD127:PG127" si="6675">SUM(PD107,PD111,PD114,PD120,PD123,PD126)</f>
        <v>12000</v>
      </c>
      <c r="PE127" s="80">
        <f t="shared" si="6675"/>
        <v>0</v>
      </c>
      <c r="PF127" s="80">
        <f t="shared" si="6675"/>
        <v>8000</v>
      </c>
      <c r="PG127" s="65">
        <f t="shared" si="6675"/>
        <v>0</v>
      </c>
      <c r="PH127" s="64">
        <f t="shared" si="4223"/>
        <v>0</v>
      </c>
      <c r="PI127" s="80">
        <f t="shared" ref="PI127:PK127" si="6676">SUM(PI107,PI111,PI114,PI120,PI123,PI126)</f>
        <v>8000</v>
      </c>
      <c r="PJ127" s="80">
        <f t="shared" si="6676"/>
        <v>0</v>
      </c>
      <c r="PK127" s="80">
        <f t="shared" si="6676"/>
        <v>0</v>
      </c>
      <c r="PL127" s="65">
        <f t="shared" si="6671"/>
        <v>0</v>
      </c>
      <c r="PM127" s="64" t="e">
        <f t="shared" si="4225"/>
        <v>#DIV/0!</v>
      </c>
      <c r="PN127" s="80">
        <f t="shared" ref="PN127:PP127" si="6677">SUM(PN107,PN111,PN114,PN120,PN123,PN126)</f>
        <v>0</v>
      </c>
      <c r="PO127" s="80">
        <f t="shared" si="6677"/>
        <v>0</v>
      </c>
      <c r="PP127" s="80">
        <f t="shared" si="6677"/>
        <v>9288</v>
      </c>
      <c r="PQ127" s="65">
        <f t="shared" si="6671"/>
        <v>0</v>
      </c>
      <c r="PR127" s="64">
        <f t="shared" si="4227"/>
        <v>0</v>
      </c>
      <c r="PS127" s="80">
        <f t="shared" ref="PS127:PU127" si="6678">SUM(PS107,PS111,PS114,PS120,PS123,PS126)</f>
        <v>9288</v>
      </c>
      <c r="PT127" s="80">
        <f t="shared" si="6678"/>
        <v>0</v>
      </c>
      <c r="PU127" s="80">
        <f t="shared" si="6678"/>
        <v>0</v>
      </c>
      <c r="PV127" s="65">
        <f t="shared" si="6671"/>
        <v>0</v>
      </c>
      <c r="PW127" s="64" t="e">
        <f t="shared" si="4229"/>
        <v>#DIV/0!</v>
      </c>
      <c r="PX127" s="80">
        <f t="shared" ref="PX127:QA127" si="6679">SUM(PX107,PX111,PX114,PX120,PX123,PX126)</f>
        <v>0</v>
      </c>
      <c r="PY127" s="80">
        <f t="shared" si="6679"/>
        <v>0</v>
      </c>
      <c r="PZ127" s="80">
        <f t="shared" si="6679"/>
        <v>0</v>
      </c>
      <c r="QA127" s="65">
        <f t="shared" si="6679"/>
        <v>0</v>
      </c>
      <c r="QB127" s="64" t="e">
        <f t="shared" si="4231"/>
        <v>#DIV/0!</v>
      </c>
      <c r="QC127" s="80">
        <f t="shared" ref="QC127:QF127" si="6680">SUM(QC107,QC111,QC114,QC120,QC123,QC126)</f>
        <v>0</v>
      </c>
      <c r="QD127" s="80">
        <f t="shared" si="6680"/>
        <v>0</v>
      </c>
      <c r="QE127" s="80">
        <f t="shared" si="6680"/>
        <v>0</v>
      </c>
      <c r="QF127" s="65">
        <f t="shared" si="6680"/>
        <v>0</v>
      </c>
      <c r="QG127" s="64" t="e">
        <f t="shared" si="4233"/>
        <v>#DIV/0!</v>
      </c>
      <c r="QH127" s="80">
        <f t="shared" ref="QH127:QK127" si="6681">SUM(QH107,QH111,QH114,QH120,QH123,QH126)</f>
        <v>0</v>
      </c>
      <c r="QI127" s="80">
        <f t="shared" si="6681"/>
        <v>0</v>
      </c>
      <c r="QJ127" s="80">
        <f t="shared" si="6681"/>
        <v>13464.82</v>
      </c>
      <c r="QK127" s="65">
        <f t="shared" si="6681"/>
        <v>13464.82</v>
      </c>
      <c r="QL127" s="64">
        <f t="shared" si="4235"/>
        <v>100</v>
      </c>
      <c r="QM127" s="80">
        <f t="shared" ref="QM127:QN127" si="6682">SUM(QM107,QM111,QM114,QM120,QM123,QM126)</f>
        <v>13465</v>
      </c>
      <c r="QN127" s="80">
        <f t="shared" si="6682"/>
        <v>0.18000000000029104</v>
      </c>
      <c r="QO127" s="65">
        <f t="shared" si="4237"/>
        <v>116307.82</v>
      </c>
      <c r="QP127" s="65">
        <f t="shared" si="4237"/>
        <v>44992.79</v>
      </c>
      <c r="QQ127" s="95">
        <f t="shared" si="5074"/>
        <v>38.684234645615398</v>
      </c>
      <c r="QR127" s="87">
        <f t="shared" si="4238"/>
        <v>116308</v>
      </c>
      <c r="QS127" s="87">
        <f t="shared" si="4238"/>
        <v>0.18000000000029104</v>
      </c>
      <c r="QT127" s="80">
        <f t="shared" ref="QT127:RJ127" si="6683">SUM(QT107,QT111,QT114,QT120,QT123,QT126)</f>
        <v>1000</v>
      </c>
      <c r="QU127" s="65">
        <f t="shared" si="6683"/>
        <v>0</v>
      </c>
      <c r="QV127" s="64">
        <f t="shared" si="4239"/>
        <v>0</v>
      </c>
      <c r="QW127" s="80">
        <f t="shared" ref="QW127:QY127" si="6684">SUM(QW107,QW111,QW114,QW120,QW123,QW126)</f>
        <v>1000</v>
      </c>
      <c r="QX127" s="80">
        <f t="shared" si="6684"/>
        <v>0</v>
      </c>
      <c r="QY127" s="80">
        <f t="shared" si="6684"/>
        <v>0</v>
      </c>
      <c r="QZ127" s="65">
        <f t="shared" si="6683"/>
        <v>0</v>
      </c>
      <c r="RA127" s="64" t="e">
        <f t="shared" si="4241"/>
        <v>#DIV/0!</v>
      </c>
      <c r="RB127" s="80">
        <f t="shared" ref="RB127:RE127" si="6685">SUM(RB107,RB111,RB114,RB120,RB123,RB126)</f>
        <v>0</v>
      </c>
      <c r="RC127" s="80">
        <f t="shared" si="6685"/>
        <v>0</v>
      </c>
      <c r="RD127" s="80">
        <f t="shared" si="6685"/>
        <v>370</v>
      </c>
      <c r="RE127" s="65">
        <f t="shared" si="6685"/>
        <v>370</v>
      </c>
      <c r="RF127" s="64">
        <f t="shared" si="4243"/>
        <v>100</v>
      </c>
      <c r="RG127" s="80">
        <f t="shared" ref="RG127:RI127" si="6686">SUM(RG107,RG111,RG114,RG120,RG123,RG126)</f>
        <v>370</v>
      </c>
      <c r="RH127" s="80">
        <f t="shared" si="6686"/>
        <v>0</v>
      </c>
      <c r="RI127" s="80">
        <f t="shared" si="6686"/>
        <v>0</v>
      </c>
      <c r="RJ127" s="65">
        <f t="shared" si="6683"/>
        <v>0</v>
      </c>
      <c r="RK127" s="64" t="e">
        <f t="shared" si="4245"/>
        <v>#DIV/0!</v>
      </c>
      <c r="RL127" s="80">
        <f t="shared" ref="RL127:RM127" si="6687">SUM(RL107,RL111,RL114,RL120,RL123,RL126)</f>
        <v>0</v>
      </c>
      <c r="RM127" s="80">
        <f t="shared" si="6687"/>
        <v>0</v>
      </c>
      <c r="RN127" s="65">
        <f t="shared" si="4247"/>
        <v>1370</v>
      </c>
      <c r="RO127" s="65">
        <f t="shared" si="4247"/>
        <v>370</v>
      </c>
      <c r="RP127" s="95">
        <f t="shared" si="6020"/>
        <v>27.007299270072995</v>
      </c>
      <c r="RQ127" s="87">
        <f t="shared" si="4248"/>
        <v>1370</v>
      </c>
      <c r="RR127" s="87">
        <f t="shared" si="4248"/>
        <v>0</v>
      </c>
      <c r="RS127" s="2"/>
      <c r="RT127" s="2"/>
      <c r="RU127" s="2"/>
      <c r="RV127" s="2"/>
      <c r="RW127" s="2"/>
      <c r="RX127" s="2"/>
      <c r="RY127" s="2"/>
      <c r="RZ127" s="2"/>
      <c r="SA127" s="2"/>
      <c r="SB127" s="2"/>
      <c r="SC127" s="2"/>
      <c r="SD127" s="2"/>
      <c r="SE127" s="2"/>
      <c r="SF127" s="2"/>
      <c r="SG127" s="2"/>
      <c r="SH127" s="2"/>
      <c r="SI127" s="2"/>
      <c r="SJ127" s="2"/>
      <c r="SK127" s="2"/>
      <c r="SL127" s="2"/>
      <c r="SM127" s="2"/>
      <c r="SN127" s="2"/>
      <c r="SO127" s="2"/>
      <c r="SP127" s="2"/>
      <c r="SQ127" s="2"/>
      <c r="SR127" s="2"/>
      <c r="SS127" s="2"/>
      <c r="ST127" s="2"/>
      <c r="SU127" s="2"/>
      <c r="SV127" s="2"/>
      <c r="SW127" s="2"/>
      <c r="SX127" s="2"/>
      <c r="SY127" s="2"/>
      <c r="SZ127" s="2"/>
      <c r="TA127" s="2"/>
      <c r="TB127" s="2"/>
      <c r="TC127" s="2"/>
      <c r="TD127" s="2"/>
      <c r="TE127" s="2"/>
      <c r="TF127" s="2"/>
      <c r="TG127" s="2"/>
      <c r="TH127" s="2"/>
      <c r="TI127" s="2"/>
      <c r="TJ127" s="2"/>
      <c r="TK127" s="2"/>
      <c r="TL127" s="2"/>
      <c r="TM127" s="2"/>
      <c r="TN127" s="2"/>
      <c r="TO127" s="2"/>
      <c r="TP127" s="2"/>
      <c r="TQ127" s="2"/>
      <c r="TR127" s="2"/>
      <c r="TS127" s="2"/>
      <c r="TT127" s="2"/>
    </row>
    <row r="128" spans="1:540" s="3" customFormat="1" ht="24.95" customHeight="1" x14ac:dyDescent="0.25">
      <c r="A128" s="23"/>
      <c r="B128" s="24" t="s">
        <v>88</v>
      </c>
      <c r="C128" s="43">
        <f>SUM(C127)</f>
        <v>376.08552438370293</v>
      </c>
      <c r="D128" s="43" t="e">
        <f>SUM(D127,#REF!,#REF!)</f>
        <v>#REF!</v>
      </c>
      <c r="E128" s="42" t="e">
        <f>SUM(E127,#REF!,#REF!)</f>
        <v>#REF!</v>
      </c>
      <c r="F128" s="43">
        <f t="shared" ref="F128" si="6688">SUM(F127)</f>
        <v>8311239.8944756156</v>
      </c>
      <c r="G128" s="67">
        <f t="shared" si="4053"/>
        <v>8427923.7999999989</v>
      </c>
      <c r="H128" s="67">
        <f t="shared" si="4054"/>
        <v>7903727.6799999997</v>
      </c>
      <c r="I128" s="67">
        <f t="shared" si="4055"/>
        <v>93.780246090976775</v>
      </c>
      <c r="J128" s="84">
        <f t="shared" si="4056"/>
        <v>8791588</v>
      </c>
      <c r="K128" s="84">
        <f t="shared" si="4057"/>
        <v>363664.19999999995</v>
      </c>
      <c r="L128" s="80">
        <f t="shared" ref="L128:R128" si="6689">SUM(L127)</f>
        <v>6521000</v>
      </c>
      <c r="M128" s="65">
        <f t="shared" si="6689"/>
        <v>6151875.2599999998</v>
      </c>
      <c r="N128" s="64">
        <f t="shared" si="4058"/>
        <v>94.339445790522916</v>
      </c>
      <c r="O128" s="80">
        <f t="shared" ref="O128:Q128" si="6690">SUM(O127)</f>
        <v>6765913</v>
      </c>
      <c r="P128" s="80">
        <f t="shared" si="6690"/>
        <v>244913</v>
      </c>
      <c r="Q128" s="65">
        <f t="shared" si="6690"/>
        <v>424652</v>
      </c>
      <c r="R128" s="65">
        <f t="shared" si="6689"/>
        <v>437084.75</v>
      </c>
      <c r="S128" s="64">
        <f t="shared" si="6217"/>
        <v>102.92775025197102</v>
      </c>
      <c r="T128" s="80">
        <f t="shared" ref="T128:W128" si="6691">SUM(T127)</f>
        <v>437085</v>
      </c>
      <c r="U128" s="80">
        <f t="shared" si="6691"/>
        <v>12433</v>
      </c>
      <c r="V128" s="80">
        <f t="shared" si="6691"/>
        <v>3268.27</v>
      </c>
      <c r="W128" s="65">
        <f t="shared" si="6691"/>
        <v>3268.27</v>
      </c>
      <c r="X128" s="64">
        <f t="shared" si="4061"/>
        <v>100.00000000000001</v>
      </c>
      <c r="Y128" s="80">
        <f t="shared" ref="Y128:AG128" si="6692">SUM(Y127)</f>
        <v>3269</v>
      </c>
      <c r="Z128" s="80">
        <f t="shared" si="6692"/>
        <v>0.73000000000001819</v>
      </c>
      <c r="AA128" s="80">
        <f t="shared" si="6692"/>
        <v>28140</v>
      </c>
      <c r="AB128" s="65">
        <f t="shared" si="6692"/>
        <v>36305.72</v>
      </c>
      <c r="AC128" s="64">
        <f t="shared" si="4063"/>
        <v>129.01819474058283</v>
      </c>
      <c r="AD128" s="80">
        <f t="shared" ref="AD128:AE128" si="6693">SUM(AD127)</f>
        <v>36306</v>
      </c>
      <c r="AE128" s="80">
        <f t="shared" si="6693"/>
        <v>8166</v>
      </c>
      <c r="AF128" s="65">
        <f t="shared" si="6692"/>
        <v>600</v>
      </c>
      <c r="AG128" s="65">
        <f t="shared" si="6692"/>
        <v>1273.73</v>
      </c>
      <c r="AH128" s="64">
        <f t="shared" si="4065"/>
        <v>212.28833333333333</v>
      </c>
      <c r="AI128" s="80">
        <f t="shared" ref="AI128:AL128" si="6694">SUM(AI127)</f>
        <v>144</v>
      </c>
      <c r="AJ128" s="80">
        <f t="shared" si="6694"/>
        <v>-456</v>
      </c>
      <c r="AK128" s="80">
        <f t="shared" si="6694"/>
        <v>127206</v>
      </c>
      <c r="AL128" s="65">
        <f t="shared" si="6694"/>
        <v>149178.28999999998</v>
      </c>
      <c r="AM128" s="64">
        <f t="shared" si="4067"/>
        <v>117.27299812901906</v>
      </c>
      <c r="AN128" s="80">
        <f t="shared" ref="AN128:AO128" si="6695">SUM(AN127)</f>
        <v>127206</v>
      </c>
      <c r="AO128" s="80">
        <f t="shared" si="6695"/>
        <v>0</v>
      </c>
      <c r="AP128" s="65">
        <f t="shared" si="4069"/>
        <v>7104866.2699999996</v>
      </c>
      <c r="AQ128" s="65">
        <f t="shared" si="4069"/>
        <v>6778986.0199999996</v>
      </c>
      <c r="AR128" s="95">
        <f>AQ128/AP128%</f>
        <v>95.41328101591418</v>
      </c>
      <c r="AS128" s="87">
        <f t="shared" si="4070"/>
        <v>7369923</v>
      </c>
      <c r="AT128" s="87">
        <f t="shared" si="4070"/>
        <v>265056.73</v>
      </c>
      <c r="AU128" s="80">
        <f t="shared" ref="AU128:DD128" si="6696">SUM(AU127)</f>
        <v>25000</v>
      </c>
      <c r="AV128" s="65">
        <f t="shared" si="6696"/>
        <v>20428.419999999998</v>
      </c>
      <c r="AW128" s="64">
        <f t="shared" si="4071"/>
        <v>81.713679999999997</v>
      </c>
      <c r="AX128" s="80">
        <f t="shared" ref="AX128:AZ128" si="6697">SUM(AX127)</f>
        <v>25000</v>
      </c>
      <c r="AY128" s="80">
        <f t="shared" si="6697"/>
        <v>0</v>
      </c>
      <c r="AZ128" s="80">
        <f t="shared" si="6697"/>
        <v>250</v>
      </c>
      <c r="BA128" s="65">
        <f t="shared" si="6696"/>
        <v>1154.3</v>
      </c>
      <c r="BB128" s="64">
        <f t="shared" si="4073"/>
        <v>461.71999999999997</v>
      </c>
      <c r="BC128" s="80">
        <f t="shared" ref="BC128:BE128" si="6698">SUM(BC127)</f>
        <v>1500</v>
      </c>
      <c r="BD128" s="80">
        <f t="shared" si="6698"/>
        <v>1250</v>
      </c>
      <c r="BE128" s="80">
        <f t="shared" si="6698"/>
        <v>90000</v>
      </c>
      <c r="BF128" s="65">
        <f t="shared" si="6696"/>
        <v>88738.42</v>
      </c>
      <c r="BG128" s="64">
        <f t="shared" si="4075"/>
        <v>98.598244444444447</v>
      </c>
      <c r="BH128" s="80">
        <f t="shared" ref="BH128:BJ128" si="6699">SUM(BH127)</f>
        <v>92000</v>
      </c>
      <c r="BI128" s="80">
        <f t="shared" si="6699"/>
        <v>2000</v>
      </c>
      <c r="BJ128" s="80">
        <f t="shared" si="6699"/>
        <v>570000</v>
      </c>
      <c r="BK128" s="65">
        <f t="shared" si="6696"/>
        <v>560284.80000000005</v>
      </c>
      <c r="BL128" s="64">
        <f t="shared" si="4077"/>
        <v>98.295578947368426</v>
      </c>
      <c r="BM128" s="80">
        <f t="shared" ref="BM128:BO128" si="6700">SUM(BM127)</f>
        <v>590000</v>
      </c>
      <c r="BN128" s="80">
        <f t="shared" si="6700"/>
        <v>20000</v>
      </c>
      <c r="BO128" s="80">
        <f t="shared" si="6700"/>
        <v>30000</v>
      </c>
      <c r="BP128" s="65">
        <f t="shared" si="6696"/>
        <v>27557.13</v>
      </c>
      <c r="BQ128" s="64">
        <f t="shared" si="4079"/>
        <v>91.857100000000003</v>
      </c>
      <c r="BR128" s="80">
        <f t="shared" ref="BR128:BT128" si="6701">SUM(BR127)</f>
        <v>30000</v>
      </c>
      <c r="BS128" s="80">
        <f t="shared" si="6701"/>
        <v>0</v>
      </c>
      <c r="BT128" s="80">
        <f t="shared" si="6701"/>
        <v>3000</v>
      </c>
      <c r="BU128" s="65">
        <f t="shared" si="6696"/>
        <v>346.42</v>
      </c>
      <c r="BV128" s="64">
        <f t="shared" si="4081"/>
        <v>11.547333333333334</v>
      </c>
      <c r="BW128" s="80">
        <f t="shared" ref="BW128" si="6702">SUM(BW127)</f>
        <v>1000</v>
      </c>
      <c r="BX128" s="78">
        <f t="shared" si="4082"/>
        <v>-2000</v>
      </c>
      <c r="BY128" s="80">
        <f t="shared" ref="BY128" si="6703">SUM(BY127)</f>
        <v>124000</v>
      </c>
      <c r="BZ128" s="65">
        <f t="shared" si="6696"/>
        <v>134764.16</v>
      </c>
      <c r="CA128" s="64">
        <f t="shared" si="4083"/>
        <v>108.68077419354839</v>
      </c>
      <c r="CB128" s="80">
        <f t="shared" ref="CB128:CD128" si="6704">SUM(CB127)</f>
        <v>140000</v>
      </c>
      <c r="CC128" s="80">
        <f t="shared" si="6704"/>
        <v>16000</v>
      </c>
      <c r="CD128" s="80">
        <f t="shared" si="6704"/>
        <v>40000</v>
      </c>
      <c r="CE128" s="65">
        <f t="shared" si="6696"/>
        <v>66282.64</v>
      </c>
      <c r="CF128" s="64">
        <f t="shared" si="4085"/>
        <v>165.70660000000001</v>
      </c>
      <c r="CG128" s="80">
        <f t="shared" ref="CG128:CI128" si="6705">SUM(CG127)</f>
        <v>72000</v>
      </c>
      <c r="CH128" s="80">
        <f t="shared" si="6705"/>
        <v>32000</v>
      </c>
      <c r="CI128" s="80">
        <f t="shared" si="6705"/>
        <v>14000</v>
      </c>
      <c r="CJ128" s="65">
        <f t="shared" si="6696"/>
        <v>9244</v>
      </c>
      <c r="CK128" s="64">
        <f t="shared" si="4087"/>
        <v>66.028571428571425</v>
      </c>
      <c r="CL128" s="80">
        <f t="shared" ref="CL128:CN128" si="6706">SUM(CL127)</f>
        <v>10000</v>
      </c>
      <c r="CM128" s="80">
        <f t="shared" si="6706"/>
        <v>-4000</v>
      </c>
      <c r="CN128" s="80">
        <f t="shared" si="6706"/>
        <v>3000</v>
      </c>
      <c r="CO128" s="65">
        <f t="shared" si="6696"/>
        <v>1001.6</v>
      </c>
      <c r="CP128" s="64">
        <f t="shared" si="4089"/>
        <v>33.38666666666667</v>
      </c>
      <c r="CQ128" s="80">
        <f t="shared" ref="CQ128:CS128" si="6707">SUM(CQ127)</f>
        <v>1300</v>
      </c>
      <c r="CR128" s="80">
        <f t="shared" si="6707"/>
        <v>-1700</v>
      </c>
      <c r="CS128" s="80">
        <f t="shared" si="6707"/>
        <v>0</v>
      </c>
      <c r="CT128" s="65">
        <f t="shared" si="6696"/>
        <v>6790</v>
      </c>
      <c r="CU128" s="64" t="e">
        <f t="shared" si="4091"/>
        <v>#DIV/0!</v>
      </c>
      <c r="CV128" s="80">
        <f t="shared" ref="CV128:CX128" si="6708">SUM(CV127)</f>
        <v>8000</v>
      </c>
      <c r="CW128" s="80">
        <f t="shared" si="6708"/>
        <v>8000</v>
      </c>
      <c r="CX128" s="80">
        <f t="shared" si="6708"/>
        <v>9000</v>
      </c>
      <c r="CY128" s="65">
        <f t="shared" si="6696"/>
        <v>7791.23</v>
      </c>
      <c r="CZ128" s="64">
        <f t="shared" si="4093"/>
        <v>86.569222222222223</v>
      </c>
      <c r="DA128" s="80">
        <f t="shared" ref="DA128:DC128" si="6709">SUM(DA127)</f>
        <v>9000</v>
      </c>
      <c r="DB128" s="80">
        <f t="shared" si="6709"/>
        <v>0</v>
      </c>
      <c r="DC128" s="80">
        <f t="shared" si="6709"/>
        <v>9000</v>
      </c>
      <c r="DD128" s="65">
        <f t="shared" si="6696"/>
        <v>6704.34</v>
      </c>
      <c r="DE128" s="64">
        <f t="shared" si="4095"/>
        <v>74.492666666666665</v>
      </c>
      <c r="DF128" s="80">
        <f t="shared" ref="DF128:DN128" si="6710">SUM(DF127)</f>
        <v>8000</v>
      </c>
      <c r="DG128" s="80">
        <f t="shared" si="6710"/>
        <v>-1000</v>
      </c>
      <c r="DH128" s="80">
        <f t="shared" si="6710"/>
        <v>0</v>
      </c>
      <c r="DI128" s="65">
        <f t="shared" si="6710"/>
        <v>0</v>
      </c>
      <c r="DJ128" s="64" t="e">
        <f t="shared" si="4097"/>
        <v>#DIV/0!</v>
      </c>
      <c r="DK128" s="80">
        <f t="shared" ref="DK128:DM128" si="6711">SUM(DK127)</f>
        <v>0</v>
      </c>
      <c r="DL128" s="80">
        <f t="shared" si="6711"/>
        <v>0</v>
      </c>
      <c r="DM128" s="80">
        <f t="shared" si="6711"/>
        <v>1400</v>
      </c>
      <c r="DN128" s="65">
        <f t="shared" si="6710"/>
        <v>0</v>
      </c>
      <c r="DO128" s="64">
        <f t="shared" si="4099"/>
        <v>0</v>
      </c>
      <c r="DP128" s="80">
        <f t="shared" ref="DP128:DS128" si="6712">SUM(DP127)</f>
        <v>1000</v>
      </c>
      <c r="DQ128" s="80">
        <f t="shared" si="6712"/>
        <v>-400</v>
      </c>
      <c r="DR128" s="80">
        <f t="shared" si="6712"/>
        <v>0</v>
      </c>
      <c r="DS128" s="65">
        <f t="shared" si="6712"/>
        <v>0</v>
      </c>
      <c r="DT128" s="64" t="e">
        <f t="shared" si="4101"/>
        <v>#DIV/0!</v>
      </c>
      <c r="DU128" s="80">
        <f t="shared" ref="DU128:DX128" si="6713">SUM(DU127)</f>
        <v>0</v>
      </c>
      <c r="DV128" s="80">
        <f t="shared" si="6713"/>
        <v>0</v>
      </c>
      <c r="DW128" s="80">
        <f t="shared" si="6713"/>
        <v>300</v>
      </c>
      <c r="DX128" s="65">
        <f t="shared" si="6713"/>
        <v>215.05</v>
      </c>
      <c r="DY128" s="64">
        <f t="shared" si="4103"/>
        <v>71.683333333333337</v>
      </c>
      <c r="DZ128" s="80">
        <f t="shared" ref="DZ128:EC128" si="6714">SUM(DZ127)</f>
        <v>300</v>
      </c>
      <c r="EA128" s="80">
        <f t="shared" si="6714"/>
        <v>0</v>
      </c>
      <c r="EB128" s="80">
        <f t="shared" si="6714"/>
        <v>1000</v>
      </c>
      <c r="EC128" s="65">
        <f t="shared" si="6714"/>
        <v>1030.6500000000001</v>
      </c>
      <c r="ED128" s="64">
        <f t="shared" si="4105"/>
        <v>103.06500000000001</v>
      </c>
      <c r="EE128" s="80">
        <f t="shared" ref="EE128:EH128" si="6715">SUM(EE127)</f>
        <v>2000</v>
      </c>
      <c r="EF128" s="80">
        <f t="shared" si="6715"/>
        <v>1000</v>
      </c>
      <c r="EG128" s="80">
        <f t="shared" si="6715"/>
        <v>0</v>
      </c>
      <c r="EH128" s="65">
        <f t="shared" si="6715"/>
        <v>0</v>
      </c>
      <c r="EI128" s="64" t="e">
        <f t="shared" si="4107"/>
        <v>#DIV/0!</v>
      </c>
      <c r="EJ128" s="80">
        <f t="shared" ref="EJ128:EM128" si="6716">SUM(EJ127)</f>
        <v>0</v>
      </c>
      <c r="EK128" s="80">
        <f t="shared" si="6716"/>
        <v>0</v>
      </c>
      <c r="EL128" s="80">
        <f t="shared" si="6716"/>
        <v>0</v>
      </c>
      <c r="EM128" s="65">
        <f t="shared" si="6716"/>
        <v>2580</v>
      </c>
      <c r="EN128" s="64" t="e">
        <f t="shared" si="4109"/>
        <v>#DIV/0!</v>
      </c>
      <c r="EO128" s="80">
        <f t="shared" ref="EO128:GA128" si="6717">SUM(EO127)</f>
        <v>2600</v>
      </c>
      <c r="EP128" s="80">
        <f t="shared" si="6717"/>
        <v>2600</v>
      </c>
      <c r="EQ128" s="80">
        <f t="shared" si="6717"/>
        <v>1600</v>
      </c>
      <c r="ER128" s="65">
        <f t="shared" si="6717"/>
        <v>1503.5</v>
      </c>
      <c r="ES128" s="64">
        <f t="shared" si="4111"/>
        <v>93.96875</v>
      </c>
      <c r="ET128" s="80">
        <f t="shared" ref="ET128:EV128" si="6718">SUM(ET127)</f>
        <v>1600</v>
      </c>
      <c r="EU128" s="80">
        <f t="shared" si="6718"/>
        <v>0</v>
      </c>
      <c r="EV128" s="80">
        <f t="shared" si="6718"/>
        <v>0</v>
      </c>
      <c r="EW128" s="65">
        <f t="shared" si="6717"/>
        <v>0</v>
      </c>
      <c r="EX128" s="64" t="e">
        <f t="shared" si="4113"/>
        <v>#DIV/0!</v>
      </c>
      <c r="EY128" s="80">
        <f t="shared" ref="EY128:FL128" si="6719">SUM(EY127)</f>
        <v>0</v>
      </c>
      <c r="EZ128" s="80">
        <f t="shared" si="6719"/>
        <v>0</v>
      </c>
      <c r="FA128" s="80">
        <f t="shared" si="6719"/>
        <v>0</v>
      </c>
      <c r="FB128" s="65">
        <f t="shared" si="6719"/>
        <v>0</v>
      </c>
      <c r="FC128" s="64" t="e">
        <f t="shared" si="4115"/>
        <v>#DIV/0!</v>
      </c>
      <c r="FD128" s="80">
        <f t="shared" ref="FD128:FG128" si="6720">SUM(FD127)</f>
        <v>0</v>
      </c>
      <c r="FE128" s="80">
        <f t="shared" si="6720"/>
        <v>0</v>
      </c>
      <c r="FF128" s="80">
        <f t="shared" si="6720"/>
        <v>0</v>
      </c>
      <c r="FG128" s="65">
        <f t="shared" si="6720"/>
        <v>140</v>
      </c>
      <c r="FH128" s="64" t="e">
        <f t="shared" si="4117"/>
        <v>#DIV/0!</v>
      </c>
      <c r="FI128" s="80">
        <f t="shared" ref="FI128:FK128" si="6721">SUM(FI127)</f>
        <v>200</v>
      </c>
      <c r="FJ128" s="80">
        <f t="shared" si="6721"/>
        <v>200</v>
      </c>
      <c r="FK128" s="80">
        <f t="shared" si="6721"/>
        <v>0</v>
      </c>
      <c r="FL128" s="65">
        <f t="shared" si="6719"/>
        <v>0</v>
      </c>
      <c r="FM128" s="64" t="e">
        <f t="shared" si="4119"/>
        <v>#DIV/0!</v>
      </c>
      <c r="FN128" s="80">
        <f t="shared" ref="FN128:FQ128" si="6722">SUM(FN127)</f>
        <v>0</v>
      </c>
      <c r="FO128" s="80">
        <f t="shared" si="6722"/>
        <v>0</v>
      </c>
      <c r="FP128" s="80">
        <f t="shared" si="6722"/>
        <v>0</v>
      </c>
      <c r="FQ128" s="65">
        <f t="shared" si="6722"/>
        <v>0</v>
      </c>
      <c r="FR128" s="64" t="e">
        <f t="shared" si="4121"/>
        <v>#DIV/0!</v>
      </c>
      <c r="FS128" s="80">
        <f t="shared" ref="FS128:FU128" si="6723">SUM(FS127)</f>
        <v>0</v>
      </c>
      <c r="FT128" s="80">
        <f t="shared" si="6723"/>
        <v>0</v>
      </c>
      <c r="FU128" s="80">
        <f t="shared" si="6723"/>
        <v>0</v>
      </c>
      <c r="FV128" s="65">
        <f t="shared" si="6717"/>
        <v>0</v>
      </c>
      <c r="FW128" s="64" t="e">
        <f t="shared" si="4123"/>
        <v>#DIV/0!</v>
      </c>
      <c r="FX128" s="80">
        <f t="shared" ref="FX128:FZ128" si="6724">SUM(FX127)</f>
        <v>0</v>
      </c>
      <c r="FY128" s="80">
        <f t="shared" si="6724"/>
        <v>0</v>
      </c>
      <c r="FZ128" s="80">
        <f t="shared" si="6724"/>
        <v>7000</v>
      </c>
      <c r="GA128" s="65">
        <f t="shared" si="6717"/>
        <v>4588.49</v>
      </c>
      <c r="GB128" s="64">
        <f t="shared" si="4125"/>
        <v>65.549857142857135</v>
      </c>
      <c r="GC128" s="80">
        <f t="shared" ref="GC128:GK128" si="6725">SUM(GC127)</f>
        <v>6000</v>
      </c>
      <c r="GD128" s="80">
        <f t="shared" si="6725"/>
        <v>-1000</v>
      </c>
      <c r="GE128" s="80">
        <f t="shared" si="6725"/>
        <v>0</v>
      </c>
      <c r="GF128" s="65">
        <f t="shared" si="6725"/>
        <v>0</v>
      </c>
      <c r="GG128" s="64" t="e">
        <f t="shared" si="4127"/>
        <v>#DIV/0!</v>
      </c>
      <c r="GH128" s="80">
        <f t="shared" ref="GH128:GJ128" si="6726">SUM(GH127)</f>
        <v>0</v>
      </c>
      <c r="GI128" s="80">
        <f t="shared" si="6726"/>
        <v>0</v>
      </c>
      <c r="GJ128" s="80">
        <f t="shared" si="6726"/>
        <v>10</v>
      </c>
      <c r="GK128" s="65">
        <f t="shared" si="6725"/>
        <v>8.129999999999999</v>
      </c>
      <c r="GL128" s="64">
        <f t="shared" si="4129"/>
        <v>81.299999999999983</v>
      </c>
      <c r="GM128" s="80">
        <f t="shared" ref="GM128:GN128" si="6727">SUM(GM127)</f>
        <v>10</v>
      </c>
      <c r="GN128" s="80">
        <f t="shared" si="6727"/>
        <v>0</v>
      </c>
      <c r="GO128" s="65">
        <f t="shared" si="4131"/>
        <v>928560</v>
      </c>
      <c r="GP128" s="65">
        <f t="shared" si="4131"/>
        <v>941153.28000000014</v>
      </c>
      <c r="GQ128" s="95">
        <f>GP128/GO128%</f>
        <v>101.35621607650558</v>
      </c>
      <c r="GR128" s="87">
        <f t="shared" si="4132"/>
        <v>1001510</v>
      </c>
      <c r="GS128" s="87">
        <f t="shared" si="4132"/>
        <v>72950</v>
      </c>
      <c r="GT128" s="80">
        <f t="shared" ref="GT128:GU128" si="6728">SUM(GT127)</f>
        <v>200000</v>
      </c>
      <c r="GU128" s="65">
        <f t="shared" si="6728"/>
        <v>97670.43</v>
      </c>
      <c r="GV128" s="64">
        <f t="shared" si="4133"/>
        <v>48.835214999999998</v>
      </c>
      <c r="GW128" s="80">
        <f t="shared" ref="GW128:GX128" si="6729">SUM(GW127)</f>
        <v>200000</v>
      </c>
      <c r="GX128" s="80">
        <f t="shared" si="6729"/>
        <v>0</v>
      </c>
      <c r="GY128" s="65">
        <f t="shared" si="4135"/>
        <v>200000</v>
      </c>
      <c r="GZ128" s="65">
        <f t="shared" si="4135"/>
        <v>97670.43</v>
      </c>
      <c r="HA128" s="95">
        <f>GZ128/GY128%</f>
        <v>48.835214999999998</v>
      </c>
      <c r="HB128" s="87">
        <f t="shared" ref="HB128:HE128" si="6730">SUM(HB127)</f>
        <v>200000</v>
      </c>
      <c r="HC128" s="87">
        <f t="shared" si="6730"/>
        <v>0</v>
      </c>
      <c r="HD128" s="80">
        <f t="shared" si="6730"/>
        <v>5000</v>
      </c>
      <c r="HE128" s="65">
        <f t="shared" si="6730"/>
        <v>0</v>
      </c>
      <c r="HF128" s="64">
        <f t="shared" si="4138"/>
        <v>0</v>
      </c>
      <c r="HG128" s="80">
        <f t="shared" ref="HG128:JR128" si="6731">SUM(HG127)</f>
        <v>5000</v>
      </c>
      <c r="HH128" s="80">
        <f t="shared" si="6731"/>
        <v>0</v>
      </c>
      <c r="HI128" s="80">
        <f t="shared" si="6731"/>
        <v>13000</v>
      </c>
      <c r="HJ128" s="65">
        <f t="shared" si="6731"/>
        <v>6437.5</v>
      </c>
      <c r="HK128" s="64">
        <f t="shared" si="4140"/>
        <v>49.519230769230766</v>
      </c>
      <c r="HL128" s="80">
        <f t="shared" ref="HL128:ID128" si="6732">SUM(HL127)</f>
        <v>6500</v>
      </c>
      <c r="HM128" s="80">
        <f t="shared" si="6732"/>
        <v>-6500</v>
      </c>
      <c r="HN128" s="80">
        <f t="shared" si="6732"/>
        <v>0</v>
      </c>
      <c r="HO128" s="65">
        <f t="shared" si="6732"/>
        <v>0</v>
      </c>
      <c r="HP128" s="64" t="e">
        <f t="shared" si="4142"/>
        <v>#DIV/0!</v>
      </c>
      <c r="HQ128" s="80">
        <f t="shared" ref="HQ128:HT128" si="6733">SUM(HQ127)</f>
        <v>0</v>
      </c>
      <c r="HR128" s="80">
        <f t="shared" si="6733"/>
        <v>0</v>
      </c>
      <c r="HS128" s="80">
        <f t="shared" si="6733"/>
        <v>22086</v>
      </c>
      <c r="HT128" s="65">
        <f t="shared" si="6733"/>
        <v>0</v>
      </c>
      <c r="HU128" s="64">
        <f t="shared" si="4457"/>
        <v>0</v>
      </c>
      <c r="HV128" s="80">
        <f t="shared" ref="HV128:HX128" si="6734">SUM(HV127)</f>
        <v>22086</v>
      </c>
      <c r="HW128" s="80">
        <f t="shared" si="6734"/>
        <v>0</v>
      </c>
      <c r="HX128" s="80">
        <f t="shared" si="6734"/>
        <v>1533.71</v>
      </c>
      <c r="HY128" s="65">
        <f t="shared" si="6732"/>
        <v>0</v>
      </c>
      <c r="HZ128" s="64">
        <f t="shared" si="4146"/>
        <v>0</v>
      </c>
      <c r="IA128" s="80">
        <f t="shared" ref="IA128:IC128" si="6735">SUM(IA127)</f>
        <v>1534</v>
      </c>
      <c r="IB128" s="80">
        <f t="shared" si="6735"/>
        <v>0.28999999999996362</v>
      </c>
      <c r="IC128" s="80">
        <f t="shared" si="6735"/>
        <v>0</v>
      </c>
      <c r="ID128" s="65">
        <f t="shared" si="6732"/>
        <v>0</v>
      </c>
      <c r="IE128" s="64" t="e">
        <f t="shared" si="4148"/>
        <v>#DIV/0!</v>
      </c>
      <c r="IF128" s="80">
        <f t="shared" ref="IF128:JH128" si="6736">SUM(IF127)</f>
        <v>0</v>
      </c>
      <c r="IG128" s="80">
        <f t="shared" si="6736"/>
        <v>0</v>
      </c>
      <c r="IH128" s="80">
        <f t="shared" si="6736"/>
        <v>0</v>
      </c>
      <c r="II128" s="65">
        <f t="shared" si="6736"/>
        <v>0</v>
      </c>
      <c r="IJ128" s="64" t="e">
        <f t="shared" si="4150"/>
        <v>#DIV/0!</v>
      </c>
      <c r="IK128" s="80">
        <f t="shared" ref="IK128:IM128" si="6737">SUM(IK127)</f>
        <v>0</v>
      </c>
      <c r="IL128" s="80">
        <f t="shared" si="6737"/>
        <v>0</v>
      </c>
      <c r="IM128" s="80">
        <f t="shared" si="6737"/>
        <v>0</v>
      </c>
      <c r="IN128" s="65">
        <f t="shared" si="6736"/>
        <v>0</v>
      </c>
      <c r="IO128" s="64" t="e">
        <f t="shared" si="4152"/>
        <v>#DIV/0!</v>
      </c>
      <c r="IP128" s="80">
        <f t="shared" ref="IP128:IR128" si="6738">SUM(IP127)</f>
        <v>0</v>
      </c>
      <c r="IQ128" s="80">
        <f t="shared" si="6738"/>
        <v>0</v>
      </c>
      <c r="IR128" s="80">
        <f t="shared" si="6738"/>
        <v>0</v>
      </c>
      <c r="IS128" s="65">
        <f t="shared" si="6736"/>
        <v>0</v>
      </c>
      <c r="IT128" s="64" t="e">
        <f t="shared" si="4154"/>
        <v>#DIV/0!</v>
      </c>
      <c r="IU128" s="80">
        <f t="shared" ref="IU128:IW128" si="6739">SUM(IU127)</f>
        <v>0</v>
      </c>
      <c r="IV128" s="80">
        <f t="shared" si="6739"/>
        <v>0</v>
      </c>
      <c r="IW128" s="80">
        <f t="shared" si="6739"/>
        <v>0</v>
      </c>
      <c r="IX128" s="65">
        <f t="shared" si="6736"/>
        <v>0</v>
      </c>
      <c r="IY128" s="64" t="e">
        <f t="shared" si="4156"/>
        <v>#DIV/0!</v>
      </c>
      <c r="IZ128" s="80">
        <f t="shared" ref="IZ128:JB128" si="6740">SUM(IZ127)</f>
        <v>0</v>
      </c>
      <c r="JA128" s="80">
        <f t="shared" si="6740"/>
        <v>0</v>
      </c>
      <c r="JB128" s="80">
        <f t="shared" si="6740"/>
        <v>0</v>
      </c>
      <c r="JC128" s="65">
        <f t="shared" si="6736"/>
        <v>0</v>
      </c>
      <c r="JD128" s="64" t="e">
        <f t="shared" si="4158"/>
        <v>#DIV/0!</v>
      </c>
      <c r="JE128" s="80">
        <f t="shared" ref="JE128:JG128" si="6741">SUM(JE127)</f>
        <v>0</v>
      </c>
      <c r="JF128" s="80">
        <f t="shared" si="6741"/>
        <v>0</v>
      </c>
      <c r="JG128" s="80">
        <f t="shared" si="6741"/>
        <v>0</v>
      </c>
      <c r="JH128" s="65">
        <f t="shared" si="6736"/>
        <v>0</v>
      </c>
      <c r="JI128" s="64" t="e">
        <f t="shared" si="4160"/>
        <v>#DIV/0!</v>
      </c>
      <c r="JJ128" s="80">
        <f t="shared" ref="JJ128:JM128" si="6742">SUM(JJ127)</f>
        <v>0</v>
      </c>
      <c r="JK128" s="80">
        <f t="shared" si="6742"/>
        <v>0</v>
      </c>
      <c r="JL128" s="80">
        <f t="shared" si="6742"/>
        <v>0</v>
      </c>
      <c r="JM128" s="65">
        <f t="shared" si="6742"/>
        <v>0</v>
      </c>
      <c r="JN128" s="64" t="e">
        <f t="shared" si="4162"/>
        <v>#DIV/0!</v>
      </c>
      <c r="JO128" s="80">
        <f t="shared" ref="JO128:JQ128" si="6743">SUM(JO127)</f>
        <v>0</v>
      </c>
      <c r="JP128" s="80">
        <f t="shared" si="6743"/>
        <v>0</v>
      </c>
      <c r="JQ128" s="80">
        <f t="shared" si="6743"/>
        <v>0</v>
      </c>
      <c r="JR128" s="65">
        <f t="shared" si="6731"/>
        <v>0</v>
      </c>
      <c r="JS128" s="64" t="e">
        <f t="shared" si="4164"/>
        <v>#DIV/0!</v>
      </c>
      <c r="JT128" s="80">
        <f t="shared" ref="JT128:KV128" si="6744">SUM(JT127)</f>
        <v>0</v>
      </c>
      <c r="JU128" s="80">
        <f t="shared" si="6744"/>
        <v>0</v>
      </c>
      <c r="JV128" s="80">
        <f t="shared" si="6744"/>
        <v>0</v>
      </c>
      <c r="JW128" s="65">
        <f t="shared" si="6744"/>
        <v>0</v>
      </c>
      <c r="JX128" s="64" t="e">
        <f t="shared" si="4166"/>
        <v>#DIV/0!</v>
      </c>
      <c r="JY128" s="80">
        <f t="shared" ref="JY128:KA128" si="6745">SUM(JY127)</f>
        <v>0</v>
      </c>
      <c r="JZ128" s="80">
        <f t="shared" si="6745"/>
        <v>0</v>
      </c>
      <c r="KA128" s="80">
        <f t="shared" si="6745"/>
        <v>0</v>
      </c>
      <c r="KB128" s="65">
        <f t="shared" si="6744"/>
        <v>0</v>
      </c>
      <c r="KC128" s="64" t="e">
        <f t="shared" si="4168"/>
        <v>#DIV/0!</v>
      </c>
      <c r="KD128" s="80">
        <f t="shared" ref="KD128:KF128" si="6746">SUM(KD127)</f>
        <v>0</v>
      </c>
      <c r="KE128" s="80">
        <f t="shared" si="6746"/>
        <v>0</v>
      </c>
      <c r="KF128" s="80">
        <f t="shared" si="6746"/>
        <v>0</v>
      </c>
      <c r="KG128" s="65">
        <f t="shared" si="6744"/>
        <v>0</v>
      </c>
      <c r="KH128" s="64" t="e">
        <f t="shared" si="4170"/>
        <v>#DIV/0!</v>
      </c>
      <c r="KI128" s="80">
        <f t="shared" ref="KI128:KK128" si="6747">SUM(KI127)</f>
        <v>0</v>
      </c>
      <c r="KJ128" s="80">
        <f t="shared" si="6747"/>
        <v>0</v>
      </c>
      <c r="KK128" s="80">
        <f t="shared" si="6747"/>
        <v>0</v>
      </c>
      <c r="KL128" s="65">
        <f t="shared" si="6744"/>
        <v>0</v>
      </c>
      <c r="KM128" s="64" t="e">
        <f t="shared" si="4172"/>
        <v>#DIV/0!</v>
      </c>
      <c r="KN128" s="80">
        <f t="shared" ref="KN128:KQ128" si="6748">SUM(KN127)</f>
        <v>0</v>
      </c>
      <c r="KO128" s="80">
        <f t="shared" si="6748"/>
        <v>0</v>
      </c>
      <c r="KP128" s="80">
        <f t="shared" si="6748"/>
        <v>0</v>
      </c>
      <c r="KQ128" s="65">
        <f t="shared" si="6748"/>
        <v>0</v>
      </c>
      <c r="KR128" s="64" t="e">
        <f t="shared" si="4473"/>
        <v>#DIV/0!</v>
      </c>
      <c r="KS128" s="80">
        <f t="shared" ref="KS128:KU128" si="6749">SUM(KS127)</f>
        <v>0</v>
      </c>
      <c r="KT128" s="80">
        <f t="shared" si="6749"/>
        <v>0</v>
      </c>
      <c r="KU128" s="80">
        <f t="shared" si="6749"/>
        <v>0</v>
      </c>
      <c r="KV128" s="65">
        <f t="shared" si="6744"/>
        <v>0</v>
      </c>
      <c r="KW128" s="64" t="e">
        <f t="shared" si="4176"/>
        <v>#DIV/0!</v>
      </c>
      <c r="KX128" s="80">
        <f t="shared" ref="KX128:LA128" si="6750">SUM(KX127)</f>
        <v>0</v>
      </c>
      <c r="KY128" s="80">
        <f t="shared" si="6750"/>
        <v>0</v>
      </c>
      <c r="KZ128" s="80">
        <f t="shared" si="6750"/>
        <v>0</v>
      </c>
      <c r="LA128" s="65">
        <f t="shared" si="6750"/>
        <v>0</v>
      </c>
      <c r="LB128" s="64" t="e">
        <f t="shared" si="4476"/>
        <v>#DIV/0!</v>
      </c>
      <c r="LC128" s="80">
        <f t="shared" ref="LC128:LF128" si="6751">SUM(LC127)</f>
        <v>0</v>
      </c>
      <c r="LD128" s="80">
        <f t="shared" si="6751"/>
        <v>0</v>
      </c>
      <c r="LE128" s="80">
        <f t="shared" si="6751"/>
        <v>0</v>
      </c>
      <c r="LF128" s="65">
        <f t="shared" si="6751"/>
        <v>1500</v>
      </c>
      <c r="LG128" s="64" t="e">
        <f t="shared" si="4478"/>
        <v>#DIV/0!</v>
      </c>
      <c r="LH128" s="80">
        <f t="shared" ref="LH128:NN128" si="6752">SUM(LH127)</f>
        <v>1500</v>
      </c>
      <c r="LI128" s="80">
        <f t="shared" si="6752"/>
        <v>1500</v>
      </c>
      <c r="LJ128" s="80">
        <f t="shared" si="6752"/>
        <v>0</v>
      </c>
      <c r="LK128" s="65">
        <f t="shared" si="6752"/>
        <v>0</v>
      </c>
      <c r="LL128" s="64" t="e">
        <f t="shared" si="4182"/>
        <v>#DIV/0!</v>
      </c>
      <c r="LM128" s="80">
        <f t="shared" ref="LM128:LO128" si="6753">SUM(LM127)</f>
        <v>0</v>
      </c>
      <c r="LN128" s="80">
        <f t="shared" si="6753"/>
        <v>0</v>
      </c>
      <c r="LO128" s="80">
        <f t="shared" si="6753"/>
        <v>0</v>
      </c>
      <c r="LP128" s="65">
        <f t="shared" si="6752"/>
        <v>0</v>
      </c>
      <c r="LQ128" s="64" t="e">
        <f t="shared" si="3350"/>
        <v>#DIV/0!</v>
      </c>
      <c r="LR128" s="80">
        <f t="shared" ref="LR128:LT128" si="6754">SUM(LR127)</f>
        <v>0</v>
      </c>
      <c r="LS128" s="80">
        <f t="shared" si="6754"/>
        <v>0</v>
      </c>
      <c r="LT128" s="80">
        <f t="shared" si="6754"/>
        <v>33700</v>
      </c>
      <c r="LU128" s="65">
        <f t="shared" si="6752"/>
        <v>0</v>
      </c>
      <c r="LV128" s="64">
        <f t="shared" si="4185"/>
        <v>0</v>
      </c>
      <c r="LW128" s="80">
        <f t="shared" ref="LW128:LZ128" si="6755">SUM(LW127)</f>
        <v>34357</v>
      </c>
      <c r="LX128" s="80">
        <f t="shared" si="6755"/>
        <v>657</v>
      </c>
      <c r="LY128" s="80">
        <f t="shared" si="6755"/>
        <v>0</v>
      </c>
      <c r="LZ128" s="65">
        <f t="shared" si="6755"/>
        <v>0</v>
      </c>
      <c r="MA128" s="64" t="e">
        <f t="shared" si="4187"/>
        <v>#DIV/0!</v>
      </c>
      <c r="MB128" s="80">
        <f t="shared" ref="MB128:ME128" si="6756">SUM(MB127)</f>
        <v>0</v>
      </c>
      <c r="MC128" s="80">
        <f t="shared" si="6756"/>
        <v>0</v>
      </c>
      <c r="MD128" s="80">
        <f t="shared" si="6756"/>
        <v>1500</v>
      </c>
      <c r="ME128" s="65">
        <f t="shared" si="6756"/>
        <v>0</v>
      </c>
      <c r="MF128" s="64">
        <f t="shared" si="4189"/>
        <v>0</v>
      </c>
      <c r="MG128" s="80">
        <f t="shared" ref="MG128:MJ128" si="6757">SUM(MG127)</f>
        <v>1500</v>
      </c>
      <c r="MH128" s="80">
        <f t="shared" si="6757"/>
        <v>0</v>
      </c>
      <c r="MI128" s="80">
        <f t="shared" si="6757"/>
        <v>0</v>
      </c>
      <c r="MJ128" s="65">
        <f t="shared" si="6757"/>
        <v>0</v>
      </c>
      <c r="MK128" s="64" t="e">
        <f t="shared" si="4191"/>
        <v>#DIV/0!</v>
      </c>
      <c r="ML128" s="80">
        <f t="shared" ref="ML128:MO128" si="6758">SUM(ML127)</f>
        <v>0</v>
      </c>
      <c r="MM128" s="80">
        <f t="shared" si="6758"/>
        <v>0</v>
      </c>
      <c r="MN128" s="80">
        <f t="shared" si="6758"/>
        <v>0</v>
      </c>
      <c r="MO128" s="65">
        <f t="shared" si="6758"/>
        <v>3000</v>
      </c>
      <c r="MP128" s="64" t="e">
        <f t="shared" si="4193"/>
        <v>#DIV/0!</v>
      </c>
      <c r="MQ128" s="80">
        <f t="shared" ref="MQ128:MT128" si="6759">SUM(MQ127)</f>
        <v>0</v>
      </c>
      <c r="MR128" s="80">
        <f t="shared" si="6759"/>
        <v>0</v>
      </c>
      <c r="MS128" s="80">
        <f t="shared" si="6759"/>
        <v>0</v>
      </c>
      <c r="MT128" s="65">
        <f t="shared" si="6759"/>
        <v>29617.66</v>
      </c>
      <c r="MU128" s="64" t="e">
        <f t="shared" si="4195"/>
        <v>#DIV/0!</v>
      </c>
      <c r="MV128" s="80">
        <f t="shared" ref="MV128:MW128" si="6760">SUM(MV127)</f>
        <v>30000</v>
      </c>
      <c r="MW128" s="80">
        <f t="shared" si="6760"/>
        <v>30000</v>
      </c>
      <c r="MX128" s="65">
        <f t="shared" si="4197"/>
        <v>76819.709999999992</v>
      </c>
      <c r="MY128" s="65">
        <f t="shared" si="4197"/>
        <v>40555.160000000003</v>
      </c>
      <c r="MZ128" s="95">
        <f>MY128/MX128%</f>
        <v>52.792649178186188</v>
      </c>
      <c r="NA128" s="87">
        <f t="shared" si="4199"/>
        <v>102477</v>
      </c>
      <c r="NB128" s="87">
        <f t="shared" si="4200"/>
        <v>25657.29</v>
      </c>
      <c r="NC128" s="80">
        <f t="shared" ref="NC128" si="6761">SUM(NC127)</f>
        <v>0</v>
      </c>
      <c r="ND128" s="65">
        <f t="shared" si="6752"/>
        <v>0</v>
      </c>
      <c r="NE128" s="64" t="e">
        <f t="shared" si="4201"/>
        <v>#DIV/0!</v>
      </c>
      <c r="NF128" s="80">
        <f t="shared" ref="NF128:NH128" si="6762">SUM(NF127)</f>
        <v>0</v>
      </c>
      <c r="NG128" s="80">
        <f t="shared" si="6762"/>
        <v>0</v>
      </c>
      <c r="NH128" s="80">
        <f t="shared" si="6762"/>
        <v>0</v>
      </c>
      <c r="NI128" s="65">
        <f t="shared" si="6752"/>
        <v>0</v>
      </c>
      <c r="NJ128" s="64" t="e">
        <f t="shared" si="4203"/>
        <v>#DIV/0!</v>
      </c>
      <c r="NK128" s="80">
        <f t="shared" ref="NK128:NM128" si="6763">SUM(NK127)</f>
        <v>0</v>
      </c>
      <c r="NL128" s="80">
        <f t="shared" si="6763"/>
        <v>0</v>
      </c>
      <c r="NM128" s="80">
        <f t="shared" si="6763"/>
        <v>0</v>
      </c>
      <c r="NN128" s="65">
        <f t="shared" si="6752"/>
        <v>0</v>
      </c>
      <c r="NO128" s="64" t="e">
        <f t="shared" si="4205"/>
        <v>#DIV/0!</v>
      </c>
      <c r="NP128" s="80">
        <f t="shared" ref="NP128:OH128" si="6764">SUM(NP127)</f>
        <v>0</v>
      </c>
      <c r="NQ128" s="80">
        <f t="shared" si="6764"/>
        <v>0</v>
      </c>
      <c r="NR128" s="80">
        <f t="shared" si="6764"/>
        <v>0</v>
      </c>
      <c r="NS128" s="65">
        <f t="shared" si="6764"/>
        <v>0</v>
      </c>
      <c r="NT128" s="64" t="e">
        <f t="shared" si="4207"/>
        <v>#DIV/0!</v>
      </c>
      <c r="NU128" s="80">
        <f t="shared" ref="NU128:NW128" si="6765">SUM(NU127)</f>
        <v>0</v>
      </c>
      <c r="NV128" s="80">
        <f t="shared" si="6765"/>
        <v>0</v>
      </c>
      <c r="NW128" s="80">
        <f t="shared" si="6765"/>
        <v>0</v>
      </c>
      <c r="NX128" s="65">
        <f t="shared" si="6764"/>
        <v>0</v>
      </c>
      <c r="NY128" s="64" t="e">
        <f t="shared" si="4209"/>
        <v>#DIV/0!</v>
      </c>
      <c r="NZ128" s="80">
        <f t="shared" ref="NZ128:OB128" si="6766">SUM(NZ127)</f>
        <v>0</v>
      </c>
      <c r="OA128" s="80">
        <f t="shared" si="6766"/>
        <v>0</v>
      </c>
      <c r="OB128" s="80">
        <f t="shared" si="6766"/>
        <v>0</v>
      </c>
      <c r="OC128" s="65">
        <f t="shared" si="6764"/>
        <v>0</v>
      </c>
      <c r="OD128" s="64" t="e">
        <f t="shared" si="4211"/>
        <v>#DIV/0!</v>
      </c>
      <c r="OE128" s="80">
        <f t="shared" ref="OE128:OG128" si="6767">SUM(OE127)</f>
        <v>0</v>
      </c>
      <c r="OF128" s="80">
        <f t="shared" si="6767"/>
        <v>0</v>
      </c>
      <c r="OG128" s="80">
        <f t="shared" si="6767"/>
        <v>0</v>
      </c>
      <c r="OH128" s="65">
        <f t="shared" si="6764"/>
        <v>0</v>
      </c>
      <c r="OI128" s="64" t="e">
        <f t="shared" si="4213"/>
        <v>#DIV/0!</v>
      </c>
      <c r="OJ128" s="80">
        <f t="shared" ref="OJ128:PV128" si="6768">SUM(OJ127)</f>
        <v>0</v>
      </c>
      <c r="OK128" s="80">
        <f t="shared" si="6768"/>
        <v>0</v>
      </c>
      <c r="OL128" s="80">
        <f t="shared" si="6768"/>
        <v>33555</v>
      </c>
      <c r="OM128" s="65">
        <f t="shared" si="6768"/>
        <v>7152.97</v>
      </c>
      <c r="ON128" s="64">
        <f t="shared" si="4215"/>
        <v>21.317150946207718</v>
      </c>
      <c r="OO128" s="80">
        <f t="shared" ref="OO128:OR128" si="6769">SUM(OO127)</f>
        <v>33555</v>
      </c>
      <c r="OP128" s="80">
        <f t="shared" si="6769"/>
        <v>0</v>
      </c>
      <c r="OQ128" s="80">
        <f t="shared" si="6769"/>
        <v>0</v>
      </c>
      <c r="OR128" s="65">
        <f t="shared" si="6769"/>
        <v>1620</v>
      </c>
      <c r="OS128" s="64" t="e">
        <f t="shared" si="4217"/>
        <v>#DIV/0!</v>
      </c>
      <c r="OT128" s="80">
        <f t="shared" ref="OT128:OW128" si="6770">SUM(OT127)</f>
        <v>0</v>
      </c>
      <c r="OU128" s="80">
        <f t="shared" si="6770"/>
        <v>0</v>
      </c>
      <c r="OV128" s="80">
        <f t="shared" si="6770"/>
        <v>40000</v>
      </c>
      <c r="OW128" s="65">
        <f t="shared" si="6770"/>
        <v>22755</v>
      </c>
      <c r="OX128" s="64">
        <f t="shared" si="4219"/>
        <v>56.887500000000003</v>
      </c>
      <c r="OY128" s="80">
        <f t="shared" ref="OY128:PB128" si="6771">SUM(OY127)</f>
        <v>40000</v>
      </c>
      <c r="OZ128" s="80">
        <f t="shared" si="6771"/>
        <v>0</v>
      </c>
      <c r="PA128" s="80">
        <f t="shared" si="6771"/>
        <v>12000</v>
      </c>
      <c r="PB128" s="65">
        <f t="shared" si="6771"/>
        <v>0</v>
      </c>
      <c r="PC128" s="64">
        <f t="shared" si="4221"/>
        <v>0</v>
      </c>
      <c r="PD128" s="80">
        <f t="shared" ref="PD128:PG128" si="6772">SUM(PD127)</f>
        <v>12000</v>
      </c>
      <c r="PE128" s="80">
        <f t="shared" si="6772"/>
        <v>0</v>
      </c>
      <c r="PF128" s="80">
        <f t="shared" si="6772"/>
        <v>8000</v>
      </c>
      <c r="PG128" s="65">
        <f t="shared" si="6772"/>
        <v>0</v>
      </c>
      <c r="PH128" s="64">
        <f t="shared" si="4223"/>
        <v>0</v>
      </c>
      <c r="PI128" s="80">
        <f t="shared" ref="PI128:PK128" si="6773">SUM(PI127)</f>
        <v>8000</v>
      </c>
      <c r="PJ128" s="80">
        <f t="shared" si="6773"/>
        <v>0</v>
      </c>
      <c r="PK128" s="80">
        <f t="shared" si="6773"/>
        <v>0</v>
      </c>
      <c r="PL128" s="65">
        <f t="shared" si="6768"/>
        <v>0</v>
      </c>
      <c r="PM128" s="64" t="e">
        <f t="shared" si="4225"/>
        <v>#DIV/0!</v>
      </c>
      <c r="PN128" s="80">
        <f t="shared" ref="PN128:PP128" si="6774">SUM(PN127)</f>
        <v>0</v>
      </c>
      <c r="PO128" s="80">
        <f t="shared" si="6774"/>
        <v>0</v>
      </c>
      <c r="PP128" s="80">
        <f t="shared" si="6774"/>
        <v>9288</v>
      </c>
      <c r="PQ128" s="65">
        <f t="shared" si="6768"/>
        <v>0</v>
      </c>
      <c r="PR128" s="64">
        <f t="shared" si="4227"/>
        <v>0</v>
      </c>
      <c r="PS128" s="80">
        <f t="shared" ref="PS128:PU128" si="6775">SUM(PS127)</f>
        <v>9288</v>
      </c>
      <c r="PT128" s="80">
        <f t="shared" si="6775"/>
        <v>0</v>
      </c>
      <c r="PU128" s="80">
        <f t="shared" si="6775"/>
        <v>0</v>
      </c>
      <c r="PV128" s="65">
        <f t="shared" si="6768"/>
        <v>0</v>
      </c>
      <c r="PW128" s="64" t="e">
        <f t="shared" si="4229"/>
        <v>#DIV/0!</v>
      </c>
      <c r="PX128" s="80">
        <f t="shared" ref="PX128:QA128" si="6776">SUM(PX127)</f>
        <v>0</v>
      </c>
      <c r="PY128" s="80">
        <f t="shared" si="6776"/>
        <v>0</v>
      </c>
      <c r="PZ128" s="80">
        <f t="shared" si="6776"/>
        <v>0</v>
      </c>
      <c r="QA128" s="65">
        <f t="shared" si="6776"/>
        <v>0</v>
      </c>
      <c r="QB128" s="64" t="e">
        <f t="shared" si="4231"/>
        <v>#DIV/0!</v>
      </c>
      <c r="QC128" s="80">
        <f t="shared" ref="QC128:QF128" si="6777">SUM(QC127)</f>
        <v>0</v>
      </c>
      <c r="QD128" s="80">
        <f t="shared" si="6777"/>
        <v>0</v>
      </c>
      <c r="QE128" s="80">
        <f t="shared" si="6777"/>
        <v>0</v>
      </c>
      <c r="QF128" s="65">
        <f t="shared" si="6777"/>
        <v>0</v>
      </c>
      <c r="QG128" s="64" t="e">
        <f t="shared" si="4233"/>
        <v>#DIV/0!</v>
      </c>
      <c r="QH128" s="80">
        <f t="shared" ref="QH128:QK128" si="6778">SUM(QH127)</f>
        <v>0</v>
      </c>
      <c r="QI128" s="80">
        <f t="shared" si="6778"/>
        <v>0</v>
      </c>
      <c r="QJ128" s="80">
        <f t="shared" si="6778"/>
        <v>13464.82</v>
      </c>
      <c r="QK128" s="65">
        <f t="shared" si="6778"/>
        <v>13464.82</v>
      </c>
      <c r="QL128" s="64">
        <f t="shared" si="4235"/>
        <v>100</v>
      </c>
      <c r="QM128" s="80">
        <f t="shared" ref="QM128:QN128" si="6779">SUM(QM127)</f>
        <v>13465</v>
      </c>
      <c r="QN128" s="80">
        <f t="shared" si="6779"/>
        <v>0.18000000000029104</v>
      </c>
      <c r="QO128" s="65">
        <f t="shared" si="4237"/>
        <v>116307.82</v>
      </c>
      <c r="QP128" s="65">
        <f t="shared" si="4237"/>
        <v>44992.79</v>
      </c>
      <c r="QQ128" s="95">
        <f>QP128/QO128%</f>
        <v>38.684234645615398</v>
      </c>
      <c r="QR128" s="87">
        <f t="shared" si="4238"/>
        <v>116308</v>
      </c>
      <c r="QS128" s="87">
        <f t="shared" si="4238"/>
        <v>0.18000000000029104</v>
      </c>
      <c r="QT128" s="80">
        <f t="shared" ref="QT128:RJ128" si="6780">SUM(QT127)</f>
        <v>1000</v>
      </c>
      <c r="QU128" s="65">
        <f t="shared" si="6780"/>
        <v>0</v>
      </c>
      <c r="QV128" s="64">
        <f t="shared" si="4239"/>
        <v>0</v>
      </c>
      <c r="QW128" s="80">
        <f t="shared" ref="QW128:QY128" si="6781">SUM(QW127)</f>
        <v>1000</v>
      </c>
      <c r="QX128" s="80">
        <f t="shared" si="6781"/>
        <v>0</v>
      </c>
      <c r="QY128" s="80">
        <f t="shared" si="6781"/>
        <v>0</v>
      </c>
      <c r="QZ128" s="65">
        <f t="shared" si="6780"/>
        <v>0</v>
      </c>
      <c r="RA128" s="64" t="e">
        <f t="shared" si="4241"/>
        <v>#DIV/0!</v>
      </c>
      <c r="RB128" s="80">
        <f t="shared" ref="RB128:RE128" si="6782">SUM(RB127)</f>
        <v>0</v>
      </c>
      <c r="RC128" s="80">
        <f t="shared" si="6782"/>
        <v>0</v>
      </c>
      <c r="RD128" s="80">
        <f t="shared" si="6782"/>
        <v>370</v>
      </c>
      <c r="RE128" s="65">
        <f t="shared" si="6782"/>
        <v>370</v>
      </c>
      <c r="RF128" s="64">
        <f t="shared" si="4243"/>
        <v>100</v>
      </c>
      <c r="RG128" s="80">
        <f t="shared" ref="RG128:RI128" si="6783">SUM(RG127)</f>
        <v>370</v>
      </c>
      <c r="RH128" s="80">
        <f t="shared" si="6783"/>
        <v>0</v>
      </c>
      <c r="RI128" s="80">
        <f t="shared" si="6783"/>
        <v>0</v>
      </c>
      <c r="RJ128" s="65">
        <f t="shared" si="6780"/>
        <v>0</v>
      </c>
      <c r="RK128" s="64" t="e">
        <f t="shared" si="4245"/>
        <v>#DIV/0!</v>
      </c>
      <c r="RL128" s="80">
        <f t="shared" ref="RL128:RM128" si="6784">SUM(RL127)</f>
        <v>0</v>
      </c>
      <c r="RM128" s="80">
        <f t="shared" si="6784"/>
        <v>0</v>
      </c>
      <c r="RN128" s="65">
        <f t="shared" si="4247"/>
        <v>1370</v>
      </c>
      <c r="RO128" s="65">
        <f t="shared" si="4247"/>
        <v>370</v>
      </c>
      <c r="RP128" s="95">
        <f>RO128/RN128%</f>
        <v>27.007299270072995</v>
      </c>
      <c r="RQ128" s="87">
        <f t="shared" si="4248"/>
        <v>1370</v>
      </c>
      <c r="RR128" s="87">
        <f t="shared" si="4248"/>
        <v>0</v>
      </c>
      <c r="RS128" s="2"/>
      <c r="RT128" s="2"/>
      <c r="RU128" s="2"/>
      <c r="RV128" s="2"/>
      <c r="RW128" s="2"/>
      <c r="RX128" s="2"/>
      <c r="RY128" s="2"/>
      <c r="RZ128" s="2"/>
      <c r="SA128" s="2"/>
      <c r="SB128" s="2"/>
      <c r="SC128" s="2"/>
      <c r="SD128" s="2"/>
      <c r="SE128" s="2"/>
      <c r="SF128" s="2"/>
      <c r="SG128" s="2"/>
      <c r="SH128" s="2"/>
      <c r="SI128" s="2"/>
      <c r="SJ128" s="2"/>
      <c r="SK128" s="2"/>
      <c r="SL128" s="2"/>
      <c r="SM128" s="2"/>
      <c r="SN128" s="2"/>
      <c r="SO128" s="2"/>
      <c r="SP128" s="2"/>
      <c r="SQ128" s="2"/>
      <c r="SR128" s="2"/>
      <c r="SS128" s="2"/>
      <c r="ST128" s="2"/>
      <c r="SU128" s="2"/>
      <c r="SV128" s="2"/>
      <c r="SW128" s="2"/>
      <c r="SX128" s="2"/>
      <c r="SY128" s="2"/>
      <c r="SZ128" s="2"/>
      <c r="TA128" s="2"/>
      <c r="TB128" s="2"/>
      <c r="TC128" s="2"/>
      <c r="TD128" s="2"/>
      <c r="TE128" s="2"/>
      <c r="TF128" s="2"/>
      <c r="TG128" s="2"/>
      <c r="TH128" s="2"/>
      <c r="TI128" s="2"/>
      <c r="TJ128" s="2"/>
      <c r="TK128" s="2"/>
      <c r="TL128" s="2"/>
      <c r="TM128" s="2"/>
      <c r="TN128" s="2"/>
      <c r="TO128" s="2"/>
      <c r="TP128" s="2"/>
      <c r="TQ128" s="2"/>
      <c r="TR128" s="2"/>
      <c r="TS128" s="2"/>
      <c r="TT128" s="2"/>
    </row>
    <row r="129" spans="1:540" s="4" customFormat="1" ht="15.75" customHeight="1" x14ac:dyDescent="0.25">
      <c r="A129" s="40"/>
      <c r="B129" s="40"/>
      <c r="C129" s="47"/>
      <c r="D129" s="47"/>
      <c r="E129" s="48"/>
      <c r="F129" s="47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  <c r="BI129" s="70"/>
      <c r="BJ129" s="70"/>
      <c r="BK129" s="70"/>
      <c r="BL129" s="70"/>
      <c r="BM129" s="70"/>
      <c r="BN129" s="70"/>
      <c r="BO129" s="70"/>
      <c r="BP129" s="70"/>
      <c r="BQ129" s="70"/>
      <c r="BR129" s="70"/>
      <c r="BS129" s="70"/>
      <c r="BT129" s="70"/>
      <c r="BU129" s="70"/>
      <c r="BV129" s="70"/>
      <c r="BW129" s="70"/>
      <c r="BX129" s="70"/>
      <c r="BY129" s="70"/>
      <c r="BZ129" s="70"/>
      <c r="CA129" s="70"/>
      <c r="CB129" s="70"/>
      <c r="CC129" s="70"/>
      <c r="CD129" s="70"/>
      <c r="CE129" s="70"/>
      <c r="CF129" s="70"/>
      <c r="CG129" s="70"/>
      <c r="CH129" s="70"/>
      <c r="CI129" s="70"/>
      <c r="CJ129" s="70"/>
      <c r="CK129" s="70"/>
      <c r="CL129" s="70"/>
      <c r="CM129" s="70"/>
      <c r="CN129" s="70"/>
      <c r="CO129" s="70"/>
      <c r="CP129" s="70"/>
      <c r="CQ129" s="70"/>
      <c r="CR129" s="70"/>
      <c r="CS129" s="70"/>
      <c r="CT129" s="70"/>
      <c r="CU129" s="70"/>
      <c r="CV129" s="70"/>
      <c r="CW129" s="70"/>
      <c r="CX129" s="70"/>
      <c r="CY129" s="70"/>
      <c r="CZ129" s="70"/>
      <c r="DA129" s="70"/>
      <c r="DB129" s="70"/>
      <c r="DC129" s="70"/>
      <c r="DD129" s="70"/>
      <c r="DE129" s="70"/>
      <c r="DF129" s="70"/>
      <c r="DG129" s="70"/>
      <c r="DH129" s="70"/>
      <c r="DI129" s="70"/>
      <c r="DJ129" s="70"/>
      <c r="DK129" s="70"/>
      <c r="DL129" s="70"/>
      <c r="DM129" s="70"/>
      <c r="DN129" s="70"/>
      <c r="DO129" s="70"/>
      <c r="DP129" s="70"/>
      <c r="DQ129" s="70"/>
      <c r="DR129" s="70"/>
      <c r="DS129" s="70"/>
      <c r="DT129" s="70"/>
      <c r="DU129" s="70"/>
      <c r="DV129" s="70"/>
      <c r="DW129" s="70"/>
      <c r="DX129" s="70"/>
      <c r="DY129" s="70"/>
      <c r="DZ129" s="70"/>
      <c r="EA129" s="70"/>
      <c r="EB129" s="70"/>
      <c r="EC129" s="70"/>
      <c r="ED129" s="70"/>
      <c r="EE129" s="70"/>
      <c r="EF129" s="70"/>
      <c r="EG129" s="70"/>
      <c r="EH129" s="70"/>
      <c r="EI129" s="70"/>
      <c r="EJ129" s="70"/>
      <c r="EK129" s="70"/>
      <c r="EL129" s="70"/>
      <c r="EM129" s="70"/>
      <c r="EN129" s="70"/>
      <c r="EO129" s="70"/>
      <c r="EP129" s="70"/>
      <c r="EQ129" s="70"/>
      <c r="ER129" s="70"/>
      <c r="ES129" s="70"/>
      <c r="ET129" s="70"/>
      <c r="EU129" s="70"/>
      <c r="EV129" s="70"/>
      <c r="EW129" s="70"/>
      <c r="EX129" s="70"/>
      <c r="EY129" s="70"/>
      <c r="EZ129" s="70"/>
      <c r="FA129" s="70"/>
      <c r="FB129" s="70"/>
      <c r="FC129" s="70"/>
      <c r="FD129" s="70"/>
      <c r="FE129" s="70"/>
      <c r="FF129" s="70"/>
      <c r="FG129" s="70"/>
      <c r="FH129" s="70"/>
      <c r="FI129" s="70"/>
      <c r="FJ129" s="70"/>
      <c r="FK129" s="70"/>
      <c r="FL129" s="70"/>
      <c r="FM129" s="70"/>
      <c r="FN129" s="70"/>
      <c r="FO129" s="70"/>
      <c r="FP129" s="70"/>
      <c r="FQ129" s="70"/>
      <c r="FR129" s="70"/>
      <c r="FS129" s="70"/>
      <c r="FT129" s="70"/>
      <c r="FU129" s="70"/>
      <c r="FV129" s="70"/>
      <c r="FW129" s="70"/>
      <c r="FX129" s="70"/>
      <c r="FY129" s="70"/>
      <c r="FZ129" s="70"/>
      <c r="GA129" s="70"/>
      <c r="GB129" s="70"/>
      <c r="GC129" s="70"/>
      <c r="GD129" s="70"/>
      <c r="GE129" s="70"/>
      <c r="GF129" s="70"/>
      <c r="GG129" s="70"/>
      <c r="GH129" s="70"/>
      <c r="GI129" s="70"/>
      <c r="GJ129" s="70"/>
      <c r="GK129" s="70"/>
      <c r="GL129" s="70"/>
      <c r="GM129" s="70"/>
      <c r="GN129" s="70"/>
      <c r="GO129" s="70"/>
      <c r="GP129" s="70"/>
      <c r="GQ129" s="70"/>
      <c r="GR129" s="70"/>
      <c r="GS129" s="70"/>
      <c r="GT129" s="70"/>
      <c r="GU129" s="70"/>
      <c r="GV129" s="70"/>
      <c r="GW129" s="70"/>
      <c r="GX129" s="70"/>
      <c r="GY129" s="70"/>
      <c r="GZ129" s="70"/>
      <c r="HA129" s="70"/>
      <c r="HB129" s="70"/>
      <c r="HC129" s="70"/>
      <c r="HD129" s="71"/>
      <c r="HE129" s="71"/>
      <c r="HF129" s="71"/>
      <c r="HG129" s="71"/>
      <c r="HH129" s="71"/>
      <c r="HI129" s="71"/>
      <c r="HJ129" s="71"/>
      <c r="HK129" s="71"/>
      <c r="HL129" s="71"/>
      <c r="HM129" s="71"/>
      <c r="HN129" s="71"/>
      <c r="HO129" s="71"/>
      <c r="HP129" s="71"/>
      <c r="HQ129" s="71"/>
      <c r="HR129" s="71"/>
      <c r="HS129" s="71"/>
      <c r="HT129" s="71"/>
      <c r="HU129" s="71"/>
      <c r="HV129" s="71"/>
      <c r="HW129" s="71"/>
      <c r="HX129" s="71"/>
      <c r="HY129" s="71"/>
      <c r="HZ129" s="71"/>
      <c r="IA129" s="71"/>
      <c r="IB129" s="71"/>
      <c r="IC129" s="71"/>
      <c r="ID129" s="71"/>
      <c r="IE129" s="71"/>
      <c r="IF129" s="71"/>
      <c r="IG129" s="71"/>
      <c r="IH129" s="71"/>
      <c r="II129" s="71"/>
      <c r="IJ129" s="71"/>
      <c r="IK129" s="71"/>
      <c r="IL129" s="71"/>
      <c r="IM129" s="71"/>
      <c r="IN129" s="71"/>
      <c r="IO129" s="71"/>
      <c r="IP129" s="71"/>
      <c r="IQ129" s="71"/>
      <c r="IR129" s="71"/>
      <c r="IS129" s="71"/>
      <c r="IT129" s="71"/>
      <c r="IU129" s="71"/>
      <c r="IV129" s="71"/>
      <c r="IW129" s="71"/>
      <c r="IX129" s="71"/>
      <c r="IY129" s="71"/>
      <c r="IZ129" s="71"/>
      <c r="JA129" s="71"/>
      <c r="JB129" s="71"/>
      <c r="JC129" s="71"/>
      <c r="JD129" s="71"/>
      <c r="JE129" s="71"/>
      <c r="JF129" s="71"/>
      <c r="JG129" s="71"/>
      <c r="JH129" s="71"/>
      <c r="JI129" s="71"/>
      <c r="JJ129" s="71"/>
      <c r="JK129" s="71"/>
      <c r="JL129" s="71"/>
      <c r="JM129" s="71"/>
      <c r="JN129" s="71"/>
      <c r="JO129" s="71"/>
      <c r="JP129" s="71"/>
      <c r="JQ129" s="71"/>
      <c r="JR129" s="71"/>
      <c r="JS129" s="71"/>
      <c r="JT129" s="71"/>
      <c r="JU129" s="71"/>
      <c r="JV129" s="71"/>
      <c r="JW129" s="71"/>
      <c r="JX129" s="71"/>
      <c r="JY129" s="71"/>
      <c r="JZ129" s="71"/>
      <c r="KA129" s="71"/>
      <c r="KB129" s="71"/>
      <c r="KC129" s="71"/>
      <c r="KD129" s="71"/>
      <c r="KE129" s="71"/>
      <c r="KF129" s="71"/>
      <c r="KG129" s="71"/>
      <c r="KH129" s="71"/>
      <c r="KI129" s="71"/>
      <c r="KJ129" s="71"/>
      <c r="KK129" s="71"/>
      <c r="KL129" s="71"/>
      <c r="KM129" s="71"/>
      <c r="KN129" s="71"/>
      <c r="KO129" s="71"/>
      <c r="KP129" s="71"/>
      <c r="KQ129" s="71"/>
      <c r="KR129" s="71"/>
      <c r="KS129" s="71"/>
      <c r="KT129" s="71"/>
      <c r="KU129" s="71"/>
      <c r="KV129" s="71"/>
      <c r="KW129" s="71"/>
      <c r="KX129" s="71"/>
      <c r="KY129" s="71"/>
      <c r="KZ129" s="71"/>
      <c r="LA129" s="71"/>
      <c r="LB129" s="71"/>
      <c r="LC129" s="71"/>
      <c r="LD129" s="71"/>
      <c r="LE129" s="71"/>
      <c r="LF129" s="71"/>
      <c r="LG129" s="71"/>
      <c r="LH129" s="71"/>
      <c r="LI129" s="71"/>
      <c r="LJ129" s="71"/>
      <c r="LK129" s="71"/>
      <c r="LL129" s="71"/>
      <c r="LM129" s="71"/>
      <c r="LN129" s="71"/>
      <c r="LO129" s="71"/>
      <c r="LP129" s="71"/>
      <c r="LQ129" s="71"/>
      <c r="LR129" s="71"/>
      <c r="LS129" s="71"/>
      <c r="LT129" s="71"/>
      <c r="LU129" s="71"/>
      <c r="LV129" s="71"/>
      <c r="LW129" s="71"/>
      <c r="LX129" s="71"/>
      <c r="LY129" s="71"/>
      <c r="LZ129" s="71"/>
      <c r="MA129" s="71"/>
      <c r="MB129" s="71"/>
      <c r="MC129" s="71"/>
      <c r="MD129" s="71"/>
      <c r="ME129" s="71"/>
      <c r="MF129" s="71"/>
      <c r="MG129" s="71"/>
      <c r="MH129" s="71"/>
      <c r="MI129" s="71"/>
      <c r="MJ129" s="71"/>
      <c r="MK129" s="71"/>
      <c r="ML129" s="71"/>
      <c r="MM129" s="71"/>
      <c r="MN129" s="71"/>
      <c r="MO129" s="71"/>
      <c r="MP129" s="71"/>
      <c r="MQ129" s="71"/>
      <c r="MR129" s="71"/>
      <c r="MS129" s="71"/>
      <c r="MT129" s="71"/>
      <c r="MU129" s="71"/>
      <c r="MV129" s="71"/>
      <c r="MW129" s="71"/>
      <c r="MX129" s="72"/>
      <c r="MY129" s="72"/>
      <c r="MZ129" s="97"/>
      <c r="NA129" s="72"/>
      <c r="NB129" s="72"/>
      <c r="NC129" s="71"/>
      <c r="ND129" s="71"/>
      <c r="NE129" s="71"/>
      <c r="NF129" s="71"/>
      <c r="NG129" s="71"/>
      <c r="NH129" s="71"/>
      <c r="NI129" s="71"/>
      <c r="NJ129" s="71"/>
      <c r="NK129" s="71"/>
      <c r="NL129" s="71"/>
      <c r="NM129" s="71"/>
      <c r="NN129" s="71"/>
      <c r="NO129" s="71"/>
      <c r="NP129" s="71"/>
      <c r="NQ129" s="71"/>
      <c r="NR129" s="71"/>
      <c r="NS129" s="71"/>
      <c r="NT129" s="71"/>
      <c r="NU129" s="71"/>
      <c r="NV129" s="71"/>
      <c r="NW129" s="71"/>
      <c r="NX129" s="71"/>
      <c r="NY129" s="71"/>
      <c r="NZ129" s="71"/>
      <c r="OA129" s="71"/>
      <c r="OB129" s="71"/>
      <c r="OC129" s="71"/>
      <c r="OD129" s="71"/>
      <c r="OE129" s="71"/>
      <c r="OF129" s="71"/>
      <c r="OG129" s="71"/>
      <c r="OH129" s="71"/>
      <c r="OI129" s="71"/>
      <c r="OJ129" s="71"/>
      <c r="OK129" s="71"/>
      <c r="OL129" s="71"/>
      <c r="OM129" s="71"/>
      <c r="ON129" s="71"/>
      <c r="OO129" s="71"/>
      <c r="OP129" s="71"/>
      <c r="OQ129" s="71"/>
      <c r="OR129" s="71"/>
      <c r="OS129" s="71"/>
      <c r="OT129" s="71"/>
      <c r="OU129" s="71"/>
      <c r="OV129" s="71"/>
      <c r="OW129" s="71"/>
      <c r="OX129" s="71"/>
      <c r="OY129" s="71"/>
      <c r="OZ129" s="71"/>
      <c r="PA129" s="71"/>
      <c r="PB129" s="71"/>
      <c r="PC129" s="71"/>
      <c r="PD129" s="71"/>
      <c r="PE129" s="71"/>
      <c r="PF129" s="71"/>
      <c r="PG129" s="71"/>
      <c r="PH129" s="71"/>
      <c r="PI129" s="71"/>
      <c r="PJ129" s="71"/>
      <c r="PK129" s="71"/>
      <c r="PL129" s="71"/>
      <c r="PM129" s="71"/>
      <c r="PN129" s="71"/>
      <c r="PO129" s="71"/>
      <c r="PP129" s="71"/>
      <c r="PQ129" s="71"/>
      <c r="PR129" s="71"/>
      <c r="PS129" s="71"/>
      <c r="PT129" s="71"/>
      <c r="PU129" s="71"/>
      <c r="PV129" s="71"/>
      <c r="PW129" s="71"/>
      <c r="PX129" s="71"/>
      <c r="PY129" s="71"/>
      <c r="PZ129" s="71"/>
      <c r="QA129" s="71"/>
      <c r="QB129" s="71"/>
      <c r="QC129" s="71"/>
      <c r="QD129" s="71"/>
      <c r="QE129" s="71"/>
      <c r="QF129" s="71"/>
      <c r="QG129" s="71"/>
      <c r="QH129" s="71"/>
      <c r="QI129" s="71"/>
      <c r="QJ129" s="71"/>
      <c r="QK129" s="71"/>
      <c r="QL129" s="71"/>
      <c r="QM129" s="71"/>
      <c r="QN129" s="71"/>
      <c r="QO129" s="72"/>
      <c r="QP129" s="72"/>
      <c r="QQ129" s="97"/>
      <c r="QR129" s="72"/>
      <c r="QS129" s="72"/>
      <c r="QT129" s="71"/>
      <c r="QU129" s="71"/>
      <c r="QV129" s="71"/>
      <c r="QW129" s="71"/>
      <c r="QX129" s="71"/>
      <c r="QY129" s="71"/>
      <c r="QZ129" s="71"/>
      <c r="RA129" s="71"/>
      <c r="RB129" s="71"/>
      <c r="RC129" s="71"/>
      <c r="RD129" s="71"/>
      <c r="RE129" s="71"/>
      <c r="RF129" s="71"/>
      <c r="RG129" s="71"/>
      <c r="RH129" s="71"/>
      <c r="RI129" s="71"/>
      <c r="RJ129" s="71"/>
      <c r="RK129" s="71"/>
      <c r="RL129" s="71"/>
      <c r="RM129" s="71"/>
      <c r="RN129" s="73"/>
      <c r="RO129" s="73"/>
      <c r="RP129" s="97"/>
      <c r="RQ129" s="90"/>
      <c r="RR129" s="90"/>
    </row>
    <row r="130" spans="1:540" s="3" customFormat="1" ht="24.95" customHeight="1" x14ac:dyDescent="0.25">
      <c r="A130" s="23"/>
      <c r="B130" s="24" t="s">
        <v>82</v>
      </c>
      <c r="C130" s="49" t="e">
        <f>C128-C88</f>
        <v>#REF!</v>
      </c>
      <c r="D130" s="49" t="e">
        <f>D128-D88</f>
        <v>#REF!</v>
      </c>
      <c r="E130" s="50" t="e">
        <f>E128-E88</f>
        <v>#REF!</v>
      </c>
      <c r="F130" s="49" t="e">
        <f>F128-F88</f>
        <v>#REF!</v>
      </c>
      <c r="G130" s="67">
        <f>SUM(AP130,GO130,GY130,MX130,QO130,RN130)</f>
        <v>-1098554.5035999997</v>
      </c>
      <c r="H130" s="67">
        <f>SUM(AQ130,GP130,GZ130,MY130,QP130,RO130)</f>
        <v>-326497.19899999996</v>
      </c>
      <c r="I130" s="67">
        <f>H130/G130%</f>
        <v>29.720619043484664</v>
      </c>
      <c r="J130" s="84">
        <f>SUM(AS130,GR130,HB130,NA130,QR130,RQ130)</f>
        <v>-1119945</v>
      </c>
      <c r="K130" s="84">
        <f>SUM(AT130,GS130,HC130,NB130,QS130,RR130)</f>
        <v>-21390.496399999989</v>
      </c>
      <c r="L130" s="65">
        <f t="shared" ref="L130:M130" si="6785">L128-L88</f>
        <v>0</v>
      </c>
      <c r="M130" s="65">
        <f t="shared" si="6785"/>
        <v>0</v>
      </c>
      <c r="N130" s="64" t="e">
        <f>M130/L130%</f>
        <v>#DIV/0!</v>
      </c>
      <c r="O130" s="80">
        <f t="shared" ref="O130:R130" si="6786">O128-O88</f>
        <v>0</v>
      </c>
      <c r="P130" s="80">
        <f t="shared" si="6786"/>
        <v>0</v>
      </c>
      <c r="Q130" s="65">
        <f t="shared" si="6786"/>
        <v>0</v>
      </c>
      <c r="R130" s="65">
        <f t="shared" si="6786"/>
        <v>2888.8400000000256</v>
      </c>
      <c r="S130" s="64" t="e">
        <f>R130/Q130%</f>
        <v>#DIV/0!</v>
      </c>
      <c r="T130" s="80">
        <f t="shared" ref="T130:AL130" si="6787">T128-T88</f>
        <v>0</v>
      </c>
      <c r="U130" s="80">
        <f t="shared" si="6787"/>
        <v>0</v>
      </c>
      <c r="V130" s="80">
        <f t="shared" si="6787"/>
        <v>0</v>
      </c>
      <c r="W130" s="65">
        <f t="shared" si="6787"/>
        <v>-3.0000000001564331E-3</v>
      </c>
      <c r="X130" s="64" t="e">
        <f>W130/V130%</f>
        <v>#DIV/0!</v>
      </c>
      <c r="Y130" s="80">
        <f t="shared" ref="Y130:Z130" si="6788">Y128-Y88</f>
        <v>0</v>
      </c>
      <c r="Z130" s="80">
        <f t="shared" si="6788"/>
        <v>-1.3500311979441904E-13</v>
      </c>
      <c r="AA130" s="65">
        <f t="shared" si="6787"/>
        <v>0</v>
      </c>
      <c r="AB130" s="65">
        <f t="shared" si="6787"/>
        <v>0</v>
      </c>
      <c r="AC130" s="64" t="e">
        <f>AB130/AA130%</f>
        <v>#DIV/0!</v>
      </c>
      <c r="AD130" s="80">
        <f t="shared" ref="AD130:AE130" si="6789">AD128-AD88</f>
        <v>0</v>
      </c>
      <c r="AE130" s="80">
        <f t="shared" si="6789"/>
        <v>0</v>
      </c>
      <c r="AF130" s="65">
        <f t="shared" si="6787"/>
        <v>0</v>
      </c>
      <c r="AG130" s="65">
        <f t="shared" si="6787"/>
        <v>0</v>
      </c>
      <c r="AH130" s="64" t="e">
        <f>AG130/AF130%</f>
        <v>#DIV/0!</v>
      </c>
      <c r="AI130" s="80">
        <f t="shared" ref="AI130:AJ130" si="6790">AI128-AI88</f>
        <v>0</v>
      </c>
      <c r="AJ130" s="80">
        <f t="shared" si="6790"/>
        <v>0</v>
      </c>
      <c r="AK130" s="65">
        <f t="shared" si="6787"/>
        <v>-22394</v>
      </c>
      <c r="AL130" s="65">
        <f t="shared" si="6787"/>
        <v>39235.929999999964</v>
      </c>
      <c r="AM130" s="64">
        <f>AL130/AK130%</f>
        <v>-175.20733232115728</v>
      </c>
      <c r="AN130" s="80">
        <f t="shared" ref="AN130:AO130" si="6791">AN128-AN88</f>
        <v>-35110</v>
      </c>
      <c r="AO130" s="80">
        <f t="shared" si="6791"/>
        <v>-12716</v>
      </c>
      <c r="AP130" s="65">
        <f>SUM(L130,Q130,AA130,AF130,V130,AK130)</f>
        <v>-22394</v>
      </c>
      <c r="AQ130" s="65">
        <f>SUM(M130,R130,AB130,AG130,W130,AL130)</f>
        <v>42124.766999999993</v>
      </c>
      <c r="AR130" s="95">
        <f>AQ130/AP130%</f>
        <v>-188.10738144145751</v>
      </c>
      <c r="AS130" s="87">
        <f t="shared" ref="AS130:AT130" si="6792">SUM(O130,T130,AD130,AI130,Y130,AN130)</f>
        <v>-35110</v>
      </c>
      <c r="AT130" s="87">
        <f t="shared" si="6792"/>
        <v>-12716</v>
      </c>
      <c r="AU130" s="80">
        <f t="shared" ref="AU130:DD130" si="6793">AU128-AU88</f>
        <v>9990.2000000000007</v>
      </c>
      <c r="AV130" s="65">
        <f t="shared" si="6793"/>
        <v>20176.05</v>
      </c>
      <c r="AW130" s="64">
        <f>AV130/AU130%</f>
        <v>201.95841925086583</v>
      </c>
      <c r="AX130" s="80">
        <f t="shared" ref="AX130:AY130" si="6794">AX128-AX88</f>
        <v>24400</v>
      </c>
      <c r="AY130" s="80">
        <f t="shared" si="6794"/>
        <v>14409.8</v>
      </c>
      <c r="AZ130" s="65">
        <f t="shared" si="6793"/>
        <v>230</v>
      </c>
      <c r="BA130" s="65">
        <f t="shared" si="6793"/>
        <v>1152.0999999999999</v>
      </c>
      <c r="BB130" s="64">
        <f>BA130/AZ130%</f>
        <v>500.91304347826087</v>
      </c>
      <c r="BC130" s="80">
        <f t="shared" ref="BC130:BE130" si="6795">BC128-BC88</f>
        <v>1490</v>
      </c>
      <c r="BD130" s="80">
        <f t="shared" si="6795"/>
        <v>1260</v>
      </c>
      <c r="BE130" s="65">
        <f t="shared" si="6795"/>
        <v>51019.72</v>
      </c>
      <c r="BF130" s="65">
        <f t="shared" si="6793"/>
        <v>47959.56</v>
      </c>
      <c r="BG130" s="64">
        <f>BF130/BE130%</f>
        <v>94.002005499050171</v>
      </c>
      <c r="BH130" s="80">
        <f t="shared" ref="BH130:BJ130" si="6796">BH128-BH88</f>
        <v>44798</v>
      </c>
      <c r="BI130" s="80">
        <f t="shared" si="6796"/>
        <v>-6221.7199999999993</v>
      </c>
      <c r="BJ130" s="65">
        <f t="shared" si="6796"/>
        <v>318071.56</v>
      </c>
      <c r="BK130" s="65">
        <f t="shared" si="6793"/>
        <v>318224.56000000006</v>
      </c>
      <c r="BL130" s="64">
        <f>BK130/BJ130%</f>
        <v>100.04810238299837</v>
      </c>
      <c r="BM130" s="80">
        <f t="shared" ref="BM130:BO130" si="6797">BM128-BM88</f>
        <v>288415</v>
      </c>
      <c r="BN130" s="80">
        <f t="shared" si="6797"/>
        <v>-29656.559999999998</v>
      </c>
      <c r="BO130" s="65">
        <f t="shared" si="6797"/>
        <v>4968.2400000000016</v>
      </c>
      <c r="BP130" s="65">
        <f t="shared" si="6793"/>
        <v>12245.15</v>
      </c>
      <c r="BQ130" s="64">
        <f>BP130/BO130%</f>
        <v>246.46856834613456</v>
      </c>
      <c r="BR130" s="80">
        <f t="shared" ref="BR130:BT130" si="6798">BR128-BR88</f>
        <v>7420</v>
      </c>
      <c r="BS130" s="80">
        <f t="shared" si="6798"/>
        <v>2451.7600000000002</v>
      </c>
      <c r="BT130" s="65">
        <f t="shared" si="6798"/>
        <v>608.82400000000007</v>
      </c>
      <c r="BU130" s="65">
        <f t="shared" si="6793"/>
        <v>339.28000000000003</v>
      </c>
      <c r="BV130" s="64">
        <f>BU130/BT130%</f>
        <v>55.727106684361978</v>
      </c>
      <c r="BW130" s="80">
        <f t="shared" ref="BW130" si="6799">BW128-BW88</f>
        <v>975</v>
      </c>
      <c r="BX130" s="78">
        <f>BW130-BT130</f>
        <v>366.17599999999993</v>
      </c>
      <c r="BY130" s="65">
        <f t="shared" ref="BY130" si="6800">BY128-BY88</f>
        <v>55276.391999999993</v>
      </c>
      <c r="BZ130" s="65">
        <f t="shared" si="6793"/>
        <v>33433.880000000005</v>
      </c>
      <c r="CA130" s="64">
        <f>BZ130/BY130%</f>
        <v>60.484917322389663</v>
      </c>
      <c r="CB130" s="80">
        <f t="shared" ref="CB130:CD130" si="6801">CB128-CB88</f>
        <v>73380</v>
      </c>
      <c r="CC130" s="80">
        <f t="shared" si="6801"/>
        <v>18103.608</v>
      </c>
      <c r="CD130" s="65">
        <f t="shared" si="6801"/>
        <v>15886.32</v>
      </c>
      <c r="CE130" s="65">
        <f t="shared" si="6793"/>
        <v>29674.144</v>
      </c>
      <c r="CF130" s="64">
        <f>CE130/CD130%</f>
        <v>186.79054683526454</v>
      </c>
      <c r="CG130" s="80">
        <f t="shared" ref="CG130:CI130" si="6802">CG128-CG88</f>
        <v>32972</v>
      </c>
      <c r="CH130" s="80">
        <f t="shared" si="6802"/>
        <v>17085.68</v>
      </c>
      <c r="CI130" s="65">
        <f t="shared" si="6802"/>
        <v>-12285.488000000001</v>
      </c>
      <c r="CJ130" s="65">
        <f t="shared" si="6793"/>
        <v>5964.59</v>
      </c>
      <c r="CK130" s="64">
        <f>CJ130/CI130%</f>
        <v>-48.549882593186368</v>
      </c>
      <c r="CL130" s="80">
        <f t="shared" ref="CL130:CN130" si="6803">CL128-CL88</f>
        <v>802</v>
      </c>
      <c r="CM130" s="80">
        <f t="shared" si="6803"/>
        <v>13087.488000000001</v>
      </c>
      <c r="CN130" s="65">
        <f t="shared" si="6803"/>
        <v>2938.8240000000001</v>
      </c>
      <c r="CO130" s="65">
        <f t="shared" si="6793"/>
        <v>969.36</v>
      </c>
      <c r="CP130" s="64">
        <f>CO130/CN130%</f>
        <v>32.984622420396732</v>
      </c>
      <c r="CQ130" s="80">
        <f t="shared" ref="CQ130:CS130" si="6804">CQ128-CQ88</f>
        <v>1030</v>
      </c>
      <c r="CR130" s="80">
        <f t="shared" si="6804"/>
        <v>-1908.8240000000001</v>
      </c>
      <c r="CS130" s="65">
        <f t="shared" si="6804"/>
        <v>0</v>
      </c>
      <c r="CT130" s="65">
        <f t="shared" si="6793"/>
        <v>743.09000000000015</v>
      </c>
      <c r="CU130" s="64" t="e">
        <f>CT130/CS130%</f>
        <v>#DIV/0!</v>
      </c>
      <c r="CV130" s="80">
        <f t="shared" ref="CV130:CX130" si="6805">CV128-CV88</f>
        <v>-63</v>
      </c>
      <c r="CW130" s="80">
        <f t="shared" si="6805"/>
        <v>-63</v>
      </c>
      <c r="CX130" s="65">
        <f t="shared" si="6805"/>
        <v>-2253.5280000000002</v>
      </c>
      <c r="CY130" s="65">
        <f t="shared" si="6793"/>
        <v>556.46</v>
      </c>
      <c r="CZ130" s="64">
        <f>CY130/CX130%</f>
        <v>-24.692837186846578</v>
      </c>
      <c r="DA130" s="80">
        <f t="shared" ref="DA130:DC130" si="6806">DA128-DA88</f>
        <v>543</v>
      </c>
      <c r="DB130" s="80">
        <f t="shared" si="6806"/>
        <v>2796.5280000000002</v>
      </c>
      <c r="DC130" s="65">
        <f t="shared" si="6806"/>
        <v>5316.4719999999998</v>
      </c>
      <c r="DD130" s="65">
        <f t="shared" si="6793"/>
        <v>3626.0400000000004</v>
      </c>
      <c r="DE130" s="64">
        <f>DD130/DC130%</f>
        <v>68.203876555730957</v>
      </c>
      <c r="DF130" s="80">
        <f t="shared" ref="DF130:FQ130" si="6807">DF128-DF88</f>
        <v>4424</v>
      </c>
      <c r="DG130" s="80">
        <f t="shared" si="6807"/>
        <v>-892.47199999999998</v>
      </c>
      <c r="DH130" s="65">
        <f t="shared" si="6807"/>
        <v>0</v>
      </c>
      <c r="DI130" s="65">
        <f t="shared" si="6807"/>
        <v>0</v>
      </c>
      <c r="DJ130" s="64" t="e">
        <f>DI130/DH130%</f>
        <v>#DIV/0!</v>
      </c>
      <c r="DK130" s="80">
        <f t="shared" ref="DK130:DM130" si="6808">DK128-DK88</f>
        <v>0</v>
      </c>
      <c r="DL130" s="80">
        <f t="shared" si="6808"/>
        <v>0</v>
      </c>
      <c r="DM130" s="65">
        <f t="shared" si="6808"/>
        <v>-28.548800000000028</v>
      </c>
      <c r="DN130" s="65">
        <f t="shared" si="6807"/>
        <v>-217.32</v>
      </c>
      <c r="DO130" s="64">
        <f>DN130/DM130%</f>
        <v>761.22288852771317</v>
      </c>
      <c r="DP130" s="80">
        <f t="shared" ref="DP130:DQ130" si="6809">DP128-DP88</f>
        <v>-525</v>
      </c>
      <c r="DQ130" s="80">
        <f t="shared" si="6809"/>
        <v>-496.45119999999997</v>
      </c>
      <c r="DR130" s="65">
        <f t="shared" si="6807"/>
        <v>0</v>
      </c>
      <c r="DS130" s="65">
        <f t="shared" si="6807"/>
        <v>0</v>
      </c>
      <c r="DT130" s="64" t="e">
        <f>DS130/DR130%</f>
        <v>#DIV/0!</v>
      </c>
      <c r="DU130" s="80">
        <f t="shared" ref="DU130:DV130" si="6810">DU128-DU88</f>
        <v>0</v>
      </c>
      <c r="DV130" s="80">
        <f t="shared" si="6810"/>
        <v>0</v>
      </c>
      <c r="DW130" s="65">
        <f t="shared" si="6807"/>
        <v>93.88239999999999</v>
      </c>
      <c r="DX130" s="65">
        <f t="shared" si="6807"/>
        <v>211.75</v>
      </c>
      <c r="DY130" s="64">
        <f>DX130/DW130%</f>
        <v>225.54813255732708</v>
      </c>
      <c r="DZ130" s="80">
        <f t="shared" ref="DZ130:EA130" si="6811">DZ128-DZ88</f>
        <v>70</v>
      </c>
      <c r="EA130" s="80">
        <f t="shared" si="6811"/>
        <v>-23.882400000000001</v>
      </c>
      <c r="EB130" s="65">
        <f t="shared" si="6807"/>
        <v>979.60799999999995</v>
      </c>
      <c r="EC130" s="65">
        <f t="shared" si="6807"/>
        <v>1007.7500000000001</v>
      </c>
      <c r="ED130" s="64">
        <f>EC130/EB130%</f>
        <v>102.87278176576754</v>
      </c>
      <c r="EE130" s="80">
        <f t="shared" ref="EE130:EH130" si="6812">EE128-EE88</f>
        <v>1920</v>
      </c>
      <c r="EF130" s="80">
        <f t="shared" si="6812"/>
        <v>940.39200000000005</v>
      </c>
      <c r="EG130" s="65">
        <f t="shared" si="6812"/>
        <v>-5825</v>
      </c>
      <c r="EH130" s="65">
        <f t="shared" si="6812"/>
        <v>-6011.4800000000005</v>
      </c>
      <c r="EI130" s="64">
        <f>EH130/EG130%</f>
        <v>103.20137339055795</v>
      </c>
      <c r="EJ130" s="80">
        <f t="shared" ref="EJ130:EM130" si="6813">EJ128-EJ88</f>
        <v>-6012</v>
      </c>
      <c r="EK130" s="80">
        <f t="shared" si="6813"/>
        <v>-187</v>
      </c>
      <c r="EL130" s="65">
        <f t="shared" si="6813"/>
        <v>0</v>
      </c>
      <c r="EM130" s="65">
        <f t="shared" si="6813"/>
        <v>706.68000000000006</v>
      </c>
      <c r="EN130" s="64" t="e">
        <f>EM130/EL130%</f>
        <v>#DIV/0!</v>
      </c>
      <c r="EO130" s="80">
        <f t="shared" ref="EO130:EP130" si="6814">EO128-EO88</f>
        <v>0</v>
      </c>
      <c r="EP130" s="80">
        <f t="shared" si="6814"/>
        <v>0</v>
      </c>
      <c r="EQ130" s="65">
        <f t="shared" si="6807"/>
        <v>-932.6271999999999</v>
      </c>
      <c r="ER130" s="65">
        <f t="shared" si="6807"/>
        <v>-54.460000000000036</v>
      </c>
      <c r="ES130" s="64">
        <f>ER130/EQ130%</f>
        <v>5.8394179367704524</v>
      </c>
      <c r="ET130" s="80">
        <f t="shared" ref="ET130:EV130" si="6815">ET128-ET88</f>
        <v>-23</v>
      </c>
      <c r="EU130" s="80">
        <f t="shared" si="6815"/>
        <v>909.62720000000002</v>
      </c>
      <c r="EV130" s="65">
        <f t="shared" si="6815"/>
        <v>0</v>
      </c>
      <c r="EW130" s="65">
        <f t="shared" si="6807"/>
        <v>0</v>
      </c>
      <c r="EX130" s="64" t="e">
        <f>EW130/EV130%</f>
        <v>#DIV/0!</v>
      </c>
      <c r="EY130" s="80">
        <f t="shared" ref="EY130:EZ130" si="6816">EY128-EY88</f>
        <v>0</v>
      </c>
      <c r="EZ130" s="80">
        <f t="shared" si="6816"/>
        <v>0</v>
      </c>
      <c r="FA130" s="65">
        <f t="shared" si="6807"/>
        <v>0</v>
      </c>
      <c r="FB130" s="65">
        <f t="shared" si="6807"/>
        <v>0</v>
      </c>
      <c r="FC130" s="64" t="e">
        <f>FB130/FA130%</f>
        <v>#DIV/0!</v>
      </c>
      <c r="FD130" s="80">
        <f t="shared" ref="FD130:FG130" si="6817">FD128-FD88</f>
        <v>0</v>
      </c>
      <c r="FE130" s="80">
        <f t="shared" si="6817"/>
        <v>0</v>
      </c>
      <c r="FF130" s="65">
        <f t="shared" si="6817"/>
        <v>0</v>
      </c>
      <c r="FG130" s="65">
        <f t="shared" si="6817"/>
        <v>140</v>
      </c>
      <c r="FH130" s="64" t="e">
        <f>FG130/FF130%</f>
        <v>#DIV/0!</v>
      </c>
      <c r="FI130" s="80">
        <f t="shared" ref="FI130:FK130" si="6818">FI128-FI88</f>
        <v>185</v>
      </c>
      <c r="FJ130" s="80">
        <f t="shared" si="6818"/>
        <v>185</v>
      </c>
      <c r="FK130" s="65">
        <f t="shared" si="6818"/>
        <v>0</v>
      </c>
      <c r="FL130" s="65">
        <f t="shared" si="6807"/>
        <v>0</v>
      </c>
      <c r="FM130" s="64" t="e">
        <f>FL130/FK130%</f>
        <v>#DIV/0!</v>
      </c>
      <c r="FN130" s="80">
        <f t="shared" ref="FN130:FO130" si="6819">FN128-FN88</f>
        <v>0</v>
      </c>
      <c r="FO130" s="80">
        <f t="shared" si="6819"/>
        <v>0</v>
      </c>
      <c r="FP130" s="65">
        <f t="shared" si="6807"/>
        <v>0</v>
      </c>
      <c r="FQ130" s="65">
        <f t="shared" si="6807"/>
        <v>-424.88</v>
      </c>
      <c r="FR130" s="64" t="e">
        <f>FQ130/FP130%</f>
        <v>#DIV/0!</v>
      </c>
      <c r="FS130" s="80">
        <f t="shared" ref="FS130:GK130" si="6820">FS128-FS88</f>
        <v>-500</v>
      </c>
      <c r="FT130" s="80">
        <f t="shared" si="6820"/>
        <v>-500</v>
      </c>
      <c r="FU130" s="65">
        <f t="shared" si="6820"/>
        <v>0</v>
      </c>
      <c r="FV130" s="65">
        <f t="shared" si="6820"/>
        <v>0</v>
      </c>
      <c r="FW130" s="64" t="e">
        <f>FV130/FU130%</f>
        <v>#DIV/0!</v>
      </c>
      <c r="FX130" s="80">
        <f t="shared" ref="FX130:FZ130" si="6821">FX128-FX88</f>
        <v>0</v>
      </c>
      <c r="FY130" s="80">
        <f t="shared" si="6821"/>
        <v>0</v>
      </c>
      <c r="FZ130" s="65">
        <f t="shared" si="6821"/>
        <v>5857.2559999999994</v>
      </c>
      <c r="GA130" s="65">
        <f t="shared" si="6820"/>
        <v>4324.8</v>
      </c>
      <c r="GB130" s="64">
        <f>GA130/FZ130%</f>
        <v>73.83662247304882</v>
      </c>
      <c r="GC130" s="80">
        <f t="shared" ref="GC130:GD130" si="6822">GC128-GC88</f>
        <v>4600</v>
      </c>
      <c r="GD130" s="80">
        <f t="shared" si="6822"/>
        <v>-1257.2559999999999</v>
      </c>
      <c r="GE130" s="65">
        <f t="shared" si="6820"/>
        <v>-30600</v>
      </c>
      <c r="GF130" s="65">
        <f t="shared" si="6820"/>
        <v>-18588.309999999998</v>
      </c>
      <c r="GG130" s="64">
        <f>GF130/GE130%</f>
        <v>60.746111111111105</v>
      </c>
      <c r="GH130" s="80">
        <f t="shared" ref="GH130:GJ130" si="6823">GH128-GH88</f>
        <v>-30000</v>
      </c>
      <c r="GI130" s="80">
        <f t="shared" si="6823"/>
        <v>600</v>
      </c>
      <c r="GJ130" s="65">
        <f t="shared" si="6823"/>
        <v>-946800</v>
      </c>
      <c r="GK130" s="65">
        <f t="shared" si="6820"/>
        <v>-383809.28000000003</v>
      </c>
      <c r="GL130" s="64">
        <f>GK130/GJ130%</f>
        <v>40.53752429235319</v>
      </c>
      <c r="GM130" s="80">
        <f t="shared" ref="GM130:GN130" si="6824">GM128-GM88</f>
        <v>-1032513</v>
      </c>
      <c r="GN130" s="80">
        <f t="shared" si="6824"/>
        <v>-85713</v>
      </c>
      <c r="GO130" s="65">
        <f>SUM(AU130,AZ130,BE130,BJ130,BO130,BT130,BY130,CD130,CI130,CN130,CS130,CX130,DC130,DH130,DM130,DR130,DW130,EB130,EG130,EL130,FA130,FF130,FK130,FP130,EQ130,EV130,FU130,FZ130,GE130,GJ130,)</f>
        <v>-527487.89359999995</v>
      </c>
      <c r="GP130" s="65">
        <f t="shared" ref="GP130" si="6825">SUM(AV130,BA130,BF130,BK130,BP130,BU130,BZ130,CE130,CJ130,CO130,CT130,CY130,DD130,DI130,DN130,DS130,DX130,EC130,EH130,EM130,FB130,FG130,FL130,FQ130,ER130,EW130,FV130,GA130,GF130,GK130,)</f>
        <v>72349.514000000025</v>
      </c>
      <c r="GQ130" s="95">
        <f>GP130/GO130%</f>
        <v>-13.715862463919121</v>
      </c>
      <c r="GR130" s="87">
        <f t="shared" ref="GR130:GS130" si="6826">SUM(AX130,BC130,BH130,BM130,BR130,BW130,CB130,CG130,CL130,CQ130,CV130,DA130,DF130,DK130,DP130,DU130,DZ130,EE130,EJ130,EO130,FD130,FI130,FN130,FS130,ET130,EY130,FX130,GC130,GH130,GM130,)</f>
        <v>-582212</v>
      </c>
      <c r="GS130" s="87">
        <f t="shared" si="6826"/>
        <v>-54724.10639999999</v>
      </c>
      <c r="GT130" s="65">
        <f t="shared" ref="GT130:GU130" si="6827">GT128-GT88</f>
        <v>-451200</v>
      </c>
      <c r="GU130" s="65">
        <f t="shared" si="6827"/>
        <v>-342906.12</v>
      </c>
      <c r="GV130" s="64">
        <f>GU130/GT130%</f>
        <v>75.998696808510644</v>
      </c>
      <c r="GW130" s="80">
        <f t="shared" ref="GW130:GZ130" si="6828">GW128-GW88</f>
        <v>-385900</v>
      </c>
      <c r="GX130" s="80">
        <f t="shared" si="6828"/>
        <v>65300</v>
      </c>
      <c r="GY130" s="65">
        <f t="shared" si="6828"/>
        <v>-451200</v>
      </c>
      <c r="GZ130" s="65">
        <f t="shared" si="6828"/>
        <v>-342906.12</v>
      </c>
      <c r="HA130" s="95">
        <f>GZ130/GY130%</f>
        <v>75.998696808510644</v>
      </c>
      <c r="HB130" s="87">
        <f t="shared" ref="HB130:JH130" si="6829">HB128-HB88</f>
        <v>-385900</v>
      </c>
      <c r="HC130" s="87">
        <f t="shared" si="6829"/>
        <v>65300</v>
      </c>
      <c r="HD130" s="65">
        <f t="shared" si="6829"/>
        <v>0</v>
      </c>
      <c r="HE130" s="65">
        <f t="shared" si="6829"/>
        <v>-4290</v>
      </c>
      <c r="HF130" s="64" t="e">
        <f>HE130/HD130%</f>
        <v>#DIV/0!</v>
      </c>
      <c r="HG130" s="80">
        <f t="shared" ref="HG130:HH130" si="6830">HG128-HG88</f>
        <v>0</v>
      </c>
      <c r="HH130" s="80">
        <f t="shared" si="6830"/>
        <v>0</v>
      </c>
      <c r="HI130" s="65">
        <f t="shared" si="6829"/>
        <v>0</v>
      </c>
      <c r="HJ130" s="65">
        <f t="shared" si="6829"/>
        <v>-2760</v>
      </c>
      <c r="HK130" s="64" t="e">
        <f>HJ130/HI130%</f>
        <v>#DIV/0!</v>
      </c>
      <c r="HL130" s="80">
        <f t="shared" ref="HL130:HM130" si="6831">HL128-HL88</f>
        <v>-2700</v>
      </c>
      <c r="HM130" s="80">
        <f t="shared" si="6831"/>
        <v>-2700</v>
      </c>
      <c r="HN130" s="65">
        <f t="shared" si="6829"/>
        <v>-8225</v>
      </c>
      <c r="HO130" s="65">
        <f t="shared" si="6829"/>
        <v>-3112.69</v>
      </c>
      <c r="HP130" s="64">
        <f>HO130/HN130%</f>
        <v>37.844255319148935</v>
      </c>
      <c r="HQ130" s="80">
        <f t="shared" ref="HQ130:HS130" si="6832">HQ128-HQ88</f>
        <v>-8225</v>
      </c>
      <c r="HR130" s="80">
        <f t="shared" si="6832"/>
        <v>0</v>
      </c>
      <c r="HS130" s="65">
        <f t="shared" si="6832"/>
        <v>-6513.1699999999983</v>
      </c>
      <c r="HT130" s="65">
        <f t="shared" si="6829"/>
        <v>-16617.57</v>
      </c>
      <c r="HU130" s="64">
        <f>HT130/HS130%</f>
        <v>255.13797428901756</v>
      </c>
      <c r="HV130" s="80">
        <f t="shared" ref="HV130:HX130" si="6833">HV128-HV88</f>
        <v>-1867</v>
      </c>
      <c r="HW130" s="80">
        <f t="shared" si="6833"/>
        <v>4646.17</v>
      </c>
      <c r="HX130" s="65">
        <f t="shared" si="6833"/>
        <v>1233.71</v>
      </c>
      <c r="HY130" s="65">
        <f t="shared" si="6829"/>
        <v>-1988.14</v>
      </c>
      <c r="HZ130" s="64">
        <f>HY130/HX130%</f>
        <v>-161.15132405508589</v>
      </c>
      <c r="IA130" s="80">
        <f t="shared" ref="IA130:IC130" si="6834">IA128-IA88</f>
        <v>1234</v>
      </c>
      <c r="IB130" s="80">
        <f t="shared" si="6834"/>
        <v>0.28999999999996362</v>
      </c>
      <c r="IC130" s="65">
        <f t="shared" si="6834"/>
        <v>0</v>
      </c>
      <c r="ID130" s="65">
        <f t="shared" si="6829"/>
        <v>0</v>
      </c>
      <c r="IE130" s="64" t="e">
        <f>ID130/IC130%</f>
        <v>#DIV/0!</v>
      </c>
      <c r="IF130" s="80">
        <f t="shared" ref="IF130:IG130" si="6835">IF128-IF88</f>
        <v>0</v>
      </c>
      <c r="IG130" s="80">
        <f t="shared" si="6835"/>
        <v>0</v>
      </c>
      <c r="IH130" s="65">
        <f t="shared" si="6829"/>
        <v>0</v>
      </c>
      <c r="II130" s="65">
        <f t="shared" si="6829"/>
        <v>0</v>
      </c>
      <c r="IJ130" s="64" t="e">
        <f>II130/IH130%</f>
        <v>#DIV/0!</v>
      </c>
      <c r="IK130" s="80">
        <f t="shared" ref="IK130:IM130" si="6836">IK128-IK88</f>
        <v>0</v>
      </c>
      <c r="IL130" s="80">
        <f t="shared" si="6836"/>
        <v>0</v>
      </c>
      <c r="IM130" s="65">
        <f t="shared" si="6836"/>
        <v>0</v>
      </c>
      <c r="IN130" s="65">
        <f t="shared" si="6829"/>
        <v>0</v>
      </c>
      <c r="IO130" s="64" t="e">
        <f>IN130/IM130%</f>
        <v>#DIV/0!</v>
      </c>
      <c r="IP130" s="80">
        <f t="shared" ref="IP130:IR130" si="6837">IP128-IP88</f>
        <v>0</v>
      </c>
      <c r="IQ130" s="80">
        <f t="shared" si="6837"/>
        <v>0</v>
      </c>
      <c r="IR130" s="65">
        <f t="shared" si="6837"/>
        <v>0</v>
      </c>
      <c r="IS130" s="65">
        <f t="shared" si="6829"/>
        <v>0</v>
      </c>
      <c r="IT130" s="64" t="e">
        <f>IS130/IR130%</f>
        <v>#DIV/0!</v>
      </c>
      <c r="IU130" s="80">
        <f t="shared" ref="IU130:IW130" si="6838">IU128-IU88</f>
        <v>0</v>
      </c>
      <c r="IV130" s="80">
        <f t="shared" si="6838"/>
        <v>0</v>
      </c>
      <c r="IW130" s="65">
        <f t="shared" si="6838"/>
        <v>0</v>
      </c>
      <c r="IX130" s="65">
        <f t="shared" si="6829"/>
        <v>0</v>
      </c>
      <c r="IY130" s="64" t="e">
        <f>IX130/IW130%</f>
        <v>#DIV/0!</v>
      </c>
      <c r="IZ130" s="80">
        <f t="shared" ref="IZ130:JB130" si="6839">IZ128-IZ88</f>
        <v>0</v>
      </c>
      <c r="JA130" s="80">
        <f t="shared" si="6839"/>
        <v>0</v>
      </c>
      <c r="JB130" s="65">
        <f t="shared" si="6839"/>
        <v>0</v>
      </c>
      <c r="JC130" s="65">
        <f t="shared" si="6829"/>
        <v>0</v>
      </c>
      <c r="JD130" s="64" t="e">
        <f>JC130/JB130%</f>
        <v>#DIV/0!</v>
      </c>
      <c r="JE130" s="80">
        <f t="shared" ref="JE130:JG130" si="6840">JE128-JE88</f>
        <v>0</v>
      </c>
      <c r="JF130" s="80">
        <f t="shared" si="6840"/>
        <v>0</v>
      </c>
      <c r="JG130" s="65">
        <f t="shared" si="6840"/>
        <v>0</v>
      </c>
      <c r="JH130" s="65">
        <f t="shared" si="6829"/>
        <v>0</v>
      </c>
      <c r="JI130" s="64" t="e">
        <f>JH130/JG130%</f>
        <v>#DIV/0!</v>
      </c>
      <c r="JJ130" s="80">
        <f t="shared" ref="JJ130:JM130" si="6841">JJ128-JJ88</f>
        <v>0</v>
      </c>
      <c r="JK130" s="80">
        <f t="shared" si="6841"/>
        <v>0</v>
      </c>
      <c r="JL130" s="65">
        <f t="shared" si="6841"/>
        <v>0</v>
      </c>
      <c r="JM130" s="65">
        <f t="shared" si="6841"/>
        <v>-2575.9899999999998</v>
      </c>
      <c r="JN130" s="64" t="e">
        <f>JM130/JL130%</f>
        <v>#DIV/0!</v>
      </c>
      <c r="JO130" s="80">
        <f t="shared" ref="JO130:LZ130" si="6842">JO128-JO88</f>
        <v>0</v>
      </c>
      <c r="JP130" s="80">
        <f t="shared" si="6842"/>
        <v>0</v>
      </c>
      <c r="JQ130" s="65">
        <f t="shared" si="6842"/>
        <v>0</v>
      </c>
      <c r="JR130" s="65">
        <f t="shared" si="6842"/>
        <v>0</v>
      </c>
      <c r="JS130" s="64" t="e">
        <f>JR130/JQ130%</f>
        <v>#DIV/0!</v>
      </c>
      <c r="JT130" s="80">
        <f t="shared" ref="JT130:JU130" si="6843">JT128-JT88</f>
        <v>0</v>
      </c>
      <c r="JU130" s="80">
        <f t="shared" si="6843"/>
        <v>0</v>
      </c>
      <c r="JV130" s="65">
        <f t="shared" si="6842"/>
        <v>0</v>
      </c>
      <c r="JW130" s="65">
        <f t="shared" si="6842"/>
        <v>0</v>
      </c>
      <c r="JX130" s="64" t="e">
        <f>JW130/JV130%</f>
        <v>#DIV/0!</v>
      </c>
      <c r="JY130" s="80">
        <f t="shared" ref="JY130:KA130" si="6844">JY128-JY88</f>
        <v>0</v>
      </c>
      <c r="JZ130" s="80">
        <f t="shared" si="6844"/>
        <v>0</v>
      </c>
      <c r="KA130" s="65">
        <f t="shared" si="6844"/>
        <v>0</v>
      </c>
      <c r="KB130" s="65">
        <f t="shared" si="6842"/>
        <v>-3800</v>
      </c>
      <c r="KC130" s="64" t="e">
        <f>KB130/KA130%</f>
        <v>#DIV/0!</v>
      </c>
      <c r="KD130" s="80">
        <f t="shared" ref="KD130:KF130" si="6845">KD128-KD88</f>
        <v>0</v>
      </c>
      <c r="KE130" s="80">
        <f t="shared" si="6845"/>
        <v>0</v>
      </c>
      <c r="KF130" s="65">
        <f t="shared" si="6845"/>
        <v>0</v>
      </c>
      <c r="KG130" s="65">
        <f t="shared" si="6842"/>
        <v>-1200</v>
      </c>
      <c r="KH130" s="64" t="e">
        <f>KG130/KF130%</f>
        <v>#DIV/0!</v>
      </c>
      <c r="KI130" s="80">
        <f t="shared" ref="KI130:KK130" si="6846">KI128-KI88</f>
        <v>0</v>
      </c>
      <c r="KJ130" s="80">
        <f t="shared" si="6846"/>
        <v>0</v>
      </c>
      <c r="KK130" s="65">
        <f t="shared" si="6846"/>
        <v>0</v>
      </c>
      <c r="KL130" s="65">
        <f t="shared" si="6842"/>
        <v>0</v>
      </c>
      <c r="KM130" s="64" t="e">
        <f>KL130/KK130%</f>
        <v>#DIV/0!</v>
      </c>
      <c r="KN130" s="80">
        <f t="shared" ref="KN130:KQ130" si="6847">KN128-KN88</f>
        <v>0</v>
      </c>
      <c r="KO130" s="80">
        <f t="shared" si="6847"/>
        <v>0</v>
      </c>
      <c r="KP130" s="65">
        <f t="shared" si="6847"/>
        <v>0</v>
      </c>
      <c r="KQ130" s="65">
        <f t="shared" si="6847"/>
        <v>-4724.93</v>
      </c>
      <c r="KR130" s="64" t="e">
        <f>KQ130/KP130%</f>
        <v>#DIV/0!</v>
      </c>
      <c r="KS130" s="80">
        <f t="shared" ref="KS130:KU130" si="6848">KS128-KS88</f>
        <v>0</v>
      </c>
      <c r="KT130" s="80">
        <f t="shared" si="6848"/>
        <v>0</v>
      </c>
      <c r="KU130" s="65">
        <f t="shared" si="6848"/>
        <v>0</v>
      </c>
      <c r="KV130" s="65">
        <f t="shared" si="6842"/>
        <v>-509.02</v>
      </c>
      <c r="KW130" s="64" t="e">
        <f>KV130/KU130%</f>
        <v>#DIV/0!</v>
      </c>
      <c r="KX130" s="80">
        <f t="shared" ref="KX130:LA130" si="6849">KX128-KX88</f>
        <v>-509</v>
      </c>
      <c r="KY130" s="80">
        <f t="shared" si="6849"/>
        <v>-509</v>
      </c>
      <c r="KZ130" s="65">
        <f t="shared" si="6849"/>
        <v>0</v>
      </c>
      <c r="LA130" s="65">
        <f t="shared" si="6849"/>
        <v>-2661.19</v>
      </c>
      <c r="LB130" s="64" t="e">
        <f>LA130/KZ130%</f>
        <v>#DIV/0!</v>
      </c>
      <c r="LC130" s="80">
        <f t="shared" ref="LC130:LF130" si="6850">LC128-LC88</f>
        <v>-2662</v>
      </c>
      <c r="LD130" s="80">
        <f t="shared" si="6850"/>
        <v>-2662</v>
      </c>
      <c r="LE130" s="65">
        <f t="shared" si="6850"/>
        <v>0</v>
      </c>
      <c r="LF130" s="65">
        <f t="shared" si="6850"/>
        <v>1500</v>
      </c>
      <c r="LG130" s="64" t="e">
        <f>LF130/LE130%</f>
        <v>#DIV/0!</v>
      </c>
      <c r="LH130" s="80">
        <f t="shared" ref="LH130:LI130" si="6851">LH128-LH88</f>
        <v>0</v>
      </c>
      <c r="LI130" s="80">
        <f t="shared" si="6851"/>
        <v>0</v>
      </c>
      <c r="LJ130" s="65">
        <f t="shared" si="6842"/>
        <v>-659</v>
      </c>
      <c r="LK130" s="65">
        <f t="shared" si="6842"/>
        <v>-658.05</v>
      </c>
      <c r="LL130" s="64">
        <f>LK130/LJ130%</f>
        <v>99.855842185128978</v>
      </c>
      <c r="LM130" s="80">
        <f t="shared" ref="LM130:LO130" si="6852">LM128-LM88</f>
        <v>-659</v>
      </c>
      <c r="LN130" s="80">
        <f t="shared" si="6852"/>
        <v>0</v>
      </c>
      <c r="LO130" s="65">
        <f t="shared" si="6852"/>
        <v>-27841</v>
      </c>
      <c r="LP130" s="65">
        <f t="shared" si="6842"/>
        <v>-29089.37</v>
      </c>
      <c r="LQ130" s="64">
        <f>LP130/LO130%</f>
        <v>104.48392658309686</v>
      </c>
      <c r="LR130" s="80">
        <f t="shared" ref="LR130:LT130" si="6853">LR128-LR88</f>
        <v>-28021</v>
      </c>
      <c r="LS130" s="80">
        <f t="shared" si="6853"/>
        <v>-180</v>
      </c>
      <c r="LT130" s="65">
        <f t="shared" si="6853"/>
        <v>12355</v>
      </c>
      <c r="LU130" s="65">
        <f t="shared" si="6842"/>
        <v>-22150.49</v>
      </c>
      <c r="LV130" s="64">
        <f>LU130/LT130%</f>
        <v>-179.28360987454474</v>
      </c>
      <c r="LW130" s="80">
        <f t="shared" ref="LW130:LX130" si="6854">LW128-LW88</f>
        <v>12311</v>
      </c>
      <c r="LX130" s="80">
        <f t="shared" si="6854"/>
        <v>-44</v>
      </c>
      <c r="LY130" s="65">
        <f t="shared" si="6842"/>
        <v>0</v>
      </c>
      <c r="LZ130" s="65">
        <f t="shared" si="6842"/>
        <v>-668.1</v>
      </c>
      <c r="MA130" s="64" t="e">
        <f>LZ130/LY130%</f>
        <v>#DIV/0!</v>
      </c>
      <c r="MB130" s="80">
        <f t="shared" ref="MB130:ME130" si="6855">MB128-MB88</f>
        <v>-669</v>
      </c>
      <c r="MC130" s="80">
        <f t="shared" si="6855"/>
        <v>-669</v>
      </c>
      <c r="MD130" s="65">
        <f t="shared" si="6855"/>
        <v>0</v>
      </c>
      <c r="ME130" s="65">
        <f t="shared" si="6855"/>
        <v>-1493.06</v>
      </c>
      <c r="MF130" s="64" t="e">
        <f>ME130/MD130%</f>
        <v>#DIV/0!</v>
      </c>
      <c r="MG130" s="80">
        <f t="shared" ref="MG130:MJ130" si="6856">MG128-MG88</f>
        <v>0</v>
      </c>
      <c r="MH130" s="80">
        <f t="shared" si="6856"/>
        <v>0</v>
      </c>
      <c r="MI130" s="65">
        <f t="shared" si="6856"/>
        <v>0</v>
      </c>
      <c r="MJ130" s="65">
        <f t="shared" si="6856"/>
        <v>0</v>
      </c>
      <c r="MK130" s="64" t="e">
        <f>MJ130/MI130%</f>
        <v>#DIV/0!</v>
      </c>
      <c r="ML130" s="80">
        <f t="shared" ref="ML130:MO130" si="6857">ML128-ML88</f>
        <v>0</v>
      </c>
      <c r="MM130" s="80">
        <f t="shared" si="6857"/>
        <v>0</v>
      </c>
      <c r="MN130" s="65">
        <f t="shared" si="6857"/>
        <v>0</v>
      </c>
      <c r="MO130" s="65">
        <f t="shared" si="6857"/>
        <v>1450.26</v>
      </c>
      <c r="MP130" s="64" t="e">
        <f>MO130/MN130%</f>
        <v>#DIV/0!</v>
      </c>
      <c r="MQ130" s="80">
        <f t="shared" ref="MQ130:MT130" si="6858">MQ128-MQ88</f>
        <v>0</v>
      </c>
      <c r="MR130" s="80">
        <f t="shared" si="6858"/>
        <v>0</v>
      </c>
      <c r="MS130" s="65">
        <f t="shared" si="6858"/>
        <v>0</v>
      </c>
      <c r="MT130" s="65">
        <f t="shared" si="6858"/>
        <v>9778.68</v>
      </c>
      <c r="MU130" s="64" t="e">
        <f>MT130/MS130%</f>
        <v>#DIV/0!</v>
      </c>
      <c r="MV130" s="80">
        <f t="shared" ref="MV130:MW130" si="6859">MV128-MV88</f>
        <v>885</v>
      </c>
      <c r="MW130" s="80">
        <f t="shared" si="6859"/>
        <v>885</v>
      </c>
      <c r="MX130" s="65">
        <f>SUM(HD130,HI130,HN130,HS130,HX130,IC130,IH130,IM130,IR130,IW130,JB130,JG130,JL130,JQ130,JV130,KA130,KF130,KK130,KP130,KU130,KZ130,LE130,LJ130,LO130,LT130,LY130,MD130,MI130,MN130,MS130)</f>
        <v>-29649.46</v>
      </c>
      <c r="MY130" s="65">
        <f t="shared" ref="MY130" si="6860">SUM(HE130,HJ130,HO130,HT130,HY130,ID130,II130,IN130,IS130,IX130,JC130,JH130,JM130,JR130,JW130,KB130,KG130,KL130,KQ130,KV130,LA130,LF130,LK130,LP130,LU130,LZ130,ME130,MJ130,MO130,MT130)</f>
        <v>-85569.66</v>
      </c>
      <c r="MZ130" s="95">
        <f>MY130/MX130%</f>
        <v>288.60444675889545</v>
      </c>
      <c r="NA130" s="87">
        <f>SUM(HG130,HL130,HQ130,HV130,IA130,IF130,IK130,IP130,IU130,IZ130,JE130,JJ130,JO130,JT130,JY130,KD130,KI130,KN130,KS130,KX130,LC130,LH130,LM130,LR130,LW130,MB130,MG130,MI130,MQ130,MV130)</f>
        <v>-30882</v>
      </c>
      <c r="NB130" s="87">
        <f>SUM(HH130,HM130,HR130,HW130,IB130,IG130,IL130,IQ130,IV130,JA130,JF130,JK130,JP130,JU130,JZ130,KE130,KJ130,KO130,KT130,KY130,LD130,LI130,LN130,LS130,LX130,MC130,MH130,MI130,MR130,MW130)</f>
        <v>-1232.54</v>
      </c>
      <c r="NC130" s="65">
        <f t="shared" ref="NC130:PL130" si="6861">NC128-NC88</f>
        <v>-731.09</v>
      </c>
      <c r="ND130" s="65">
        <f t="shared" si="6861"/>
        <v>0</v>
      </c>
      <c r="NE130" s="64">
        <f>ND130/NC130%</f>
        <v>0</v>
      </c>
      <c r="NF130" s="80">
        <f t="shared" ref="NF130:NH130" si="6862">NF128-NF88</f>
        <v>-732</v>
      </c>
      <c r="NG130" s="80">
        <f t="shared" si="6862"/>
        <v>-0.90999999999996817</v>
      </c>
      <c r="NH130" s="65">
        <f t="shared" si="6862"/>
        <v>-2489.71</v>
      </c>
      <c r="NI130" s="65">
        <f t="shared" si="6861"/>
        <v>-598.94000000000005</v>
      </c>
      <c r="NJ130" s="64">
        <f>NI130/NH130%</f>
        <v>24.056617035719022</v>
      </c>
      <c r="NK130" s="80">
        <f t="shared" ref="NK130:NM130" si="6863">NK128-NK88</f>
        <v>-2890</v>
      </c>
      <c r="NL130" s="80">
        <f t="shared" si="6863"/>
        <v>-400.29</v>
      </c>
      <c r="NM130" s="65">
        <f t="shared" si="6863"/>
        <v>-9036</v>
      </c>
      <c r="NN130" s="65">
        <f t="shared" si="6861"/>
        <v>-1632.3700000000001</v>
      </c>
      <c r="NO130" s="64">
        <f>NN130/NM130%</f>
        <v>18.065183709606021</v>
      </c>
      <c r="NP130" s="80">
        <f t="shared" ref="NP130:OL130" si="6864">NP128-NP88</f>
        <v>-9036</v>
      </c>
      <c r="NQ130" s="80">
        <f t="shared" si="6864"/>
        <v>0</v>
      </c>
      <c r="NR130" s="65">
        <f t="shared" si="6864"/>
        <v>-242.54</v>
      </c>
      <c r="NS130" s="65">
        <f t="shared" si="6864"/>
        <v>-20</v>
      </c>
      <c r="NT130" s="64">
        <f>NS130/NR130%</f>
        <v>8.2460625051537892</v>
      </c>
      <c r="NU130" s="80">
        <f t="shared" ref="NU130:NW130" si="6865">NU128-NU88</f>
        <v>-293</v>
      </c>
      <c r="NV130" s="80">
        <f t="shared" si="6865"/>
        <v>-50.460000000000008</v>
      </c>
      <c r="NW130" s="65">
        <f t="shared" si="6865"/>
        <v>-2900</v>
      </c>
      <c r="NX130" s="65">
        <f t="shared" si="6864"/>
        <v>-458</v>
      </c>
      <c r="NY130" s="64">
        <f>NX130/NW130%</f>
        <v>15.793103448275861</v>
      </c>
      <c r="NZ130" s="80">
        <f t="shared" ref="NZ130:OB130" si="6866">NZ128-NZ88</f>
        <v>-3422</v>
      </c>
      <c r="OA130" s="80">
        <f t="shared" si="6866"/>
        <v>-522</v>
      </c>
      <c r="OB130" s="65">
        <f t="shared" si="6866"/>
        <v>-1850</v>
      </c>
      <c r="OC130" s="65">
        <f t="shared" si="6864"/>
        <v>0</v>
      </c>
      <c r="OD130" s="64">
        <f>OC130/OB130%</f>
        <v>0</v>
      </c>
      <c r="OE130" s="80">
        <f t="shared" ref="OE130:OG130" si="6867">OE128-OE88</f>
        <v>-1850</v>
      </c>
      <c r="OF130" s="80">
        <f t="shared" si="6867"/>
        <v>0</v>
      </c>
      <c r="OG130" s="65">
        <f t="shared" si="6867"/>
        <v>-3900</v>
      </c>
      <c r="OH130" s="65">
        <f t="shared" si="6864"/>
        <v>-792.02</v>
      </c>
      <c r="OI130" s="64">
        <f>OH130/OG130%</f>
        <v>20.308205128205127</v>
      </c>
      <c r="OJ130" s="80">
        <f t="shared" ref="OJ130:OK130" si="6868">OJ128-OJ88</f>
        <v>-3900</v>
      </c>
      <c r="OK130" s="80">
        <f t="shared" si="6868"/>
        <v>0</v>
      </c>
      <c r="OL130" s="65">
        <f t="shared" si="6864"/>
        <v>-300</v>
      </c>
      <c r="OM130" s="65">
        <f t="shared" si="6861"/>
        <v>3526.01</v>
      </c>
      <c r="ON130" s="64">
        <f>OM130/OL130%</f>
        <v>-1175.3366666666668</v>
      </c>
      <c r="OO130" s="80">
        <f t="shared" ref="OO130:OR130" si="6869">OO128-OO88</f>
        <v>-300</v>
      </c>
      <c r="OP130" s="80">
        <f t="shared" si="6869"/>
        <v>0</v>
      </c>
      <c r="OQ130" s="65">
        <f t="shared" si="6869"/>
        <v>0</v>
      </c>
      <c r="OR130" s="65">
        <f t="shared" si="6869"/>
        <v>-1059</v>
      </c>
      <c r="OS130" s="64" t="e">
        <f>OR130/OQ130%</f>
        <v>#DIV/0!</v>
      </c>
      <c r="OT130" s="80">
        <f t="shared" ref="OT130:OW130" si="6870">OT128-OT88</f>
        <v>-5000</v>
      </c>
      <c r="OU130" s="80">
        <f t="shared" si="6870"/>
        <v>-5000</v>
      </c>
      <c r="OV130" s="65">
        <f t="shared" si="6870"/>
        <v>0</v>
      </c>
      <c r="OW130" s="65">
        <f t="shared" si="6870"/>
        <v>-765</v>
      </c>
      <c r="OX130" s="64" t="e">
        <f>OW130/OV130%</f>
        <v>#DIV/0!</v>
      </c>
      <c r="OY130" s="80">
        <f t="shared" ref="OY130:PB130" si="6871">OY128-OY88</f>
        <v>0</v>
      </c>
      <c r="OZ130" s="80">
        <f t="shared" si="6871"/>
        <v>0</v>
      </c>
      <c r="PA130" s="65">
        <f t="shared" si="6871"/>
        <v>0</v>
      </c>
      <c r="PB130" s="65">
        <f t="shared" si="6871"/>
        <v>-309</v>
      </c>
      <c r="PC130" s="64" t="e">
        <f>PB130/PA130%</f>
        <v>#DIV/0!</v>
      </c>
      <c r="PD130" s="80">
        <f t="shared" ref="PD130:PG130" si="6872">PD128-PD88</f>
        <v>0</v>
      </c>
      <c r="PE130" s="80">
        <f t="shared" si="6872"/>
        <v>0</v>
      </c>
      <c r="PF130" s="65">
        <f t="shared" si="6872"/>
        <v>0</v>
      </c>
      <c r="PG130" s="65">
        <f t="shared" si="6872"/>
        <v>0</v>
      </c>
      <c r="PH130" s="64" t="e">
        <f>PG130/PF130%</f>
        <v>#DIV/0!</v>
      </c>
      <c r="PI130" s="80">
        <f t="shared" ref="PI130:PK130" si="6873">PI128-PI88</f>
        <v>0</v>
      </c>
      <c r="PJ130" s="80">
        <f t="shared" si="6873"/>
        <v>0</v>
      </c>
      <c r="PK130" s="65">
        <f t="shared" si="6873"/>
        <v>-36201</v>
      </c>
      <c r="PL130" s="65">
        <f t="shared" si="6861"/>
        <v>-6214.3799999999992</v>
      </c>
      <c r="PM130" s="64">
        <f>PL130/PK130%</f>
        <v>17.16632137233778</v>
      </c>
      <c r="PN130" s="80">
        <f t="shared" ref="PN130:PV130" si="6874">PN128-PN88</f>
        <v>-36201</v>
      </c>
      <c r="PO130" s="80">
        <f t="shared" si="6874"/>
        <v>0</v>
      </c>
      <c r="PP130" s="65">
        <f t="shared" si="6874"/>
        <v>3138</v>
      </c>
      <c r="PQ130" s="65">
        <f t="shared" si="6874"/>
        <v>-911.8</v>
      </c>
      <c r="PR130" s="64">
        <f>PQ130/PP130%</f>
        <v>-29.056724028043337</v>
      </c>
      <c r="PS130" s="80">
        <f t="shared" ref="PS130:PU130" si="6875">PS128-PS88</f>
        <v>3138</v>
      </c>
      <c r="PT130" s="80">
        <f t="shared" si="6875"/>
        <v>0</v>
      </c>
      <c r="PU130" s="65">
        <f t="shared" si="6875"/>
        <v>-10000</v>
      </c>
      <c r="PV130" s="65">
        <f t="shared" si="6874"/>
        <v>-3355.97</v>
      </c>
      <c r="PW130" s="64">
        <f>PV130/PU130%</f>
        <v>33.559699999999999</v>
      </c>
      <c r="PX130" s="80">
        <f t="shared" ref="PX130:QA130" si="6876">PX128-PX88</f>
        <v>-13500</v>
      </c>
      <c r="PY130" s="80">
        <f t="shared" si="6876"/>
        <v>-3500</v>
      </c>
      <c r="PZ130" s="65">
        <f t="shared" si="6876"/>
        <v>0</v>
      </c>
      <c r="QA130" s="65">
        <f t="shared" si="6876"/>
        <v>-287.37</v>
      </c>
      <c r="QB130" s="64" t="e">
        <f>QA130/PZ130%</f>
        <v>#DIV/0!</v>
      </c>
      <c r="QC130" s="80">
        <f t="shared" ref="QC130:QF130" si="6877">QC128-QC88</f>
        <v>-288</v>
      </c>
      <c r="QD130" s="80">
        <f t="shared" si="6877"/>
        <v>-288</v>
      </c>
      <c r="QE130" s="65">
        <f t="shared" si="6877"/>
        <v>0</v>
      </c>
      <c r="QF130" s="65">
        <f t="shared" si="6877"/>
        <v>-4755.29</v>
      </c>
      <c r="QG130" s="64" t="e">
        <f>QF130/QE130%</f>
        <v>#DIV/0!</v>
      </c>
      <c r="QH130" s="80">
        <f t="shared" ref="QH130:QK130" si="6878">QH128-QH88</f>
        <v>-4756</v>
      </c>
      <c r="QI130" s="80">
        <f t="shared" si="6878"/>
        <v>-4756</v>
      </c>
      <c r="QJ130" s="65">
        <f t="shared" si="6878"/>
        <v>3464.8199999999997</v>
      </c>
      <c r="QK130" s="65">
        <f t="shared" si="6878"/>
        <v>6388.8499999999995</v>
      </c>
      <c r="QL130" s="64">
        <f>QK130/QJ130%</f>
        <v>184.39197418624923</v>
      </c>
      <c r="QM130" s="80">
        <f t="shared" ref="QM130:QN130" si="6879">QM128-QM88</f>
        <v>-35</v>
      </c>
      <c r="QN130" s="80">
        <f t="shared" si="6879"/>
        <v>-3499.8199999999997</v>
      </c>
      <c r="QO130" s="65">
        <f t="shared" ref="QO130:QP130" si="6880">SUM(NC130,NH130,NM130,NR130,NW130,OB130,OG130,OL130,OQ130,OV130,PA130,PF130,PK130,PP130,PU130,PZ130,QE130,QJ130)</f>
        <v>-61047.519999999997</v>
      </c>
      <c r="QP130" s="65">
        <f t="shared" si="6880"/>
        <v>-11244.279999999999</v>
      </c>
      <c r="QQ130" s="95">
        <f>QP130/QO130%</f>
        <v>18.418897278710091</v>
      </c>
      <c r="QR130" s="87">
        <f t="shared" ref="QR130:QS130" si="6881">SUM(NF130,NK130,NP130,NU130,NZ130,OE130,OJ130,OO130,OT130,OY130,PD130,PI130,PN130,PS130,PX130,QC130,QH130,QM130)</f>
        <v>-79065</v>
      </c>
      <c r="QS130" s="87">
        <f t="shared" si="6881"/>
        <v>-18017.48</v>
      </c>
      <c r="QT130" s="65">
        <f t="shared" ref="QT130:RJ130" si="6882">QT128-QT88</f>
        <v>0</v>
      </c>
      <c r="QU130" s="65">
        <f t="shared" si="6882"/>
        <v>0</v>
      </c>
      <c r="QV130" s="64" t="e">
        <f>QU130/QT130%</f>
        <v>#DIV/0!</v>
      </c>
      <c r="QW130" s="80">
        <f t="shared" ref="QW130:QY130" si="6883">QW128-QW88</f>
        <v>0</v>
      </c>
      <c r="QX130" s="80">
        <f t="shared" si="6883"/>
        <v>0</v>
      </c>
      <c r="QY130" s="65">
        <f t="shared" si="6883"/>
        <v>-3170.81</v>
      </c>
      <c r="QZ130" s="65">
        <f t="shared" si="6882"/>
        <v>-213.09</v>
      </c>
      <c r="RA130" s="64">
        <f>QZ130/QY130%</f>
        <v>6.7203648279146346</v>
      </c>
      <c r="RB130" s="80">
        <f t="shared" ref="RB130:RE130" si="6884">RB128-RB88</f>
        <v>-3171</v>
      </c>
      <c r="RC130" s="80">
        <f t="shared" si="6884"/>
        <v>-0.19000000000005457</v>
      </c>
      <c r="RD130" s="65">
        <f t="shared" si="6884"/>
        <v>95.18</v>
      </c>
      <c r="RE130" s="65">
        <f t="shared" si="6884"/>
        <v>316.92</v>
      </c>
      <c r="RF130" s="64">
        <f>RE130/RD130%</f>
        <v>332.96911115780625</v>
      </c>
      <c r="RG130" s="80">
        <f t="shared" ref="RG130:RH130" si="6885">RG128-RG88</f>
        <v>95</v>
      </c>
      <c r="RH130" s="80">
        <f t="shared" si="6885"/>
        <v>-0.18000000000000682</v>
      </c>
      <c r="RI130" s="65">
        <f t="shared" si="6882"/>
        <v>-3700</v>
      </c>
      <c r="RJ130" s="65">
        <f t="shared" si="6882"/>
        <v>-1355.25</v>
      </c>
      <c r="RK130" s="64">
        <f>RJ130/RI130%</f>
        <v>36.628378378378379</v>
      </c>
      <c r="RL130" s="80">
        <f t="shared" ref="RL130:RM130" si="6886">RL128-RL88</f>
        <v>-3700</v>
      </c>
      <c r="RM130" s="80">
        <f t="shared" si="6886"/>
        <v>0</v>
      </c>
      <c r="RN130" s="65">
        <f>SUM(QT130,QY130,RD130,RI130)</f>
        <v>-6775.63</v>
      </c>
      <c r="RO130" s="65">
        <f>SUM(QU130,QZ130,RE130,RJ130)</f>
        <v>-1251.42</v>
      </c>
      <c r="RP130" s="95">
        <f>RO130/RN130%</f>
        <v>18.469426459237003</v>
      </c>
      <c r="RQ130" s="87">
        <f>SUM(QW130,RB130,RG130,RL130)</f>
        <v>-6776</v>
      </c>
      <c r="RR130" s="87">
        <f t="shared" ref="RR130" si="6887">SUM(QX130,RC130,RH130,RM130)</f>
        <v>-0.37000000000006139</v>
      </c>
      <c r="RS130" s="2"/>
      <c r="RT130" s="2"/>
      <c r="RU130" s="2"/>
      <c r="RV130" s="2"/>
      <c r="RW130" s="2"/>
      <c r="RX130" s="2"/>
      <c r="RY130" s="2"/>
      <c r="RZ130" s="2"/>
      <c r="SA130" s="2"/>
      <c r="SB130" s="2"/>
      <c r="SC130" s="2"/>
      <c r="SD130" s="2"/>
      <c r="SE130" s="2"/>
      <c r="SF130" s="2"/>
      <c r="SG130" s="2"/>
      <c r="SH130" s="2"/>
      <c r="SI130" s="2"/>
      <c r="SJ130" s="2"/>
      <c r="SK130" s="2"/>
      <c r="SL130" s="2"/>
      <c r="SM130" s="2"/>
      <c r="SN130" s="2"/>
      <c r="SO130" s="2"/>
      <c r="SP130" s="2"/>
      <c r="SQ130" s="2"/>
      <c r="SR130" s="2"/>
      <c r="SS130" s="2"/>
      <c r="ST130" s="2"/>
      <c r="SU130" s="2"/>
      <c r="SV130" s="2"/>
      <c r="SW130" s="2"/>
      <c r="SX130" s="2"/>
      <c r="SY130" s="2"/>
      <c r="SZ130" s="2"/>
      <c r="TA130" s="2"/>
      <c r="TB130" s="2"/>
      <c r="TC130" s="2"/>
      <c r="TD130" s="2"/>
      <c r="TE130" s="2"/>
      <c r="TF130" s="2"/>
      <c r="TG130" s="2"/>
      <c r="TH130" s="2"/>
      <c r="TI130" s="2"/>
      <c r="TJ130" s="2"/>
      <c r="TK130" s="2"/>
      <c r="TL130" s="2"/>
      <c r="TM130" s="2"/>
      <c r="TN130" s="2"/>
      <c r="TO130" s="2"/>
      <c r="TP130" s="2"/>
      <c r="TQ130" s="2"/>
      <c r="TR130" s="2"/>
      <c r="TS130" s="2"/>
      <c r="TT130" s="2"/>
    </row>
    <row r="131" spans="1:540" ht="14.25" customHeight="1" x14ac:dyDescent="0.3">
      <c r="C131" s="51"/>
      <c r="D131" s="51"/>
      <c r="E131" s="52"/>
      <c r="F131" s="51"/>
      <c r="G131" s="66"/>
      <c r="H131" s="66"/>
      <c r="I131" s="66"/>
      <c r="J131" s="85"/>
      <c r="K131" s="85"/>
      <c r="L131" s="53"/>
      <c r="M131" s="53"/>
      <c r="N131" s="53"/>
      <c r="O131" s="81"/>
      <c r="P131" s="81"/>
      <c r="Q131" s="53"/>
      <c r="R131" s="53"/>
      <c r="S131" s="53"/>
      <c r="T131" s="81"/>
      <c r="U131" s="81"/>
      <c r="V131" s="81"/>
      <c r="W131" s="53"/>
      <c r="X131" s="53"/>
      <c r="Y131" s="81"/>
      <c r="Z131" s="81"/>
      <c r="AA131" s="53"/>
      <c r="AB131" s="53"/>
      <c r="AC131" s="53"/>
      <c r="AD131" s="81"/>
      <c r="AE131" s="81"/>
      <c r="AF131" s="53"/>
      <c r="AG131" s="53"/>
      <c r="AH131" s="53"/>
      <c r="AI131" s="81"/>
      <c r="AJ131" s="81"/>
      <c r="AK131" s="53"/>
      <c r="AL131" s="53"/>
      <c r="AM131" s="53"/>
      <c r="AN131" s="81"/>
      <c r="AO131" s="81"/>
      <c r="AP131" s="53"/>
      <c r="AQ131" s="53"/>
      <c r="AR131" s="98"/>
      <c r="AS131" s="88"/>
      <c r="AT131" s="88"/>
      <c r="AU131" s="53"/>
      <c r="AV131" s="53"/>
      <c r="AW131" s="53"/>
      <c r="AX131" s="81"/>
      <c r="AY131" s="81"/>
      <c r="AZ131" s="53"/>
      <c r="BA131" s="53"/>
      <c r="BB131" s="53"/>
      <c r="BC131" s="81"/>
      <c r="BD131" s="81"/>
      <c r="BE131" s="53"/>
      <c r="BF131" s="53"/>
      <c r="BG131" s="53"/>
      <c r="BH131" s="81"/>
      <c r="BI131" s="81"/>
      <c r="BJ131" s="53"/>
      <c r="BK131" s="53"/>
      <c r="BL131" s="53"/>
      <c r="BM131" s="81"/>
      <c r="BN131" s="81"/>
      <c r="BO131" s="53"/>
      <c r="BP131" s="53"/>
      <c r="BQ131" s="53"/>
      <c r="BR131" s="81"/>
      <c r="BS131" s="81"/>
      <c r="BT131" s="53"/>
      <c r="BU131" s="53"/>
      <c r="BV131" s="53"/>
      <c r="BW131" s="81"/>
      <c r="BX131" s="81"/>
      <c r="BY131" s="53"/>
      <c r="BZ131" s="53"/>
      <c r="CA131" s="53"/>
      <c r="CB131" s="81"/>
      <c r="CC131" s="81"/>
      <c r="CD131" s="53"/>
      <c r="CE131" s="53"/>
      <c r="CF131" s="53"/>
      <c r="CG131" s="81"/>
      <c r="CH131" s="81"/>
      <c r="CI131" s="53"/>
      <c r="CJ131" s="53"/>
      <c r="CK131" s="53"/>
      <c r="CL131" s="81"/>
      <c r="CM131" s="81"/>
      <c r="CN131" s="53"/>
      <c r="CO131" s="53"/>
      <c r="CP131" s="53"/>
      <c r="CQ131" s="81"/>
      <c r="CR131" s="81"/>
      <c r="CS131" s="53"/>
      <c r="CT131" s="53"/>
      <c r="CU131" s="53"/>
      <c r="CV131" s="81"/>
      <c r="CW131" s="81"/>
      <c r="CX131" s="53"/>
      <c r="CY131" s="53"/>
      <c r="CZ131" s="53"/>
      <c r="DA131" s="81"/>
      <c r="DB131" s="81"/>
      <c r="DC131" s="53"/>
      <c r="DD131" s="53"/>
      <c r="DE131" s="53"/>
      <c r="DF131" s="81"/>
      <c r="DG131" s="81"/>
      <c r="DH131" s="53"/>
      <c r="DI131" s="53"/>
      <c r="DJ131" s="53"/>
      <c r="DK131" s="81"/>
      <c r="DL131" s="81"/>
      <c r="DM131" s="53"/>
      <c r="DN131" s="53"/>
      <c r="DO131" s="53"/>
      <c r="DP131" s="81"/>
      <c r="DQ131" s="81"/>
      <c r="DR131" s="53"/>
      <c r="DS131" s="53"/>
      <c r="DT131" s="53"/>
      <c r="DU131" s="81"/>
      <c r="DV131" s="81"/>
      <c r="DW131" s="53"/>
      <c r="DX131" s="53"/>
      <c r="DY131" s="53"/>
      <c r="DZ131" s="81"/>
      <c r="EA131" s="81"/>
      <c r="EB131" s="53"/>
      <c r="EC131" s="53"/>
      <c r="ED131" s="53"/>
      <c r="EE131" s="81"/>
      <c r="EF131" s="81"/>
      <c r="EG131" s="53"/>
      <c r="EH131" s="53"/>
      <c r="EI131" s="53"/>
      <c r="EJ131" s="81"/>
      <c r="EK131" s="81"/>
      <c r="EL131" s="53"/>
      <c r="EM131" s="53"/>
      <c r="EN131" s="53"/>
      <c r="EO131" s="81"/>
      <c r="EP131" s="81"/>
      <c r="EQ131" s="53"/>
      <c r="ER131" s="53"/>
      <c r="ES131" s="53"/>
      <c r="ET131" s="81"/>
      <c r="EU131" s="81"/>
      <c r="EV131" s="53"/>
      <c r="EW131" s="53"/>
      <c r="EX131" s="53"/>
      <c r="EY131" s="81"/>
      <c r="EZ131" s="81"/>
      <c r="FA131" s="53"/>
      <c r="FB131" s="53"/>
      <c r="FC131" s="53"/>
      <c r="FD131" s="81"/>
      <c r="FE131" s="81"/>
      <c r="FF131" s="53"/>
      <c r="FG131" s="53"/>
      <c r="FH131" s="53"/>
      <c r="FI131" s="81"/>
      <c r="FJ131" s="81"/>
      <c r="FK131" s="53"/>
      <c r="FL131" s="53"/>
      <c r="FM131" s="53"/>
      <c r="FN131" s="81"/>
      <c r="FO131" s="81"/>
      <c r="FP131" s="53"/>
      <c r="FQ131" s="53"/>
      <c r="FR131" s="53"/>
      <c r="FS131" s="81"/>
      <c r="FT131" s="81"/>
      <c r="FU131" s="53"/>
      <c r="FV131" s="53"/>
      <c r="FW131" s="53"/>
      <c r="FX131" s="81"/>
      <c r="FY131" s="81"/>
      <c r="FZ131" s="53"/>
      <c r="GA131" s="53"/>
      <c r="GB131" s="53"/>
      <c r="GC131" s="81"/>
      <c r="GD131" s="81"/>
      <c r="GE131" s="53"/>
      <c r="GF131" s="53"/>
      <c r="GG131" s="53"/>
      <c r="GH131" s="81"/>
      <c r="GI131" s="81"/>
      <c r="GJ131" s="53"/>
      <c r="GK131" s="53"/>
      <c r="GL131" s="53"/>
      <c r="GM131" s="81"/>
      <c r="GN131" s="81"/>
      <c r="GO131" s="74"/>
      <c r="GP131" s="74"/>
      <c r="GQ131" s="98"/>
      <c r="GR131" s="94"/>
      <c r="GS131" s="94"/>
      <c r="GT131" s="53"/>
      <c r="GU131" s="53"/>
      <c r="GV131" s="53"/>
      <c r="GW131" s="81"/>
      <c r="GX131" s="81"/>
      <c r="GY131" s="74"/>
      <c r="GZ131" s="74"/>
      <c r="HA131" s="98"/>
      <c r="HB131" s="88"/>
      <c r="HC131" s="88"/>
      <c r="HD131" s="53"/>
      <c r="HE131" s="53"/>
      <c r="HF131" s="53"/>
      <c r="HG131" s="81"/>
      <c r="HH131" s="81"/>
      <c r="HI131" s="53"/>
      <c r="HJ131" s="53"/>
      <c r="HK131" s="53"/>
      <c r="HL131" s="81"/>
      <c r="HM131" s="81"/>
      <c r="HN131" s="53"/>
      <c r="HO131" s="53"/>
      <c r="HP131" s="53"/>
      <c r="HQ131" s="81"/>
      <c r="HR131" s="81"/>
      <c r="HS131" s="53"/>
      <c r="HT131" s="53"/>
      <c r="HU131" s="53"/>
      <c r="HV131" s="81"/>
      <c r="HW131" s="81"/>
      <c r="HX131" s="53"/>
      <c r="HY131" s="53"/>
      <c r="HZ131" s="53"/>
      <c r="IA131" s="81"/>
      <c r="IB131" s="81"/>
      <c r="IC131" s="53"/>
      <c r="ID131" s="53"/>
      <c r="IE131" s="53"/>
      <c r="IF131" s="81"/>
      <c r="IG131" s="81"/>
      <c r="IH131" s="53"/>
      <c r="II131" s="53"/>
      <c r="IJ131" s="53"/>
      <c r="IK131" s="81"/>
      <c r="IL131" s="81"/>
      <c r="IM131" s="53"/>
      <c r="IN131" s="53"/>
      <c r="IO131" s="53"/>
      <c r="IP131" s="81"/>
      <c r="IQ131" s="81"/>
      <c r="IR131" s="53"/>
      <c r="IS131" s="53"/>
      <c r="IT131" s="53"/>
      <c r="IU131" s="81"/>
      <c r="IV131" s="81"/>
      <c r="IW131" s="53"/>
      <c r="IX131" s="53"/>
      <c r="IY131" s="53"/>
      <c r="IZ131" s="81"/>
      <c r="JA131" s="81"/>
      <c r="JB131" s="53"/>
      <c r="JC131" s="53"/>
      <c r="JD131" s="53"/>
      <c r="JE131" s="81"/>
      <c r="JF131" s="81"/>
      <c r="JG131" s="53"/>
      <c r="JH131" s="53"/>
      <c r="JI131" s="53"/>
      <c r="JJ131" s="81"/>
      <c r="JK131" s="81"/>
      <c r="JL131" s="53"/>
      <c r="JM131" s="53"/>
      <c r="JN131" s="53"/>
      <c r="JO131" s="81"/>
      <c r="JP131" s="81"/>
      <c r="JQ131" s="53"/>
      <c r="JR131" s="53"/>
      <c r="JS131" s="53"/>
      <c r="JT131" s="81"/>
      <c r="JU131" s="81"/>
      <c r="JV131" s="53"/>
      <c r="JW131" s="53"/>
      <c r="JX131" s="53"/>
      <c r="JY131" s="81"/>
      <c r="JZ131" s="81"/>
      <c r="KA131" s="53"/>
      <c r="KB131" s="53"/>
      <c r="KC131" s="53"/>
      <c r="KD131" s="81"/>
      <c r="KE131" s="81"/>
      <c r="KF131" s="53"/>
      <c r="KG131" s="53"/>
      <c r="KH131" s="53"/>
      <c r="KI131" s="81"/>
      <c r="KJ131" s="81"/>
      <c r="KK131" s="53"/>
      <c r="KL131" s="53"/>
      <c r="KM131" s="53"/>
      <c r="KN131" s="81"/>
      <c r="KO131" s="81"/>
      <c r="KP131" s="53"/>
      <c r="KQ131" s="53"/>
      <c r="KR131" s="53"/>
      <c r="KS131" s="81"/>
      <c r="KT131" s="81"/>
      <c r="KU131" s="53"/>
      <c r="KV131" s="53"/>
      <c r="KW131" s="53"/>
      <c r="KX131" s="81"/>
      <c r="KY131" s="81"/>
      <c r="KZ131" s="53"/>
      <c r="LA131" s="53"/>
      <c r="LB131" s="53"/>
      <c r="LC131" s="81"/>
      <c r="LD131" s="81"/>
      <c r="LE131" s="53"/>
      <c r="LF131" s="53"/>
      <c r="LG131" s="53"/>
      <c r="LH131" s="81"/>
      <c r="LI131" s="81"/>
      <c r="LJ131" s="53"/>
      <c r="LK131" s="53"/>
      <c r="LL131" s="53"/>
      <c r="LM131" s="81"/>
      <c r="LN131" s="81"/>
      <c r="LO131" s="53"/>
      <c r="LP131" s="53"/>
      <c r="LQ131" s="53"/>
      <c r="LR131" s="81"/>
      <c r="LS131" s="81"/>
      <c r="LT131" s="53"/>
      <c r="LU131" s="53"/>
      <c r="LV131" s="53"/>
      <c r="LW131" s="81"/>
      <c r="LX131" s="81"/>
      <c r="LY131" s="53"/>
      <c r="LZ131" s="53"/>
      <c r="MA131" s="53"/>
      <c r="MB131" s="81"/>
      <c r="MC131" s="81"/>
      <c r="MD131" s="53"/>
      <c r="ME131" s="53"/>
      <c r="MF131" s="53"/>
      <c r="MG131" s="81"/>
      <c r="MH131" s="81"/>
      <c r="MI131" s="53"/>
      <c r="MJ131" s="53"/>
      <c r="MK131" s="53"/>
      <c r="ML131" s="81"/>
      <c r="MM131" s="81"/>
      <c r="MN131" s="53"/>
      <c r="MO131" s="53"/>
      <c r="MP131" s="53"/>
      <c r="MQ131" s="81"/>
      <c r="MR131" s="81"/>
      <c r="MS131" s="53"/>
      <c r="MT131" s="53"/>
      <c r="MU131" s="53"/>
      <c r="MV131" s="81"/>
      <c r="MW131" s="81"/>
      <c r="MX131" s="53"/>
      <c r="MY131" s="53"/>
      <c r="MZ131" s="98"/>
      <c r="NA131" s="81"/>
      <c r="NB131" s="81"/>
      <c r="NC131" s="53"/>
      <c r="ND131" s="53"/>
      <c r="NE131" s="53"/>
      <c r="NF131" s="81"/>
      <c r="NG131" s="81"/>
      <c r="NH131" s="53"/>
      <c r="NI131" s="53"/>
      <c r="NJ131" s="53"/>
      <c r="NK131" s="81"/>
      <c r="NL131" s="81"/>
      <c r="NM131" s="53"/>
      <c r="NN131" s="53"/>
      <c r="NO131" s="53"/>
      <c r="NP131" s="81"/>
      <c r="NQ131" s="81"/>
      <c r="NR131" s="53"/>
      <c r="NS131" s="53"/>
      <c r="NT131" s="53"/>
      <c r="NU131" s="81"/>
      <c r="NV131" s="81"/>
      <c r="NW131" s="53"/>
      <c r="NX131" s="53"/>
      <c r="NY131" s="53"/>
      <c r="NZ131" s="81"/>
      <c r="OA131" s="81"/>
      <c r="OB131" s="53"/>
      <c r="OC131" s="53"/>
      <c r="OD131" s="53"/>
      <c r="OE131" s="81"/>
      <c r="OF131" s="81"/>
      <c r="OG131" s="53"/>
      <c r="OH131" s="53"/>
      <c r="OI131" s="53"/>
      <c r="OJ131" s="81"/>
      <c r="OK131" s="81"/>
      <c r="OL131" s="53"/>
      <c r="OM131" s="53"/>
      <c r="ON131" s="53"/>
      <c r="OO131" s="81"/>
      <c r="OP131" s="81"/>
      <c r="OQ131" s="53"/>
      <c r="OR131" s="53"/>
      <c r="OS131" s="53"/>
      <c r="OT131" s="81"/>
      <c r="OU131" s="81"/>
      <c r="OV131" s="53"/>
      <c r="OW131" s="53"/>
      <c r="OX131" s="53"/>
      <c r="OY131" s="81"/>
      <c r="OZ131" s="81"/>
      <c r="PA131" s="53"/>
      <c r="PB131" s="53"/>
      <c r="PC131" s="53"/>
      <c r="PD131" s="81"/>
      <c r="PE131" s="81"/>
      <c r="PF131" s="53"/>
      <c r="PG131" s="53"/>
      <c r="PH131" s="53"/>
      <c r="PI131" s="81"/>
      <c r="PJ131" s="81"/>
      <c r="PK131" s="53"/>
      <c r="PL131" s="53"/>
      <c r="PM131" s="53"/>
      <c r="PN131" s="81"/>
      <c r="PO131" s="81"/>
      <c r="PP131" s="53"/>
      <c r="PQ131" s="53"/>
      <c r="PR131" s="53"/>
      <c r="PS131" s="81"/>
      <c r="PT131" s="81"/>
      <c r="PU131" s="53"/>
      <c r="PV131" s="53"/>
      <c r="PW131" s="53"/>
      <c r="PX131" s="81"/>
      <c r="PY131" s="81"/>
      <c r="PZ131" s="53"/>
      <c r="QA131" s="53"/>
      <c r="QB131" s="53"/>
      <c r="QC131" s="81"/>
      <c r="QD131" s="81"/>
      <c r="QE131" s="53"/>
      <c r="QF131" s="53"/>
      <c r="QG131" s="53"/>
      <c r="QH131" s="81"/>
      <c r="QI131" s="81"/>
      <c r="QJ131" s="53"/>
      <c r="QK131" s="53"/>
      <c r="QL131" s="53"/>
      <c r="QM131" s="81"/>
      <c r="QN131" s="81"/>
      <c r="QO131" s="66"/>
      <c r="QP131" s="66"/>
      <c r="QQ131" s="98"/>
      <c r="QR131" s="82"/>
      <c r="QS131" s="82"/>
      <c r="QT131" s="53"/>
      <c r="QU131" s="53"/>
      <c r="QV131" s="53"/>
      <c r="QW131" s="81"/>
      <c r="QX131" s="81"/>
      <c r="QY131" s="53"/>
      <c r="QZ131" s="53"/>
      <c r="RA131" s="53"/>
      <c r="RB131" s="81"/>
      <c r="RC131" s="81"/>
      <c r="RD131" s="53"/>
      <c r="RE131" s="53"/>
      <c r="RF131" s="53"/>
      <c r="RG131" s="81"/>
      <c r="RH131" s="81"/>
      <c r="RI131" s="53"/>
      <c r="RJ131" s="53"/>
      <c r="RK131" s="53"/>
      <c r="RL131" s="81"/>
      <c r="RM131" s="81"/>
      <c r="RN131" s="74"/>
      <c r="RO131" s="74"/>
      <c r="RP131" s="98"/>
      <c r="RQ131" s="89"/>
      <c r="RR131" s="89"/>
    </row>
    <row r="132" spans="1:540" s="3" customFormat="1" ht="24.95" customHeight="1" x14ac:dyDescent="0.25">
      <c r="A132" s="23"/>
      <c r="B132" s="24" t="s">
        <v>95</v>
      </c>
      <c r="C132" s="49">
        <f>SUM(AR132,GQ132,HA132,QQ132,RP132)</f>
        <v>500</v>
      </c>
      <c r="D132" s="41">
        <v>-4773467.16</v>
      </c>
      <c r="E132" s="42">
        <v>-4773467.16</v>
      </c>
      <c r="F132" s="41"/>
      <c r="G132" s="67">
        <f>SUM(AP132,GO132,GY132,MX132,QO132,RN132)</f>
        <v>1399697.15</v>
      </c>
      <c r="H132" s="67">
        <f>SUM(AQ132,GP132,GZ132,MY132,QP132,RO132)</f>
        <v>1399697.15</v>
      </c>
      <c r="I132" s="67">
        <f t="shared" ref="I132:I133" si="6888">H132/G132%</f>
        <v>100</v>
      </c>
      <c r="J132" s="84">
        <f>SUM(AS132,GR132,HB132,NA132,QR132,RQ132)</f>
        <v>1309524.83</v>
      </c>
      <c r="K132" s="84">
        <f>SUM(AT132,GS132,HC132,NB132,QS132,RR132)</f>
        <v>0</v>
      </c>
      <c r="L132" s="75"/>
      <c r="M132" s="75"/>
      <c r="N132" s="64" t="e">
        <f>M132/L132%</f>
        <v>#DIV/0!</v>
      </c>
      <c r="O132" s="80"/>
      <c r="P132" s="91"/>
      <c r="Q132" s="75">
        <v>0</v>
      </c>
      <c r="R132" s="75">
        <v>0</v>
      </c>
      <c r="S132" s="64" t="e">
        <f>R132/Q132%</f>
        <v>#DIV/0!</v>
      </c>
      <c r="T132" s="80"/>
      <c r="U132" s="91"/>
      <c r="V132" s="80"/>
      <c r="W132" s="75"/>
      <c r="X132" s="64" t="e">
        <f>W132/V132%</f>
        <v>#DIV/0!</v>
      </c>
      <c r="Y132" s="80"/>
      <c r="Z132" s="91"/>
      <c r="AA132" s="75">
        <v>0</v>
      </c>
      <c r="AB132" s="75">
        <v>0</v>
      </c>
      <c r="AC132" s="64" t="e">
        <f>AB132/AA132%</f>
        <v>#DIV/0!</v>
      </c>
      <c r="AD132" s="80"/>
      <c r="AE132" s="91"/>
      <c r="AF132" s="75">
        <v>0</v>
      </c>
      <c r="AG132" s="75">
        <v>0</v>
      </c>
      <c r="AH132" s="64" t="e">
        <f>AG132/AF132%</f>
        <v>#DIV/0!</v>
      </c>
      <c r="AI132" s="80"/>
      <c r="AJ132" s="91"/>
      <c r="AK132" s="75">
        <v>35110.01</v>
      </c>
      <c r="AL132" s="75">
        <v>35110.01</v>
      </c>
      <c r="AM132" s="64">
        <f>AL132/AK132%</f>
        <v>100</v>
      </c>
      <c r="AN132" s="80">
        <v>35110.01</v>
      </c>
      <c r="AO132" s="91"/>
      <c r="AP132" s="65">
        <f>SUM(L132,Q132,AA132,AF132,V132,AK132)</f>
        <v>35110.01</v>
      </c>
      <c r="AQ132" s="65">
        <f>SUM(M132,R132,AB132,AG132,W132,AL132)</f>
        <v>35110.01</v>
      </c>
      <c r="AR132" s="95">
        <f t="shared" ref="AR132:AR133" si="6889">AQ132/AP132%</f>
        <v>100</v>
      </c>
      <c r="AS132" s="87">
        <f t="shared" ref="AS132:AT133" si="6890">SUM(O132,T132,AD132,AI132,Y132,AN132)</f>
        <v>35110.01</v>
      </c>
      <c r="AT132" s="92">
        <f t="shared" si="6890"/>
        <v>0</v>
      </c>
      <c r="AU132" s="75">
        <v>731.78</v>
      </c>
      <c r="AV132" s="75">
        <v>731.78</v>
      </c>
      <c r="AW132" s="64">
        <f>AV132/AU132%</f>
        <v>100</v>
      </c>
      <c r="AX132" s="75">
        <v>731.78</v>
      </c>
      <c r="AY132" s="91"/>
      <c r="AZ132" s="75"/>
      <c r="BA132" s="75"/>
      <c r="BB132" s="64" t="e">
        <f>BA132/AZ132%</f>
        <v>#DIV/0!</v>
      </c>
      <c r="BC132" s="75"/>
      <c r="BD132" s="91"/>
      <c r="BE132" s="75">
        <v>42555.82</v>
      </c>
      <c r="BF132" s="75">
        <v>42555.82</v>
      </c>
      <c r="BG132" s="64">
        <f>BF132/BE132%</f>
        <v>100</v>
      </c>
      <c r="BH132" s="75">
        <v>-205686.57</v>
      </c>
      <c r="BI132" s="91"/>
      <c r="BJ132" s="75">
        <v>-205686.57</v>
      </c>
      <c r="BK132" s="75">
        <v>-205686.57</v>
      </c>
      <c r="BL132" s="64">
        <f>BK132/BJ132%</f>
        <v>99.999999999999986</v>
      </c>
      <c r="BM132" s="75">
        <v>-47616.5</v>
      </c>
      <c r="BN132" s="91"/>
      <c r="BO132" s="75">
        <v>164837.79</v>
      </c>
      <c r="BP132" s="75">
        <v>164837.79</v>
      </c>
      <c r="BQ132" s="64">
        <f>BP132/BO132%</f>
        <v>100</v>
      </c>
      <c r="BR132" s="75">
        <v>164837.79</v>
      </c>
      <c r="BS132" s="91"/>
      <c r="BT132" s="75"/>
      <c r="BU132" s="75"/>
      <c r="BV132" s="64" t="e">
        <f>BU132/BT132%</f>
        <v>#DIV/0!</v>
      </c>
      <c r="BW132" s="75"/>
      <c r="BX132" s="91"/>
      <c r="BY132" s="75">
        <v>121260.17</v>
      </c>
      <c r="BZ132" s="75">
        <v>121260.17</v>
      </c>
      <c r="CA132" s="64">
        <f>BZ132/BY132%</f>
        <v>100</v>
      </c>
      <c r="CB132" s="75">
        <v>121260.17</v>
      </c>
      <c r="CC132" s="91"/>
      <c r="CD132" s="75"/>
      <c r="CE132" s="75"/>
      <c r="CF132" s="64" t="e">
        <f>CE132/CD132%</f>
        <v>#DIV/0!</v>
      </c>
      <c r="CG132" s="75"/>
      <c r="CH132" s="91"/>
      <c r="CI132" s="75"/>
      <c r="CJ132" s="75"/>
      <c r="CK132" s="64" t="e">
        <f>CJ132/CI132%</f>
        <v>#DIV/0!</v>
      </c>
      <c r="CL132" s="75"/>
      <c r="CM132" s="91"/>
      <c r="CN132" s="75"/>
      <c r="CO132" s="75"/>
      <c r="CP132" s="64" t="e">
        <f>CO132/CN132%</f>
        <v>#DIV/0!</v>
      </c>
      <c r="CQ132" s="75"/>
      <c r="CR132" s="91"/>
      <c r="CS132" s="75">
        <v>7291.41</v>
      </c>
      <c r="CT132" s="75">
        <v>7291.41</v>
      </c>
      <c r="CU132" s="64">
        <f>CT132/CS132%</f>
        <v>99.999999999999986</v>
      </c>
      <c r="CV132" s="75">
        <v>7291.41</v>
      </c>
      <c r="CW132" s="91"/>
      <c r="CX132" s="75">
        <v>5437.53</v>
      </c>
      <c r="CY132" s="75">
        <v>5437.53</v>
      </c>
      <c r="CZ132" s="64">
        <f>CY132/CX132%</f>
        <v>100</v>
      </c>
      <c r="DA132" s="75">
        <v>5437.53</v>
      </c>
      <c r="DB132" s="91"/>
      <c r="DC132" s="75"/>
      <c r="DD132" s="75"/>
      <c r="DE132" s="64" t="e">
        <f>DD132/DC132%</f>
        <v>#DIV/0!</v>
      </c>
      <c r="DF132" s="75"/>
      <c r="DG132" s="91"/>
      <c r="DH132" s="75">
        <v>180</v>
      </c>
      <c r="DI132" s="75">
        <v>180</v>
      </c>
      <c r="DJ132" s="64">
        <f>DI132/DH132%</f>
        <v>100</v>
      </c>
      <c r="DK132" s="75">
        <v>180</v>
      </c>
      <c r="DL132" s="91"/>
      <c r="DM132" s="75">
        <v>483.94</v>
      </c>
      <c r="DN132" s="75">
        <v>483.94</v>
      </c>
      <c r="DO132" s="64">
        <f>DN132/DM132%</f>
        <v>99.999999999999986</v>
      </c>
      <c r="DP132" s="75">
        <v>483.94</v>
      </c>
      <c r="DQ132" s="91"/>
      <c r="DR132" s="75"/>
      <c r="DS132" s="75"/>
      <c r="DT132" s="64" t="e">
        <f>DS132/DR132%</f>
        <v>#DIV/0!</v>
      </c>
      <c r="DU132" s="75"/>
      <c r="DV132" s="91"/>
      <c r="DW132" s="75"/>
      <c r="DX132" s="75"/>
      <c r="DY132" s="64" t="e">
        <f>DX132/DW132%</f>
        <v>#DIV/0!</v>
      </c>
      <c r="DZ132" s="75"/>
      <c r="EA132" s="91"/>
      <c r="EB132" s="75"/>
      <c r="EC132" s="75"/>
      <c r="ED132" s="64" t="e">
        <f>EC132/EB132%</f>
        <v>#DIV/0!</v>
      </c>
      <c r="EE132" s="75"/>
      <c r="EF132" s="91"/>
      <c r="EG132" s="75">
        <v>6011.48</v>
      </c>
      <c r="EH132" s="75">
        <v>6011.48</v>
      </c>
      <c r="EI132" s="64">
        <f>EH132/EG132%</f>
        <v>100</v>
      </c>
      <c r="EJ132" s="75">
        <v>6011.48</v>
      </c>
      <c r="EK132" s="91"/>
      <c r="EL132" s="75"/>
      <c r="EM132" s="75"/>
      <c r="EN132" s="64" t="e">
        <f>EM132/EL132%</f>
        <v>#DIV/0!</v>
      </c>
      <c r="EO132" s="75"/>
      <c r="EP132" s="91"/>
      <c r="EQ132" s="75">
        <v>23.46</v>
      </c>
      <c r="ER132" s="75">
        <v>23.46</v>
      </c>
      <c r="ES132" s="64">
        <f>ER132/EQ132%</f>
        <v>100</v>
      </c>
      <c r="ET132" s="75">
        <v>23.46</v>
      </c>
      <c r="EU132" s="91"/>
      <c r="EV132" s="75"/>
      <c r="EW132" s="75"/>
      <c r="EX132" s="64" t="e">
        <f>EW132/EV132%</f>
        <v>#DIV/0!</v>
      </c>
      <c r="EY132" s="75"/>
      <c r="EZ132" s="91"/>
      <c r="FA132" s="75"/>
      <c r="FB132" s="75"/>
      <c r="FC132" s="64" t="e">
        <f>FB132/FA132%</f>
        <v>#DIV/0!</v>
      </c>
      <c r="FD132" s="75"/>
      <c r="FE132" s="91"/>
      <c r="FF132" s="75"/>
      <c r="FG132" s="75"/>
      <c r="FH132" s="64" t="e">
        <f>FG132/FF132%</f>
        <v>#DIV/0!</v>
      </c>
      <c r="FI132" s="75"/>
      <c r="FJ132" s="91"/>
      <c r="FK132" s="75">
        <v>1924.6</v>
      </c>
      <c r="FL132" s="75">
        <v>1924.6</v>
      </c>
      <c r="FM132" s="64">
        <f>FL132/FK132%</f>
        <v>100</v>
      </c>
      <c r="FN132" s="75">
        <v>1924.6</v>
      </c>
      <c r="FO132" s="91"/>
      <c r="FP132" s="75">
        <v>1009.96</v>
      </c>
      <c r="FQ132" s="75">
        <v>1009.96</v>
      </c>
      <c r="FR132" s="64">
        <f>FQ132/FP132%</f>
        <v>100</v>
      </c>
      <c r="FS132" s="75">
        <v>1009.96</v>
      </c>
      <c r="FT132" s="91"/>
      <c r="FU132" s="75"/>
      <c r="FV132" s="75"/>
      <c r="FW132" s="64" t="e">
        <f>FV132/FU132%</f>
        <v>#DIV/0!</v>
      </c>
      <c r="FX132" s="75"/>
      <c r="FY132" s="91"/>
      <c r="FZ132" s="75"/>
      <c r="GA132" s="75"/>
      <c r="GB132" s="64" t="e">
        <f>GA132/FZ132%</f>
        <v>#DIV/0!</v>
      </c>
      <c r="GC132" s="75"/>
      <c r="GD132" s="91"/>
      <c r="GE132" s="75">
        <v>211989.39</v>
      </c>
      <c r="GF132" s="75">
        <v>211989.39</v>
      </c>
      <c r="GG132" s="64">
        <f>GF132/GE132%</f>
        <v>100</v>
      </c>
      <c r="GH132" s="75">
        <v>211989.39</v>
      </c>
      <c r="GI132" s="91"/>
      <c r="GJ132" s="75">
        <v>382909.38</v>
      </c>
      <c r="GK132" s="75">
        <v>382909.38</v>
      </c>
      <c r="GL132" s="64">
        <f>GK132/GJ132%</f>
        <v>100</v>
      </c>
      <c r="GM132" s="75">
        <v>382909.38</v>
      </c>
      <c r="GN132" s="91"/>
      <c r="GO132" s="65">
        <f t="shared" ref="GO132:GP133" si="6891">SUM(AU132,AZ132,BE132,BJ132,BO132,BT132,BY132,CD132,CI132,CN132,CS132,CX132,DC132,DH132,DM132,DR132,DW132,EB132,EG132,EL132,FA132,FF132,FK132,FP132,EQ132,EV132,FU132,FZ132,GE132,GJ132,)</f>
        <v>740960.14</v>
      </c>
      <c r="GP132" s="65">
        <f t="shared" si="6891"/>
        <v>740960.14</v>
      </c>
      <c r="GQ132" s="95">
        <f t="shared" ref="GQ132:GQ133" si="6892">GP132/GO132%</f>
        <v>100</v>
      </c>
      <c r="GR132" s="87">
        <f t="shared" ref="GR132:GS133" si="6893">SUM(AX132,BC132,BH132,BM132,BR132,BW132,CB132,CG132,CL132,CQ132,CV132,DA132,DF132,DK132,DP132,DU132,DZ132,EE132,EJ132,EO132,FD132,FI132,FN132,FS132,ET132,EY132,FX132,GC132,GH132,GM132,)</f>
        <v>650787.82000000007</v>
      </c>
      <c r="GS132" s="87">
        <f t="shared" si="6893"/>
        <v>0</v>
      </c>
      <c r="GT132" s="75">
        <v>421517.02</v>
      </c>
      <c r="GU132" s="75">
        <v>421517.02</v>
      </c>
      <c r="GV132" s="64">
        <f>GU132/GT132%</f>
        <v>100</v>
      </c>
      <c r="GW132" s="75">
        <v>421517.02</v>
      </c>
      <c r="GX132" s="91"/>
      <c r="GY132" s="65">
        <f>SUM(GT132)</f>
        <v>421517.02</v>
      </c>
      <c r="GZ132" s="65">
        <f>SUM(GU132)</f>
        <v>421517.02</v>
      </c>
      <c r="HA132" s="95">
        <f t="shared" ref="HA132:HA133" si="6894">GZ132/GY132%</f>
        <v>100</v>
      </c>
      <c r="HB132" s="87">
        <f>SUM(GW132)</f>
        <v>421517.02</v>
      </c>
      <c r="HC132" s="92"/>
      <c r="HD132" s="75">
        <v>-1623.4</v>
      </c>
      <c r="HE132" s="75">
        <v>-1623.4</v>
      </c>
      <c r="HF132" s="64">
        <f>HE132/HD132%</f>
        <v>100</v>
      </c>
      <c r="HG132" s="75">
        <v>-1623.4</v>
      </c>
      <c r="HH132" s="91"/>
      <c r="HI132" s="75"/>
      <c r="HJ132" s="75"/>
      <c r="HK132" s="64" t="e">
        <f>HJ132/HI132%</f>
        <v>#DIV/0!</v>
      </c>
      <c r="HL132" s="75"/>
      <c r="HM132" s="91"/>
      <c r="HN132" s="75">
        <v>8020.66</v>
      </c>
      <c r="HO132" s="75">
        <v>8020.66</v>
      </c>
      <c r="HP132" s="64">
        <f>HO132/HN132%</f>
        <v>100</v>
      </c>
      <c r="HQ132" s="75">
        <v>8020.66</v>
      </c>
      <c r="HR132" s="91"/>
      <c r="HS132" s="75">
        <v>1867.5</v>
      </c>
      <c r="HT132" s="75">
        <v>1867.5</v>
      </c>
      <c r="HU132" s="64">
        <f>HT132/HS132%</f>
        <v>100</v>
      </c>
      <c r="HV132" s="75">
        <v>1867.5</v>
      </c>
      <c r="HW132" s="91"/>
      <c r="HX132" s="75">
        <v>163.11000000000001</v>
      </c>
      <c r="HY132" s="75">
        <v>163.11000000000001</v>
      </c>
      <c r="HZ132" s="64">
        <f>HY132/HX132%</f>
        <v>100</v>
      </c>
      <c r="IA132" s="75">
        <v>163.11000000000001</v>
      </c>
      <c r="IB132" s="91"/>
      <c r="IC132" s="75">
        <v>0</v>
      </c>
      <c r="ID132" s="75">
        <v>0</v>
      </c>
      <c r="IE132" s="64" t="e">
        <f>ID132/IC132%</f>
        <v>#DIV/0!</v>
      </c>
      <c r="IF132" s="75">
        <v>0</v>
      </c>
      <c r="IG132" s="91"/>
      <c r="IH132" s="75"/>
      <c r="II132" s="75"/>
      <c r="IJ132" s="64" t="e">
        <f>II132/IH132%</f>
        <v>#DIV/0!</v>
      </c>
      <c r="IK132" s="75"/>
      <c r="IL132" s="91"/>
      <c r="IM132" s="75">
        <v>490.15</v>
      </c>
      <c r="IN132" s="75">
        <v>490.15</v>
      </c>
      <c r="IO132" s="64">
        <f>IN132/IM132%</f>
        <v>100</v>
      </c>
      <c r="IP132" s="75">
        <v>490.15</v>
      </c>
      <c r="IQ132" s="91"/>
      <c r="IR132" s="75"/>
      <c r="IS132" s="75"/>
      <c r="IT132" s="64" t="e">
        <f>IS132/IR132%</f>
        <v>#DIV/0!</v>
      </c>
      <c r="IU132" s="75"/>
      <c r="IV132" s="91"/>
      <c r="IW132" s="75"/>
      <c r="IX132" s="75"/>
      <c r="IY132" s="64" t="e">
        <f>IX132/IW132%</f>
        <v>#DIV/0!</v>
      </c>
      <c r="IZ132" s="75"/>
      <c r="JA132" s="91"/>
      <c r="JB132" s="75"/>
      <c r="JC132" s="75"/>
      <c r="JD132" s="64" t="e">
        <f>JC132/JB132%</f>
        <v>#DIV/0!</v>
      </c>
      <c r="JE132" s="75"/>
      <c r="JF132" s="91"/>
      <c r="JG132" s="75"/>
      <c r="JH132" s="75"/>
      <c r="JI132" s="64" t="e">
        <f>JH132/JG132%</f>
        <v>#DIV/0!</v>
      </c>
      <c r="JJ132" s="75"/>
      <c r="JK132" s="91"/>
      <c r="JL132" s="75">
        <v>2575.9899999999998</v>
      </c>
      <c r="JM132" s="75">
        <v>2575.9899999999998</v>
      </c>
      <c r="JN132" s="64">
        <f>JM132/JL132%</f>
        <v>100</v>
      </c>
      <c r="JO132" s="75">
        <v>2575.9899999999998</v>
      </c>
      <c r="JP132" s="91"/>
      <c r="JQ132" s="75">
        <v>0</v>
      </c>
      <c r="JR132" s="75">
        <v>0</v>
      </c>
      <c r="JS132" s="64" t="e">
        <f>JR132/JQ132%</f>
        <v>#DIV/0!</v>
      </c>
      <c r="JT132" s="75">
        <v>0</v>
      </c>
      <c r="JU132" s="91"/>
      <c r="JV132" s="75">
        <v>1843.75</v>
      </c>
      <c r="JW132" s="75">
        <v>1843.75</v>
      </c>
      <c r="JX132" s="64">
        <f>JW132/JV132%</f>
        <v>100</v>
      </c>
      <c r="JY132" s="75">
        <v>1843.75</v>
      </c>
      <c r="JZ132" s="91"/>
      <c r="KA132" s="75">
        <v>4093.57</v>
      </c>
      <c r="KB132" s="75">
        <v>4093.57</v>
      </c>
      <c r="KC132" s="64">
        <f>KB132/KA132%</f>
        <v>100</v>
      </c>
      <c r="KD132" s="75">
        <v>4093.57</v>
      </c>
      <c r="KE132" s="91"/>
      <c r="KF132" s="75">
        <v>1478.53</v>
      </c>
      <c r="KG132" s="75">
        <v>1478.53</v>
      </c>
      <c r="KH132" s="64">
        <f>KG132/KF132%</f>
        <v>100</v>
      </c>
      <c r="KI132" s="75">
        <v>1478.53</v>
      </c>
      <c r="KJ132" s="91"/>
      <c r="KK132" s="75">
        <v>3463.8</v>
      </c>
      <c r="KL132" s="75">
        <v>3463.8</v>
      </c>
      <c r="KM132" s="64">
        <f>KL132/KK132%</f>
        <v>99.999999999999986</v>
      </c>
      <c r="KN132" s="75">
        <v>3463.8</v>
      </c>
      <c r="KO132" s="91"/>
      <c r="KP132" s="75">
        <v>4724.93</v>
      </c>
      <c r="KQ132" s="75">
        <v>4724.93</v>
      </c>
      <c r="KR132" s="64">
        <f>KQ132/KP132%</f>
        <v>100</v>
      </c>
      <c r="KS132" s="75">
        <v>4724.93</v>
      </c>
      <c r="KT132" s="91"/>
      <c r="KU132" s="75">
        <v>509.02</v>
      </c>
      <c r="KV132" s="75">
        <v>509.02</v>
      </c>
      <c r="KW132" s="64">
        <f>KV132/KU132%</f>
        <v>100.00000000000001</v>
      </c>
      <c r="KX132" s="75">
        <v>509.02</v>
      </c>
      <c r="KY132" s="91"/>
      <c r="KZ132" s="75">
        <v>2661.19</v>
      </c>
      <c r="LA132" s="75">
        <v>2661.19</v>
      </c>
      <c r="LB132" s="64">
        <f>LA132/KZ132%</f>
        <v>100</v>
      </c>
      <c r="LC132" s="75">
        <v>2661.19</v>
      </c>
      <c r="LD132" s="91"/>
      <c r="LE132" s="75"/>
      <c r="LF132" s="75"/>
      <c r="LG132" s="64" t="e">
        <f>LF132/LE132%</f>
        <v>#DIV/0!</v>
      </c>
      <c r="LH132" s="75"/>
      <c r="LI132" s="91"/>
      <c r="LJ132" s="75">
        <v>658.05</v>
      </c>
      <c r="LK132" s="75">
        <v>658.05</v>
      </c>
      <c r="LL132" s="64">
        <f>LK132/LJ132%</f>
        <v>100</v>
      </c>
      <c r="LM132" s="75">
        <v>658.05</v>
      </c>
      <c r="LN132" s="91"/>
      <c r="LO132" s="75">
        <v>42406.79</v>
      </c>
      <c r="LP132" s="75">
        <v>42406.79</v>
      </c>
      <c r="LQ132" s="64">
        <f>LP132/LO132%</f>
        <v>100</v>
      </c>
      <c r="LR132" s="75">
        <v>42406.79</v>
      </c>
      <c r="LS132" s="91"/>
      <c r="LT132" s="75">
        <v>-12310.84</v>
      </c>
      <c r="LU132" s="75">
        <v>-12310.84</v>
      </c>
      <c r="LV132" s="64">
        <f>LU132/LT132%</f>
        <v>100</v>
      </c>
      <c r="LW132" s="75">
        <v>-12310.84</v>
      </c>
      <c r="LX132" s="91"/>
      <c r="LY132" s="75"/>
      <c r="LZ132" s="75"/>
      <c r="MA132" s="64" t="e">
        <f>LZ132/LY132%</f>
        <v>#DIV/0!</v>
      </c>
      <c r="MB132" s="75"/>
      <c r="MC132" s="91"/>
      <c r="MD132" s="75">
        <v>-474.75</v>
      </c>
      <c r="ME132" s="75">
        <v>-474.75</v>
      </c>
      <c r="MF132" s="64">
        <f>ME132/MD132%</f>
        <v>100.00000000000001</v>
      </c>
      <c r="MG132" s="75">
        <v>-474.75</v>
      </c>
      <c r="MH132" s="91"/>
      <c r="MI132" s="75"/>
      <c r="MJ132" s="75"/>
      <c r="MK132" s="64" t="e">
        <f>MJ132/MI132%</f>
        <v>#DIV/0!</v>
      </c>
      <c r="ML132" s="75"/>
      <c r="MM132" s="91"/>
      <c r="MN132" s="75">
        <v>-474.75</v>
      </c>
      <c r="MO132" s="75">
        <v>-474.75</v>
      </c>
      <c r="MP132" s="64">
        <f>MO132/MN132%</f>
        <v>100.00000000000001</v>
      </c>
      <c r="MQ132" s="75">
        <v>-474.75</v>
      </c>
      <c r="MR132" s="91"/>
      <c r="MS132" s="75"/>
      <c r="MT132" s="75"/>
      <c r="MU132" s="64" t="e">
        <f>MT132/MS132%</f>
        <v>#DIV/0!</v>
      </c>
      <c r="MV132" s="75"/>
      <c r="MW132" s="91"/>
      <c r="MX132" s="65">
        <f t="shared" ref="MX132:MY133" si="6895">SUM(HD132,HI132,HN132,HS132,HX132,IC132,IH132,IM132,IR132,IW132,JB132,JG132,JL132,JQ132,JV132,KA132,KF132,KK132,KP132,KU132,KZ132,LE132,LJ132,LO132,LT132,LY132,MD132,MI132,MN132,MS132)</f>
        <v>60073.3</v>
      </c>
      <c r="MY132" s="65">
        <f t="shared" si="6895"/>
        <v>60073.3</v>
      </c>
      <c r="MZ132" s="95">
        <f t="shared" ref="MZ132:MZ133" si="6896">MY132/MX132%</f>
        <v>100</v>
      </c>
      <c r="NA132" s="87">
        <f t="shared" ref="NA132:NA133" si="6897">SUM(HG132,HL132,HQ132,HV132,IA132,IF132,IK132,IP132,IU132,IZ132,JE132,JJ132,JO132,JT132,JY132,KD132,KI132,KN132,KS132,KX132,LC132,LH132,LM132,LR132,LW132,MB132,MG132,MI132,MQ132,MV132)</f>
        <v>60073.3</v>
      </c>
      <c r="NB132" s="87">
        <f t="shared" ref="NB132:NB133" si="6898">SUM(HH132,HM132,HR132,HW132,IB132,IG132,IL132,IQ132,IV132,JA132,JF132,JK132,JP132,JU132,JZ132,KE132,KJ132,KO132,KT132,KY132,LD132,LI132,LN132,LS132,LX132,MC132,MH132,MI132,MR132,MW132)</f>
        <v>0</v>
      </c>
      <c r="NC132" s="75">
        <v>731.09</v>
      </c>
      <c r="ND132" s="75">
        <v>731.09</v>
      </c>
      <c r="NE132" s="64">
        <f>ND132/NC132%</f>
        <v>100</v>
      </c>
      <c r="NF132" s="75">
        <v>731.09</v>
      </c>
      <c r="NG132" s="91"/>
      <c r="NH132" s="75">
        <v>2489.71</v>
      </c>
      <c r="NI132" s="75">
        <v>2489.71</v>
      </c>
      <c r="NJ132" s="64">
        <f>NI132/NH132%</f>
        <v>100</v>
      </c>
      <c r="NK132" s="75">
        <v>2489.71</v>
      </c>
      <c r="NL132" s="91"/>
      <c r="NM132" s="75">
        <v>9046.2099999999991</v>
      </c>
      <c r="NN132" s="75">
        <v>9046.2099999999991</v>
      </c>
      <c r="NO132" s="64">
        <f>NN132/NM132%</f>
        <v>100</v>
      </c>
      <c r="NP132" s="75">
        <v>9046.2099999999991</v>
      </c>
      <c r="NQ132" s="91"/>
      <c r="NR132" s="75">
        <v>242.54</v>
      </c>
      <c r="NS132" s="75">
        <v>242.54</v>
      </c>
      <c r="NT132" s="64">
        <f>NS132/NR132%</f>
        <v>100</v>
      </c>
      <c r="NU132" s="75">
        <v>242.54</v>
      </c>
      <c r="NV132" s="91"/>
      <c r="NW132" s="75">
        <v>5743.4</v>
      </c>
      <c r="NX132" s="75">
        <v>5743.4</v>
      </c>
      <c r="NY132" s="64">
        <f>NX132/NW132%</f>
        <v>100</v>
      </c>
      <c r="NZ132" s="75">
        <v>5743.4</v>
      </c>
      <c r="OA132" s="91"/>
      <c r="OB132" s="75">
        <v>7134.99</v>
      </c>
      <c r="OC132" s="75">
        <v>7134.99</v>
      </c>
      <c r="OD132" s="64">
        <f>OC132/OB132%</f>
        <v>100.00000000000001</v>
      </c>
      <c r="OE132" s="75">
        <v>7134.99</v>
      </c>
      <c r="OF132" s="91"/>
      <c r="OG132" s="75">
        <v>12537.38</v>
      </c>
      <c r="OH132" s="75">
        <v>12537.38</v>
      </c>
      <c r="OI132" s="64">
        <f>OH132/OG132%</f>
        <v>100</v>
      </c>
      <c r="OJ132" s="75">
        <v>12537.38</v>
      </c>
      <c r="OK132" s="91"/>
      <c r="OL132" s="75">
        <v>6986.83</v>
      </c>
      <c r="OM132" s="75">
        <f>7451.83-465</f>
        <v>6986.83</v>
      </c>
      <c r="ON132" s="64">
        <f>OM132/OL132%</f>
        <v>99.999999999999986</v>
      </c>
      <c r="OO132" s="75">
        <v>6986.83</v>
      </c>
      <c r="OP132" s="91"/>
      <c r="OQ132" s="75">
        <v>0</v>
      </c>
      <c r="OR132" s="75">
        <v>0</v>
      </c>
      <c r="OS132" s="64" t="e">
        <f>OR132/OQ132%</f>
        <v>#DIV/0!</v>
      </c>
      <c r="OT132" s="75">
        <v>0</v>
      </c>
      <c r="OU132" s="91"/>
      <c r="OV132" s="75">
        <v>0</v>
      </c>
      <c r="OW132" s="75">
        <v>0</v>
      </c>
      <c r="OX132" s="64" t="e">
        <f>OW132/OV132%</f>
        <v>#DIV/0!</v>
      </c>
      <c r="OY132" s="75">
        <v>0</v>
      </c>
      <c r="OZ132" s="91"/>
      <c r="PA132" s="75">
        <v>0</v>
      </c>
      <c r="PB132" s="75">
        <v>0</v>
      </c>
      <c r="PC132" s="64" t="e">
        <f>PB132/PA132%</f>
        <v>#DIV/0!</v>
      </c>
      <c r="PD132" s="75">
        <v>0</v>
      </c>
      <c r="PE132" s="91"/>
      <c r="PF132" s="75">
        <v>0</v>
      </c>
      <c r="PG132" s="75">
        <v>0</v>
      </c>
      <c r="PH132" s="64" t="e">
        <f>PG132/PF132%</f>
        <v>#DIV/0!</v>
      </c>
      <c r="PI132" s="75">
        <v>0</v>
      </c>
      <c r="PJ132" s="91"/>
      <c r="PK132" s="75">
        <v>32646.41</v>
      </c>
      <c r="PL132" s="75">
        <v>32646.41</v>
      </c>
      <c r="PM132" s="64">
        <f>PL132/PK132%</f>
        <v>100.00000000000001</v>
      </c>
      <c r="PN132" s="75">
        <v>32646.41</v>
      </c>
      <c r="PO132" s="91"/>
      <c r="PP132" s="75">
        <v>2961.52</v>
      </c>
      <c r="PQ132" s="75">
        <v>2961.52</v>
      </c>
      <c r="PR132" s="64">
        <f>PQ132/PP132%</f>
        <v>100</v>
      </c>
      <c r="PS132" s="75">
        <v>2961.52</v>
      </c>
      <c r="PT132" s="91"/>
      <c r="PU132" s="75">
        <v>25469.7</v>
      </c>
      <c r="PV132" s="75">
        <v>25469.7</v>
      </c>
      <c r="PW132" s="64">
        <f>PV132/PU132%</f>
        <v>100</v>
      </c>
      <c r="PX132" s="75">
        <v>25469.7</v>
      </c>
      <c r="PY132" s="91"/>
      <c r="PZ132" s="75">
        <v>287.37</v>
      </c>
      <c r="QA132" s="75">
        <v>287.37</v>
      </c>
      <c r="QB132" s="64">
        <f>QA132/PZ132%</f>
        <v>100</v>
      </c>
      <c r="QC132" s="75">
        <v>287.37</v>
      </c>
      <c r="QD132" s="91"/>
      <c r="QE132" s="75">
        <v>4755.29</v>
      </c>
      <c r="QF132" s="75">
        <v>4755.29</v>
      </c>
      <c r="QG132" s="64">
        <f>QF132/QE132%</f>
        <v>100</v>
      </c>
      <c r="QH132" s="75">
        <v>4755.29</v>
      </c>
      <c r="QI132" s="91"/>
      <c r="QJ132" s="75">
        <v>13464.82</v>
      </c>
      <c r="QK132" s="75">
        <v>13464.82</v>
      </c>
      <c r="QL132" s="64">
        <f>QK132/QJ132%</f>
        <v>100</v>
      </c>
      <c r="QM132" s="75">
        <v>13464.82</v>
      </c>
      <c r="QN132" s="91"/>
      <c r="QO132" s="65">
        <f t="shared" ref="QO132:QP133" si="6899">SUM(NC132,NH132,NM132,NR132,NW132,OB132,OG132,OL132,OQ132,OV132,PA132,PF132,PK132,PP132,PU132,PZ132,QE132,QJ132)</f>
        <v>124497.25999999998</v>
      </c>
      <c r="QP132" s="65">
        <f t="shared" si="6899"/>
        <v>124497.25999999998</v>
      </c>
      <c r="QQ132" s="95">
        <f t="shared" ref="QQ132:QQ133" si="6900">QP132/QO132%</f>
        <v>100</v>
      </c>
      <c r="QR132" s="87">
        <f t="shared" ref="QR132:QS133" si="6901">SUM(NF132,NK132,NP132,NU132,NZ132,OE132,OJ132,OO132,OT132,OY132,PD132,PI132,PN132,PS132,PX132,QC132,QH132,QM132)</f>
        <v>124497.25999999998</v>
      </c>
      <c r="QS132" s="87">
        <f t="shared" si="6901"/>
        <v>0</v>
      </c>
      <c r="QT132" s="75"/>
      <c r="QU132" s="75"/>
      <c r="QV132" s="64" t="e">
        <f>QU132/QT132%</f>
        <v>#DIV/0!</v>
      </c>
      <c r="QW132" s="75"/>
      <c r="QX132" s="91"/>
      <c r="QY132" s="75">
        <v>3170.81</v>
      </c>
      <c r="QZ132" s="75">
        <v>3170.81</v>
      </c>
      <c r="RA132" s="64">
        <f>QZ132/QY132%</f>
        <v>100</v>
      </c>
      <c r="RB132" s="75">
        <v>3170.81</v>
      </c>
      <c r="RC132" s="91"/>
      <c r="RD132" s="75">
        <v>-95.18</v>
      </c>
      <c r="RE132" s="75">
        <v>-95.18</v>
      </c>
      <c r="RF132" s="64">
        <f>RE132/RD132%</f>
        <v>100</v>
      </c>
      <c r="RG132" s="75">
        <v>-95.18</v>
      </c>
      <c r="RH132" s="91"/>
      <c r="RI132" s="75">
        <v>14463.79</v>
      </c>
      <c r="RJ132" s="75">
        <v>14463.79</v>
      </c>
      <c r="RK132" s="64">
        <f>RJ132/RI132%</f>
        <v>100</v>
      </c>
      <c r="RL132" s="75">
        <v>14463.79</v>
      </c>
      <c r="RM132" s="91"/>
      <c r="RN132" s="65">
        <f t="shared" ref="RN132:RO133" si="6902">SUM(QT132,QY132,RD132,RI132)</f>
        <v>17539.420000000002</v>
      </c>
      <c r="RO132" s="65">
        <f t="shared" si="6902"/>
        <v>17539.420000000002</v>
      </c>
      <c r="RP132" s="95">
        <f t="shared" ref="RP132:RP133" si="6903">RO132/RN132%</f>
        <v>100</v>
      </c>
      <c r="RQ132" s="87">
        <f t="shared" ref="RQ132:RR133" si="6904">SUM(QW132,RB132,RG132,RL132)</f>
        <v>17539.420000000002</v>
      </c>
      <c r="RR132" s="92">
        <f t="shared" si="6904"/>
        <v>0</v>
      </c>
      <c r="RS132" s="2"/>
      <c r="RT132" s="2"/>
      <c r="RU132" s="2"/>
      <c r="RV132" s="2"/>
      <c r="RW132" s="2"/>
      <c r="RX132" s="2"/>
      <c r="RY132" s="2"/>
      <c r="RZ132" s="2"/>
      <c r="SA132" s="2"/>
      <c r="SB132" s="2"/>
      <c r="SC132" s="2"/>
      <c r="SD132" s="2"/>
      <c r="SE132" s="2"/>
      <c r="SF132" s="2"/>
      <c r="SG132" s="2"/>
      <c r="SH132" s="2"/>
      <c r="SI132" s="2"/>
      <c r="SJ132" s="2"/>
      <c r="SK132" s="2"/>
      <c r="SL132" s="2"/>
      <c r="SM132" s="2"/>
      <c r="SN132" s="2"/>
      <c r="SO132" s="2"/>
      <c r="SP132" s="2"/>
      <c r="SQ132" s="2"/>
      <c r="SR132" s="2"/>
      <c r="SS132" s="2"/>
      <c r="ST132" s="2"/>
      <c r="SU132" s="2"/>
      <c r="SV132" s="2"/>
      <c r="SW132" s="2"/>
      <c r="SX132" s="2"/>
      <c r="SY132" s="2"/>
      <c r="SZ132" s="2"/>
      <c r="TA132" s="2"/>
      <c r="TB132" s="2"/>
      <c r="TC132" s="2"/>
      <c r="TD132" s="2"/>
      <c r="TE132" s="2"/>
      <c r="TF132" s="2"/>
      <c r="TG132" s="2"/>
      <c r="TH132" s="2"/>
      <c r="TI132" s="2"/>
      <c r="TJ132" s="2"/>
      <c r="TK132" s="2"/>
      <c r="TL132" s="2"/>
      <c r="TM132" s="2"/>
      <c r="TN132" s="2"/>
      <c r="TO132" s="2"/>
      <c r="TP132" s="2"/>
      <c r="TQ132" s="2"/>
      <c r="TR132" s="2"/>
      <c r="TS132" s="2"/>
      <c r="TT132" s="2"/>
    </row>
    <row r="133" spans="1:540" s="3" customFormat="1" ht="24.95" customHeight="1" x14ac:dyDescent="0.25">
      <c r="A133" s="23"/>
      <c r="B133" s="24" t="s">
        <v>96</v>
      </c>
      <c r="C133" s="49">
        <f>SUM(AR133,GQ133,HA133,QQ133,RP133)</f>
        <v>1053.3526402205248</v>
      </c>
      <c r="D133" s="49" t="e">
        <f>D130+D132</f>
        <v>#REF!</v>
      </c>
      <c r="E133" s="50" t="e">
        <f>E130+E132</f>
        <v>#REF!</v>
      </c>
      <c r="F133" s="49" t="e">
        <f>F130+F132</f>
        <v>#REF!</v>
      </c>
      <c r="G133" s="67">
        <f>SUM(AP133,GO133,GY133,MX133,QO133,RN133)</f>
        <v>301142.64639999985</v>
      </c>
      <c r="H133" s="67">
        <f>SUM(AQ133,GP133,GZ133,MY133,QP133,RO133)</f>
        <v>1073199.9510000001</v>
      </c>
      <c r="I133" s="67">
        <f t="shared" si="6888"/>
        <v>356.3759446991433</v>
      </c>
      <c r="J133" s="84">
        <f>SUM(AS133,GR133,HB133,NA133,QR133,RQ133)</f>
        <v>189579.82999999987</v>
      </c>
      <c r="K133" s="84">
        <f>SUM(AT133,GS133,HC133,NB133,QS133,RR133)</f>
        <v>-21390.496399999989</v>
      </c>
      <c r="L133" s="76">
        <f t="shared" ref="L133:M133" si="6905">L130+L132</f>
        <v>0</v>
      </c>
      <c r="M133" s="76">
        <f t="shared" si="6905"/>
        <v>0</v>
      </c>
      <c r="N133" s="64" t="e">
        <f>M133/L133%</f>
        <v>#DIV/0!</v>
      </c>
      <c r="O133" s="80">
        <f t="shared" ref="O133:R133" si="6906">O130+O132</f>
        <v>0</v>
      </c>
      <c r="P133" s="80">
        <f t="shared" si="6906"/>
        <v>0</v>
      </c>
      <c r="Q133" s="76">
        <f t="shared" si="6906"/>
        <v>0</v>
      </c>
      <c r="R133" s="76">
        <f t="shared" si="6906"/>
        <v>2888.8400000000256</v>
      </c>
      <c r="S133" s="64" t="e">
        <f>R133/Q133%</f>
        <v>#DIV/0!</v>
      </c>
      <c r="T133" s="80">
        <f t="shared" ref="T133:AL133" si="6907">T130+T132</f>
        <v>0</v>
      </c>
      <c r="U133" s="80">
        <f t="shared" si="6907"/>
        <v>0</v>
      </c>
      <c r="V133" s="80">
        <f t="shared" si="6907"/>
        <v>0</v>
      </c>
      <c r="W133" s="76">
        <f t="shared" si="6907"/>
        <v>-3.0000000001564331E-3</v>
      </c>
      <c r="X133" s="64" t="e">
        <f>W133/V133%</f>
        <v>#DIV/0!</v>
      </c>
      <c r="Y133" s="80">
        <f t="shared" ref="Y133:Z133" si="6908">Y130+Y132</f>
        <v>0</v>
      </c>
      <c r="Z133" s="80">
        <f t="shared" si="6908"/>
        <v>-1.3500311979441904E-13</v>
      </c>
      <c r="AA133" s="76">
        <f t="shared" si="6907"/>
        <v>0</v>
      </c>
      <c r="AB133" s="76">
        <f t="shared" si="6907"/>
        <v>0</v>
      </c>
      <c r="AC133" s="64" t="e">
        <f>AB133/AA133%</f>
        <v>#DIV/0!</v>
      </c>
      <c r="AD133" s="80">
        <f t="shared" ref="AD133:AF133" si="6909">AD130+AD132</f>
        <v>0</v>
      </c>
      <c r="AE133" s="80">
        <f t="shared" si="6909"/>
        <v>0</v>
      </c>
      <c r="AF133" s="76">
        <f t="shared" si="6909"/>
        <v>0</v>
      </c>
      <c r="AG133" s="76">
        <f t="shared" si="6907"/>
        <v>0</v>
      </c>
      <c r="AH133" s="64" t="e">
        <f>AG133/AF133%</f>
        <v>#DIV/0!</v>
      </c>
      <c r="AI133" s="80">
        <f t="shared" ref="AI133:AK133" si="6910">AI130+AI132</f>
        <v>0</v>
      </c>
      <c r="AJ133" s="80">
        <f t="shared" si="6910"/>
        <v>0</v>
      </c>
      <c r="AK133" s="76">
        <f t="shared" si="6910"/>
        <v>12716.010000000002</v>
      </c>
      <c r="AL133" s="76">
        <f t="shared" si="6907"/>
        <v>74345.939999999973</v>
      </c>
      <c r="AM133" s="64">
        <f>AL133/AK133%</f>
        <v>584.6640573576143</v>
      </c>
      <c r="AN133" s="80">
        <f t="shared" ref="AN133:AO133" si="6911">AN130+AN132</f>
        <v>1.0000000002037268E-2</v>
      </c>
      <c r="AO133" s="80">
        <f t="shared" si="6911"/>
        <v>-12716</v>
      </c>
      <c r="AP133" s="65">
        <f>SUM(L133,Q133,AA133,AF133,V133,AK133)</f>
        <v>12716.010000000002</v>
      </c>
      <c r="AQ133" s="65">
        <f>SUM(M133,R133,AB133,AG133,W133,AL133)</f>
        <v>77234.777000000002</v>
      </c>
      <c r="AR133" s="95">
        <f t="shared" si="6889"/>
        <v>607.38216626127212</v>
      </c>
      <c r="AS133" s="87">
        <f t="shared" si="6890"/>
        <v>1.0000000002037268E-2</v>
      </c>
      <c r="AT133" s="87">
        <f t="shared" si="6890"/>
        <v>-12716</v>
      </c>
      <c r="AU133" s="76">
        <f t="shared" ref="AU133:DD133" si="6912">AU130+AU132</f>
        <v>10721.980000000001</v>
      </c>
      <c r="AV133" s="76">
        <f t="shared" si="6912"/>
        <v>20907.829999999998</v>
      </c>
      <c r="AW133" s="64">
        <f>AV133/AU133%</f>
        <v>194.99971087429742</v>
      </c>
      <c r="AX133" s="80">
        <f t="shared" ref="AX133:AZ133" si="6913">AX130+AX132</f>
        <v>25131.78</v>
      </c>
      <c r="AY133" s="80">
        <f t="shared" si="6913"/>
        <v>14409.8</v>
      </c>
      <c r="AZ133" s="76">
        <f t="shared" si="6913"/>
        <v>230</v>
      </c>
      <c r="BA133" s="76">
        <f t="shared" si="6912"/>
        <v>1152.0999999999999</v>
      </c>
      <c r="BB133" s="64">
        <f>BA133/AZ133%</f>
        <v>500.91304347826087</v>
      </c>
      <c r="BC133" s="80">
        <f t="shared" ref="BC133:BE133" si="6914">BC130+BC132</f>
        <v>1490</v>
      </c>
      <c r="BD133" s="80">
        <f t="shared" si="6914"/>
        <v>1260</v>
      </c>
      <c r="BE133" s="76">
        <f t="shared" si="6914"/>
        <v>93575.540000000008</v>
      </c>
      <c r="BF133" s="76">
        <f t="shared" si="6912"/>
        <v>90515.38</v>
      </c>
      <c r="BG133" s="64">
        <f>BF133/BE133%</f>
        <v>96.729743691567251</v>
      </c>
      <c r="BH133" s="80">
        <f t="shared" ref="BH133:BJ133" si="6915">BH130+BH132</f>
        <v>-160888.57</v>
      </c>
      <c r="BI133" s="80">
        <f t="shared" si="6915"/>
        <v>-6221.7199999999993</v>
      </c>
      <c r="BJ133" s="76">
        <f t="shared" si="6915"/>
        <v>112384.98999999999</v>
      </c>
      <c r="BK133" s="76">
        <f t="shared" si="6912"/>
        <v>112537.99000000005</v>
      </c>
      <c r="BL133" s="64">
        <f>BK133/BJ133%</f>
        <v>100.13613917659293</v>
      </c>
      <c r="BM133" s="80">
        <f t="shared" ref="BM133:BO133" si="6916">BM130+BM132</f>
        <v>240798.5</v>
      </c>
      <c r="BN133" s="80">
        <f t="shared" si="6916"/>
        <v>-29656.559999999998</v>
      </c>
      <c r="BO133" s="76">
        <f t="shared" si="6916"/>
        <v>169806.03</v>
      </c>
      <c r="BP133" s="76">
        <f t="shared" si="6912"/>
        <v>177082.94</v>
      </c>
      <c r="BQ133" s="64">
        <f>BP133/BO133%</f>
        <v>104.28542496400156</v>
      </c>
      <c r="BR133" s="80">
        <f t="shared" ref="BR133:BT133" si="6917">BR130+BR132</f>
        <v>172257.79</v>
      </c>
      <c r="BS133" s="80">
        <f t="shared" si="6917"/>
        <v>2451.7600000000002</v>
      </c>
      <c r="BT133" s="76">
        <f t="shared" si="6917"/>
        <v>608.82400000000007</v>
      </c>
      <c r="BU133" s="76">
        <f t="shared" si="6912"/>
        <v>339.28000000000003</v>
      </c>
      <c r="BV133" s="64">
        <f>BU133/BT133%</f>
        <v>55.727106684361978</v>
      </c>
      <c r="BW133" s="80">
        <f t="shared" ref="BW133" si="6918">BW130+BW132</f>
        <v>975</v>
      </c>
      <c r="BX133" s="78">
        <f t="shared" ref="BX133" si="6919">BW133-BT133</f>
        <v>366.17599999999993</v>
      </c>
      <c r="BY133" s="76">
        <f t="shared" ref="BY133" si="6920">BY130+BY132</f>
        <v>176536.56199999998</v>
      </c>
      <c r="BZ133" s="76">
        <f t="shared" si="6912"/>
        <v>154694.04999999999</v>
      </c>
      <c r="CA133" s="64">
        <f>BZ133/BY133%</f>
        <v>87.627202120317719</v>
      </c>
      <c r="CB133" s="80">
        <f t="shared" ref="CB133:CD133" si="6921">CB130+CB132</f>
        <v>194640.16999999998</v>
      </c>
      <c r="CC133" s="80">
        <f t="shared" si="6921"/>
        <v>18103.608</v>
      </c>
      <c r="CD133" s="76">
        <f t="shared" si="6921"/>
        <v>15886.32</v>
      </c>
      <c r="CE133" s="76">
        <f t="shared" si="6912"/>
        <v>29674.144</v>
      </c>
      <c r="CF133" s="64">
        <f>CE133/CD133%</f>
        <v>186.79054683526454</v>
      </c>
      <c r="CG133" s="80">
        <f t="shared" ref="CG133:CI133" si="6922">CG130+CG132</f>
        <v>32972</v>
      </c>
      <c r="CH133" s="80">
        <f t="shared" si="6922"/>
        <v>17085.68</v>
      </c>
      <c r="CI133" s="76">
        <f t="shared" si="6922"/>
        <v>-12285.488000000001</v>
      </c>
      <c r="CJ133" s="76">
        <f t="shared" si="6912"/>
        <v>5964.59</v>
      </c>
      <c r="CK133" s="64">
        <f>CJ133/CI133%</f>
        <v>-48.549882593186368</v>
      </c>
      <c r="CL133" s="80">
        <f t="shared" ref="CL133:CN133" si="6923">CL130+CL132</f>
        <v>802</v>
      </c>
      <c r="CM133" s="80">
        <f t="shared" si="6923"/>
        <v>13087.488000000001</v>
      </c>
      <c r="CN133" s="76">
        <f t="shared" si="6923"/>
        <v>2938.8240000000001</v>
      </c>
      <c r="CO133" s="76">
        <f t="shared" si="6912"/>
        <v>969.36</v>
      </c>
      <c r="CP133" s="64">
        <f>CO133/CN133%</f>
        <v>32.984622420396732</v>
      </c>
      <c r="CQ133" s="80">
        <f t="shared" ref="CQ133:CS133" si="6924">CQ130+CQ132</f>
        <v>1030</v>
      </c>
      <c r="CR133" s="80">
        <f t="shared" si="6924"/>
        <v>-1908.8240000000001</v>
      </c>
      <c r="CS133" s="76">
        <f t="shared" si="6924"/>
        <v>7291.41</v>
      </c>
      <c r="CT133" s="76">
        <f t="shared" si="6912"/>
        <v>8034.5</v>
      </c>
      <c r="CU133" s="64">
        <f>CT133/CS133%</f>
        <v>110.19130730544572</v>
      </c>
      <c r="CV133" s="80">
        <f t="shared" ref="CV133:CX133" si="6925">CV130+CV132</f>
        <v>7228.41</v>
      </c>
      <c r="CW133" s="80">
        <f t="shared" si="6925"/>
        <v>-63</v>
      </c>
      <c r="CX133" s="76">
        <f t="shared" si="6925"/>
        <v>3184.0019999999995</v>
      </c>
      <c r="CY133" s="76">
        <f t="shared" si="6912"/>
        <v>5993.99</v>
      </c>
      <c r="CZ133" s="64">
        <f>CY133/CX133%</f>
        <v>188.25333652428611</v>
      </c>
      <c r="DA133" s="80">
        <f t="shared" ref="DA133:DC133" si="6926">DA130+DA132</f>
        <v>5980.53</v>
      </c>
      <c r="DB133" s="80">
        <f t="shared" si="6926"/>
        <v>2796.5280000000002</v>
      </c>
      <c r="DC133" s="76">
        <f t="shared" si="6926"/>
        <v>5316.4719999999998</v>
      </c>
      <c r="DD133" s="76">
        <f t="shared" si="6912"/>
        <v>3626.0400000000004</v>
      </c>
      <c r="DE133" s="64">
        <f>DD133/DC133%</f>
        <v>68.203876555730957</v>
      </c>
      <c r="DF133" s="80">
        <f t="shared" ref="DF133:FQ133" si="6927">DF130+DF132</f>
        <v>4424</v>
      </c>
      <c r="DG133" s="80">
        <f t="shared" si="6927"/>
        <v>-892.47199999999998</v>
      </c>
      <c r="DH133" s="76">
        <f t="shared" si="6927"/>
        <v>180</v>
      </c>
      <c r="DI133" s="76">
        <f t="shared" si="6927"/>
        <v>180</v>
      </c>
      <c r="DJ133" s="64">
        <f>DI133/DH133%</f>
        <v>100</v>
      </c>
      <c r="DK133" s="80">
        <f t="shared" ref="DK133:DM133" si="6928">DK130+DK132</f>
        <v>180</v>
      </c>
      <c r="DL133" s="80">
        <f t="shared" si="6928"/>
        <v>0</v>
      </c>
      <c r="DM133" s="76">
        <f t="shared" si="6928"/>
        <v>455.39119999999997</v>
      </c>
      <c r="DN133" s="76">
        <f t="shared" si="6927"/>
        <v>266.62</v>
      </c>
      <c r="DO133" s="64">
        <f>DN133/DM133%</f>
        <v>58.547464246125095</v>
      </c>
      <c r="DP133" s="80">
        <f t="shared" ref="DP133:DQ133" si="6929">DP130+DP132</f>
        <v>-41.06</v>
      </c>
      <c r="DQ133" s="80">
        <f t="shared" si="6929"/>
        <v>-496.45119999999997</v>
      </c>
      <c r="DR133" s="76">
        <f t="shared" si="6927"/>
        <v>0</v>
      </c>
      <c r="DS133" s="76">
        <f t="shared" si="6927"/>
        <v>0</v>
      </c>
      <c r="DT133" s="64" t="e">
        <f>DS133/DR133%</f>
        <v>#DIV/0!</v>
      </c>
      <c r="DU133" s="80">
        <f t="shared" ref="DU133:DV133" si="6930">DU130+DU132</f>
        <v>0</v>
      </c>
      <c r="DV133" s="80">
        <f t="shared" si="6930"/>
        <v>0</v>
      </c>
      <c r="DW133" s="76">
        <f t="shared" si="6927"/>
        <v>93.88239999999999</v>
      </c>
      <c r="DX133" s="76">
        <f t="shared" si="6927"/>
        <v>211.75</v>
      </c>
      <c r="DY133" s="64">
        <f>DX133/DW133%</f>
        <v>225.54813255732708</v>
      </c>
      <c r="DZ133" s="80">
        <f t="shared" ref="DZ133:EB133" si="6931">DZ130+DZ132</f>
        <v>70</v>
      </c>
      <c r="EA133" s="80">
        <f t="shared" si="6931"/>
        <v>-23.882400000000001</v>
      </c>
      <c r="EB133" s="76">
        <f t="shared" si="6931"/>
        <v>979.60799999999995</v>
      </c>
      <c r="EC133" s="76">
        <f t="shared" si="6927"/>
        <v>1007.7500000000001</v>
      </c>
      <c r="ED133" s="64">
        <f>EC133/EB133%</f>
        <v>102.87278176576754</v>
      </c>
      <c r="EE133" s="80">
        <f t="shared" ref="EE133:EG133" si="6932">EE130+EE132</f>
        <v>1920</v>
      </c>
      <c r="EF133" s="80">
        <f t="shared" si="6932"/>
        <v>940.39200000000005</v>
      </c>
      <c r="EG133" s="76">
        <f t="shared" si="6932"/>
        <v>186.47999999999956</v>
      </c>
      <c r="EH133" s="76">
        <f>EH130+EH132</f>
        <v>0</v>
      </c>
      <c r="EI133" s="64">
        <f>EH133/EG133%</f>
        <v>0</v>
      </c>
      <c r="EJ133" s="80">
        <f t="shared" ref="EJ133:EM133" si="6933">EJ130+EJ132</f>
        <v>-0.52000000000043656</v>
      </c>
      <c r="EK133" s="80">
        <f t="shared" si="6933"/>
        <v>-187</v>
      </c>
      <c r="EL133" s="76">
        <f t="shared" si="6933"/>
        <v>0</v>
      </c>
      <c r="EM133" s="76">
        <f t="shared" si="6933"/>
        <v>706.68000000000006</v>
      </c>
      <c r="EN133" s="64" t="e">
        <f>EM133/EL133%</f>
        <v>#DIV/0!</v>
      </c>
      <c r="EO133" s="80">
        <f t="shared" ref="EO133:EQ133" si="6934">EO130+EO132</f>
        <v>0</v>
      </c>
      <c r="EP133" s="80">
        <f t="shared" si="6934"/>
        <v>0</v>
      </c>
      <c r="EQ133" s="76">
        <f t="shared" si="6934"/>
        <v>-909.16719999999987</v>
      </c>
      <c r="ER133" s="76">
        <f t="shared" si="6927"/>
        <v>-31.000000000000036</v>
      </c>
      <c r="ES133" s="64">
        <f>ER133/EQ133%</f>
        <v>3.4097138568131404</v>
      </c>
      <c r="ET133" s="80">
        <f t="shared" ref="ET133:EV133" si="6935">ET130+ET132</f>
        <v>0.46000000000000085</v>
      </c>
      <c r="EU133" s="80">
        <f t="shared" si="6935"/>
        <v>909.62720000000002</v>
      </c>
      <c r="EV133" s="76">
        <f t="shared" si="6935"/>
        <v>0</v>
      </c>
      <c r="EW133" s="76">
        <f t="shared" si="6927"/>
        <v>0</v>
      </c>
      <c r="EX133" s="64" t="e">
        <f>EW133/EV133%</f>
        <v>#DIV/0!</v>
      </c>
      <c r="EY133" s="80">
        <f t="shared" ref="EY133:EZ133" si="6936">EY130+EY132</f>
        <v>0</v>
      </c>
      <c r="EZ133" s="80">
        <f t="shared" si="6936"/>
        <v>0</v>
      </c>
      <c r="FA133" s="76">
        <f t="shared" si="6927"/>
        <v>0</v>
      </c>
      <c r="FB133" s="76">
        <f t="shared" si="6927"/>
        <v>0</v>
      </c>
      <c r="FC133" s="64" t="e">
        <f>FB133/FA133%</f>
        <v>#DIV/0!</v>
      </c>
      <c r="FD133" s="80">
        <f t="shared" ref="FD133:FG133" si="6937">FD130+FD132</f>
        <v>0</v>
      </c>
      <c r="FE133" s="80">
        <f t="shared" si="6937"/>
        <v>0</v>
      </c>
      <c r="FF133" s="76">
        <f t="shared" si="6937"/>
        <v>0</v>
      </c>
      <c r="FG133" s="76">
        <f t="shared" si="6937"/>
        <v>140</v>
      </c>
      <c r="FH133" s="64" t="e">
        <f>FG133/FF133%</f>
        <v>#DIV/0!</v>
      </c>
      <c r="FI133" s="80">
        <f t="shared" ref="FI133:FK133" si="6938">FI130+FI132</f>
        <v>185</v>
      </c>
      <c r="FJ133" s="80">
        <f t="shared" si="6938"/>
        <v>185</v>
      </c>
      <c r="FK133" s="76">
        <f t="shared" si="6938"/>
        <v>1924.6</v>
      </c>
      <c r="FL133" s="76">
        <f t="shared" si="6927"/>
        <v>1924.6</v>
      </c>
      <c r="FM133" s="64">
        <f>FL133/FK133%</f>
        <v>100</v>
      </c>
      <c r="FN133" s="80">
        <f t="shared" ref="FN133:FO133" si="6939">FN130+FN132</f>
        <v>1924.6</v>
      </c>
      <c r="FO133" s="80">
        <f t="shared" si="6939"/>
        <v>0</v>
      </c>
      <c r="FP133" s="76">
        <f t="shared" si="6927"/>
        <v>1009.96</v>
      </c>
      <c r="FQ133" s="76">
        <f t="shared" si="6927"/>
        <v>585.08000000000004</v>
      </c>
      <c r="FR133" s="64">
        <f>FQ133/FP133%</f>
        <v>57.931007168600736</v>
      </c>
      <c r="FS133" s="80">
        <f t="shared" ref="FS133:GK133" si="6940">FS130+FS132</f>
        <v>509.96000000000004</v>
      </c>
      <c r="FT133" s="80">
        <f t="shared" si="6940"/>
        <v>-500</v>
      </c>
      <c r="FU133" s="76">
        <f t="shared" si="6940"/>
        <v>0</v>
      </c>
      <c r="FV133" s="76">
        <f t="shared" si="6940"/>
        <v>0</v>
      </c>
      <c r="FW133" s="64" t="e">
        <f>FV133/FU133%</f>
        <v>#DIV/0!</v>
      </c>
      <c r="FX133" s="80">
        <f t="shared" ref="FX133:FZ133" si="6941">FX130+FX132</f>
        <v>0</v>
      </c>
      <c r="FY133" s="80">
        <f t="shared" si="6941"/>
        <v>0</v>
      </c>
      <c r="FZ133" s="76">
        <f t="shared" si="6941"/>
        <v>5857.2559999999994</v>
      </c>
      <c r="GA133" s="76">
        <f t="shared" si="6940"/>
        <v>4324.8</v>
      </c>
      <c r="GB133" s="64">
        <f>GA133/FZ133%</f>
        <v>73.83662247304882</v>
      </c>
      <c r="GC133" s="80">
        <f t="shared" ref="GC133:GE133" si="6942">GC130+GC132</f>
        <v>4600</v>
      </c>
      <c r="GD133" s="80">
        <f t="shared" si="6942"/>
        <v>-1257.2559999999999</v>
      </c>
      <c r="GE133" s="76">
        <f t="shared" si="6942"/>
        <v>181389.39</v>
      </c>
      <c r="GF133" s="76">
        <f t="shared" si="6940"/>
        <v>193401.08000000002</v>
      </c>
      <c r="GG133" s="64">
        <f>GF133/GE133%</f>
        <v>106.62204663679613</v>
      </c>
      <c r="GH133" s="80">
        <f t="shared" ref="GH133:GJ133" si="6943">GH130+GH132</f>
        <v>181989.39</v>
      </c>
      <c r="GI133" s="80">
        <f t="shared" si="6943"/>
        <v>600</v>
      </c>
      <c r="GJ133" s="76">
        <f t="shared" si="6943"/>
        <v>-563890.62</v>
      </c>
      <c r="GK133" s="76">
        <f t="shared" si="6940"/>
        <v>-899.90000000002328</v>
      </c>
      <c r="GL133" s="64">
        <f>GK133/GJ133%</f>
        <v>0.15958768741356669</v>
      </c>
      <c r="GM133" s="80">
        <f t="shared" ref="GM133:GN133" si="6944">GM130+GM132</f>
        <v>-649603.62</v>
      </c>
      <c r="GN133" s="80">
        <f t="shared" si="6944"/>
        <v>-85713</v>
      </c>
      <c r="GO133" s="65">
        <f t="shared" si="6891"/>
        <v>213472.24639999983</v>
      </c>
      <c r="GP133" s="65">
        <f t="shared" si="6891"/>
        <v>813309.65399999998</v>
      </c>
      <c r="GQ133" s="95">
        <f t="shared" si="6892"/>
        <v>380.99081623755313</v>
      </c>
      <c r="GR133" s="87">
        <f t="shared" si="6893"/>
        <v>68575.819999999832</v>
      </c>
      <c r="GS133" s="87">
        <f t="shared" si="6893"/>
        <v>-54724.10639999999</v>
      </c>
      <c r="GT133" s="76">
        <f t="shared" ref="GT133:GU133" si="6945">GT130+GT132</f>
        <v>-29682.979999999981</v>
      </c>
      <c r="GU133" s="76">
        <f t="shared" si="6945"/>
        <v>78610.900000000023</v>
      </c>
      <c r="GV133" s="64">
        <f>GU133/GT133%</f>
        <v>-264.83493234169907</v>
      </c>
      <c r="GW133" s="80">
        <f t="shared" ref="GW133:GX133" si="6946">GW130+GW132</f>
        <v>35617.020000000019</v>
      </c>
      <c r="GX133" s="80">
        <f t="shared" si="6946"/>
        <v>65300</v>
      </c>
      <c r="GY133" s="65">
        <f>SUM(GT133)</f>
        <v>-29682.979999999981</v>
      </c>
      <c r="GZ133" s="65">
        <f>SUM(GU133)</f>
        <v>78610.900000000023</v>
      </c>
      <c r="HA133" s="95">
        <f t="shared" si="6894"/>
        <v>-264.83493234169907</v>
      </c>
      <c r="HB133" s="87">
        <f t="shared" ref="HB133:JH133" si="6947">HB130+HB132</f>
        <v>35617.020000000019</v>
      </c>
      <c r="HC133" s="87">
        <f t="shared" si="6947"/>
        <v>65300</v>
      </c>
      <c r="HD133" s="76">
        <f t="shared" si="6947"/>
        <v>-1623.4</v>
      </c>
      <c r="HE133" s="76">
        <f t="shared" si="6947"/>
        <v>-5913.4</v>
      </c>
      <c r="HF133" s="64">
        <f>HE133/HD133%</f>
        <v>364.26019465319695</v>
      </c>
      <c r="HG133" s="80">
        <f t="shared" ref="HG133:HI133" si="6948">HG130+HG132</f>
        <v>-1623.4</v>
      </c>
      <c r="HH133" s="80">
        <f t="shared" si="6948"/>
        <v>0</v>
      </c>
      <c r="HI133" s="76">
        <f t="shared" si="6948"/>
        <v>0</v>
      </c>
      <c r="HJ133" s="76">
        <f t="shared" si="6947"/>
        <v>-2760</v>
      </c>
      <c r="HK133" s="64" t="e">
        <f>HJ133/HI133%</f>
        <v>#DIV/0!</v>
      </c>
      <c r="HL133" s="80">
        <f t="shared" ref="HL133:HN133" si="6949">HL130+HL132</f>
        <v>-2700</v>
      </c>
      <c r="HM133" s="80">
        <f t="shared" si="6949"/>
        <v>-2700</v>
      </c>
      <c r="HN133" s="76">
        <f t="shared" si="6949"/>
        <v>-204.34000000000015</v>
      </c>
      <c r="HO133" s="76">
        <f t="shared" si="6947"/>
        <v>4907.9699999999993</v>
      </c>
      <c r="HP133" s="64">
        <f>HO133/HN133%</f>
        <v>-2401.8645394929999</v>
      </c>
      <c r="HQ133" s="80">
        <f t="shared" ref="HQ133:HT133" si="6950">HQ130+HQ132</f>
        <v>-204.34000000000015</v>
      </c>
      <c r="HR133" s="80">
        <f t="shared" si="6950"/>
        <v>0</v>
      </c>
      <c r="HS133" s="76">
        <f t="shared" si="6950"/>
        <v>-4645.6699999999983</v>
      </c>
      <c r="HT133" s="76">
        <f t="shared" si="6950"/>
        <v>-14750.07</v>
      </c>
      <c r="HU133" s="64">
        <f>HT133/HS133%</f>
        <v>317.50145834723526</v>
      </c>
      <c r="HV133" s="80">
        <f t="shared" ref="HV133:HX133" si="6951">HV130+HV132</f>
        <v>0.5</v>
      </c>
      <c r="HW133" s="80">
        <f t="shared" si="6951"/>
        <v>4646.17</v>
      </c>
      <c r="HX133" s="76">
        <f t="shared" si="6951"/>
        <v>1396.8200000000002</v>
      </c>
      <c r="HY133" s="76">
        <f t="shared" si="6947"/>
        <v>-1825.0300000000002</v>
      </c>
      <c r="HZ133" s="64">
        <f>HY133/HX133%</f>
        <v>-130.65606162569264</v>
      </c>
      <c r="IA133" s="80">
        <f t="shared" ref="IA133:IC133" si="6952">IA130+IA132</f>
        <v>1397.1100000000001</v>
      </c>
      <c r="IB133" s="80">
        <f t="shared" si="6952"/>
        <v>0.28999999999996362</v>
      </c>
      <c r="IC133" s="76">
        <f t="shared" si="6952"/>
        <v>0</v>
      </c>
      <c r="ID133" s="76">
        <f t="shared" si="6947"/>
        <v>0</v>
      </c>
      <c r="IE133" s="64" t="e">
        <f>ID133/IC133%</f>
        <v>#DIV/0!</v>
      </c>
      <c r="IF133" s="80">
        <f t="shared" ref="IF133:IG133" si="6953">IF130+IF132</f>
        <v>0</v>
      </c>
      <c r="IG133" s="80">
        <f t="shared" si="6953"/>
        <v>0</v>
      </c>
      <c r="IH133" s="76">
        <f t="shared" si="6947"/>
        <v>0</v>
      </c>
      <c r="II133" s="76">
        <f t="shared" si="6947"/>
        <v>0</v>
      </c>
      <c r="IJ133" s="64" t="e">
        <f>II133/IH133%</f>
        <v>#DIV/0!</v>
      </c>
      <c r="IK133" s="80">
        <f t="shared" ref="IK133:IM133" si="6954">IK130+IK132</f>
        <v>0</v>
      </c>
      <c r="IL133" s="80">
        <f t="shared" si="6954"/>
        <v>0</v>
      </c>
      <c r="IM133" s="76">
        <f t="shared" si="6954"/>
        <v>490.15</v>
      </c>
      <c r="IN133" s="76">
        <f t="shared" si="6947"/>
        <v>490.15</v>
      </c>
      <c r="IO133" s="64">
        <f>IN133/IM133%</f>
        <v>100</v>
      </c>
      <c r="IP133" s="80">
        <f t="shared" ref="IP133:IR133" si="6955">IP130+IP132</f>
        <v>490.15</v>
      </c>
      <c r="IQ133" s="80">
        <f t="shared" si="6955"/>
        <v>0</v>
      </c>
      <c r="IR133" s="76">
        <f t="shared" si="6955"/>
        <v>0</v>
      </c>
      <c r="IS133" s="76">
        <f t="shared" si="6947"/>
        <v>0</v>
      </c>
      <c r="IT133" s="64" t="e">
        <f>IS133/IR133%</f>
        <v>#DIV/0!</v>
      </c>
      <c r="IU133" s="80">
        <f t="shared" ref="IU133:IW133" si="6956">IU130+IU132</f>
        <v>0</v>
      </c>
      <c r="IV133" s="80">
        <f t="shared" si="6956"/>
        <v>0</v>
      </c>
      <c r="IW133" s="76">
        <f t="shared" si="6956"/>
        <v>0</v>
      </c>
      <c r="IX133" s="76">
        <f t="shared" si="6947"/>
        <v>0</v>
      </c>
      <c r="IY133" s="64" t="e">
        <f>IX133/IW133%</f>
        <v>#DIV/0!</v>
      </c>
      <c r="IZ133" s="80">
        <f t="shared" ref="IZ133:JB133" si="6957">IZ130+IZ132</f>
        <v>0</v>
      </c>
      <c r="JA133" s="80">
        <f t="shared" si="6957"/>
        <v>0</v>
      </c>
      <c r="JB133" s="76">
        <f t="shared" si="6957"/>
        <v>0</v>
      </c>
      <c r="JC133" s="76">
        <f t="shared" si="6947"/>
        <v>0</v>
      </c>
      <c r="JD133" s="64" t="e">
        <f>JC133/JB133%</f>
        <v>#DIV/0!</v>
      </c>
      <c r="JE133" s="80">
        <f t="shared" ref="JE133:JG133" si="6958">JE130+JE132</f>
        <v>0</v>
      </c>
      <c r="JF133" s="80">
        <f t="shared" si="6958"/>
        <v>0</v>
      </c>
      <c r="JG133" s="76">
        <f t="shared" si="6958"/>
        <v>0</v>
      </c>
      <c r="JH133" s="76">
        <f t="shared" si="6947"/>
        <v>0</v>
      </c>
      <c r="JI133" s="64" t="e">
        <f>JH133/JG133%</f>
        <v>#DIV/0!</v>
      </c>
      <c r="JJ133" s="80">
        <f t="shared" ref="JJ133:JM133" si="6959">JJ130+JJ132</f>
        <v>0</v>
      </c>
      <c r="JK133" s="80">
        <f t="shared" si="6959"/>
        <v>0</v>
      </c>
      <c r="JL133" s="76">
        <f t="shared" si="6959"/>
        <v>2575.9899999999998</v>
      </c>
      <c r="JM133" s="76">
        <f t="shared" si="6959"/>
        <v>0</v>
      </c>
      <c r="JN133" s="64">
        <f>JM133/JL133%</f>
        <v>0</v>
      </c>
      <c r="JO133" s="80">
        <f t="shared" ref="JO133:LZ133" si="6960">JO130+JO132</f>
        <v>2575.9899999999998</v>
      </c>
      <c r="JP133" s="80">
        <f t="shared" si="6960"/>
        <v>0</v>
      </c>
      <c r="JQ133" s="76">
        <f t="shared" si="6960"/>
        <v>0</v>
      </c>
      <c r="JR133" s="76">
        <f t="shared" si="6960"/>
        <v>0</v>
      </c>
      <c r="JS133" s="64" t="e">
        <f>JR133/JQ133%</f>
        <v>#DIV/0!</v>
      </c>
      <c r="JT133" s="80">
        <f t="shared" ref="JT133:JV133" si="6961">JT130+JT132</f>
        <v>0</v>
      </c>
      <c r="JU133" s="80">
        <f t="shared" si="6961"/>
        <v>0</v>
      </c>
      <c r="JV133" s="76">
        <f t="shared" si="6961"/>
        <v>1843.75</v>
      </c>
      <c r="JW133" s="76">
        <f t="shared" si="6960"/>
        <v>1843.75</v>
      </c>
      <c r="JX133" s="64">
        <f>JW133/JV133%</f>
        <v>100</v>
      </c>
      <c r="JY133" s="80">
        <f t="shared" ref="JY133:KA133" si="6962">JY130+JY132</f>
        <v>1843.75</v>
      </c>
      <c r="JZ133" s="80">
        <f t="shared" si="6962"/>
        <v>0</v>
      </c>
      <c r="KA133" s="76">
        <f t="shared" si="6962"/>
        <v>4093.57</v>
      </c>
      <c r="KB133" s="76">
        <f t="shared" si="6960"/>
        <v>293.57000000000016</v>
      </c>
      <c r="KC133" s="64">
        <f>KB133/KA133%</f>
        <v>7.171490899141828</v>
      </c>
      <c r="KD133" s="80">
        <f t="shared" ref="KD133:KF133" si="6963">KD130+KD132</f>
        <v>4093.57</v>
      </c>
      <c r="KE133" s="80">
        <f t="shared" si="6963"/>
        <v>0</v>
      </c>
      <c r="KF133" s="76">
        <f t="shared" si="6963"/>
        <v>1478.53</v>
      </c>
      <c r="KG133" s="76">
        <f t="shared" si="6960"/>
        <v>278.52999999999997</v>
      </c>
      <c r="KH133" s="64">
        <f>KG133/KF133%</f>
        <v>18.838305614360209</v>
      </c>
      <c r="KI133" s="80">
        <f t="shared" ref="KI133:KK133" si="6964">KI130+KI132</f>
        <v>1478.53</v>
      </c>
      <c r="KJ133" s="80">
        <f t="shared" si="6964"/>
        <v>0</v>
      </c>
      <c r="KK133" s="76">
        <f t="shared" si="6964"/>
        <v>3463.8</v>
      </c>
      <c r="KL133" s="76">
        <f t="shared" si="6960"/>
        <v>3463.8</v>
      </c>
      <c r="KM133" s="64">
        <f>KL133/KK133%</f>
        <v>99.999999999999986</v>
      </c>
      <c r="KN133" s="80">
        <f t="shared" ref="KN133:KQ133" si="6965">KN130+KN132</f>
        <v>3463.8</v>
      </c>
      <c r="KO133" s="80">
        <f t="shared" si="6965"/>
        <v>0</v>
      </c>
      <c r="KP133" s="76">
        <f t="shared" si="6965"/>
        <v>4724.93</v>
      </c>
      <c r="KQ133" s="76">
        <f t="shared" si="6965"/>
        <v>0</v>
      </c>
      <c r="KR133" s="64">
        <f>KQ133/KP133%</f>
        <v>0</v>
      </c>
      <c r="KS133" s="80">
        <f t="shared" ref="KS133:KU133" si="6966">KS130+KS132</f>
        <v>4724.93</v>
      </c>
      <c r="KT133" s="80">
        <f t="shared" si="6966"/>
        <v>0</v>
      </c>
      <c r="KU133" s="76">
        <f t="shared" si="6966"/>
        <v>509.02</v>
      </c>
      <c r="KV133" s="76">
        <f t="shared" si="6960"/>
        <v>0</v>
      </c>
      <c r="KW133" s="64">
        <f>KV133/KU133%</f>
        <v>0</v>
      </c>
      <c r="KX133" s="80">
        <f t="shared" ref="KX133:LA133" si="6967">KX130+KX132</f>
        <v>1.999999999998181E-2</v>
      </c>
      <c r="KY133" s="80">
        <f t="shared" si="6967"/>
        <v>-509</v>
      </c>
      <c r="KZ133" s="76">
        <f t="shared" si="6967"/>
        <v>2661.19</v>
      </c>
      <c r="LA133" s="76">
        <f t="shared" si="6967"/>
        <v>0</v>
      </c>
      <c r="LB133" s="64">
        <f>LA133/KZ133%</f>
        <v>0</v>
      </c>
      <c r="LC133" s="80">
        <f t="shared" ref="LC133:LF133" si="6968">LC130+LC132</f>
        <v>-0.80999999999994543</v>
      </c>
      <c r="LD133" s="80">
        <f t="shared" si="6968"/>
        <v>-2662</v>
      </c>
      <c r="LE133" s="76">
        <f t="shared" si="6968"/>
        <v>0</v>
      </c>
      <c r="LF133" s="76">
        <f t="shared" si="6968"/>
        <v>1500</v>
      </c>
      <c r="LG133" s="64" t="e">
        <f>LF133/LE133%</f>
        <v>#DIV/0!</v>
      </c>
      <c r="LH133" s="80">
        <f t="shared" ref="LH133:LJ133" si="6969">LH130+LH132</f>
        <v>0</v>
      </c>
      <c r="LI133" s="80">
        <f t="shared" si="6969"/>
        <v>0</v>
      </c>
      <c r="LJ133" s="76">
        <f t="shared" si="6969"/>
        <v>-0.95000000000004547</v>
      </c>
      <c r="LK133" s="76">
        <f t="shared" si="6960"/>
        <v>0</v>
      </c>
      <c r="LL133" s="64">
        <f>LK133/LJ133%</f>
        <v>0</v>
      </c>
      <c r="LM133" s="80">
        <f t="shared" ref="LM133:LO133" si="6970">LM130+LM132</f>
        <v>-0.95000000000004547</v>
      </c>
      <c r="LN133" s="80">
        <f t="shared" si="6970"/>
        <v>0</v>
      </c>
      <c r="LO133" s="76">
        <f t="shared" si="6970"/>
        <v>14565.79</v>
      </c>
      <c r="LP133" s="76">
        <f t="shared" si="6960"/>
        <v>13317.420000000002</v>
      </c>
      <c r="LQ133" s="64">
        <f>LP133/LO133%</f>
        <v>91.429438430733939</v>
      </c>
      <c r="LR133" s="80">
        <f t="shared" ref="LR133:LT133" si="6971">LR130+LR132</f>
        <v>14385.79</v>
      </c>
      <c r="LS133" s="80">
        <f t="shared" si="6971"/>
        <v>-180</v>
      </c>
      <c r="LT133" s="76">
        <f t="shared" si="6971"/>
        <v>44.159999999999854</v>
      </c>
      <c r="LU133" s="76">
        <f t="shared" si="6960"/>
        <v>-34461.33</v>
      </c>
      <c r="LV133" s="64">
        <f>LU133/LT133%</f>
        <v>-78037.432065217654</v>
      </c>
      <c r="LW133" s="80">
        <f t="shared" ref="LW133:LY133" si="6972">LW130+LW132</f>
        <v>0.15999999999985448</v>
      </c>
      <c r="LX133" s="80">
        <f t="shared" si="6972"/>
        <v>-44</v>
      </c>
      <c r="LY133" s="76">
        <f t="shared" si="6972"/>
        <v>0</v>
      </c>
      <c r="LZ133" s="76">
        <f t="shared" si="6960"/>
        <v>-668.1</v>
      </c>
      <c r="MA133" s="64" t="e">
        <f>LZ133/LY133%</f>
        <v>#DIV/0!</v>
      </c>
      <c r="MB133" s="80">
        <f t="shared" ref="MB133:ME133" si="6973">MB130+MB132</f>
        <v>-669</v>
      </c>
      <c r="MC133" s="80">
        <f t="shared" si="6973"/>
        <v>-669</v>
      </c>
      <c r="MD133" s="76">
        <f t="shared" si="6973"/>
        <v>-474.75</v>
      </c>
      <c r="ME133" s="76">
        <f t="shared" si="6973"/>
        <v>-1967.81</v>
      </c>
      <c r="MF133" s="64">
        <f>ME133/MD133%</f>
        <v>414.49394418114798</v>
      </c>
      <c r="MG133" s="80">
        <f t="shared" ref="MG133:MJ133" si="6974">MG130+MG132</f>
        <v>-474.75</v>
      </c>
      <c r="MH133" s="80">
        <f t="shared" si="6974"/>
        <v>0</v>
      </c>
      <c r="MI133" s="76">
        <f t="shared" si="6974"/>
        <v>0</v>
      </c>
      <c r="MJ133" s="76">
        <f t="shared" si="6974"/>
        <v>0</v>
      </c>
      <c r="MK133" s="64" t="e">
        <f>MJ133/MI133%</f>
        <v>#DIV/0!</v>
      </c>
      <c r="ML133" s="80">
        <f t="shared" ref="ML133:MO133" si="6975">ML130+ML132</f>
        <v>0</v>
      </c>
      <c r="MM133" s="80">
        <f t="shared" si="6975"/>
        <v>0</v>
      </c>
      <c r="MN133" s="76">
        <f t="shared" si="6975"/>
        <v>-474.75</v>
      </c>
      <c r="MO133" s="76">
        <f t="shared" si="6975"/>
        <v>975.51</v>
      </c>
      <c r="MP133" s="64">
        <f>MO133/MN133%</f>
        <v>-205.478672985782</v>
      </c>
      <c r="MQ133" s="80">
        <f t="shared" ref="MQ133:MT133" si="6976">MQ130+MQ132</f>
        <v>-474.75</v>
      </c>
      <c r="MR133" s="80">
        <f t="shared" si="6976"/>
        <v>0</v>
      </c>
      <c r="MS133" s="76">
        <f t="shared" si="6976"/>
        <v>0</v>
      </c>
      <c r="MT133" s="76">
        <f t="shared" si="6976"/>
        <v>9778.68</v>
      </c>
      <c r="MU133" s="64" t="e">
        <f>MT133/MS133%</f>
        <v>#DIV/0!</v>
      </c>
      <c r="MV133" s="80">
        <f t="shared" ref="MV133:MW133" si="6977">MV130+MV132</f>
        <v>885</v>
      </c>
      <c r="MW133" s="80">
        <f t="shared" si="6977"/>
        <v>885</v>
      </c>
      <c r="MX133" s="65">
        <f t="shared" si="6895"/>
        <v>30423.84</v>
      </c>
      <c r="MY133" s="65">
        <f t="shared" si="6895"/>
        <v>-25496.359999999993</v>
      </c>
      <c r="MZ133" s="95">
        <f t="shared" si="6896"/>
        <v>-83.803885374101341</v>
      </c>
      <c r="NA133" s="87">
        <f t="shared" si="6897"/>
        <v>29191.3</v>
      </c>
      <c r="NB133" s="87">
        <f t="shared" si="6898"/>
        <v>-1232.54</v>
      </c>
      <c r="NC133" s="76">
        <f t="shared" ref="NC133:PL133" si="6978">NC130+NC132</f>
        <v>0</v>
      </c>
      <c r="ND133" s="76">
        <f t="shared" si="6978"/>
        <v>731.09</v>
      </c>
      <c r="NE133" s="64" t="e">
        <f>ND133/NC133%</f>
        <v>#DIV/0!</v>
      </c>
      <c r="NF133" s="80">
        <f t="shared" ref="NF133:NH133" si="6979">NF130+NF132</f>
        <v>-0.90999999999996817</v>
      </c>
      <c r="NG133" s="80">
        <f t="shared" si="6979"/>
        <v>-0.90999999999996817</v>
      </c>
      <c r="NH133" s="76">
        <f t="shared" si="6979"/>
        <v>0</v>
      </c>
      <c r="NI133" s="76">
        <f t="shared" si="6978"/>
        <v>1890.77</v>
      </c>
      <c r="NJ133" s="64" t="e">
        <f>NI133/NH133%</f>
        <v>#DIV/0!</v>
      </c>
      <c r="NK133" s="80">
        <f t="shared" ref="NK133:NM133" si="6980">NK130+NK132</f>
        <v>-400.28999999999996</v>
      </c>
      <c r="NL133" s="80">
        <f t="shared" si="6980"/>
        <v>-400.29</v>
      </c>
      <c r="NM133" s="76">
        <f t="shared" si="6980"/>
        <v>10.209999999999127</v>
      </c>
      <c r="NN133" s="76">
        <f t="shared" si="6978"/>
        <v>7413.8399999999992</v>
      </c>
      <c r="NO133" s="64">
        <f>NN133/NM133%</f>
        <v>72613.516160633037</v>
      </c>
      <c r="NP133" s="80">
        <f t="shared" ref="NP133:NR133" si="6981">NP130+NP132</f>
        <v>10.209999999999127</v>
      </c>
      <c r="NQ133" s="80">
        <f t="shared" si="6981"/>
        <v>0</v>
      </c>
      <c r="NR133" s="76">
        <f t="shared" si="6981"/>
        <v>0</v>
      </c>
      <c r="NS133" s="76">
        <f t="shared" si="6978"/>
        <v>222.54</v>
      </c>
      <c r="NT133" s="64" t="e">
        <f>NS133/NR133%</f>
        <v>#DIV/0!</v>
      </c>
      <c r="NU133" s="80">
        <f t="shared" ref="NU133:NW133" si="6982">NU130+NU132</f>
        <v>-50.460000000000008</v>
      </c>
      <c r="NV133" s="80">
        <f t="shared" si="6982"/>
        <v>-50.460000000000008</v>
      </c>
      <c r="NW133" s="76">
        <f t="shared" si="6982"/>
        <v>2843.3999999999996</v>
      </c>
      <c r="NX133" s="76">
        <f t="shared" si="6978"/>
        <v>5285.4</v>
      </c>
      <c r="NY133" s="64">
        <f>NX133/NW133%</f>
        <v>185.88309769993671</v>
      </c>
      <c r="NZ133" s="80">
        <f t="shared" ref="NZ133:OB133" si="6983">NZ130+NZ132</f>
        <v>2321.3999999999996</v>
      </c>
      <c r="OA133" s="80">
        <f t="shared" si="6983"/>
        <v>-522</v>
      </c>
      <c r="OB133" s="76">
        <f t="shared" si="6983"/>
        <v>5284.99</v>
      </c>
      <c r="OC133" s="76">
        <f t="shared" si="6978"/>
        <v>7134.99</v>
      </c>
      <c r="OD133" s="64">
        <f>OC133/OB133%</f>
        <v>135.00479660321022</v>
      </c>
      <c r="OE133" s="80">
        <f t="shared" ref="OE133:OG133" si="6984">OE130+OE132</f>
        <v>5284.99</v>
      </c>
      <c r="OF133" s="80">
        <f t="shared" si="6984"/>
        <v>0</v>
      </c>
      <c r="OG133" s="76">
        <f t="shared" si="6984"/>
        <v>8637.3799999999992</v>
      </c>
      <c r="OH133" s="76">
        <f t="shared" si="6978"/>
        <v>11745.359999999999</v>
      </c>
      <c r="OI133" s="64">
        <f>OH133/OG133%</f>
        <v>135.98290222266473</v>
      </c>
      <c r="OJ133" s="80">
        <f t="shared" ref="OJ133:OL133" si="6985">OJ130+OJ132</f>
        <v>8637.3799999999992</v>
      </c>
      <c r="OK133" s="80">
        <f t="shared" si="6985"/>
        <v>0</v>
      </c>
      <c r="OL133" s="76">
        <f t="shared" si="6985"/>
        <v>6686.83</v>
      </c>
      <c r="OM133" s="76">
        <f t="shared" si="6978"/>
        <v>10512.84</v>
      </c>
      <c r="ON133" s="64">
        <f>OM133/OL133%</f>
        <v>157.2170968904548</v>
      </c>
      <c r="OO133" s="80">
        <f t="shared" ref="OO133:OR133" si="6986">OO130+OO132</f>
        <v>6686.83</v>
      </c>
      <c r="OP133" s="80">
        <f t="shared" si="6986"/>
        <v>0</v>
      </c>
      <c r="OQ133" s="76">
        <f t="shared" si="6986"/>
        <v>0</v>
      </c>
      <c r="OR133" s="76">
        <f t="shared" si="6986"/>
        <v>-1059</v>
      </c>
      <c r="OS133" s="64" t="e">
        <f>OR133/OQ133%</f>
        <v>#DIV/0!</v>
      </c>
      <c r="OT133" s="80">
        <f t="shared" ref="OT133:OW133" si="6987">OT130+OT132</f>
        <v>-5000</v>
      </c>
      <c r="OU133" s="80">
        <f t="shared" si="6987"/>
        <v>-5000</v>
      </c>
      <c r="OV133" s="76">
        <f t="shared" si="6987"/>
        <v>0</v>
      </c>
      <c r="OW133" s="76">
        <f t="shared" si="6987"/>
        <v>-765</v>
      </c>
      <c r="OX133" s="64" t="e">
        <f>OW133/OV133%</f>
        <v>#DIV/0!</v>
      </c>
      <c r="OY133" s="80">
        <f t="shared" ref="OY133:PB133" si="6988">OY130+OY132</f>
        <v>0</v>
      </c>
      <c r="OZ133" s="80">
        <f t="shared" si="6988"/>
        <v>0</v>
      </c>
      <c r="PA133" s="76">
        <f t="shared" si="6988"/>
        <v>0</v>
      </c>
      <c r="PB133" s="76">
        <f t="shared" si="6988"/>
        <v>-309</v>
      </c>
      <c r="PC133" s="64" t="e">
        <f>PB133/PA133%</f>
        <v>#DIV/0!</v>
      </c>
      <c r="PD133" s="80">
        <f t="shared" ref="PD133:PG133" si="6989">PD130+PD132</f>
        <v>0</v>
      </c>
      <c r="PE133" s="80">
        <f t="shared" si="6989"/>
        <v>0</v>
      </c>
      <c r="PF133" s="76">
        <f t="shared" si="6989"/>
        <v>0</v>
      </c>
      <c r="PG133" s="76">
        <f t="shared" si="6989"/>
        <v>0</v>
      </c>
      <c r="PH133" s="64" t="e">
        <f>PG133/PF133%</f>
        <v>#DIV/0!</v>
      </c>
      <c r="PI133" s="80">
        <f t="shared" ref="PI133:PK133" si="6990">PI130+PI132</f>
        <v>0</v>
      </c>
      <c r="PJ133" s="80">
        <f t="shared" si="6990"/>
        <v>0</v>
      </c>
      <c r="PK133" s="76">
        <f t="shared" si="6990"/>
        <v>-3554.59</v>
      </c>
      <c r="PL133" s="76">
        <f t="shared" si="6978"/>
        <v>26432.03</v>
      </c>
      <c r="PM133" s="64">
        <f>PL133/PK133%</f>
        <v>-743.60277837950355</v>
      </c>
      <c r="PN133" s="80">
        <f t="shared" ref="PN133:QA133" si="6991">PN130+PN132</f>
        <v>-3554.59</v>
      </c>
      <c r="PO133" s="80">
        <f t="shared" si="6991"/>
        <v>0</v>
      </c>
      <c r="PP133" s="76">
        <f t="shared" si="6991"/>
        <v>6099.52</v>
      </c>
      <c r="PQ133" s="76">
        <f t="shared" si="6991"/>
        <v>2049.7200000000003</v>
      </c>
      <c r="PR133" s="64">
        <f>PQ133/PP133%</f>
        <v>33.604611510413939</v>
      </c>
      <c r="PS133" s="80">
        <f t="shared" ref="PS133:PU133" si="6992">PS130+PS132</f>
        <v>6099.52</v>
      </c>
      <c r="PT133" s="80">
        <f t="shared" si="6992"/>
        <v>0</v>
      </c>
      <c r="PU133" s="76">
        <f t="shared" si="6992"/>
        <v>15469.7</v>
      </c>
      <c r="PV133" s="76">
        <f t="shared" si="6991"/>
        <v>22113.73</v>
      </c>
      <c r="PW133" s="64">
        <f>PV133/PU133%</f>
        <v>142.94866739497209</v>
      </c>
      <c r="PX133" s="80">
        <f t="shared" ref="PX133:PY133" si="6993">PX130+PX132</f>
        <v>11969.7</v>
      </c>
      <c r="PY133" s="80">
        <f t="shared" si="6993"/>
        <v>-3500</v>
      </c>
      <c r="PZ133" s="76">
        <f t="shared" si="6991"/>
        <v>287.37</v>
      </c>
      <c r="QA133" s="76">
        <f t="shared" si="6991"/>
        <v>0</v>
      </c>
      <c r="QB133" s="64">
        <f>QA133/PZ133%</f>
        <v>0</v>
      </c>
      <c r="QC133" s="80">
        <f t="shared" ref="QC133:QF133" si="6994">QC130+QC132</f>
        <v>-0.62999999999999545</v>
      </c>
      <c r="QD133" s="80">
        <f t="shared" si="6994"/>
        <v>-288</v>
      </c>
      <c r="QE133" s="76">
        <f t="shared" si="6994"/>
        <v>4755.29</v>
      </c>
      <c r="QF133" s="76">
        <f t="shared" si="6994"/>
        <v>0</v>
      </c>
      <c r="QG133" s="64">
        <f>QF133/QE133%</f>
        <v>0</v>
      </c>
      <c r="QH133" s="80">
        <f t="shared" ref="QH133:QK133" si="6995">QH130+QH132</f>
        <v>-0.71000000000003638</v>
      </c>
      <c r="QI133" s="80">
        <f t="shared" si="6995"/>
        <v>-4756</v>
      </c>
      <c r="QJ133" s="76">
        <f t="shared" si="6995"/>
        <v>16929.64</v>
      </c>
      <c r="QK133" s="76">
        <f t="shared" si="6995"/>
        <v>19853.669999999998</v>
      </c>
      <c r="QL133" s="64">
        <f>QK133/QJ133%</f>
        <v>117.27166082681025</v>
      </c>
      <c r="QM133" s="80">
        <f t="shared" ref="QM133:QN133" si="6996">QM130+QM132</f>
        <v>13429.82</v>
      </c>
      <c r="QN133" s="80">
        <f t="shared" si="6996"/>
        <v>-3499.8199999999997</v>
      </c>
      <c r="QO133" s="65">
        <f t="shared" si="6899"/>
        <v>63449.740000000005</v>
      </c>
      <c r="QP133" s="65">
        <f t="shared" si="6899"/>
        <v>113252.98</v>
      </c>
      <c r="QQ133" s="95">
        <f t="shared" si="6900"/>
        <v>178.49242565848178</v>
      </c>
      <c r="QR133" s="87">
        <f t="shared" si="6901"/>
        <v>45432.259999999995</v>
      </c>
      <c r="QS133" s="87">
        <f t="shared" si="6901"/>
        <v>-18017.48</v>
      </c>
      <c r="QT133" s="76">
        <f t="shared" ref="QT133:RJ133" si="6997">QT130+QT132</f>
        <v>0</v>
      </c>
      <c r="QU133" s="76">
        <f t="shared" si="6997"/>
        <v>0</v>
      </c>
      <c r="QV133" s="64" t="e">
        <f>QU133/QT133%</f>
        <v>#DIV/0!</v>
      </c>
      <c r="QW133" s="80">
        <f t="shared" ref="QW133:QY133" si="6998">QW130+QW132</f>
        <v>0</v>
      </c>
      <c r="QX133" s="80">
        <f t="shared" si="6998"/>
        <v>0</v>
      </c>
      <c r="QY133" s="76">
        <f t="shared" si="6998"/>
        <v>0</v>
      </c>
      <c r="QZ133" s="76">
        <f t="shared" si="6997"/>
        <v>2957.72</v>
      </c>
      <c r="RA133" s="64" t="e">
        <f>QZ133/QY133%</f>
        <v>#DIV/0!</v>
      </c>
      <c r="RB133" s="80">
        <f t="shared" ref="RB133:RE133" si="6999">RB130+RB132</f>
        <v>-0.19000000000005457</v>
      </c>
      <c r="RC133" s="80">
        <f t="shared" si="6999"/>
        <v>-0.19000000000005457</v>
      </c>
      <c r="RD133" s="76">
        <f t="shared" si="6999"/>
        <v>0</v>
      </c>
      <c r="RE133" s="76">
        <f t="shared" si="6999"/>
        <v>221.74</v>
      </c>
      <c r="RF133" s="64" t="e">
        <f>RE133/RD133%</f>
        <v>#DIV/0!</v>
      </c>
      <c r="RG133" s="80">
        <f t="shared" ref="RG133:RI133" si="7000">RG130+RG132</f>
        <v>-0.18000000000000682</v>
      </c>
      <c r="RH133" s="80">
        <f t="shared" si="7000"/>
        <v>-0.18000000000000682</v>
      </c>
      <c r="RI133" s="76">
        <f t="shared" si="7000"/>
        <v>10763.79</v>
      </c>
      <c r="RJ133" s="76">
        <f t="shared" si="6997"/>
        <v>13108.54</v>
      </c>
      <c r="RK133" s="64">
        <f>RJ133/RI133%</f>
        <v>121.78368399978075</v>
      </c>
      <c r="RL133" s="80">
        <f t="shared" ref="RL133:RM133" si="7001">RL130+RL132</f>
        <v>10763.79</v>
      </c>
      <c r="RM133" s="80">
        <f t="shared" si="7001"/>
        <v>0</v>
      </c>
      <c r="RN133" s="65">
        <f t="shared" si="6902"/>
        <v>10763.79</v>
      </c>
      <c r="RO133" s="65">
        <f t="shared" si="6902"/>
        <v>16288</v>
      </c>
      <c r="RP133" s="95">
        <f t="shared" si="6903"/>
        <v>151.32216440491686</v>
      </c>
      <c r="RQ133" s="87">
        <f t="shared" si="6904"/>
        <v>10763.42</v>
      </c>
      <c r="RR133" s="87">
        <f t="shared" si="6904"/>
        <v>-0.37000000000006139</v>
      </c>
      <c r="RS133" s="2"/>
      <c r="RT133" s="2"/>
      <c r="RU133" s="2"/>
      <c r="RV133" s="2"/>
      <c r="RW133" s="2"/>
      <c r="RX133" s="2"/>
      <c r="RY133" s="2"/>
      <c r="RZ133" s="2"/>
      <c r="SA133" s="2"/>
      <c r="SB133" s="2"/>
      <c r="SC133" s="2"/>
      <c r="SD133" s="2"/>
      <c r="SE133" s="2"/>
      <c r="SF133" s="2"/>
      <c r="SG133" s="2"/>
      <c r="SH133" s="2"/>
      <c r="SI133" s="2"/>
      <c r="SJ133" s="2"/>
      <c r="SK133" s="2"/>
      <c r="SL133" s="2"/>
      <c r="SM133" s="2"/>
      <c r="SN133" s="2"/>
      <c r="SO133" s="2"/>
      <c r="SP133" s="2"/>
      <c r="SQ133" s="2"/>
      <c r="SR133" s="2"/>
      <c r="SS133" s="2"/>
      <c r="ST133" s="2"/>
      <c r="SU133" s="2"/>
      <c r="SV133" s="2"/>
      <c r="SW133" s="2"/>
      <c r="SX133" s="2"/>
      <c r="SY133" s="2"/>
      <c r="SZ133" s="2"/>
      <c r="TA133" s="2"/>
      <c r="TB133" s="2"/>
      <c r="TC133" s="2"/>
      <c r="TD133" s="2"/>
      <c r="TE133" s="2"/>
      <c r="TF133" s="2"/>
      <c r="TG133" s="2"/>
      <c r="TH133" s="2"/>
      <c r="TI133" s="2"/>
      <c r="TJ133" s="2"/>
      <c r="TK133" s="2"/>
      <c r="TL133" s="2"/>
      <c r="TM133" s="2"/>
      <c r="TN133" s="2"/>
      <c r="TO133" s="2"/>
      <c r="TP133" s="2"/>
      <c r="TQ133" s="2"/>
      <c r="TR133" s="2"/>
      <c r="TS133" s="2"/>
      <c r="TT133" s="2"/>
    </row>
    <row r="134" spans="1:540" s="4" customFormat="1" ht="24.95" customHeight="1" x14ac:dyDescent="0.25">
      <c r="A134" s="17"/>
      <c r="B134" s="17"/>
      <c r="AP134" s="7"/>
      <c r="AQ134" s="7"/>
      <c r="AR134" s="7"/>
      <c r="AS134" s="7"/>
      <c r="AT134" s="7"/>
      <c r="GO134" s="7"/>
      <c r="GP134" s="7"/>
      <c r="GQ134" s="70"/>
      <c r="GR134" s="7"/>
      <c r="GS134" s="7"/>
      <c r="GY134" s="7"/>
      <c r="GZ134" s="7"/>
      <c r="HA134" s="7"/>
      <c r="HB134" s="7"/>
      <c r="HC134" s="7"/>
      <c r="QO134" s="55"/>
      <c r="QP134" s="55"/>
      <c r="QQ134" s="56"/>
      <c r="QR134" s="57"/>
      <c r="QS134" s="57"/>
      <c r="RN134" s="54"/>
      <c r="RO134" s="54"/>
      <c r="RP134" s="54"/>
      <c r="RQ134" s="54"/>
      <c r="RR134" s="54"/>
    </row>
    <row r="135" spans="1:540" ht="32.25" customHeight="1" x14ac:dyDescent="0.25">
      <c r="A135" s="19"/>
      <c r="B135" s="19"/>
      <c r="C135" s="5"/>
      <c r="D135" s="5"/>
      <c r="E135" s="5"/>
      <c r="F135" s="5"/>
      <c r="G135" s="120" t="s">
        <v>130</v>
      </c>
      <c r="H135" s="121"/>
      <c r="I135" s="121"/>
      <c r="J135" s="121"/>
      <c r="K135" s="122"/>
      <c r="L135" s="123" t="s">
        <v>97</v>
      </c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13"/>
      <c r="AL135" s="113"/>
      <c r="AM135" s="113"/>
      <c r="AN135" s="99"/>
      <c r="AO135" s="99"/>
      <c r="AP135" s="112" t="s">
        <v>114</v>
      </c>
      <c r="AQ135" s="113"/>
      <c r="AR135" s="113"/>
      <c r="AS135" s="99"/>
      <c r="AT135" s="99"/>
      <c r="AU135" s="112" t="s">
        <v>98</v>
      </c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3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3"/>
      <c r="ES135" s="113"/>
      <c r="ET135" s="113"/>
      <c r="EU135" s="113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3"/>
      <c r="FG135" s="113"/>
      <c r="FH135" s="113"/>
      <c r="FI135" s="113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3"/>
      <c r="FU135" s="113"/>
      <c r="FV135" s="113"/>
      <c r="FW135" s="113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  <c r="GH135" s="113"/>
      <c r="GI135" s="113"/>
      <c r="GJ135" s="113"/>
      <c r="GK135" s="113"/>
      <c r="GL135" s="113"/>
      <c r="GM135" s="99"/>
      <c r="GN135" s="99"/>
      <c r="GO135" s="112" t="s">
        <v>98</v>
      </c>
      <c r="GP135" s="113"/>
      <c r="GQ135" s="113"/>
      <c r="GR135" s="99"/>
      <c r="GS135" s="99"/>
      <c r="GT135" s="119" t="s">
        <v>99</v>
      </c>
      <c r="GU135" s="118"/>
      <c r="GV135" s="118"/>
      <c r="GW135" s="118"/>
      <c r="GX135" s="125"/>
      <c r="GY135" s="112" t="s">
        <v>99</v>
      </c>
      <c r="GZ135" s="113"/>
      <c r="HA135" s="113"/>
      <c r="HB135" s="113"/>
      <c r="HC135" s="114"/>
      <c r="HD135" s="107"/>
      <c r="HE135" s="107"/>
      <c r="HF135" s="107"/>
      <c r="HG135" s="107"/>
      <c r="HH135" s="107"/>
      <c r="HI135" s="107"/>
      <c r="HJ135" s="107"/>
      <c r="HK135" s="107"/>
      <c r="HL135" s="107"/>
      <c r="HM135" s="107"/>
      <c r="HN135" s="107"/>
      <c r="HO135" s="107"/>
      <c r="HP135" s="107"/>
      <c r="HQ135" s="107"/>
      <c r="HR135" s="107"/>
      <c r="HS135" s="107"/>
      <c r="HT135" s="107"/>
      <c r="HU135" s="107"/>
      <c r="HV135" s="107"/>
      <c r="HW135" s="107"/>
      <c r="HX135" s="107"/>
      <c r="HY135" s="107"/>
      <c r="HZ135" s="107"/>
      <c r="IA135" s="107"/>
      <c r="IB135" s="107"/>
      <c r="IC135" s="107"/>
      <c r="ID135" s="107"/>
      <c r="IE135" s="107"/>
      <c r="IF135" s="107"/>
      <c r="IG135" s="107"/>
      <c r="IH135" s="107"/>
      <c r="II135" s="107"/>
      <c r="IJ135" s="107"/>
      <c r="IK135" s="107"/>
      <c r="IL135" s="107"/>
      <c r="IM135" s="107"/>
      <c r="IN135" s="107"/>
      <c r="IO135" s="107"/>
      <c r="IP135" s="107"/>
      <c r="IQ135" s="107"/>
      <c r="IR135" s="107"/>
      <c r="IS135" s="107"/>
      <c r="IT135" s="107"/>
      <c r="IU135" s="107"/>
      <c r="IV135" s="107"/>
      <c r="IW135" s="107"/>
      <c r="IX135" s="107"/>
      <c r="IY135" s="107"/>
      <c r="IZ135" s="107"/>
      <c r="JA135" s="107"/>
      <c r="JB135" s="107"/>
      <c r="JC135" s="107"/>
      <c r="JD135" s="107"/>
      <c r="JE135" s="107"/>
      <c r="JF135" s="107"/>
      <c r="JG135" s="107"/>
      <c r="JH135" s="107"/>
      <c r="JI135" s="107"/>
      <c r="JJ135" s="107"/>
      <c r="JK135" s="107"/>
      <c r="JL135" s="107"/>
      <c r="JM135" s="107"/>
      <c r="JN135" s="107"/>
      <c r="JO135" s="107"/>
      <c r="JP135" s="107"/>
      <c r="JQ135" s="107"/>
      <c r="JR135" s="107"/>
      <c r="JS135" s="107"/>
      <c r="JT135" s="107"/>
      <c r="JU135" s="107"/>
      <c r="JV135" s="107"/>
      <c r="JW135" s="107"/>
      <c r="JX135" s="107"/>
      <c r="JY135" s="107"/>
      <c r="JZ135" s="107"/>
      <c r="KA135" s="107"/>
      <c r="KB135" s="107"/>
      <c r="KC135" s="107"/>
      <c r="KD135" s="107"/>
      <c r="KE135" s="107"/>
      <c r="KF135" s="107"/>
      <c r="KG135" s="107"/>
      <c r="KH135" s="107"/>
      <c r="KI135" s="107"/>
      <c r="KJ135" s="107"/>
      <c r="KK135" s="107"/>
      <c r="KL135" s="107"/>
      <c r="KM135" s="107"/>
      <c r="KN135" s="107"/>
      <c r="KO135" s="107"/>
      <c r="KP135" s="107"/>
      <c r="KQ135" s="107"/>
      <c r="KR135" s="107"/>
      <c r="KS135" s="107"/>
      <c r="KT135" s="107"/>
      <c r="KU135" s="107"/>
      <c r="KV135" s="107"/>
      <c r="KW135" s="107"/>
      <c r="KX135" s="107"/>
      <c r="KY135" s="107"/>
      <c r="KZ135" s="107"/>
      <c r="LA135" s="107"/>
      <c r="LB135" s="107"/>
      <c r="LC135" s="107"/>
      <c r="LD135" s="107"/>
      <c r="LE135" s="107"/>
      <c r="LF135" s="107"/>
      <c r="LG135" s="107"/>
      <c r="LH135" s="107"/>
      <c r="LI135" s="107"/>
      <c r="LJ135" s="107"/>
      <c r="LK135" s="107"/>
      <c r="LL135" s="107"/>
      <c r="LM135" s="107"/>
      <c r="LN135" s="107"/>
      <c r="LO135" s="107"/>
      <c r="LP135" s="107"/>
      <c r="LQ135" s="107"/>
      <c r="LR135" s="107"/>
      <c r="LS135" s="107"/>
      <c r="LT135" s="107"/>
      <c r="LU135" s="107"/>
      <c r="LV135" s="107"/>
      <c r="LW135" s="107"/>
      <c r="LX135" s="107"/>
      <c r="LY135" s="107"/>
      <c r="LZ135" s="107"/>
      <c r="MA135" s="107"/>
      <c r="MB135" s="107"/>
      <c r="MC135" s="107"/>
      <c r="MD135" s="107"/>
      <c r="ME135" s="107"/>
      <c r="MF135" s="107"/>
      <c r="MG135" s="107"/>
      <c r="MH135" s="107"/>
      <c r="MI135" s="107"/>
      <c r="MJ135" s="107"/>
      <c r="MK135" s="107"/>
      <c r="ML135" s="107"/>
      <c r="MM135" s="107"/>
      <c r="MN135" s="107"/>
      <c r="MO135" s="107"/>
      <c r="MP135" s="102"/>
      <c r="MQ135" s="102"/>
      <c r="MR135" s="102"/>
      <c r="MS135" s="102"/>
      <c r="MT135" s="102"/>
      <c r="MU135" s="102"/>
      <c r="MV135" s="102"/>
      <c r="MW135" s="102"/>
      <c r="MX135" s="112" t="s">
        <v>103</v>
      </c>
      <c r="MY135" s="113"/>
      <c r="MZ135" s="113"/>
      <c r="NA135" s="99"/>
      <c r="NB135" s="99"/>
      <c r="NC135" s="106" t="s">
        <v>100</v>
      </c>
      <c r="ND135" s="107"/>
      <c r="NE135" s="107"/>
      <c r="NF135" s="107"/>
      <c r="NG135" s="107"/>
      <c r="NH135" s="107"/>
      <c r="NI135" s="107"/>
      <c r="NJ135" s="107"/>
      <c r="NK135" s="107"/>
      <c r="NL135" s="107"/>
      <c r="NM135" s="107"/>
      <c r="NN135" s="107"/>
      <c r="NO135" s="107"/>
      <c r="NP135" s="107"/>
      <c r="NQ135" s="107"/>
      <c r="NR135" s="107"/>
      <c r="NS135" s="107"/>
      <c r="NT135" s="107"/>
      <c r="NU135" s="107"/>
      <c r="NV135" s="107"/>
      <c r="NW135" s="107"/>
      <c r="NX135" s="107"/>
      <c r="NY135" s="107"/>
      <c r="NZ135" s="107"/>
      <c r="OA135" s="107"/>
      <c r="OB135" s="107"/>
      <c r="OC135" s="107"/>
      <c r="OD135" s="107"/>
      <c r="OE135" s="107"/>
      <c r="OF135" s="107"/>
      <c r="OG135" s="107"/>
      <c r="OH135" s="107"/>
      <c r="OI135" s="107"/>
      <c r="OJ135" s="107"/>
      <c r="OK135" s="107"/>
      <c r="OL135" s="107"/>
      <c r="OM135" s="107"/>
      <c r="ON135" s="107"/>
      <c r="OO135" s="107"/>
      <c r="OP135" s="107"/>
      <c r="OQ135" s="107"/>
      <c r="OR135" s="107"/>
      <c r="OS135" s="107"/>
      <c r="OT135" s="107"/>
      <c r="OU135" s="107"/>
      <c r="OV135" s="107"/>
      <c r="OW135" s="107"/>
      <c r="OX135" s="107"/>
      <c r="OY135" s="107"/>
      <c r="OZ135" s="107"/>
      <c r="PA135" s="107"/>
      <c r="PB135" s="107"/>
      <c r="PC135" s="107"/>
      <c r="PD135" s="107"/>
      <c r="PE135" s="107"/>
      <c r="PF135" s="107"/>
      <c r="PG135" s="107"/>
      <c r="PH135" s="107"/>
      <c r="PI135" s="107"/>
      <c r="PJ135" s="107"/>
      <c r="PK135" s="107"/>
      <c r="PL135" s="107"/>
      <c r="PM135" s="107"/>
      <c r="PN135" s="107"/>
      <c r="PO135" s="107"/>
      <c r="PP135" s="107"/>
      <c r="PQ135" s="107"/>
      <c r="PR135" s="107"/>
      <c r="PS135" s="107"/>
      <c r="PT135" s="107"/>
      <c r="PU135" s="107"/>
      <c r="PV135" s="107"/>
      <c r="PW135" s="107"/>
      <c r="PX135" s="107"/>
      <c r="PY135" s="107"/>
      <c r="PZ135" s="107"/>
      <c r="QA135" s="107"/>
      <c r="QB135" s="107"/>
      <c r="QC135" s="107"/>
      <c r="QD135" s="107"/>
      <c r="QE135" s="107"/>
      <c r="QF135" s="107"/>
      <c r="QG135" s="107"/>
      <c r="QH135" s="107"/>
      <c r="QI135" s="107"/>
      <c r="QJ135" s="118"/>
      <c r="QK135" s="118"/>
      <c r="QL135" s="118"/>
      <c r="QM135" s="102"/>
      <c r="QN135" s="102"/>
      <c r="QO135" s="112" t="s">
        <v>124</v>
      </c>
      <c r="QP135" s="113"/>
      <c r="QQ135" s="113"/>
      <c r="QR135" s="99"/>
      <c r="QS135" s="99"/>
      <c r="QT135" s="119" t="s">
        <v>101</v>
      </c>
      <c r="QU135" s="118"/>
      <c r="QV135" s="118"/>
      <c r="QW135" s="118"/>
      <c r="QX135" s="118"/>
      <c r="QY135" s="118"/>
      <c r="QZ135" s="118"/>
      <c r="RA135" s="118"/>
      <c r="RB135" s="118"/>
      <c r="RC135" s="118"/>
      <c r="RD135" s="118"/>
      <c r="RE135" s="118"/>
      <c r="RF135" s="118"/>
      <c r="RG135" s="118"/>
      <c r="RH135" s="118"/>
      <c r="RI135" s="118"/>
      <c r="RJ135" s="118"/>
      <c r="RK135" s="102"/>
      <c r="RL135" s="102"/>
      <c r="RM135" s="102"/>
      <c r="RN135" s="112" t="s">
        <v>101</v>
      </c>
      <c r="RO135" s="113"/>
      <c r="RP135" s="114"/>
      <c r="RQ135" s="99"/>
      <c r="RR135" s="99"/>
    </row>
    <row r="136" spans="1:540" ht="66" customHeight="1" x14ac:dyDescent="0.25">
      <c r="A136" s="20"/>
      <c r="B136" s="20"/>
      <c r="C136" s="8" t="s">
        <v>112</v>
      </c>
      <c r="D136" s="8" t="s">
        <v>111</v>
      </c>
      <c r="E136" s="11" t="s">
        <v>110</v>
      </c>
      <c r="F136" s="8" t="s">
        <v>113</v>
      </c>
      <c r="G136" s="63" t="s">
        <v>210</v>
      </c>
      <c r="H136" s="63" t="s">
        <v>211</v>
      </c>
      <c r="I136" s="63" t="s">
        <v>125</v>
      </c>
      <c r="J136" s="83" t="s">
        <v>207</v>
      </c>
      <c r="K136" s="83" t="s">
        <v>228</v>
      </c>
      <c r="L136" s="106" t="s">
        <v>131</v>
      </c>
      <c r="M136" s="107"/>
      <c r="N136" s="107"/>
      <c r="O136" s="101"/>
      <c r="P136" s="101"/>
      <c r="Q136" s="106" t="s">
        <v>132</v>
      </c>
      <c r="R136" s="107"/>
      <c r="S136" s="107"/>
      <c r="T136" s="101"/>
      <c r="U136" s="101"/>
      <c r="V136" s="106" t="s">
        <v>133</v>
      </c>
      <c r="W136" s="107"/>
      <c r="X136" s="107"/>
      <c r="Y136" s="101"/>
      <c r="Z136" s="101"/>
      <c r="AA136" s="106" t="s">
        <v>134</v>
      </c>
      <c r="AB136" s="107"/>
      <c r="AC136" s="107"/>
      <c r="AD136" s="101"/>
      <c r="AE136" s="101"/>
      <c r="AF136" s="106" t="s">
        <v>135</v>
      </c>
      <c r="AG136" s="107"/>
      <c r="AH136" s="107"/>
      <c r="AI136" s="101"/>
      <c r="AJ136" s="101"/>
      <c r="AK136" s="106" t="s">
        <v>136</v>
      </c>
      <c r="AL136" s="107"/>
      <c r="AM136" s="107"/>
      <c r="AN136" s="101"/>
      <c r="AO136" s="103"/>
      <c r="AP136" s="115"/>
      <c r="AQ136" s="116"/>
      <c r="AR136" s="116"/>
      <c r="AS136" s="100"/>
      <c r="AT136" s="100"/>
      <c r="AU136" s="106" t="s">
        <v>137</v>
      </c>
      <c r="AV136" s="107"/>
      <c r="AW136" s="107"/>
      <c r="AX136" s="101"/>
      <c r="AY136" s="101"/>
      <c r="AZ136" s="106" t="s">
        <v>138</v>
      </c>
      <c r="BA136" s="107"/>
      <c r="BB136" s="107"/>
      <c r="BC136" s="101"/>
      <c r="BD136" s="101"/>
      <c r="BE136" s="106" t="s">
        <v>139</v>
      </c>
      <c r="BF136" s="107"/>
      <c r="BG136" s="107"/>
      <c r="BH136" s="101"/>
      <c r="BI136" s="101"/>
      <c r="BJ136" s="106" t="s">
        <v>205</v>
      </c>
      <c r="BK136" s="107"/>
      <c r="BL136" s="107"/>
      <c r="BM136" s="101"/>
      <c r="BN136" s="101"/>
      <c r="BO136" s="106" t="s">
        <v>140</v>
      </c>
      <c r="BP136" s="107"/>
      <c r="BQ136" s="107"/>
      <c r="BR136" s="101"/>
      <c r="BS136" s="101"/>
      <c r="BT136" s="106" t="s">
        <v>141</v>
      </c>
      <c r="BU136" s="107"/>
      <c r="BV136" s="107"/>
      <c r="BW136" s="101"/>
      <c r="BX136" s="101"/>
      <c r="BY136" s="106" t="s">
        <v>142</v>
      </c>
      <c r="BZ136" s="107"/>
      <c r="CA136" s="107"/>
      <c r="CB136" s="101"/>
      <c r="CC136" s="101"/>
      <c r="CD136" s="106" t="s">
        <v>143</v>
      </c>
      <c r="CE136" s="107"/>
      <c r="CF136" s="107"/>
      <c r="CG136" s="101"/>
      <c r="CH136" s="101"/>
      <c r="CI136" s="106" t="s">
        <v>144</v>
      </c>
      <c r="CJ136" s="107"/>
      <c r="CK136" s="107"/>
      <c r="CL136" s="101"/>
      <c r="CM136" s="101"/>
      <c r="CN136" s="106" t="s">
        <v>145</v>
      </c>
      <c r="CO136" s="107"/>
      <c r="CP136" s="107"/>
      <c r="CQ136" s="101"/>
      <c r="CR136" s="101"/>
      <c r="CS136" s="106" t="s">
        <v>146</v>
      </c>
      <c r="CT136" s="107"/>
      <c r="CU136" s="107"/>
      <c r="CV136" s="101"/>
      <c r="CW136" s="101"/>
      <c r="CX136" s="106" t="s">
        <v>147</v>
      </c>
      <c r="CY136" s="107"/>
      <c r="CZ136" s="107"/>
      <c r="DA136" s="101"/>
      <c r="DB136" s="101"/>
      <c r="DC136" s="106" t="s">
        <v>148</v>
      </c>
      <c r="DD136" s="107"/>
      <c r="DE136" s="107"/>
      <c r="DF136" s="101"/>
      <c r="DG136" s="101"/>
      <c r="DH136" s="106" t="s">
        <v>149</v>
      </c>
      <c r="DI136" s="107"/>
      <c r="DJ136" s="107"/>
      <c r="DK136" s="101"/>
      <c r="DL136" s="101"/>
      <c r="DM136" s="106" t="s">
        <v>150</v>
      </c>
      <c r="DN136" s="107"/>
      <c r="DO136" s="107"/>
      <c r="DP136" s="101"/>
      <c r="DQ136" s="101"/>
      <c r="DR136" s="106" t="s">
        <v>151</v>
      </c>
      <c r="DS136" s="107"/>
      <c r="DT136" s="107"/>
      <c r="DU136" s="101"/>
      <c r="DV136" s="101"/>
      <c r="DW136" s="106" t="s">
        <v>152</v>
      </c>
      <c r="DX136" s="107"/>
      <c r="DY136" s="107"/>
      <c r="DZ136" s="101"/>
      <c r="EA136" s="101"/>
      <c r="EB136" s="106" t="s">
        <v>153</v>
      </c>
      <c r="EC136" s="107"/>
      <c r="ED136" s="107"/>
      <c r="EE136" s="101"/>
      <c r="EF136" s="101"/>
      <c r="EG136" s="106" t="s">
        <v>154</v>
      </c>
      <c r="EH136" s="107"/>
      <c r="EI136" s="107"/>
      <c r="EJ136" s="101"/>
      <c r="EK136" s="101"/>
      <c r="EL136" s="106" t="s">
        <v>220</v>
      </c>
      <c r="EM136" s="107"/>
      <c r="EN136" s="107"/>
      <c r="EO136" s="107"/>
      <c r="EP136" s="108"/>
      <c r="EQ136" s="106" t="s">
        <v>155</v>
      </c>
      <c r="ER136" s="107"/>
      <c r="ES136" s="107"/>
      <c r="ET136" s="101"/>
      <c r="EU136" s="101"/>
      <c r="EV136" s="106" t="s">
        <v>156</v>
      </c>
      <c r="EW136" s="107"/>
      <c r="EX136" s="107"/>
      <c r="EY136" s="101"/>
      <c r="EZ136" s="101"/>
      <c r="FA136" s="106" t="s">
        <v>157</v>
      </c>
      <c r="FB136" s="107"/>
      <c r="FC136" s="107"/>
      <c r="FD136" s="101"/>
      <c r="FE136" s="101"/>
      <c r="FF136" s="106" t="s">
        <v>221</v>
      </c>
      <c r="FG136" s="107"/>
      <c r="FH136" s="107"/>
      <c r="FI136" s="107"/>
      <c r="FJ136" s="108"/>
      <c r="FK136" s="106" t="s">
        <v>158</v>
      </c>
      <c r="FL136" s="107"/>
      <c r="FM136" s="107"/>
      <c r="FN136" s="101"/>
      <c r="FO136" s="101"/>
      <c r="FP136" s="106" t="s">
        <v>159</v>
      </c>
      <c r="FQ136" s="107"/>
      <c r="FR136" s="107"/>
      <c r="FS136" s="101"/>
      <c r="FT136" s="101"/>
      <c r="FU136" s="106" t="s">
        <v>160</v>
      </c>
      <c r="FV136" s="107"/>
      <c r="FW136" s="107"/>
      <c r="FX136" s="101"/>
      <c r="FY136" s="101"/>
      <c r="FZ136" s="106" t="s">
        <v>161</v>
      </c>
      <c r="GA136" s="107"/>
      <c r="GB136" s="107"/>
      <c r="GC136" s="101"/>
      <c r="GD136" s="101"/>
      <c r="GE136" s="106" t="s">
        <v>162</v>
      </c>
      <c r="GF136" s="107"/>
      <c r="GG136" s="107"/>
      <c r="GH136" s="101"/>
      <c r="GI136" s="101"/>
      <c r="GJ136" s="106" t="s">
        <v>163</v>
      </c>
      <c r="GK136" s="107"/>
      <c r="GL136" s="107"/>
      <c r="GM136" s="104"/>
      <c r="GN136" s="104"/>
      <c r="GO136" s="115"/>
      <c r="GP136" s="116"/>
      <c r="GQ136" s="116"/>
      <c r="GR136" s="100"/>
      <c r="GS136" s="100"/>
      <c r="GT136" s="109" t="s">
        <v>164</v>
      </c>
      <c r="GU136" s="110"/>
      <c r="GV136" s="110"/>
      <c r="GW136" s="110"/>
      <c r="GX136" s="111"/>
      <c r="GY136" s="115"/>
      <c r="GZ136" s="116"/>
      <c r="HA136" s="116"/>
      <c r="HB136" s="116"/>
      <c r="HC136" s="117"/>
      <c r="HD136" s="107" t="s">
        <v>165</v>
      </c>
      <c r="HE136" s="107"/>
      <c r="HF136" s="107"/>
      <c r="HG136" s="107"/>
      <c r="HH136" s="108"/>
      <c r="HI136" s="106" t="s">
        <v>166</v>
      </c>
      <c r="HJ136" s="107"/>
      <c r="HK136" s="107"/>
      <c r="HL136" s="107"/>
      <c r="HM136" s="108"/>
      <c r="HN136" s="106" t="s">
        <v>167</v>
      </c>
      <c r="HO136" s="107"/>
      <c r="HP136" s="107"/>
      <c r="HQ136" s="107"/>
      <c r="HR136" s="108"/>
      <c r="HS136" s="106" t="s">
        <v>203</v>
      </c>
      <c r="HT136" s="107"/>
      <c r="HU136" s="107"/>
      <c r="HV136" s="107"/>
      <c r="HW136" s="108"/>
      <c r="HX136" s="106" t="s">
        <v>168</v>
      </c>
      <c r="HY136" s="107"/>
      <c r="HZ136" s="107"/>
      <c r="IA136" s="101"/>
      <c r="IB136" s="101"/>
      <c r="IC136" s="106" t="s">
        <v>169</v>
      </c>
      <c r="ID136" s="107"/>
      <c r="IE136" s="107"/>
      <c r="IF136" s="101"/>
      <c r="IG136" s="101"/>
      <c r="IH136" s="106" t="s">
        <v>222</v>
      </c>
      <c r="II136" s="107"/>
      <c r="IJ136" s="107"/>
      <c r="IK136" s="107"/>
      <c r="IL136" s="101"/>
      <c r="IM136" s="106" t="s">
        <v>170</v>
      </c>
      <c r="IN136" s="107"/>
      <c r="IO136" s="107"/>
      <c r="IP136" s="101"/>
      <c r="IQ136" s="101"/>
      <c r="IR136" s="106" t="s">
        <v>171</v>
      </c>
      <c r="IS136" s="107"/>
      <c r="IT136" s="107"/>
      <c r="IU136" s="101"/>
      <c r="IV136" s="101"/>
      <c r="IW136" s="106" t="s">
        <v>172</v>
      </c>
      <c r="IX136" s="107"/>
      <c r="IY136" s="107"/>
      <c r="IZ136" s="101"/>
      <c r="JA136" s="101"/>
      <c r="JB136" s="106" t="s">
        <v>223</v>
      </c>
      <c r="JC136" s="107"/>
      <c r="JD136" s="107"/>
      <c r="JE136" s="101"/>
      <c r="JF136" s="101"/>
      <c r="JG136" s="106" t="s">
        <v>173</v>
      </c>
      <c r="JH136" s="107"/>
      <c r="JI136" s="107"/>
      <c r="JJ136" s="107"/>
      <c r="JK136" s="108"/>
      <c r="JL136" s="106" t="s">
        <v>224</v>
      </c>
      <c r="JM136" s="107"/>
      <c r="JN136" s="107"/>
      <c r="JO136" s="107"/>
      <c r="JP136" s="108"/>
      <c r="JQ136" s="106" t="s">
        <v>174</v>
      </c>
      <c r="JR136" s="107"/>
      <c r="JS136" s="107"/>
      <c r="JT136" s="101"/>
      <c r="JU136" s="101"/>
      <c r="JV136" s="106" t="s">
        <v>175</v>
      </c>
      <c r="JW136" s="107"/>
      <c r="JX136" s="107"/>
      <c r="JY136" s="101"/>
      <c r="JZ136" s="101"/>
      <c r="KA136" s="106" t="s">
        <v>176</v>
      </c>
      <c r="KB136" s="107"/>
      <c r="KC136" s="107"/>
      <c r="KD136" s="101"/>
      <c r="KE136" s="101"/>
      <c r="KF136" s="106" t="s">
        <v>177</v>
      </c>
      <c r="KG136" s="107"/>
      <c r="KH136" s="107"/>
      <c r="KI136" s="101"/>
      <c r="KJ136" s="101"/>
      <c r="KK136" s="106" t="s">
        <v>178</v>
      </c>
      <c r="KL136" s="107"/>
      <c r="KM136" s="107"/>
      <c r="KN136" s="101"/>
      <c r="KO136" s="101"/>
      <c r="KP136" s="106" t="s">
        <v>216</v>
      </c>
      <c r="KQ136" s="107"/>
      <c r="KR136" s="107"/>
      <c r="KS136" s="107"/>
      <c r="KT136" s="108"/>
      <c r="KU136" s="106" t="s">
        <v>179</v>
      </c>
      <c r="KV136" s="107"/>
      <c r="KW136" s="107"/>
      <c r="KX136" s="101"/>
      <c r="KY136" s="101"/>
      <c r="KZ136" s="106" t="s">
        <v>225</v>
      </c>
      <c r="LA136" s="107"/>
      <c r="LB136" s="107"/>
      <c r="LC136" s="107"/>
      <c r="LD136" s="108"/>
      <c r="LE136" s="106" t="s">
        <v>226</v>
      </c>
      <c r="LF136" s="107"/>
      <c r="LG136" s="107"/>
      <c r="LH136" s="107"/>
      <c r="LI136" s="108"/>
      <c r="LJ136" s="106" t="s">
        <v>180</v>
      </c>
      <c r="LK136" s="107"/>
      <c r="LL136" s="107"/>
      <c r="LM136" s="101"/>
      <c r="LN136" s="101"/>
      <c r="LO136" s="106" t="s">
        <v>181</v>
      </c>
      <c r="LP136" s="107"/>
      <c r="LQ136" s="107"/>
      <c r="LR136" s="101"/>
      <c r="LS136" s="101"/>
      <c r="LT136" s="106" t="s">
        <v>182</v>
      </c>
      <c r="LU136" s="107"/>
      <c r="LV136" s="107"/>
      <c r="LW136" s="101"/>
      <c r="LX136" s="101"/>
      <c r="LY136" s="106" t="s">
        <v>202</v>
      </c>
      <c r="LZ136" s="107"/>
      <c r="MA136" s="107"/>
      <c r="MB136" s="101"/>
      <c r="MC136" s="101"/>
      <c r="MD136" s="106" t="s">
        <v>206</v>
      </c>
      <c r="ME136" s="107"/>
      <c r="MF136" s="107"/>
      <c r="MG136" s="101"/>
      <c r="MH136" s="103"/>
      <c r="MI136" s="106" t="s">
        <v>183</v>
      </c>
      <c r="MJ136" s="107"/>
      <c r="MK136" s="107"/>
      <c r="ML136" s="107"/>
      <c r="MM136" s="108"/>
      <c r="MN136" s="106" t="s">
        <v>219</v>
      </c>
      <c r="MO136" s="107"/>
      <c r="MP136" s="107"/>
      <c r="MQ136" s="107"/>
      <c r="MR136" s="108"/>
      <c r="MS136" s="106" t="s">
        <v>227</v>
      </c>
      <c r="MT136" s="107"/>
      <c r="MU136" s="107"/>
      <c r="MV136" s="107"/>
      <c r="MW136" s="108"/>
      <c r="MX136" s="115"/>
      <c r="MY136" s="116"/>
      <c r="MZ136" s="116"/>
      <c r="NA136" s="100"/>
      <c r="NB136" s="100"/>
      <c r="NC136" s="106" t="s">
        <v>184</v>
      </c>
      <c r="ND136" s="107"/>
      <c r="NE136" s="107"/>
      <c r="NF136" s="101"/>
      <c r="NG136" s="101"/>
      <c r="NH136" s="106" t="s">
        <v>185</v>
      </c>
      <c r="NI136" s="107"/>
      <c r="NJ136" s="107"/>
      <c r="NK136" s="101"/>
      <c r="NL136" s="101"/>
      <c r="NM136" s="106" t="s">
        <v>186</v>
      </c>
      <c r="NN136" s="107"/>
      <c r="NO136" s="107"/>
      <c r="NP136" s="101"/>
      <c r="NQ136" s="101"/>
      <c r="NR136" s="106" t="s">
        <v>187</v>
      </c>
      <c r="NS136" s="107"/>
      <c r="NT136" s="107"/>
      <c r="NU136" s="101"/>
      <c r="NV136" s="101"/>
      <c r="NW136" s="106" t="s">
        <v>188</v>
      </c>
      <c r="NX136" s="107"/>
      <c r="NY136" s="107"/>
      <c r="NZ136" s="101"/>
      <c r="OA136" s="101"/>
      <c r="OB136" s="106" t="s">
        <v>189</v>
      </c>
      <c r="OC136" s="107"/>
      <c r="OD136" s="107"/>
      <c r="OE136" s="101"/>
      <c r="OF136" s="101"/>
      <c r="OG136" s="106" t="s">
        <v>190</v>
      </c>
      <c r="OH136" s="107"/>
      <c r="OI136" s="107"/>
      <c r="OJ136" s="101"/>
      <c r="OK136" s="101"/>
      <c r="OL136" s="106" t="s">
        <v>213</v>
      </c>
      <c r="OM136" s="107"/>
      <c r="ON136" s="107"/>
      <c r="OO136" s="107"/>
      <c r="OP136" s="108"/>
      <c r="OQ136" s="106" t="s">
        <v>214</v>
      </c>
      <c r="OR136" s="107"/>
      <c r="OS136" s="107"/>
      <c r="OT136" s="107"/>
      <c r="OU136" s="108"/>
      <c r="OV136" s="106" t="s">
        <v>217</v>
      </c>
      <c r="OW136" s="107"/>
      <c r="OX136" s="107"/>
      <c r="OY136" s="107"/>
      <c r="OZ136" s="108"/>
      <c r="PA136" s="106" t="s">
        <v>218</v>
      </c>
      <c r="PB136" s="107"/>
      <c r="PC136" s="107"/>
      <c r="PD136" s="107"/>
      <c r="PE136" s="108"/>
      <c r="PF136" s="106" t="s">
        <v>215</v>
      </c>
      <c r="PG136" s="107"/>
      <c r="PH136" s="107"/>
      <c r="PI136" s="107"/>
      <c r="PJ136" s="108"/>
      <c r="PK136" s="106" t="s">
        <v>192</v>
      </c>
      <c r="PL136" s="107"/>
      <c r="PM136" s="107"/>
      <c r="PN136" s="101"/>
      <c r="PO136" s="101"/>
      <c r="PP136" s="106" t="s">
        <v>191</v>
      </c>
      <c r="PQ136" s="107"/>
      <c r="PR136" s="107"/>
      <c r="PS136" s="101"/>
      <c r="PT136" s="101"/>
      <c r="PU136" s="106" t="s">
        <v>193</v>
      </c>
      <c r="PV136" s="107"/>
      <c r="PW136" s="107"/>
      <c r="PX136" s="101"/>
      <c r="PY136" s="101"/>
      <c r="PZ136" s="106" t="s">
        <v>194</v>
      </c>
      <c r="QA136" s="107"/>
      <c r="QB136" s="107"/>
      <c r="QC136" s="101"/>
      <c r="QD136" s="101"/>
      <c r="QE136" s="106" t="s">
        <v>195</v>
      </c>
      <c r="QF136" s="107"/>
      <c r="QG136" s="107"/>
      <c r="QH136" s="101"/>
      <c r="QI136" s="101"/>
      <c r="QJ136" s="106" t="s">
        <v>196</v>
      </c>
      <c r="QK136" s="107"/>
      <c r="QL136" s="107"/>
      <c r="QM136" s="107"/>
      <c r="QN136" s="108"/>
      <c r="QO136" s="115"/>
      <c r="QP136" s="116"/>
      <c r="QQ136" s="116"/>
      <c r="QR136" s="100"/>
      <c r="QS136" s="100"/>
      <c r="QT136" s="106" t="s">
        <v>197</v>
      </c>
      <c r="QU136" s="107"/>
      <c r="QV136" s="107"/>
      <c r="QW136" s="101"/>
      <c r="QX136" s="101"/>
      <c r="QY136" s="106" t="s">
        <v>198</v>
      </c>
      <c r="QZ136" s="107"/>
      <c r="RA136" s="107"/>
      <c r="RB136" s="101"/>
      <c r="RC136" s="101"/>
      <c r="RD136" s="106" t="s">
        <v>200</v>
      </c>
      <c r="RE136" s="107"/>
      <c r="RF136" s="107"/>
      <c r="RG136" s="101"/>
      <c r="RH136" s="101"/>
      <c r="RI136" s="106" t="s">
        <v>199</v>
      </c>
      <c r="RJ136" s="107"/>
      <c r="RK136" s="107"/>
      <c r="RL136" s="104"/>
      <c r="RM136" s="104"/>
      <c r="RN136" s="115"/>
      <c r="RO136" s="116"/>
      <c r="RP136" s="117"/>
      <c r="RQ136" s="100"/>
      <c r="RR136" s="100"/>
    </row>
    <row r="137" spans="1:540" x14ac:dyDescent="0.25">
      <c r="GI137" s="6"/>
      <c r="GJ137" s="6"/>
      <c r="GK137" s="6"/>
      <c r="GL137" s="6"/>
      <c r="GM137" s="6"/>
      <c r="GO137" s="1"/>
      <c r="GP137" s="1"/>
      <c r="GQ137" s="1"/>
      <c r="GR137" s="1"/>
      <c r="GT137" s="6"/>
      <c r="GU137" s="6"/>
      <c r="GV137" s="6"/>
      <c r="GW137" s="6"/>
      <c r="GY137" s="1"/>
      <c r="GZ137" s="1"/>
      <c r="HA137" s="1"/>
      <c r="HB137" s="1"/>
      <c r="HC137" s="1"/>
      <c r="QI137" s="6"/>
      <c r="QJ137" s="6"/>
      <c r="QK137" s="6"/>
      <c r="QL137" s="6"/>
      <c r="QM137" s="6"/>
      <c r="QO137" s="1"/>
      <c r="QP137" s="1"/>
      <c r="QQ137" s="1"/>
      <c r="QR137" s="1"/>
      <c r="QS137" s="1"/>
      <c r="RH137" s="6"/>
      <c r="RI137" s="6"/>
      <c r="RJ137" s="6"/>
      <c r="RK137" s="6"/>
      <c r="RL137" s="6"/>
      <c r="RN137" s="1"/>
      <c r="RO137" s="1"/>
      <c r="RP137" s="1"/>
      <c r="RQ137" s="1"/>
      <c r="RR137" s="1"/>
      <c r="TO137" s="1"/>
      <c r="TP137" s="1"/>
      <c r="TQ137" s="1"/>
      <c r="TR137" s="1"/>
      <c r="TS137" s="1"/>
      <c r="TT137" s="1"/>
    </row>
  </sheetData>
  <sheetProtection algorithmName="SHA-512" hashValue="bnVklkIozQ3uDAaByV9IhRjzV1mwwt22ZVX868msrzXd17MFMzf1j78C34lDMDIUDBuS6fIIwjaH7wiK/6SlKg==" saltValue="bj2xLmOui4sPWQnHfAR5+A==" spinCount="100000" sheet="1" objects="1" scenarios="1"/>
  <mergeCells count="204">
    <mergeCell ref="G8:K9"/>
    <mergeCell ref="L8:AM8"/>
    <mergeCell ref="AP8:AT9"/>
    <mergeCell ref="AU8:GL8"/>
    <mergeCell ref="GT8:GX8"/>
    <mergeCell ref="BJ9:BL9"/>
    <mergeCell ref="BO9:BQ9"/>
    <mergeCell ref="BT9:BV9"/>
    <mergeCell ref="BY9:CA9"/>
    <mergeCell ref="RN8:RR9"/>
    <mergeCell ref="L9:N9"/>
    <mergeCell ref="Q9:S9"/>
    <mergeCell ref="V9:X9"/>
    <mergeCell ref="AA9:AC9"/>
    <mergeCell ref="AF9:AH9"/>
    <mergeCell ref="AK9:AM9"/>
    <mergeCell ref="AU9:AW9"/>
    <mergeCell ref="AZ9:BB9"/>
    <mergeCell ref="BE9:BG9"/>
    <mergeCell ref="GY8:HC9"/>
    <mergeCell ref="HD8:MO8"/>
    <mergeCell ref="MX8:NB9"/>
    <mergeCell ref="NC8:QL8"/>
    <mergeCell ref="QO8:QS9"/>
    <mergeCell ref="QT8:RJ8"/>
    <mergeCell ref="HD9:HG9"/>
    <mergeCell ref="HI9:HM9"/>
    <mergeCell ref="HN9:HR9"/>
    <mergeCell ref="HS9:HW9"/>
    <mergeCell ref="DH9:DJ9"/>
    <mergeCell ref="DM9:DO9"/>
    <mergeCell ref="DR9:DT9"/>
    <mergeCell ref="DW9:DY9"/>
    <mergeCell ref="EB9:ED9"/>
    <mergeCell ref="EG9:EI9"/>
    <mergeCell ref="CD9:CF9"/>
    <mergeCell ref="CI9:CK9"/>
    <mergeCell ref="CN9:CP9"/>
    <mergeCell ref="CS9:CU9"/>
    <mergeCell ref="CX9:CZ9"/>
    <mergeCell ref="DC9:DE9"/>
    <mergeCell ref="FP9:FR9"/>
    <mergeCell ref="FU9:FW9"/>
    <mergeCell ref="FZ9:GB9"/>
    <mergeCell ref="GE9:GG9"/>
    <mergeCell ref="GJ9:GN9"/>
    <mergeCell ref="GT9:GX9"/>
    <mergeCell ref="GO8:GS9"/>
    <mergeCell ref="EL9:EP9"/>
    <mergeCell ref="EQ9:ES9"/>
    <mergeCell ref="EV9:EX9"/>
    <mergeCell ref="FA9:FC9"/>
    <mergeCell ref="FF9:FJ9"/>
    <mergeCell ref="FK9:FM9"/>
    <mergeCell ref="JB9:JD9"/>
    <mergeCell ref="JG9:JI9"/>
    <mergeCell ref="JL9:JP9"/>
    <mergeCell ref="JQ9:JS9"/>
    <mergeCell ref="JV9:JX9"/>
    <mergeCell ref="KA9:KC9"/>
    <mergeCell ref="HX9:IB9"/>
    <mergeCell ref="IC9:IG9"/>
    <mergeCell ref="IH9:IL9"/>
    <mergeCell ref="IM9:IO9"/>
    <mergeCell ref="IR9:IT9"/>
    <mergeCell ref="IW9:IY9"/>
    <mergeCell ref="LJ9:LL9"/>
    <mergeCell ref="LO9:LS9"/>
    <mergeCell ref="LT9:LX9"/>
    <mergeCell ref="LY9:MC9"/>
    <mergeCell ref="MD9:MF9"/>
    <mergeCell ref="MI9:MM9"/>
    <mergeCell ref="KF9:KH9"/>
    <mergeCell ref="KK9:KM9"/>
    <mergeCell ref="KP9:KT9"/>
    <mergeCell ref="KU9:KW9"/>
    <mergeCell ref="KZ9:LD9"/>
    <mergeCell ref="LE9:LI9"/>
    <mergeCell ref="NW9:NY9"/>
    <mergeCell ref="OB9:OD9"/>
    <mergeCell ref="OG9:OI9"/>
    <mergeCell ref="OL9:OP9"/>
    <mergeCell ref="OQ9:OU9"/>
    <mergeCell ref="OV9:OZ9"/>
    <mergeCell ref="MN9:MR9"/>
    <mergeCell ref="MS9:MW9"/>
    <mergeCell ref="NC9:NE9"/>
    <mergeCell ref="NH9:NJ9"/>
    <mergeCell ref="NM9:NO9"/>
    <mergeCell ref="NR9:NT9"/>
    <mergeCell ref="QE9:QG9"/>
    <mergeCell ref="QJ9:QN9"/>
    <mergeCell ref="QT9:QV9"/>
    <mergeCell ref="QY9:RA9"/>
    <mergeCell ref="RD9:RF9"/>
    <mergeCell ref="RI9:RK9"/>
    <mergeCell ref="PA9:PE9"/>
    <mergeCell ref="PF9:PJ9"/>
    <mergeCell ref="PK9:PM9"/>
    <mergeCell ref="PP9:PR9"/>
    <mergeCell ref="PU9:PW9"/>
    <mergeCell ref="PZ9:QB9"/>
    <mergeCell ref="G135:K135"/>
    <mergeCell ref="L135:AM135"/>
    <mergeCell ref="AP135:AR136"/>
    <mergeCell ref="AU135:GL135"/>
    <mergeCell ref="GO135:GQ136"/>
    <mergeCell ref="GT135:GX135"/>
    <mergeCell ref="BJ136:BL136"/>
    <mergeCell ref="BO136:BQ136"/>
    <mergeCell ref="BT136:BV136"/>
    <mergeCell ref="BY136:CA136"/>
    <mergeCell ref="RN135:RP136"/>
    <mergeCell ref="L136:N136"/>
    <mergeCell ref="Q136:S136"/>
    <mergeCell ref="V136:X136"/>
    <mergeCell ref="AA136:AC136"/>
    <mergeCell ref="AF136:AH136"/>
    <mergeCell ref="AK136:AM136"/>
    <mergeCell ref="AU136:AW136"/>
    <mergeCell ref="AZ136:BB136"/>
    <mergeCell ref="BE136:BG136"/>
    <mergeCell ref="GY135:HC136"/>
    <mergeCell ref="HD135:MO135"/>
    <mergeCell ref="MX135:MZ136"/>
    <mergeCell ref="NC135:QL135"/>
    <mergeCell ref="QO135:QQ136"/>
    <mergeCell ref="QT135:RJ135"/>
    <mergeCell ref="HD136:HH136"/>
    <mergeCell ref="HI136:HM136"/>
    <mergeCell ref="HN136:HR136"/>
    <mergeCell ref="HS136:HW136"/>
    <mergeCell ref="DH136:DJ136"/>
    <mergeCell ref="DM136:DO136"/>
    <mergeCell ref="DR136:DT136"/>
    <mergeCell ref="DW136:DY136"/>
    <mergeCell ref="EB136:ED136"/>
    <mergeCell ref="EG136:EI136"/>
    <mergeCell ref="CD136:CF136"/>
    <mergeCell ref="CI136:CK136"/>
    <mergeCell ref="CN136:CP136"/>
    <mergeCell ref="CS136:CU136"/>
    <mergeCell ref="CX136:CZ136"/>
    <mergeCell ref="DC136:DE136"/>
    <mergeCell ref="FP136:FR136"/>
    <mergeCell ref="FU136:FW136"/>
    <mergeCell ref="FZ136:GB136"/>
    <mergeCell ref="GE136:GG136"/>
    <mergeCell ref="GJ136:GL136"/>
    <mergeCell ref="GT136:GX136"/>
    <mergeCell ref="EL136:EP136"/>
    <mergeCell ref="EQ136:ES136"/>
    <mergeCell ref="EV136:EX136"/>
    <mergeCell ref="FA136:FC136"/>
    <mergeCell ref="FF136:FJ136"/>
    <mergeCell ref="FK136:FM136"/>
    <mergeCell ref="JB136:JD136"/>
    <mergeCell ref="JG136:JK136"/>
    <mergeCell ref="JL136:JP136"/>
    <mergeCell ref="JQ136:JS136"/>
    <mergeCell ref="JV136:JX136"/>
    <mergeCell ref="KA136:KC136"/>
    <mergeCell ref="HX136:HZ136"/>
    <mergeCell ref="IC136:IE136"/>
    <mergeCell ref="IH136:IK136"/>
    <mergeCell ref="IM136:IO136"/>
    <mergeCell ref="IR136:IT136"/>
    <mergeCell ref="IW136:IY136"/>
    <mergeCell ref="LJ136:LL136"/>
    <mergeCell ref="LO136:LQ136"/>
    <mergeCell ref="LT136:LV136"/>
    <mergeCell ref="LY136:MA136"/>
    <mergeCell ref="MD136:MF136"/>
    <mergeCell ref="MI136:MM136"/>
    <mergeCell ref="KF136:KH136"/>
    <mergeCell ref="KK136:KM136"/>
    <mergeCell ref="KP136:KT136"/>
    <mergeCell ref="KU136:KW136"/>
    <mergeCell ref="KZ136:LD136"/>
    <mergeCell ref="LE136:LI136"/>
    <mergeCell ref="NW136:NY136"/>
    <mergeCell ref="OB136:OD136"/>
    <mergeCell ref="OG136:OI136"/>
    <mergeCell ref="OL136:OP136"/>
    <mergeCell ref="OQ136:OU136"/>
    <mergeCell ref="OV136:OZ136"/>
    <mergeCell ref="MN136:MR136"/>
    <mergeCell ref="MS136:MW136"/>
    <mergeCell ref="NC136:NE136"/>
    <mergeCell ref="NH136:NJ136"/>
    <mergeCell ref="NM136:NO136"/>
    <mergeCell ref="NR136:NT136"/>
    <mergeCell ref="QE136:QG136"/>
    <mergeCell ref="QJ136:QN136"/>
    <mergeCell ref="QT136:QV136"/>
    <mergeCell ref="QY136:RA136"/>
    <mergeCell ref="RD136:RF136"/>
    <mergeCell ref="RI136:RK136"/>
    <mergeCell ref="PA136:PE136"/>
    <mergeCell ref="PF136:PJ136"/>
    <mergeCell ref="PK136:PM136"/>
    <mergeCell ref="PP136:PR136"/>
    <mergeCell ref="PU136:PW136"/>
    <mergeCell ref="PZ136:QB136"/>
  </mergeCells>
  <pageMargins left="0.31496062992125984" right="0.19685039370078741" top="0.35433070866141736" bottom="0.19685039370078741" header="0" footer="0"/>
  <pageSetup paperSize="9" scale="45" orientation="portrait" r:id="rId1"/>
  <rowBreaks count="2" manualBreakCount="2">
    <brk id="71" max="485" man="1"/>
    <brk id="133" max="107" man="1"/>
  </rowBreaks>
  <colBreaks count="3" manualBreakCount="3">
    <brk id="43" max="132" man="1"/>
    <brk id="209" max="132" man="1"/>
    <brk id="461" max="1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Rebalans po izvorima</vt:lpstr>
      <vt:lpstr>'Rebalans po izvorima'!Print_Area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Milat</dc:creator>
  <cp:lastModifiedBy>Tomislav Milat</cp:lastModifiedBy>
  <cp:lastPrinted>2024-12-09T13:41:07Z</cp:lastPrinted>
  <dcterms:created xsi:type="dcterms:W3CDTF">2020-09-22T06:48:35Z</dcterms:created>
  <dcterms:modified xsi:type="dcterms:W3CDTF">2024-12-09T14:56:23Z</dcterms:modified>
</cp:coreProperties>
</file>