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ocuments\Financijski plan\2023-2025\"/>
    </mc:Choice>
  </mc:AlternateContent>
  <xr:revisionPtr revIDLastSave="0" documentId="13_ncr:1_{83ED70AA-9269-4679-B428-2770D09F1C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blans FP 2023" sheetId="20" r:id="rId1"/>
    <sheet name="Sheet1" sheetId="22" r:id="rId2"/>
  </sheets>
  <definedNames>
    <definedName name="_xlnm.Print_Area" localSheetId="0">'Reblans FP 2023'!$A$1:$LZ$138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B53" i="20" l="1"/>
  <c r="FA53" i="20"/>
  <c r="FA73" i="20" s="1"/>
  <c r="EZ53" i="20"/>
  <c r="EZ73" i="20" s="1"/>
  <c r="FB73" i="20"/>
  <c r="FB45" i="20"/>
  <c r="FB43" i="20"/>
  <c r="FB33" i="20"/>
  <c r="FF33" i="20"/>
  <c r="FE33" i="20"/>
  <c r="FD33" i="20"/>
  <c r="LZ134" i="20"/>
  <c r="LY134" i="20"/>
  <c r="LX134" i="20"/>
  <c r="LW134" i="20"/>
  <c r="LJ134" i="20"/>
  <c r="LI134" i="20"/>
  <c r="LH134" i="20"/>
  <c r="LG134" i="20"/>
  <c r="JE134" i="20"/>
  <c r="JD134" i="20"/>
  <c r="JC134" i="20"/>
  <c r="FZ134" i="20"/>
  <c r="JF134" i="20" s="1"/>
  <c r="FX134" i="20"/>
  <c r="FW134" i="20"/>
  <c r="FF134" i="20"/>
  <c r="FE134" i="20"/>
  <c r="FD134" i="20"/>
  <c r="FC134" i="20"/>
  <c r="EW134" i="20"/>
  <c r="CD134" i="20"/>
  <c r="EX134" i="20" s="1"/>
  <c r="CB134" i="20"/>
  <c r="EV134" i="20" s="1"/>
  <c r="H134" i="20" s="1"/>
  <c r="CA134" i="20"/>
  <c r="EU134" i="20" s="1"/>
  <c r="AL134" i="20"/>
  <c r="AK134" i="20"/>
  <c r="AJ134" i="20"/>
  <c r="AI134" i="20"/>
  <c r="I134" i="20"/>
  <c r="E130" i="20"/>
  <c r="D130" i="20"/>
  <c r="EL128" i="20"/>
  <c r="AB128" i="20"/>
  <c r="LV127" i="20"/>
  <c r="LV128" i="20" s="1"/>
  <c r="LT127" i="20"/>
  <c r="LT128" i="20" s="1"/>
  <c r="LS127" i="20"/>
  <c r="LS128" i="20" s="1"/>
  <c r="LR127" i="20"/>
  <c r="LR128" i="20" s="1"/>
  <c r="LP127" i="20"/>
  <c r="LP128" i="20" s="1"/>
  <c r="LO127" i="20"/>
  <c r="LO128" i="20" s="1"/>
  <c r="LN127" i="20"/>
  <c r="LN128" i="20" s="1"/>
  <c r="LL127" i="20"/>
  <c r="LL128" i="20" s="1"/>
  <c r="LK127" i="20"/>
  <c r="LF127" i="20"/>
  <c r="LF128" i="20" s="1"/>
  <c r="LD127" i="20"/>
  <c r="LD128" i="20" s="1"/>
  <c r="LC127" i="20"/>
  <c r="LC128" i="20" s="1"/>
  <c r="LB127" i="20"/>
  <c r="LB128" i="20" s="1"/>
  <c r="KZ127" i="20"/>
  <c r="KZ128" i="20" s="1"/>
  <c r="KY127" i="20"/>
  <c r="KY128" i="20" s="1"/>
  <c r="KX127" i="20"/>
  <c r="KX128" i="20" s="1"/>
  <c r="KV127" i="20"/>
  <c r="KV128" i="20" s="1"/>
  <c r="KU127" i="20"/>
  <c r="KU128" i="20" s="1"/>
  <c r="KT127" i="20"/>
  <c r="KT128" i="20" s="1"/>
  <c r="KR127" i="20"/>
  <c r="KR128" i="20" s="1"/>
  <c r="KQ127" i="20"/>
  <c r="KQ128" i="20" s="1"/>
  <c r="KP127" i="20"/>
  <c r="KP128" i="20" s="1"/>
  <c r="KN127" i="20"/>
  <c r="KN128" i="20" s="1"/>
  <c r="KM127" i="20"/>
  <c r="KM128" i="20" s="1"/>
  <c r="KL127" i="20"/>
  <c r="KL128" i="20" s="1"/>
  <c r="KJ127" i="20"/>
  <c r="KJ128" i="20" s="1"/>
  <c r="KI127" i="20"/>
  <c r="KI128" i="20" s="1"/>
  <c r="KH127" i="20"/>
  <c r="KH128" i="20" s="1"/>
  <c r="KF127" i="20"/>
  <c r="KF128" i="20" s="1"/>
  <c r="KE127" i="20"/>
  <c r="KE128" i="20" s="1"/>
  <c r="KD127" i="20"/>
  <c r="KD128" i="20" s="1"/>
  <c r="KB127" i="20"/>
  <c r="KB128" i="20" s="1"/>
  <c r="KA127" i="20"/>
  <c r="KA128" i="20" s="1"/>
  <c r="JZ127" i="20"/>
  <c r="JZ128" i="20" s="1"/>
  <c r="JX127" i="20"/>
  <c r="JX128" i="20" s="1"/>
  <c r="JW127" i="20"/>
  <c r="JW128" i="20" s="1"/>
  <c r="JV127" i="20"/>
  <c r="JV128" i="20" s="1"/>
  <c r="JT127" i="20"/>
  <c r="JT128" i="20" s="1"/>
  <c r="JS127" i="20"/>
  <c r="JS128" i="20" s="1"/>
  <c r="JR127" i="20"/>
  <c r="JR128" i="20" s="1"/>
  <c r="JP127" i="20"/>
  <c r="JP128" i="20" s="1"/>
  <c r="JO127" i="20"/>
  <c r="JO128" i="20" s="1"/>
  <c r="JN127" i="20"/>
  <c r="JN128" i="20" s="1"/>
  <c r="JM127" i="20"/>
  <c r="JM128" i="20" s="1"/>
  <c r="JL127" i="20"/>
  <c r="JL128" i="20" s="1"/>
  <c r="JK127" i="20"/>
  <c r="JK128" i="20" s="1"/>
  <c r="JJ127" i="20"/>
  <c r="JH127" i="20"/>
  <c r="LH127" i="20" s="1"/>
  <c r="JG127" i="20"/>
  <c r="JG128" i="20" s="1"/>
  <c r="JA127" i="20"/>
  <c r="JA128" i="20" s="1"/>
  <c r="IZ127" i="20"/>
  <c r="IZ128" i="20" s="1"/>
  <c r="IX127" i="20"/>
  <c r="IX128" i="20" s="1"/>
  <c r="IV127" i="20"/>
  <c r="IV128" i="20" s="1"/>
  <c r="IU127" i="20"/>
  <c r="IU128" i="20" s="1"/>
  <c r="IT127" i="20"/>
  <c r="IT128" i="20" s="1"/>
  <c r="IR127" i="20"/>
  <c r="IR128" i="20" s="1"/>
  <c r="IQ127" i="20"/>
  <c r="IQ128" i="20" s="1"/>
  <c r="IP127" i="20"/>
  <c r="IP128" i="20" s="1"/>
  <c r="IN127" i="20"/>
  <c r="IN128" i="20" s="1"/>
  <c r="IM127" i="20"/>
  <c r="IM128" i="20" s="1"/>
  <c r="IL127" i="20"/>
  <c r="IL128" i="20" s="1"/>
  <c r="IJ127" i="20"/>
  <c r="IJ128" i="20" s="1"/>
  <c r="II127" i="20"/>
  <c r="II128" i="20" s="1"/>
  <c r="IH127" i="20"/>
  <c r="IH128" i="20" s="1"/>
  <c r="IF127" i="20"/>
  <c r="IF128" i="20" s="1"/>
  <c r="IE127" i="20"/>
  <c r="IE128" i="20" s="1"/>
  <c r="ID127" i="20"/>
  <c r="ID128" i="20" s="1"/>
  <c r="IB127" i="20"/>
  <c r="IB128" i="20" s="1"/>
  <c r="IA127" i="20"/>
  <c r="IA128" i="20" s="1"/>
  <c r="HZ127" i="20"/>
  <c r="HZ128" i="20" s="1"/>
  <c r="HX127" i="20"/>
  <c r="HX128" i="20" s="1"/>
  <c r="HW127" i="20"/>
  <c r="HW128" i="20" s="1"/>
  <c r="HV127" i="20"/>
  <c r="HV128" i="20" s="1"/>
  <c r="HT127" i="20"/>
  <c r="HT128" i="20" s="1"/>
  <c r="HS127" i="20"/>
  <c r="HS128" i="20" s="1"/>
  <c r="HR127" i="20"/>
  <c r="HR128" i="20" s="1"/>
  <c r="HP127" i="20"/>
  <c r="HP128" i="20" s="1"/>
  <c r="HO127" i="20"/>
  <c r="HO128" i="20" s="1"/>
  <c r="HN127" i="20"/>
  <c r="HN128" i="20" s="1"/>
  <c r="HL127" i="20"/>
  <c r="HL128" i="20" s="1"/>
  <c r="HK127" i="20"/>
  <c r="HK128" i="20" s="1"/>
  <c r="HJ127" i="20"/>
  <c r="HJ128" i="20" s="1"/>
  <c r="HH127" i="20"/>
  <c r="HH128" i="20" s="1"/>
  <c r="HG127" i="20"/>
  <c r="HG128" i="20" s="1"/>
  <c r="HF127" i="20"/>
  <c r="HF128" i="20" s="1"/>
  <c r="HD127" i="20"/>
  <c r="HD128" i="20" s="1"/>
  <c r="HC127" i="20"/>
  <c r="HC128" i="20" s="1"/>
  <c r="HB127" i="20"/>
  <c r="HB128" i="20" s="1"/>
  <c r="GZ127" i="20"/>
  <c r="GZ128" i="20" s="1"/>
  <c r="GY127" i="20"/>
  <c r="GY128" i="20" s="1"/>
  <c r="GX127" i="20"/>
  <c r="GX128" i="20" s="1"/>
  <c r="GV127" i="20"/>
  <c r="GV128" i="20" s="1"/>
  <c r="GU127" i="20"/>
  <c r="GU128" i="20" s="1"/>
  <c r="GT127" i="20"/>
  <c r="GT128" i="20" s="1"/>
  <c r="GR127" i="20"/>
  <c r="GR128" i="20" s="1"/>
  <c r="GQ127" i="20"/>
  <c r="GQ128" i="20" s="1"/>
  <c r="GP127" i="20"/>
  <c r="GP128" i="20" s="1"/>
  <c r="GN127" i="20"/>
  <c r="GN128" i="20" s="1"/>
  <c r="GM127" i="20"/>
  <c r="GM128" i="20" s="1"/>
  <c r="GL127" i="20"/>
  <c r="GL128" i="20" s="1"/>
  <c r="GJ127" i="20"/>
  <c r="GJ128" i="20" s="1"/>
  <c r="GI127" i="20"/>
  <c r="GI128" i="20" s="1"/>
  <c r="GH127" i="20"/>
  <c r="GH128" i="20" s="1"/>
  <c r="GF127" i="20"/>
  <c r="GF128" i="20" s="1"/>
  <c r="GE127" i="20"/>
  <c r="GE128" i="20" s="1"/>
  <c r="GD127" i="20"/>
  <c r="GD128" i="20" s="1"/>
  <c r="GB127" i="20"/>
  <c r="GB128" i="20" s="1"/>
  <c r="GA127" i="20"/>
  <c r="GA128" i="20" s="1"/>
  <c r="FZ127" i="20"/>
  <c r="FZ128" i="20" s="1"/>
  <c r="FX127" i="20"/>
  <c r="FX128" i="20" s="1"/>
  <c r="FW127" i="20"/>
  <c r="FW128" i="20" s="1"/>
  <c r="FV127" i="20"/>
  <c r="FV128" i="20" s="1"/>
  <c r="FT127" i="20"/>
  <c r="FT128" i="20" s="1"/>
  <c r="FS127" i="20"/>
  <c r="FS128" i="20" s="1"/>
  <c r="FR127" i="20"/>
  <c r="FR128" i="20" s="1"/>
  <c r="FP127" i="20"/>
  <c r="FP128" i="20" s="1"/>
  <c r="FO127" i="20"/>
  <c r="FO128" i="20" s="1"/>
  <c r="FN127" i="20"/>
  <c r="FN128" i="20" s="1"/>
  <c r="FL127" i="20"/>
  <c r="FL128" i="20" s="1"/>
  <c r="FK127" i="20"/>
  <c r="FK128" i="20" s="1"/>
  <c r="FJ127" i="20"/>
  <c r="FH127" i="20"/>
  <c r="FH128" i="20" s="1"/>
  <c r="FG127" i="20"/>
  <c r="FG128" i="20" s="1"/>
  <c r="FF127" i="20"/>
  <c r="FB127" i="20"/>
  <c r="FB128" i="20" s="1"/>
  <c r="FF128" i="20" s="1"/>
  <c r="EZ127" i="20"/>
  <c r="EZ128" i="20" s="1"/>
  <c r="FD128" i="20" s="1"/>
  <c r="EY127" i="20"/>
  <c r="EY128" i="20" s="1"/>
  <c r="FC128" i="20" s="1"/>
  <c r="ET127" i="20"/>
  <c r="ET128" i="20" s="1"/>
  <c r="ER127" i="20"/>
  <c r="ER128" i="20" s="1"/>
  <c r="EQ127" i="20"/>
  <c r="EQ128" i="20" s="1"/>
  <c r="EP127" i="20"/>
  <c r="EP128" i="20" s="1"/>
  <c r="EN127" i="20"/>
  <c r="EN128" i="20" s="1"/>
  <c r="EM127" i="20"/>
  <c r="EM128" i="20" s="1"/>
  <c r="EL127" i="20"/>
  <c r="EJ127" i="20"/>
  <c r="EJ128" i="20" s="1"/>
  <c r="EI127" i="20"/>
  <c r="EI128" i="20" s="1"/>
  <c r="EH127" i="20"/>
  <c r="EH128" i="20" s="1"/>
  <c r="EF127" i="20"/>
  <c r="EF128" i="20" s="1"/>
  <c r="EE127" i="20"/>
  <c r="EE128" i="20" s="1"/>
  <c r="ED127" i="20"/>
  <c r="ED128" i="20" s="1"/>
  <c r="EB127" i="20"/>
  <c r="EB128" i="20" s="1"/>
  <c r="EA127" i="20"/>
  <c r="EA128" i="20" s="1"/>
  <c r="DZ127" i="20"/>
  <c r="DZ128" i="20" s="1"/>
  <c r="DY127" i="20"/>
  <c r="DY128" i="20" s="1"/>
  <c r="DX127" i="20"/>
  <c r="DX128" i="20" s="1"/>
  <c r="DW127" i="20"/>
  <c r="DW128" i="20" s="1"/>
  <c r="DV127" i="20"/>
  <c r="DV128" i="20" s="1"/>
  <c r="DU127" i="20"/>
  <c r="DU128" i="20" s="1"/>
  <c r="DT127" i="20"/>
  <c r="DT128" i="20" s="1"/>
  <c r="DS127" i="20"/>
  <c r="DS128" i="20" s="1"/>
  <c r="DR127" i="20"/>
  <c r="DR128" i="20" s="1"/>
  <c r="DP127" i="20"/>
  <c r="DP128" i="20" s="1"/>
  <c r="DO127" i="20"/>
  <c r="DO128" i="20" s="1"/>
  <c r="DN127" i="20"/>
  <c r="DN128" i="20" s="1"/>
  <c r="DL127" i="20"/>
  <c r="DL128" i="20" s="1"/>
  <c r="DK127" i="20"/>
  <c r="DK128" i="20" s="1"/>
  <c r="DJ127" i="20"/>
  <c r="DJ128" i="20" s="1"/>
  <c r="DH127" i="20"/>
  <c r="DH128" i="20" s="1"/>
  <c r="DG127" i="20"/>
  <c r="DG128" i="20" s="1"/>
  <c r="DF127" i="20"/>
  <c r="DF128" i="20" s="1"/>
  <c r="DD127" i="20"/>
  <c r="DD128" i="20" s="1"/>
  <c r="DC127" i="20"/>
  <c r="DC128" i="20" s="1"/>
  <c r="DB127" i="20"/>
  <c r="DB128" i="20" s="1"/>
  <c r="CZ127" i="20"/>
  <c r="CZ128" i="20" s="1"/>
  <c r="CY127" i="20"/>
  <c r="CY128" i="20" s="1"/>
  <c r="CX127" i="20"/>
  <c r="CX128" i="20" s="1"/>
  <c r="CW127" i="20"/>
  <c r="CW128" i="20" s="1"/>
  <c r="CV127" i="20"/>
  <c r="CV128" i="20" s="1"/>
  <c r="CU127" i="20"/>
  <c r="CU128" i="20" s="1"/>
  <c r="CT127" i="20"/>
  <c r="CT128" i="20" s="1"/>
  <c r="CR127" i="20"/>
  <c r="CR128" i="20" s="1"/>
  <c r="CQ127" i="20"/>
  <c r="CQ128" i="20" s="1"/>
  <c r="CP127" i="20"/>
  <c r="CP128" i="20" s="1"/>
  <c r="CN127" i="20"/>
  <c r="CN128" i="20" s="1"/>
  <c r="CM127" i="20"/>
  <c r="CM128" i="20" s="1"/>
  <c r="CL127" i="20"/>
  <c r="CL128" i="20" s="1"/>
  <c r="CJ127" i="20"/>
  <c r="CJ128" i="20" s="1"/>
  <c r="CI127" i="20"/>
  <c r="CI128" i="20" s="1"/>
  <c r="CH127" i="20"/>
  <c r="CH128" i="20" s="1"/>
  <c r="CF127" i="20"/>
  <c r="CF128" i="20" s="1"/>
  <c r="CE127" i="20"/>
  <c r="CE128" i="20" s="1"/>
  <c r="CD127" i="20"/>
  <c r="CD128" i="20" s="1"/>
  <c r="CB127" i="20"/>
  <c r="CB128" i="20" s="1"/>
  <c r="CA127" i="20"/>
  <c r="CA128" i="20" s="1"/>
  <c r="BZ127" i="20"/>
  <c r="BZ128" i="20" s="1"/>
  <c r="BX127" i="20"/>
  <c r="BX128" i="20" s="1"/>
  <c r="BW127" i="20"/>
  <c r="BW128" i="20" s="1"/>
  <c r="BV127" i="20"/>
  <c r="BV128" i="20" s="1"/>
  <c r="BT127" i="20"/>
  <c r="BT128" i="20" s="1"/>
  <c r="BS127" i="20"/>
  <c r="BS128" i="20" s="1"/>
  <c r="BR127" i="20"/>
  <c r="BR128" i="20" s="1"/>
  <c r="BP127" i="20"/>
  <c r="BP128" i="20" s="1"/>
  <c r="BO127" i="20"/>
  <c r="BO128" i="20" s="1"/>
  <c r="BN127" i="20"/>
  <c r="BN128" i="20" s="1"/>
  <c r="BL127" i="20"/>
  <c r="BL128" i="20" s="1"/>
  <c r="BK127" i="20"/>
  <c r="BK128" i="20" s="1"/>
  <c r="BJ127" i="20"/>
  <c r="BJ128" i="20" s="1"/>
  <c r="BH127" i="20"/>
  <c r="BH128" i="20" s="1"/>
  <c r="BG127" i="20"/>
  <c r="BG128" i="20" s="1"/>
  <c r="BF127" i="20"/>
  <c r="BF128" i="20" s="1"/>
  <c r="BD127" i="20"/>
  <c r="BD128" i="20" s="1"/>
  <c r="BC127" i="20"/>
  <c r="BC128" i="20" s="1"/>
  <c r="BB127" i="20"/>
  <c r="BB128" i="20" s="1"/>
  <c r="AZ127" i="20"/>
  <c r="AZ128" i="20" s="1"/>
  <c r="AY127" i="20"/>
  <c r="AY128" i="20" s="1"/>
  <c r="AX127" i="20"/>
  <c r="AX128" i="20" s="1"/>
  <c r="AV127" i="20"/>
  <c r="AV128" i="20" s="1"/>
  <c r="AU127" i="20"/>
  <c r="AU128" i="20" s="1"/>
  <c r="AT127" i="20"/>
  <c r="AR127" i="20"/>
  <c r="AQ127" i="20"/>
  <c r="AQ128" i="20" s="1"/>
  <c r="AP127" i="20"/>
  <c r="AP128" i="20" s="1"/>
  <c r="AN127" i="20"/>
  <c r="AN128" i="20" s="1"/>
  <c r="AM127" i="20"/>
  <c r="AH127" i="20"/>
  <c r="AH128" i="20" s="1"/>
  <c r="AF127" i="20"/>
  <c r="AF128" i="20" s="1"/>
  <c r="AE127" i="20"/>
  <c r="AE128" i="20" s="1"/>
  <c r="AD127" i="20"/>
  <c r="AD128" i="20" s="1"/>
  <c r="AB127" i="20"/>
  <c r="AA127" i="20"/>
  <c r="AA128" i="20" s="1"/>
  <c r="Z127" i="20"/>
  <c r="Z128" i="20" s="1"/>
  <c r="X127" i="20"/>
  <c r="X128" i="20" s="1"/>
  <c r="W127" i="20"/>
  <c r="W128" i="20" s="1"/>
  <c r="V127" i="20"/>
  <c r="V128" i="20" s="1"/>
  <c r="T127" i="20"/>
  <c r="T128" i="20" s="1"/>
  <c r="S127" i="20"/>
  <c r="S128" i="20" s="1"/>
  <c r="R127" i="20"/>
  <c r="R128" i="20" s="1"/>
  <c r="P127" i="20"/>
  <c r="P128" i="20" s="1"/>
  <c r="O127" i="20"/>
  <c r="O128" i="20" s="1"/>
  <c r="N127" i="20"/>
  <c r="L127" i="20"/>
  <c r="K127" i="20"/>
  <c r="E127" i="20"/>
  <c r="E128" i="20" s="1"/>
  <c r="D127" i="20"/>
  <c r="D128" i="20" s="1"/>
  <c r="LZ126" i="20"/>
  <c r="LX126" i="20"/>
  <c r="LW126" i="20"/>
  <c r="LU126" i="20"/>
  <c r="LU127" i="20" s="1"/>
  <c r="LU128" i="20" s="1"/>
  <c r="LQ126" i="20"/>
  <c r="LQ127" i="20" s="1"/>
  <c r="LQ128" i="20" s="1"/>
  <c r="LM126" i="20"/>
  <c r="LJ126" i="20"/>
  <c r="LH126" i="20"/>
  <c r="LG126" i="20"/>
  <c r="LE126" i="20"/>
  <c r="LE127" i="20" s="1"/>
  <c r="LE128" i="20" s="1"/>
  <c r="LA126" i="20"/>
  <c r="LA127" i="20" s="1"/>
  <c r="LA128" i="20" s="1"/>
  <c r="KW126" i="20"/>
  <c r="KW127" i="20" s="1"/>
  <c r="KW128" i="20" s="1"/>
  <c r="KS126" i="20"/>
  <c r="KS127" i="20" s="1"/>
  <c r="KS128" i="20" s="1"/>
  <c r="KO126" i="20"/>
  <c r="KO127" i="20" s="1"/>
  <c r="KO128" i="20" s="1"/>
  <c r="KK126" i="20"/>
  <c r="KK127" i="20" s="1"/>
  <c r="KK128" i="20" s="1"/>
  <c r="KG126" i="20"/>
  <c r="KG127" i="20" s="1"/>
  <c r="KG128" i="20" s="1"/>
  <c r="KC126" i="20"/>
  <c r="KC127" i="20" s="1"/>
  <c r="KC128" i="20" s="1"/>
  <c r="JY126" i="20"/>
  <c r="JY127" i="20" s="1"/>
  <c r="JY128" i="20" s="1"/>
  <c r="JU126" i="20"/>
  <c r="JU127" i="20" s="1"/>
  <c r="JU128" i="20" s="1"/>
  <c r="JQ126" i="20"/>
  <c r="JQ127" i="20" s="1"/>
  <c r="JQ128" i="20" s="1"/>
  <c r="JM126" i="20"/>
  <c r="JI126" i="20"/>
  <c r="JD126" i="20"/>
  <c r="JC126" i="20"/>
  <c r="JB126" i="20" s="1"/>
  <c r="IW126" i="20"/>
  <c r="IW127" i="20" s="1"/>
  <c r="IW128" i="20" s="1"/>
  <c r="IS126" i="20"/>
  <c r="IS127" i="20" s="1"/>
  <c r="IS128" i="20" s="1"/>
  <c r="IO126" i="20"/>
  <c r="IO127" i="20" s="1"/>
  <c r="IO128" i="20" s="1"/>
  <c r="IK126" i="20"/>
  <c r="IK127" i="20" s="1"/>
  <c r="IK128" i="20" s="1"/>
  <c r="IG126" i="20"/>
  <c r="IG127" i="20" s="1"/>
  <c r="IG128" i="20" s="1"/>
  <c r="IC126" i="20"/>
  <c r="IC127" i="20" s="1"/>
  <c r="IC128" i="20" s="1"/>
  <c r="HY126" i="20"/>
  <c r="HY127" i="20" s="1"/>
  <c r="HY128" i="20" s="1"/>
  <c r="HU126" i="20"/>
  <c r="HU127" i="20" s="1"/>
  <c r="HU128" i="20" s="1"/>
  <c r="HQ126" i="20"/>
  <c r="HQ127" i="20" s="1"/>
  <c r="HQ128" i="20" s="1"/>
  <c r="HM126" i="20"/>
  <c r="HM127" i="20" s="1"/>
  <c r="HM128" i="20" s="1"/>
  <c r="HI126" i="20"/>
  <c r="HI127" i="20" s="1"/>
  <c r="HI128" i="20" s="1"/>
  <c r="HE126" i="20"/>
  <c r="HE127" i="20" s="1"/>
  <c r="HE128" i="20" s="1"/>
  <c r="HA126" i="20"/>
  <c r="HA127" i="20" s="1"/>
  <c r="HA128" i="20" s="1"/>
  <c r="GW126" i="20"/>
  <c r="GW127" i="20" s="1"/>
  <c r="GW128" i="20" s="1"/>
  <c r="GS126" i="20"/>
  <c r="GS127" i="20" s="1"/>
  <c r="GS128" i="20" s="1"/>
  <c r="GO126" i="20"/>
  <c r="GO127" i="20" s="1"/>
  <c r="GO128" i="20" s="1"/>
  <c r="GK126" i="20"/>
  <c r="GK127" i="20" s="1"/>
  <c r="GK128" i="20" s="1"/>
  <c r="GG126" i="20"/>
  <c r="GG127" i="20" s="1"/>
  <c r="GG128" i="20" s="1"/>
  <c r="GC126" i="20"/>
  <c r="GC127" i="20" s="1"/>
  <c r="GC128" i="20" s="1"/>
  <c r="FY126" i="20"/>
  <c r="FY127" i="20" s="1"/>
  <c r="FY128" i="20" s="1"/>
  <c r="FU126" i="20"/>
  <c r="FU127" i="20" s="1"/>
  <c r="FU128" i="20" s="1"/>
  <c r="FQ126" i="20"/>
  <c r="FQ127" i="20" s="1"/>
  <c r="FQ128" i="20" s="1"/>
  <c r="FM126" i="20"/>
  <c r="FI126" i="20"/>
  <c r="FI127" i="20" s="1"/>
  <c r="FF126" i="20"/>
  <c r="FE126" i="20"/>
  <c r="FD126" i="20"/>
  <c r="FC126" i="20"/>
  <c r="FA126" i="20"/>
  <c r="FA127" i="20" s="1"/>
  <c r="EX126" i="20"/>
  <c r="EV126" i="20"/>
  <c r="EU126" i="20"/>
  <c r="ES126" i="20"/>
  <c r="ES127" i="20" s="1"/>
  <c r="ES128" i="20" s="1"/>
  <c r="EO126" i="20"/>
  <c r="EO127" i="20" s="1"/>
  <c r="EO128" i="20" s="1"/>
  <c r="EK126" i="20"/>
  <c r="EK127" i="20" s="1"/>
  <c r="EK128" i="20" s="1"/>
  <c r="EG126" i="20"/>
  <c r="EG127" i="20" s="1"/>
  <c r="EG128" i="20" s="1"/>
  <c r="EC126" i="20"/>
  <c r="EC127" i="20" s="1"/>
  <c r="EC128" i="20" s="1"/>
  <c r="DQ126" i="20"/>
  <c r="DQ127" i="20" s="1"/>
  <c r="DQ128" i="20" s="1"/>
  <c r="DM126" i="20"/>
  <c r="DM127" i="20" s="1"/>
  <c r="DM128" i="20" s="1"/>
  <c r="DI126" i="20"/>
  <c r="DI127" i="20" s="1"/>
  <c r="DI128" i="20" s="1"/>
  <c r="DE126" i="20"/>
  <c r="DE127" i="20" s="1"/>
  <c r="DE128" i="20" s="1"/>
  <c r="DA126" i="20"/>
  <c r="DA127" i="20" s="1"/>
  <c r="DA128" i="20" s="1"/>
  <c r="CW126" i="20"/>
  <c r="CS126" i="20"/>
  <c r="CS127" i="20" s="1"/>
  <c r="CS128" i="20" s="1"/>
  <c r="CO126" i="20"/>
  <c r="CO127" i="20" s="1"/>
  <c r="CO128" i="20" s="1"/>
  <c r="CK126" i="20"/>
  <c r="CK127" i="20" s="1"/>
  <c r="CK128" i="20" s="1"/>
  <c r="CG126" i="20"/>
  <c r="CG127" i="20" s="1"/>
  <c r="CG128" i="20" s="1"/>
  <c r="CC126" i="20"/>
  <c r="CC127" i="20" s="1"/>
  <c r="CC128" i="20" s="1"/>
  <c r="BY126" i="20"/>
  <c r="BY127" i="20" s="1"/>
  <c r="BY128" i="20" s="1"/>
  <c r="BU126" i="20"/>
  <c r="BU127" i="20" s="1"/>
  <c r="BU128" i="20" s="1"/>
  <c r="BQ126" i="20"/>
  <c r="BQ127" i="20" s="1"/>
  <c r="BQ128" i="20" s="1"/>
  <c r="BM126" i="20"/>
  <c r="BM127" i="20" s="1"/>
  <c r="BM128" i="20" s="1"/>
  <c r="BI126" i="20"/>
  <c r="BI127" i="20" s="1"/>
  <c r="BI128" i="20" s="1"/>
  <c r="BE126" i="20"/>
  <c r="BE127" i="20" s="1"/>
  <c r="BE128" i="20" s="1"/>
  <c r="BA126" i="20"/>
  <c r="BA127" i="20" s="1"/>
  <c r="BA128" i="20" s="1"/>
  <c r="AW126" i="20"/>
  <c r="AW127" i="20" s="1"/>
  <c r="AW128" i="20" s="1"/>
  <c r="AS126" i="20"/>
  <c r="AS127" i="20" s="1"/>
  <c r="AS128" i="20" s="1"/>
  <c r="AO126" i="20"/>
  <c r="AL126" i="20"/>
  <c r="AJ126" i="20"/>
  <c r="AI126" i="20"/>
  <c r="AG126" i="20"/>
  <c r="AG127" i="20" s="1"/>
  <c r="AG128" i="20" s="1"/>
  <c r="AC126" i="20"/>
  <c r="AC127" i="20" s="1"/>
  <c r="AC128" i="20" s="1"/>
  <c r="Y126" i="20"/>
  <c r="Y127" i="20" s="1"/>
  <c r="Y128" i="20" s="1"/>
  <c r="U126" i="20"/>
  <c r="U127" i="20" s="1"/>
  <c r="U128" i="20" s="1"/>
  <c r="Q126" i="20"/>
  <c r="Q127" i="20" s="1"/>
  <c r="Q128" i="20" s="1"/>
  <c r="M126" i="20"/>
  <c r="M127" i="20" s="1"/>
  <c r="KY125" i="20"/>
  <c r="KY129" i="20" s="1"/>
  <c r="KY130" i="20" s="1"/>
  <c r="KY132" i="20" s="1"/>
  <c r="KY135" i="20" s="1"/>
  <c r="KU125" i="20"/>
  <c r="KU129" i="20" s="1"/>
  <c r="KU130" i="20" s="1"/>
  <c r="KU132" i="20" s="1"/>
  <c r="KU135" i="20" s="1"/>
  <c r="KM125" i="20"/>
  <c r="JO125" i="20"/>
  <c r="IL125" i="20"/>
  <c r="ID125" i="20"/>
  <c r="HZ125" i="20"/>
  <c r="HB125" i="20"/>
  <c r="GP125" i="20"/>
  <c r="GH125" i="20"/>
  <c r="EH125" i="20"/>
  <c r="DZ125" i="20"/>
  <c r="DL125" i="20"/>
  <c r="CL125" i="20"/>
  <c r="AP125" i="20"/>
  <c r="T125" i="20"/>
  <c r="LV124" i="20"/>
  <c r="LV125" i="20" s="1"/>
  <c r="LT124" i="20"/>
  <c r="LT125" i="20" s="1"/>
  <c r="LS124" i="20"/>
  <c r="LS125" i="20" s="1"/>
  <c r="LR124" i="20"/>
  <c r="LR125" i="20" s="1"/>
  <c r="LP124" i="20"/>
  <c r="LP125" i="20" s="1"/>
  <c r="LO124" i="20"/>
  <c r="LO125" i="20" s="1"/>
  <c r="LN124" i="20"/>
  <c r="LL124" i="20"/>
  <c r="LK124" i="20"/>
  <c r="LK125" i="20" s="1"/>
  <c r="LF124" i="20"/>
  <c r="LF125" i="20" s="1"/>
  <c r="LD124" i="20"/>
  <c r="LD125" i="20" s="1"/>
  <c r="LC124" i="20"/>
  <c r="LC125" i="20" s="1"/>
  <c r="LC129" i="20" s="1"/>
  <c r="LC130" i="20" s="1"/>
  <c r="LC132" i="20" s="1"/>
  <c r="LC135" i="20" s="1"/>
  <c r="LB124" i="20"/>
  <c r="LB125" i="20" s="1"/>
  <c r="KZ124" i="20"/>
  <c r="KZ125" i="20" s="1"/>
  <c r="KY124" i="20"/>
  <c r="KX124" i="20"/>
  <c r="KX125" i="20" s="1"/>
  <c r="KV124" i="20"/>
  <c r="KV125" i="20" s="1"/>
  <c r="KU124" i="20"/>
  <c r="KT124" i="20"/>
  <c r="KT125" i="20" s="1"/>
  <c r="KR124" i="20"/>
  <c r="KR125" i="20" s="1"/>
  <c r="KQ124" i="20"/>
  <c r="KQ125" i="20" s="1"/>
  <c r="KP124" i="20"/>
  <c r="KP125" i="20" s="1"/>
  <c r="KN124" i="20"/>
  <c r="KN125" i="20" s="1"/>
  <c r="KM124" i="20"/>
  <c r="KL124" i="20"/>
  <c r="KL125" i="20" s="1"/>
  <c r="KJ124" i="20"/>
  <c r="KJ125" i="20" s="1"/>
  <c r="KI124" i="20"/>
  <c r="KI125" i="20" s="1"/>
  <c r="KH124" i="20"/>
  <c r="KH125" i="20" s="1"/>
  <c r="KF124" i="20"/>
  <c r="KF125" i="20" s="1"/>
  <c r="KE124" i="20"/>
  <c r="KE125" i="20" s="1"/>
  <c r="KD124" i="20"/>
  <c r="KD125" i="20" s="1"/>
  <c r="KB124" i="20"/>
  <c r="KB125" i="20" s="1"/>
  <c r="KA124" i="20"/>
  <c r="KA125" i="20" s="1"/>
  <c r="JZ124" i="20"/>
  <c r="JZ125" i="20" s="1"/>
  <c r="JX124" i="20"/>
  <c r="JX125" i="20" s="1"/>
  <c r="JW124" i="20"/>
  <c r="JW125" i="20" s="1"/>
  <c r="JV124" i="20"/>
  <c r="JV125" i="20" s="1"/>
  <c r="JT124" i="20"/>
  <c r="JT125" i="20" s="1"/>
  <c r="JS124" i="20"/>
  <c r="JS125" i="20" s="1"/>
  <c r="JR124" i="20"/>
  <c r="JR125" i="20" s="1"/>
  <c r="JP124" i="20"/>
  <c r="JP125" i="20" s="1"/>
  <c r="JO124" i="20"/>
  <c r="JN124" i="20"/>
  <c r="JN125" i="20" s="1"/>
  <c r="JL124" i="20"/>
  <c r="JK124" i="20"/>
  <c r="JK125" i="20" s="1"/>
  <c r="JJ124" i="20"/>
  <c r="JJ125" i="20" s="1"/>
  <c r="JH124" i="20"/>
  <c r="JH125" i="20" s="1"/>
  <c r="JG124" i="20"/>
  <c r="JA124" i="20"/>
  <c r="JA125" i="20" s="1"/>
  <c r="IZ124" i="20"/>
  <c r="IZ125" i="20" s="1"/>
  <c r="IX124" i="20"/>
  <c r="IX125" i="20" s="1"/>
  <c r="IV124" i="20"/>
  <c r="IV125" i="20" s="1"/>
  <c r="IU124" i="20"/>
  <c r="IU125" i="20" s="1"/>
  <c r="IT124" i="20"/>
  <c r="IT125" i="20" s="1"/>
  <c r="IR124" i="20"/>
  <c r="IR125" i="20" s="1"/>
  <c r="IQ124" i="20"/>
  <c r="IQ125" i="20" s="1"/>
  <c r="IP124" i="20"/>
  <c r="IP125" i="20" s="1"/>
  <c r="IN124" i="20"/>
  <c r="IN125" i="20" s="1"/>
  <c r="IM124" i="20"/>
  <c r="IM125" i="20" s="1"/>
  <c r="IL124" i="20"/>
  <c r="IK124" i="20"/>
  <c r="IK125" i="20" s="1"/>
  <c r="IJ124" i="20"/>
  <c r="IJ125" i="20" s="1"/>
  <c r="II124" i="20"/>
  <c r="II125" i="20" s="1"/>
  <c r="IH124" i="20"/>
  <c r="IH125" i="20" s="1"/>
  <c r="IF124" i="20"/>
  <c r="IF125" i="20" s="1"/>
  <c r="IE124" i="20"/>
  <c r="IE125" i="20" s="1"/>
  <c r="ID124" i="20"/>
  <c r="IB124" i="20"/>
  <c r="IB125" i="20" s="1"/>
  <c r="IA124" i="20"/>
  <c r="IA125" i="20" s="1"/>
  <c r="HZ124" i="20"/>
  <c r="HY124" i="20"/>
  <c r="HY125" i="20" s="1"/>
  <c r="HX124" i="20"/>
  <c r="HX125" i="20" s="1"/>
  <c r="HW124" i="20"/>
  <c r="HW125" i="20" s="1"/>
  <c r="HV124" i="20"/>
  <c r="HV125" i="20" s="1"/>
  <c r="HT124" i="20"/>
  <c r="HT125" i="20" s="1"/>
  <c r="HS124" i="20"/>
  <c r="HS125" i="20" s="1"/>
  <c r="HR124" i="20"/>
  <c r="HR125" i="20" s="1"/>
  <c r="HP124" i="20"/>
  <c r="HP125" i="20" s="1"/>
  <c r="HO124" i="20"/>
  <c r="HO125" i="20" s="1"/>
  <c r="HN124" i="20"/>
  <c r="HN125" i="20" s="1"/>
  <c r="HL124" i="20"/>
  <c r="HL125" i="20" s="1"/>
  <c r="HK124" i="20"/>
  <c r="HK125" i="20" s="1"/>
  <c r="HJ124" i="20"/>
  <c r="HJ125" i="20" s="1"/>
  <c r="HH124" i="20"/>
  <c r="HH125" i="20" s="1"/>
  <c r="HG124" i="20"/>
  <c r="HG125" i="20" s="1"/>
  <c r="HF124" i="20"/>
  <c r="HF125" i="20" s="1"/>
  <c r="HD124" i="20"/>
  <c r="HD125" i="20" s="1"/>
  <c r="HC124" i="20"/>
  <c r="HC125" i="20" s="1"/>
  <c r="HB124" i="20"/>
  <c r="GZ124" i="20"/>
  <c r="GZ125" i="20" s="1"/>
  <c r="GY124" i="20"/>
  <c r="GY125" i="20" s="1"/>
  <c r="GX124" i="20"/>
  <c r="GX125" i="20" s="1"/>
  <c r="GW124" i="20"/>
  <c r="GW125" i="20" s="1"/>
  <c r="GV124" i="20"/>
  <c r="GV125" i="20" s="1"/>
  <c r="GU124" i="20"/>
  <c r="GU125" i="20" s="1"/>
  <c r="GT124" i="20"/>
  <c r="GT125" i="20" s="1"/>
  <c r="GR124" i="20"/>
  <c r="GR125" i="20" s="1"/>
  <c r="GQ124" i="20"/>
  <c r="GQ125" i="20" s="1"/>
  <c r="GP124" i="20"/>
  <c r="GN124" i="20"/>
  <c r="GN125" i="20" s="1"/>
  <c r="GM124" i="20"/>
  <c r="GM125" i="20" s="1"/>
  <c r="GL124" i="20"/>
  <c r="GL125" i="20" s="1"/>
  <c r="GJ124" i="20"/>
  <c r="GJ125" i="20" s="1"/>
  <c r="GI124" i="20"/>
  <c r="GI125" i="20" s="1"/>
  <c r="GH124" i="20"/>
  <c r="GF124" i="20"/>
  <c r="GF125" i="20" s="1"/>
  <c r="GE124" i="20"/>
  <c r="GE125" i="20" s="1"/>
  <c r="GD124" i="20"/>
  <c r="GD125" i="20" s="1"/>
  <c r="GB124" i="20"/>
  <c r="GB125" i="20" s="1"/>
  <c r="GA124" i="20"/>
  <c r="GA125" i="20" s="1"/>
  <c r="FZ124" i="20"/>
  <c r="FZ125" i="20" s="1"/>
  <c r="FX124" i="20"/>
  <c r="FX125" i="20" s="1"/>
  <c r="FW124" i="20"/>
  <c r="FW125" i="20" s="1"/>
  <c r="FV124" i="20"/>
  <c r="FV125" i="20" s="1"/>
  <c r="FT124" i="20"/>
  <c r="FT125" i="20" s="1"/>
  <c r="FS124" i="20"/>
  <c r="FS125" i="20" s="1"/>
  <c r="FR124" i="20"/>
  <c r="FR125" i="20" s="1"/>
  <c r="FP124" i="20"/>
  <c r="FP125" i="20" s="1"/>
  <c r="FO124" i="20"/>
  <c r="FO125" i="20" s="1"/>
  <c r="FN124" i="20"/>
  <c r="FL124" i="20"/>
  <c r="FL125" i="20" s="1"/>
  <c r="FK124" i="20"/>
  <c r="FK125" i="20" s="1"/>
  <c r="FJ124" i="20"/>
  <c r="FJ125" i="20" s="1"/>
  <c r="FH124" i="20"/>
  <c r="FH125" i="20" s="1"/>
  <c r="FG124" i="20"/>
  <c r="FG125" i="20" s="1"/>
  <c r="JC125" i="20" s="1"/>
  <c r="FB124" i="20"/>
  <c r="EZ124" i="20"/>
  <c r="EZ125" i="20" s="1"/>
  <c r="FD125" i="20" s="1"/>
  <c r="EY124" i="20"/>
  <c r="FC124" i="20" s="1"/>
  <c r="ET124" i="20"/>
  <c r="ET125" i="20" s="1"/>
  <c r="ER124" i="20"/>
  <c r="ER125" i="20" s="1"/>
  <c r="EQ124" i="20"/>
  <c r="EQ125" i="20" s="1"/>
  <c r="EP124" i="20"/>
  <c r="EP125" i="20" s="1"/>
  <c r="EN124" i="20"/>
  <c r="EN125" i="20" s="1"/>
  <c r="EM124" i="20"/>
  <c r="EM125" i="20" s="1"/>
  <c r="EL124" i="20"/>
  <c r="EL125" i="20" s="1"/>
  <c r="EJ124" i="20"/>
  <c r="EJ125" i="20" s="1"/>
  <c r="EI124" i="20"/>
  <c r="EI125" i="20" s="1"/>
  <c r="EH124" i="20"/>
  <c r="EF124" i="20"/>
  <c r="EF125" i="20" s="1"/>
  <c r="EE124" i="20"/>
  <c r="EE125" i="20" s="1"/>
  <c r="ED124" i="20"/>
  <c r="ED125" i="20" s="1"/>
  <c r="EC124" i="20"/>
  <c r="EC125" i="20" s="1"/>
  <c r="EB124" i="20"/>
  <c r="EB125" i="20" s="1"/>
  <c r="EA124" i="20"/>
  <c r="EA125" i="20" s="1"/>
  <c r="DZ124" i="20"/>
  <c r="DY124" i="20"/>
  <c r="DY125" i="20" s="1"/>
  <c r="DX124" i="20"/>
  <c r="DX125" i="20" s="1"/>
  <c r="DW124" i="20"/>
  <c r="DW125" i="20" s="1"/>
  <c r="DV124" i="20"/>
  <c r="DV125" i="20" s="1"/>
  <c r="DU124" i="20"/>
  <c r="DU125" i="20" s="1"/>
  <c r="DT124" i="20"/>
  <c r="DT125" i="20" s="1"/>
  <c r="DS124" i="20"/>
  <c r="DS125" i="20" s="1"/>
  <c r="DR124" i="20"/>
  <c r="DR125" i="20" s="1"/>
  <c r="DP124" i="20"/>
  <c r="DP125" i="20" s="1"/>
  <c r="DO124" i="20"/>
  <c r="DO125" i="20" s="1"/>
  <c r="DN124" i="20"/>
  <c r="DN125" i="20" s="1"/>
  <c r="DL124" i="20"/>
  <c r="DK124" i="20"/>
  <c r="DK125" i="20" s="1"/>
  <c r="DJ124" i="20"/>
  <c r="DJ125" i="20" s="1"/>
  <c r="DI124" i="20"/>
  <c r="DI125" i="20" s="1"/>
  <c r="DH124" i="20"/>
  <c r="DH125" i="20" s="1"/>
  <c r="DG124" i="20"/>
  <c r="DG125" i="20" s="1"/>
  <c r="DF124" i="20"/>
  <c r="DF125" i="20" s="1"/>
  <c r="DD124" i="20"/>
  <c r="DD125" i="20" s="1"/>
  <c r="DC124" i="20"/>
  <c r="DC125" i="20" s="1"/>
  <c r="DB124" i="20"/>
  <c r="DB125" i="20" s="1"/>
  <c r="CZ124" i="20"/>
  <c r="CZ125" i="20" s="1"/>
  <c r="CY124" i="20"/>
  <c r="CY125" i="20" s="1"/>
  <c r="CX124" i="20"/>
  <c r="CX125" i="20" s="1"/>
  <c r="CV124" i="20"/>
  <c r="CV125" i="20" s="1"/>
  <c r="CU124" i="20"/>
  <c r="CU125" i="20" s="1"/>
  <c r="CT124" i="20"/>
  <c r="CT125" i="20" s="1"/>
  <c r="CR124" i="20"/>
  <c r="CR125" i="20" s="1"/>
  <c r="CQ124" i="20"/>
  <c r="CQ125" i="20" s="1"/>
  <c r="CP124" i="20"/>
  <c r="CP125" i="20" s="1"/>
  <c r="CN124" i="20"/>
  <c r="CN125" i="20" s="1"/>
  <c r="CM124" i="20"/>
  <c r="CM125" i="20" s="1"/>
  <c r="CL124" i="20"/>
  <c r="CK124" i="20"/>
  <c r="CK125" i="20" s="1"/>
  <c r="CJ124" i="20"/>
  <c r="CJ125" i="20" s="1"/>
  <c r="CI124" i="20"/>
  <c r="CI125" i="20" s="1"/>
  <c r="CH124" i="20"/>
  <c r="CH125" i="20" s="1"/>
  <c r="CF124" i="20"/>
  <c r="CF125" i="20" s="1"/>
  <c r="CE124" i="20"/>
  <c r="CE125" i="20" s="1"/>
  <c r="CD124" i="20"/>
  <c r="CD125" i="20" s="1"/>
  <c r="CB124" i="20"/>
  <c r="CB125" i="20" s="1"/>
  <c r="CA124" i="20"/>
  <c r="CA125" i="20" s="1"/>
  <c r="BZ124" i="20"/>
  <c r="BZ125" i="20" s="1"/>
  <c r="BX124" i="20"/>
  <c r="BX125" i="20" s="1"/>
  <c r="BW124" i="20"/>
  <c r="BW125" i="20" s="1"/>
  <c r="BV124" i="20"/>
  <c r="BV125" i="20" s="1"/>
  <c r="BT124" i="20"/>
  <c r="BT125" i="20" s="1"/>
  <c r="BS124" i="20"/>
  <c r="BS125" i="20" s="1"/>
  <c r="BR124" i="20"/>
  <c r="BR125" i="20" s="1"/>
  <c r="BQ124" i="20"/>
  <c r="BQ125" i="20" s="1"/>
  <c r="BP124" i="20"/>
  <c r="BP125" i="20" s="1"/>
  <c r="BO124" i="20"/>
  <c r="BO125" i="20" s="1"/>
  <c r="BN124" i="20"/>
  <c r="BN125" i="20" s="1"/>
  <c r="BL124" i="20"/>
  <c r="BL125" i="20" s="1"/>
  <c r="BK124" i="20"/>
  <c r="BK125" i="20" s="1"/>
  <c r="BJ124" i="20"/>
  <c r="BJ125" i="20" s="1"/>
  <c r="BH124" i="20"/>
  <c r="BH125" i="20" s="1"/>
  <c r="BG124" i="20"/>
  <c r="BG125" i="20" s="1"/>
  <c r="BF124" i="20"/>
  <c r="BF125" i="20" s="1"/>
  <c r="BE124" i="20"/>
  <c r="BE125" i="20" s="1"/>
  <c r="BD124" i="20"/>
  <c r="BD125" i="20" s="1"/>
  <c r="BC124" i="20"/>
  <c r="BC125" i="20" s="1"/>
  <c r="BB124" i="20"/>
  <c r="BB125" i="20" s="1"/>
  <c r="AZ124" i="20"/>
  <c r="AZ125" i="20" s="1"/>
  <c r="AY124" i="20"/>
  <c r="AY125" i="20" s="1"/>
  <c r="AX124" i="20"/>
  <c r="AX125" i="20" s="1"/>
  <c r="AW124" i="20"/>
  <c r="AW125" i="20" s="1"/>
  <c r="AV124" i="20"/>
  <c r="AV125" i="20" s="1"/>
  <c r="AU124" i="20"/>
  <c r="AU125" i="20" s="1"/>
  <c r="AT124" i="20"/>
  <c r="AT125" i="20" s="1"/>
  <c r="AR124" i="20"/>
  <c r="AR125" i="20" s="1"/>
  <c r="AQ124" i="20"/>
  <c r="AP124" i="20"/>
  <c r="AN124" i="20"/>
  <c r="AN125" i="20" s="1"/>
  <c r="AM124" i="20"/>
  <c r="AM125" i="20" s="1"/>
  <c r="AH124" i="20"/>
  <c r="AH125" i="20" s="1"/>
  <c r="AF124" i="20"/>
  <c r="AF125" i="20" s="1"/>
  <c r="AE124" i="20"/>
  <c r="AE125" i="20" s="1"/>
  <c r="AD124" i="20"/>
  <c r="AD125" i="20" s="1"/>
  <c r="AB124" i="20"/>
  <c r="AB125" i="20" s="1"/>
  <c r="AA124" i="20"/>
  <c r="AA125" i="20" s="1"/>
  <c r="Z124" i="20"/>
  <c r="Z125" i="20" s="1"/>
  <c r="X124" i="20"/>
  <c r="X125" i="20" s="1"/>
  <c r="W124" i="20"/>
  <c r="W125" i="20" s="1"/>
  <c r="V124" i="20"/>
  <c r="V125" i="20" s="1"/>
  <c r="T124" i="20"/>
  <c r="S124" i="20"/>
  <c r="S125" i="20" s="1"/>
  <c r="R124" i="20"/>
  <c r="R125" i="20" s="1"/>
  <c r="P124" i="20"/>
  <c r="P125" i="20" s="1"/>
  <c r="O124" i="20"/>
  <c r="O125" i="20" s="1"/>
  <c r="L124" i="20"/>
  <c r="K124" i="20"/>
  <c r="K125" i="20" s="1"/>
  <c r="E124" i="20"/>
  <c r="E125" i="20" s="1"/>
  <c r="D124" i="20"/>
  <c r="D125" i="20" s="1"/>
  <c r="LZ123" i="20"/>
  <c r="LX123" i="20"/>
  <c r="LW123" i="20"/>
  <c r="LU123" i="20"/>
  <c r="LU124" i="20" s="1"/>
  <c r="LU125" i="20" s="1"/>
  <c r="LQ123" i="20"/>
  <c r="LQ124" i="20" s="1"/>
  <c r="LQ125" i="20" s="1"/>
  <c r="LM123" i="20"/>
  <c r="LM124" i="20" s="1"/>
  <c r="LJ123" i="20"/>
  <c r="LH123" i="20"/>
  <c r="LG123" i="20"/>
  <c r="LE123" i="20"/>
  <c r="LE124" i="20" s="1"/>
  <c r="LE125" i="20" s="1"/>
  <c r="LA123" i="20"/>
  <c r="LA124" i="20" s="1"/>
  <c r="LA125" i="20" s="1"/>
  <c r="KW123" i="20"/>
  <c r="KW124" i="20" s="1"/>
  <c r="KW125" i="20" s="1"/>
  <c r="KS123" i="20"/>
  <c r="KS124" i="20" s="1"/>
  <c r="KS125" i="20" s="1"/>
  <c r="KO123" i="20"/>
  <c r="KO124" i="20" s="1"/>
  <c r="KO125" i="20" s="1"/>
  <c r="KK123" i="20"/>
  <c r="KK124" i="20" s="1"/>
  <c r="KK125" i="20" s="1"/>
  <c r="KG123" i="20"/>
  <c r="KG124" i="20" s="1"/>
  <c r="KG125" i="20" s="1"/>
  <c r="KC123" i="20"/>
  <c r="KC124" i="20" s="1"/>
  <c r="KC125" i="20" s="1"/>
  <c r="JY123" i="20"/>
  <c r="JY124" i="20" s="1"/>
  <c r="JY125" i="20" s="1"/>
  <c r="JU123" i="20"/>
  <c r="JU124" i="20" s="1"/>
  <c r="JU125" i="20" s="1"/>
  <c r="JQ123" i="20"/>
  <c r="JQ124" i="20" s="1"/>
  <c r="JQ125" i="20" s="1"/>
  <c r="JM123" i="20"/>
  <c r="JM124" i="20" s="1"/>
  <c r="JM125" i="20" s="1"/>
  <c r="JI123" i="20"/>
  <c r="JD123" i="20"/>
  <c r="JC123" i="20"/>
  <c r="JB123" i="20" s="1"/>
  <c r="IW123" i="20"/>
  <c r="IW124" i="20" s="1"/>
  <c r="IW125" i="20" s="1"/>
  <c r="IS123" i="20"/>
  <c r="IS124" i="20" s="1"/>
  <c r="IS125" i="20" s="1"/>
  <c r="IO123" i="20"/>
  <c r="IO124" i="20" s="1"/>
  <c r="IO125" i="20" s="1"/>
  <c r="IK123" i="20"/>
  <c r="IG123" i="20"/>
  <c r="IG124" i="20" s="1"/>
  <c r="IG125" i="20" s="1"/>
  <c r="IC123" i="20"/>
  <c r="IC124" i="20" s="1"/>
  <c r="IC125" i="20" s="1"/>
  <c r="HY123" i="20"/>
  <c r="HU123" i="20"/>
  <c r="HU124" i="20" s="1"/>
  <c r="HU125" i="20" s="1"/>
  <c r="HQ123" i="20"/>
  <c r="HQ124" i="20" s="1"/>
  <c r="HQ125" i="20" s="1"/>
  <c r="HM123" i="20"/>
  <c r="HM124" i="20" s="1"/>
  <c r="HM125" i="20" s="1"/>
  <c r="HI123" i="20"/>
  <c r="HI124" i="20" s="1"/>
  <c r="HI125" i="20" s="1"/>
  <c r="HE123" i="20"/>
  <c r="HE124" i="20" s="1"/>
  <c r="HE125" i="20" s="1"/>
  <c r="HA123" i="20"/>
  <c r="HA124" i="20" s="1"/>
  <c r="HA125" i="20" s="1"/>
  <c r="GW123" i="20"/>
  <c r="GS123" i="20"/>
  <c r="GS124" i="20" s="1"/>
  <c r="GS125" i="20" s="1"/>
  <c r="GO123" i="20"/>
  <c r="GO124" i="20" s="1"/>
  <c r="GO125" i="20" s="1"/>
  <c r="GK123" i="20"/>
  <c r="GK124" i="20" s="1"/>
  <c r="GK125" i="20" s="1"/>
  <c r="GG123" i="20"/>
  <c r="GG124" i="20" s="1"/>
  <c r="GG125" i="20" s="1"/>
  <c r="GC123" i="20"/>
  <c r="GC124" i="20" s="1"/>
  <c r="GC125" i="20" s="1"/>
  <c r="FY123" i="20"/>
  <c r="FY124" i="20" s="1"/>
  <c r="FY125" i="20" s="1"/>
  <c r="FU123" i="20"/>
  <c r="FQ123" i="20"/>
  <c r="FQ124" i="20" s="1"/>
  <c r="FQ125" i="20" s="1"/>
  <c r="FM123" i="20"/>
  <c r="FM124" i="20" s="1"/>
  <c r="FM125" i="20" s="1"/>
  <c r="FI123" i="20"/>
  <c r="FI124" i="20" s="1"/>
  <c r="FF123" i="20"/>
  <c r="FD123" i="20"/>
  <c r="FC123" i="20"/>
  <c r="FA123" i="20"/>
  <c r="FE123" i="20" s="1"/>
  <c r="EX123" i="20"/>
  <c r="EV123" i="20"/>
  <c r="EU123" i="20"/>
  <c r="ES123" i="20"/>
  <c r="ES124" i="20" s="1"/>
  <c r="ES125" i="20" s="1"/>
  <c r="EO123" i="20"/>
  <c r="EO124" i="20" s="1"/>
  <c r="EO125" i="20" s="1"/>
  <c r="EK123" i="20"/>
  <c r="EK124" i="20" s="1"/>
  <c r="EK125" i="20" s="1"/>
  <c r="EG123" i="20"/>
  <c r="EG124" i="20" s="1"/>
  <c r="EG125" i="20" s="1"/>
  <c r="EC123" i="20"/>
  <c r="DQ123" i="20"/>
  <c r="DQ124" i="20" s="1"/>
  <c r="DQ125" i="20" s="1"/>
  <c r="DM123" i="20"/>
  <c r="DM124" i="20" s="1"/>
  <c r="DM125" i="20" s="1"/>
  <c r="DI123" i="20"/>
  <c r="DE123" i="20"/>
  <c r="DE124" i="20" s="1"/>
  <c r="DE125" i="20" s="1"/>
  <c r="DA123" i="20"/>
  <c r="DA124" i="20" s="1"/>
  <c r="DA125" i="20" s="1"/>
  <c r="CW123" i="20"/>
  <c r="CW124" i="20" s="1"/>
  <c r="CW125" i="20" s="1"/>
  <c r="CS123" i="20"/>
  <c r="CS124" i="20" s="1"/>
  <c r="CS125" i="20" s="1"/>
  <c r="CO123" i="20"/>
  <c r="CO124" i="20" s="1"/>
  <c r="CO125" i="20" s="1"/>
  <c r="CK123" i="20"/>
  <c r="CG123" i="20"/>
  <c r="CG124" i="20" s="1"/>
  <c r="CG125" i="20" s="1"/>
  <c r="CC123" i="20"/>
  <c r="CC124" i="20" s="1"/>
  <c r="CC125" i="20" s="1"/>
  <c r="BY123" i="20"/>
  <c r="BY124" i="20" s="1"/>
  <c r="BY125" i="20" s="1"/>
  <c r="BU123" i="20"/>
  <c r="BU124" i="20" s="1"/>
  <c r="BU125" i="20" s="1"/>
  <c r="BQ123" i="20"/>
  <c r="BM123" i="20"/>
  <c r="BM124" i="20" s="1"/>
  <c r="BM125" i="20" s="1"/>
  <c r="BI123" i="20"/>
  <c r="BI124" i="20" s="1"/>
  <c r="BI125" i="20" s="1"/>
  <c r="BE123" i="20"/>
  <c r="BA123" i="20"/>
  <c r="BA124" i="20" s="1"/>
  <c r="BA125" i="20" s="1"/>
  <c r="AW123" i="20"/>
  <c r="AS123" i="20"/>
  <c r="AS124" i="20" s="1"/>
  <c r="AS125" i="20" s="1"/>
  <c r="AO123" i="20"/>
  <c r="AO124" i="20" s="1"/>
  <c r="AJ123" i="20"/>
  <c r="H123" i="20" s="1"/>
  <c r="AI123" i="20"/>
  <c r="G123" i="20" s="1"/>
  <c r="AG123" i="20"/>
  <c r="AG124" i="20" s="1"/>
  <c r="AG125" i="20" s="1"/>
  <c r="AC123" i="20"/>
  <c r="AC124" i="20" s="1"/>
  <c r="AC125" i="20" s="1"/>
  <c r="Y123" i="20"/>
  <c r="Y124" i="20" s="1"/>
  <c r="Y125" i="20" s="1"/>
  <c r="U123" i="20"/>
  <c r="U124" i="20" s="1"/>
  <c r="U125" i="20" s="1"/>
  <c r="Q123" i="20"/>
  <c r="Q124" i="20" s="1"/>
  <c r="Q125" i="20" s="1"/>
  <c r="LV122" i="20"/>
  <c r="LT122" i="20"/>
  <c r="LS122" i="20"/>
  <c r="LR122" i="20"/>
  <c r="LP122" i="20"/>
  <c r="LO122" i="20"/>
  <c r="LN122" i="20"/>
  <c r="LZ122" i="20" s="1"/>
  <c r="LL122" i="20"/>
  <c r="LK122" i="20"/>
  <c r="LF122" i="20"/>
  <c r="LD122" i="20"/>
  <c r="LB122" i="20"/>
  <c r="KZ122" i="20"/>
  <c r="KX122" i="20"/>
  <c r="KV122" i="20"/>
  <c r="KT122" i="20"/>
  <c r="KR122" i="20"/>
  <c r="KQ122" i="20"/>
  <c r="KP122" i="20"/>
  <c r="KN122" i="20"/>
  <c r="KM122" i="20"/>
  <c r="KL122" i="20"/>
  <c r="KJ122" i="20"/>
  <c r="KI122" i="20"/>
  <c r="KH122" i="20"/>
  <c r="KF122" i="20"/>
  <c r="KE122" i="20"/>
  <c r="KD122" i="20"/>
  <c r="KB122" i="20"/>
  <c r="KA122" i="20"/>
  <c r="JZ122" i="20"/>
  <c r="JX122" i="20"/>
  <c r="JW122" i="20"/>
  <c r="JV122" i="20"/>
  <c r="JT122" i="20"/>
  <c r="JS122" i="20"/>
  <c r="JR122" i="20"/>
  <c r="JP122" i="20"/>
  <c r="JO122" i="20"/>
  <c r="JN122" i="20"/>
  <c r="JL122" i="20"/>
  <c r="JK122" i="20"/>
  <c r="JJ122" i="20"/>
  <c r="JH122" i="20"/>
  <c r="JG122" i="20"/>
  <c r="IZ122" i="20"/>
  <c r="IX122" i="20"/>
  <c r="IV122" i="20"/>
  <c r="IU122" i="20"/>
  <c r="IT122" i="20"/>
  <c r="IR122" i="20"/>
  <c r="IQ122" i="20"/>
  <c r="IP122" i="20"/>
  <c r="IN122" i="20"/>
  <c r="IM122" i="20"/>
  <c r="IL122" i="20"/>
  <c r="IJ122" i="20"/>
  <c r="II122" i="20"/>
  <c r="IH122" i="20"/>
  <c r="IF122" i="20"/>
  <c r="IE122" i="20"/>
  <c r="ID122" i="20"/>
  <c r="IB122" i="20"/>
  <c r="IA122" i="20"/>
  <c r="HZ122" i="20"/>
  <c r="HX122" i="20"/>
  <c r="HW122" i="20"/>
  <c r="HV122" i="20"/>
  <c r="HT122" i="20"/>
  <c r="HS122" i="20"/>
  <c r="HR122" i="20"/>
  <c r="HP122" i="20"/>
  <c r="HO122" i="20"/>
  <c r="HN122" i="20"/>
  <c r="HL122" i="20"/>
  <c r="HK122" i="20"/>
  <c r="HJ122" i="20"/>
  <c r="HH122" i="20"/>
  <c r="HG122" i="20"/>
  <c r="HF122" i="20"/>
  <c r="HD122" i="20"/>
  <c r="HC122" i="20"/>
  <c r="HB122" i="20"/>
  <c r="GZ122" i="20"/>
  <c r="GY122" i="20"/>
  <c r="GX122" i="20"/>
  <c r="GV122" i="20"/>
  <c r="GU122" i="20"/>
  <c r="GT122" i="20"/>
  <c r="GR122" i="20"/>
  <c r="GQ122" i="20"/>
  <c r="GP122" i="20"/>
  <c r="GN122" i="20"/>
  <c r="GM122" i="20"/>
  <c r="GL122" i="20"/>
  <c r="GJ122" i="20"/>
  <c r="GI122" i="20"/>
  <c r="GH122" i="20"/>
  <c r="GF122" i="20"/>
  <c r="GE122" i="20"/>
  <c r="GD122" i="20"/>
  <c r="GB122" i="20"/>
  <c r="GA122" i="20"/>
  <c r="FZ122" i="20"/>
  <c r="FX122" i="20"/>
  <c r="FW122" i="20"/>
  <c r="FV122" i="20"/>
  <c r="FT122" i="20"/>
  <c r="FS122" i="20"/>
  <c r="FR122" i="20"/>
  <c r="FP122" i="20"/>
  <c r="FO122" i="20"/>
  <c r="FN122" i="20"/>
  <c r="FL122" i="20"/>
  <c r="FK122" i="20"/>
  <c r="FJ122" i="20"/>
  <c r="FH122" i="20"/>
  <c r="FG122" i="20"/>
  <c r="FB122" i="20"/>
  <c r="FF122" i="20" s="1"/>
  <c r="EZ122" i="20"/>
  <c r="FD122" i="20" s="1"/>
  <c r="EY122" i="20"/>
  <c r="FC122" i="20" s="1"/>
  <c r="ET122" i="20"/>
  <c r="ER122" i="20"/>
  <c r="EQ122" i="20"/>
  <c r="EP122" i="20"/>
  <c r="EN122" i="20"/>
  <c r="EM122" i="20"/>
  <c r="EL122" i="20"/>
  <c r="EJ122" i="20"/>
  <c r="EI122" i="20"/>
  <c r="EH122" i="20"/>
  <c r="EF122" i="20"/>
  <c r="EE122" i="20"/>
  <c r="ED122" i="20"/>
  <c r="EB122" i="20"/>
  <c r="EA122" i="20"/>
  <c r="DZ122" i="20"/>
  <c r="DY122" i="20"/>
  <c r="DX122" i="20"/>
  <c r="DW122" i="20"/>
  <c r="DV122" i="20"/>
  <c r="DU122" i="20"/>
  <c r="DT122" i="20"/>
  <c r="DS122" i="20"/>
  <c r="DR122" i="20"/>
  <c r="DP122" i="20"/>
  <c r="DO122" i="20"/>
  <c r="DN122" i="20"/>
  <c r="DL122" i="20"/>
  <c r="DK122" i="20"/>
  <c r="DJ122" i="20"/>
  <c r="DH122" i="20"/>
  <c r="DG122" i="20"/>
  <c r="DF122" i="20"/>
  <c r="DD122" i="20"/>
  <c r="DC122" i="20"/>
  <c r="DB122" i="20"/>
  <c r="CY122" i="20"/>
  <c r="CX122" i="20"/>
  <c r="CV122" i="20"/>
  <c r="CU122" i="20"/>
  <c r="CT122" i="20"/>
  <c r="CQ122" i="20"/>
  <c r="CP122" i="20"/>
  <c r="CN122" i="20"/>
  <c r="CM122" i="20"/>
  <c r="CL122" i="20"/>
  <c r="CJ122" i="20"/>
  <c r="CI122" i="20"/>
  <c r="CH122" i="20"/>
  <c r="CF122" i="20"/>
  <c r="CE122" i="20"/>
  <c r="CD122" i="20"/>
  <c r="CB122" i="20"/>
  <c r="CA122" i="20"/>
  <c r="BZ122" i="20"/>
  <c r="BX122" i="20"/>
  <c r="BW122" i="20"/>
  <c r="BV122" i="20"/>
  <c r="BT122" i="20"/>
  <c r="BS122" i="20"/>
  <c r="BR122" i="20"/>
  <c r="BP122" i="20"/>
  <c r="BO122" i="20"/>
  <c r="BN122" i="20"/>
  <c r="BL122" i="20"/>
  <c r="BK122" i="20"/>
  <c r="BJ122" i="20"/>
  <c r="BH122" i="20"/>
  <c r="BG122" i="20"/>
  <c r="BF122" i="20"/>
  <c r="BD122" i="20"/>
  <c r="BC122" i="20"/>
  <c r="BB122" i="20"/>
  <c r="AZ122" i="20"/>
  <c r="AY122" i="20"/>
  <c r="AX122" i="20"/>
  <c r="AV122" i="20"/>
  <c r="AU122" i="20"/>
  <c r="AT122" i="20"/>
  <c r="AR122" i="20"/>
  <c r="AQ122" i="20"/>
  <c r="AP122" i="20"/>
  <c r="AN122" i="20"/>
  <c r="AM122" i="20"/>
  <c r="EU122" i="20" s="1"/>
  <c r="AH122" i="20"/>
  <c r="AF122" i="20"/>
  <c r="AE122" i="20"/>
  <c r="AD122" i="20"/>
  <c r="AB122" i="20"/>
  <c r="AA122" i="20"/>
  <c r="Z122" i="20"/>
  <c r="X122" i="20"/>
  <c r="W122" i="20"/>
  <c r="V122" i="20"/>
  <c r="T122" i="20"/>
  <c r="S122" i="20"/>
  <c r="R122" i="20"/>
  <c r="P122" i="20"/>
  <c r="O122" i="20"/>
  <c r="N122" i="20"/>
  <c r="L122" i="20"/>
  <c r="K122" i="20"/>
  <c r="E122" i="20"/>
  <c r="D122" i="20"/>
  <c r="LV121" i="20"/>
  <c r="LU121" i="20"/>
  <c r="LT121" i="20"/>
  <c r="LS121" i="20"/>
  <c r="LR121" i="20"/>
  <c r="LP121" i="20"/>
  <c r="LO121" i="20"/>
  <c r="LN121" i="20"/>
  <c r="LL121" i="20"/>
  <c r="LK121" i="20"/>
  <c r="LF121" i="20"/>
  <c r="LD121" i="20"/>
  <c r="LB121" i="20"/>
  <c r="KZ121" i="20"/>
  <c r="KX121" i="20"/>
  <c r="KV121" i="20"/>
  <c r="KT121" i="20"/>
  <c r="KS121" i="20"/>
  <c r="KR121" i="20"/>
  <c r="KQ121" i="20"/>
  <c r="KP121" i="20"/>
  <c r="KN121" i="20"/>
  <c r="KM121" i="20"/>
  <c r="KL121" i="20"/>
  <c r="KJ121" i="20"/>
  <c r="KI121" i="20"/>
  <c r="KH121" i="20"/>
  <c r="KF121" i="20"/>
  <c r="KE121" i="20"/>
  <c r="KD121" i="20"/>
  <c r="KB121" i="20"/>
  <c r="KA121" i="20"/>
  <c r="JZ121" i="20"/>
  <c r="JX121" i="20"/>
  <c r="JW121" i="20"/>
  <c r="JV121" i="20"/>
  <c r="JU121" i="20"/>
  <c r="JT121" i="20"/>
  <c r="JS121" i="20"/>
  <c r="JR121" i="20"/>
  <c r="JP121" i="20"/>
  <c r="JO121" i="20"/>
  <c r="JN121" i="20"/>
  <c r="JL121" i="20"/>
  <c r="JK121" i="20"/>
  <c r="JJ121" i="20"/>
  <c r="JI121" i="20"/>
  <c r="JH121" i="20"/>
  <c r="JG121" i="20"/>
  <c r="JA121" i="20"/>
  <c r="IZ121" i="20"/>
  <c r="IX121" i="20"/>
  <c r="IV121" i="20"/>
  <c r="IU121" i="20"/>
  <c r="IT121" i="20"/>
  <c r="IR121" i="20"/>
  <c r="IQ121" i="20"/>
  <c r="IP121" i="20"/>
  <c r="IN121" i="20"/>
  <c r="IM121" i="20"/>
  <c r="IL121" i="20"/>
  <c r="IJ121" i="20"/>
  <c r="II121" i="20"/>
  <c r="IH121" i="20"/>
  <c r="IG121" i="20"/>
  <c r="IF121" i="20"/>
  <c r="IE121" i="20"/>
  <c r="ID121" i="20"/>
  <c r="IB121" i="20"/>
  <c r="IA121" i="20"/>
  <c r="HZ121" i="20"/>
  <c r="HY121" i="20"/>
  <c r="HX121" i="20"/>
  <c r="HW121" i="20"/>
  <c r="HV121" i="20"/>
  <c r="HT121" i="20"/>
  <c r="HS121" i="20"/>
  <c r="HR121" i="20"/>
  <c r="HP121" i="20"/>
  <c r="HO121" i="20"/>
  <c r="HN121" i="20"/>
  <c r="HL121" i="20"/>
  <c r="HK121" i="20"/>
  <c r="HJ121" i="20"/>
  <c r="HH121" i="20"/>
  <c r="HG121" i="20"/>
  <c r="HF121" i="20"/>
  <c r="HE121" i="20"/>
  <c r="HD121" i="20"/>
  <c r="HC121" i="20"/>
  <c r="HB121" i="20"/>
  <c r="GZ121" i="20"/>
  <c r="GY121" i="20"/>
  <c r="GX121" i="20"/>
  <c r="GV121" i="20"/>
  <c r="GU121" i="20"/>
  <c r="GT121" i="20"/>
  <c r="GR121" i="20"/>
  <c r="GQ121" i="20"/>
  <c r="GP121" i="20"/>
  <c r="GN121" i="20"/>
  <c r="GM121" i="20"/>
  <c r="GL121" i="20"/>
  <c r="GK121" i="20"/>
  <c r="GJ121" i="20"/>
  <c r="GI121" i="20"/>
  <c r="GH121" i="20"/>
  <c r="GF121" i="20"/>
  <c r="GE121" i="20"/>
  <c r="GD121" i="20"/>
  <c r="GB121" i="20"/>
  <c r="GA121" i="20"/>
  <c r="FZ121" i="20"/>
  <c r="FX121" i="20"/>
  <c r="FW121" i="20"/>
  <c r="FV121" i="20"/>
  <c r="FT121" i="20"/>
  <c r="FS121" i="20"/>
  <c r="FR121" i="20"/>
  <c r="FP121" i="20"/>
  <c r="FO121" i="20"/>
  <c r="FN121" i="20"/>
  <c r="FL121" i="20"/>
  <c r="FK121" i="20"/>
  <c r="FJ121" i="20"/>
  <c r="FH121" i="20"/>
  <c r="FG121" i="20"/>
  <c r="JC121" i="20" s="1"/>
  <c r="FF121" i="20"/>
  <c r="FB121" i="20"/>
  <c r="EZ121" i="20"/>
  <c r="FD121" i="20" s="1"/>
  <c r="EY121" i="20"/>
  <c r="FC121" i="20" s="1"/>
  <c r="ET121" i="20"/>
  <c r="ER121" i="20"/>
  <c r="EQ121" i="20"/>
  <c r="EP121" i="20"/>
  <c r="EN121" i="20"/>
  <c r="EM121" i="20"/>
  <c r="EL121" i="20"/>
  <c r="EJ121" i="20"/>
  <c r="EI121" i="20"/>
  <c r="EH121" i="20"/>
  <c r="EF121" i="20"/>
  <c r="EE121" i="20"/>
  <c r="ED121" i="20"/>
  <c r="EC121" i="20"/>
  <c r="EB121" i="20"/>
  <c r="EA121" i="20"/>
  <c r="DZ121" i="20"/>
  <c r="DY121" i="20"/>
  <c r="DX121" i="20"/>
  <c r="DW121" i="20"/>
  <c r="DV121" i="20"/>
  <c r="DU121" i="20"/>
  <c r="DT121" i="20"/>
  <c r="DS121" i="20"/>
  <c r="DR121" i="20"/>
  <c r="DQ121" i="20"/>
  <c r="DP121" i="20"/>
  <c r="DO121" i="20"/>
  <c r="DN121" i="20"/>
  <c r="DL121" i="20"/>
  <c r="DK121" i="20"/>
  <c r="DJ121" i="20"/>
  <c r="DH121" i="20"/>
  <c r="DG121" i="20"/>
  <c r="DF121" i="20"/>
  <c r="DD121" i="20"/>
  <c r="DC121" i="20"/>
  <c r="DB121" i="20"/>
  <c r="DA121" i="20"/>
  <c r="CZ121" i="20"/>
  <c r="CY121" i="20"/>
  <c r="CX121" i="20"/>
  <c r="CV121" i="20"/>
  <c r="CU121" i="20"/>
  <c r="CT121" i="20"/>
  <c r="CR121" i="20"/>
  <c r="CQ121" i="20"/>
  <c r="CP121" i="20"/>
  <c r="CN121" i="20"/>
  <c r="CM121" i="20"/>
  <c r="CL121" i="20"/>
  <c r="CJ121" i="20"/>
  <c r="CI121" i="20"/>
  <c r="CH121" i="20"/>
  <c r="CF121" i="20"/>
  <c r="CE121" i="20"/>
  <c r="CD121" i="20"/>
  <c r="CB121" i="20"/>
  <c r="CA121" i="20"/>
  <c r="BZ121" i="20"/>
  <c r="BX121" i="20"/>
  <c r="BW121" i="20"/>
  <c r="BV121" i="20"/>
  <c r="BU121" i="20"/>
  <c r="BT121" i="20"/>
  <c r="BS121" i="20"/>
  <c r="BR121" i="20"/>
  <c r="BP121" i="20"/>
  <c r="BO121" i="20"/>
  <c r="BN121" i="20"/>
  <c r="BL121" i="20"/>
  <c r="BK121" i="20"/>
  <c r="BJ121" i="20"/>
  <c r="BH121" i="20"/>
  <c r="BG121" i="20"/>
  <c r="BF121" i="20"/>
  <c r="BD121" i="20"/>
  <c r="BC121" i="20"/>
  <c r="BB121" i="20"/>
  <c r="AZ121" i="20"/>
  <c r="AY121" i="20"/>
  <c r="AX121" i="20"/>
  <c r="AV121" i="20"/>
  <c r="AU121" i="20"/>
  <c r="AT121" i="20"/>
  <c r="AR121" i="20"/>
  <c r="AQ121" i="20"/>
  <c r="AP121" i="20"/>
  <c r="EX121" i="20" s="1"/>
  <c r="AN121" i="20"/>
  <c r="AM121" i="20"/>
  <c r="AH121" i="20"/>
  <c r="AG121" i="20"/>
  <c r="AF121" i="20"/>
  <c r="AE121" i="20"/>
  <c r="AD121" i="20"/>
  <c r="AB121" i="20"/>
  <c r="AA121" i="20"/>
  <c r="Z121" i="20"/>
  <c r="Y121" i="20"/>
  <c r="X121" i="20"/>
  <c r="W121" i="20"/>
  <c r="V121" i="20"/>
  <c r="T121" i="20"/>
  <c r="S121" i="20"/>
  <c r="R121" i="20"/>
  <c r="P121" i="20"/>
  <c r="O121" i="20"/>
  <c r="N121" i="20"/>
  <c r="AL121" i="20" s="1"/>
  <c r="L121" i="20"/>
  <c r="AJ121" i="20" s="1"/>
  <c r="K121" i="20"/>
  <c r="AI121" i="20" s="1"/>
  <c r="E121" i="20"/>
  <c r="D121" i="20"/>
  <c r="LZ120" i="20"/>
  <c r="LX120" i="20"/>
  <c r="LW120" i="20"/>
  <c r="LU120" i="20"/>
  <c r="LQ120" i="20"/>
  <c r="LQ121" i="20" s="1"/>
  <c r="LM120" i="20"/>
  <c r="LM121" i="20" s="1"/>
  <c r="LY121" i="20" s="1"/>
  <c r="LJ120" i="20"/>
  <c r="LH120" i="20"/>
  <c r="LG120" i="20"/>
  <c r="LE120" i="20"/>
  <c r="LE121" i="20" s="1"/>
  <c r="LA120" i="20"/>
  <c r="LA121" i="20" s="1"/>
  <c r="KW120" i="20"/>
  <c r="KW121" i="20" s="1"/>
  <c r="KS120" i="20"/>
  <c r="KO120" i="20"/>
  <c r="KO121" i="20" s="1"/>
  <c r="KK120" i="20"/>
  <c r="KK121" i="20" s="1"/>
  <c r="KG120" i="20"/>
  <c r="KG121" i="20" s="1"/>
  <c r="KC120" i="20"/>
  <c r="KC121" i="20" s="1"/>
  <c r="JY120" i="20"/>
  <c r="JY121" i="20" s="1"/>
  <c r="JU120" i="20"/>
  <c r="JQ120" i="20"/>
  <c r="JQ121" i="20" s="1"/>
  <c r="JM120" i="20"/>
  <c r="JM121" i="20" s="1"/>
  <c r="JI120" i="20"/>
  <c r="JD120" i="20"/>
  <c r="JC120" i="20"/>
  <c r="JB120" i="20" s="1"/>
  <c r="JF120" i="20" s="1"/>
  <c r="IW120" i="20"/>
  <c r="IW121" i="20" s="1"/>
  <c r="IS120" i="20"/>
  <c r="IS121" i="20" s="1"/>
  <c r="IO120" i="20"/>
  <c r="IO121" i="20" s="1"/>
  <c r="IK120" i="20"/>
  <c r="IK121" i="20" s="1"/>
  <c r="IG120" i="20"/>
  <c r="IC120" i="20"/>
  <c r="IC121" i="20" s="1"/>
  <c r="HY120" i="20"/>
  <c r="HU120" i="20"/>
  <c r="HU121" i="20" s="1"/>
  <c r="HQ120" i="20"/>
  <c r="HQ121" i="20" s="1"/>
  <c r="HM120" i="20"/>
  <c r="HM121" i="20" s="1"/>
  <c r="HI120" i="20"/>
  <c r="HI121" i="20" s="1"/>
  <c r="HE120" i="20"/>
  <c r="HA120" i="20"/>
  <c r="HA121" i="20" s="1"/>
  <c r="GW120" i="20"/>
  <c r="GW121" i="20" s="1"/>
  <c r="GS120" i="20"/>
  <c r="GS121" i="20" s="1"/>
  <c r="GO120" i="20"/>
  <c r="GO121" i="20" s="1"/>
  <c r="GK120" i="20"/>
  <c r="GG120" i="20"/>
  <c r="GG121" i="20" s="1"/>
  <c r="GC120" i="20"/>
  <c r="GC121" i="20" s="1"/>
  <c r="FY120" i="20"/>
  <c r="FY121" i="20" s="1"/>
  <c r="FU120" i="20"/>
  <c r="FU121" i="20" s="1"/>
  <c r="FQ120" i="20"/>
  <c r="FQ121" i="20" s="1"/>
  <c r="FM120" i="20"/>
  <c r="FM121" i="20" s="1"/>
  <c r="FI120" i="20"/>
  <c r="FI121" i="20" s="1"/>
  <c r="FF120" i="20"/>
  <c r="FD120" i="20"/>
  <c r="FC120" i="20"/>
  <c r="FA120" i="20"/>
  <c r="FE120" i="20" s="1"/>
  <c r="EX120" i="20"/>
  <c r="EV120" i="20"/>
  <c r="EU120" i="20"/>
  <c r="ES120" i="20"/>
  <c r="ES121" i="20" s="1"/>
  <c r="EO120" i="20"/>
  <c r="EO121" i="20" s="1"/>
  <c r="EK120" i="20"/>
  <c r="EK121" i="20" s="1"/>
  <c r="EG120" i="20"/>
  <c r="EG121" i="20" s="1"/>
  <c r="EC120" i="20"/>
  <c r="DQ120" i="20"/>
  <c r="DM120" i="20"/>
  <c r="DM121" i="20" s="1"/>
  <c r="DI120" i="20"/>
  <c r="DI121" i="20" s="1"/>
  <c r="DE120" i="20"/>
  <c r="DE121" i="20" s="1"/>
  <c r="DA120" i="20"/>
  <c r="CW120" i="20"/>
  <c r="CW121" i="20" s="1"/>
  <c r="CS120" i="20"/>
  <c r="CS121" i="20" s="1"/>
  <c r="CO120" i="20"/>
  <c r="CO121" i="20" s="1"/>
  <c r="CK120" i="20"/>
  <c r="CK121" i="20" s="1"/>
  <c r="CG120" i="20"/>
  <c r="CG121" i="20" s="1"/>
  <c r="CC120" i="20"/>
  <c r="CC121" i="20" s="1"/>
  <c r="BY120" i="20"/>
  <c r="BY121" i="20" s="1"/>
  <c r="BU120" i="20"/>
  <c r="BQ120" i="20"/>
  <c r="BQ121" i="20" s="1"/>
  <c r="BM120" i="20"/>
  <c r="BM121" i="20" s="1"/>
  <c r="BI120" i="20"/>
  <c r="BI121" i="20" s="1"/>
  <c r="BE120" i="20"/>
  <c r="BE121" i="20" s="1"/>
  <c r="BA120" i="20"/>
  <c r="BA121" i="20" s="1"/>
  <c r="AW120" i="20"/>
  <c r="AS120" i="20"/>
  <c r="AS121" i="20" s="1"/>
  <c r="AO120" i="20"/>
  <c r="EW120" i="20" s="1"/>
  <c r="AL120" i="20"/>
  <c r="AJ120" i="20"/>
  <c r="H120" i="20" s="1"/>
  <c r="AI120" i="20"/>
  <c r="AG120" i="20"/>
  <c r="AC120" i="20"/>
  <c r="AC121" i="20" s="1"/>
  <c r="Y120" i="20"/>
  <c r="U120" i="20"/>
  <c r="U121" i="20" s="1"/>
  <c r="Q120" i="20"/>
  <c r="Q121" i="20" s="1"/>
  <c r="M120" i="20"/>
  <c r="LV119" i="20"/>
  <c r="LT119" i="20"/>
  <c r="LS119" i="20"/>
  <c r="LR119" i="20"/>
  <c r="LP119" i="20"/>
  <c r="LO119" i="20"/>
  <c r="LN119" i="20"/>
  <c r="LL119" i="20"/>
  <c r="LK119" i="20"/>
  <c r="LF119" i="20"/>
  <c r="LD119" i="20"/>
  <c r="LB119" i="20"/>
  <c r="KZ119" i="20"/>
  <c r="KX119" i="20"/>
  <c r="KV119" i="20"/>
  <c r="KT119" i="20"/>
  <c r="KR119" i="20"/>
  <c r="KQ119" i="20"/>
  <c r="KP119" i="20"/>
  <c r="KN119" i="20"/>
  <c r="KM119" i="20"/>
  <c r="KL119" i="20"/>
  <c r="KJ119" i="20"/>
  <c r="KI119" i="20"/>
  <c r="KH119" i="20"/>
  <c r="KF119" i="20"/>
  <c r="KE119" i="20"/>
  <c r="KD119" i="20"/>
  <c r="KB119" i="20"/>
  <c r="KA119" i="20"/>
  <c r="JZ119" i="20"/>
  <c r="JX119" i="20"/>
  <c r="JW119" i="20"/>
  <c r="JV119" i="20"/>
  <c r="JT119" i="20"/>
  <c r="JS119" i="20"/>
  <c r="JR119" i="20"/>
  <c r="JP119" i="20"/>
  <c r="JO119" i="20"/>
  <c r="JN119" i="20"/>
  <c r="JL119" i="20"/>
  <c r="JK119" i="20"/>
  <c r="LG119" i="20" s="1"/>
  <c r="JJ119" i="20"/>
  <c r="JH119" i="20"/>
  <c r="JG119" i="20"/>
  <c r="IZ119" i="20"/>
  <c r="IX119" i="20"/>
  <c r="IV119" i="20"/>
  <c r="IU119" i="20"/>
  <c r="IT119" i="20"/>
  <c r="IR119" i="20"/>
  <c r="IQ119" i="20"/>
  <c r="IP119" i="20"/>
  <c r="IN119" i="20"/>
  <c r="IM119" i="20"/>
  <c r="IL119" i="20"/>
  <c r="IK119" i="20"/>
  <c r="IJ119" i="20"/>
  <c r="II119" i="20"/>
  <c r="IH119" i="20"/>
  <c r="IF119" i="20"/>
  <c r="IE119" i="20"/>
  <c r="ID119" i="20"/>
  <c r="IB119" i="20"/>
  <c r="IA119" i="20"/>
  <c r="HZ119" i="20"/>
  <c r="HX119" i="20"/>
  <c r="HW119" i="20"/>
  <c r="HV119" i="20"/>
  <c r="HT119" i="20"/>
  <c r="HS119" i="20"/>
  <c r="HR119" i="20"/>
  <c r="HP119" i="20"/>
  <c r="HO119" i="20"/>
  <c r="HN119" i="20"/>
  <c r="HL119" i="20"/>
  <c r="HK119" i="20"/>
  <c r="HJ119" i="20"/>
  <c r="HH119" i="20"/>
  <c r="HG119" i="20"/>
  <c r="HF119" i="20"/>
  <c r="HD119" i="20"/>
  <c r="HC119" i="20"/>
  <c r="HB119" i="20"/>
  <c r="GZ119" i="20"/>
  <c r="GY119" i="20"/>
  <c r="GX119" i="20"/>
  <c r="GV119" i="20"/>
  <c r="GU119" i="20"/>
  <c r="GT119" i="20"/>
  <c r="GR119" i="20"/>
  <c r="GQ119" i="20"/>
  <c r="GP119" i="20"/>
  <c r="GN119" i="20"/>
  <c r="GM119" i="20"/>
  <c r="GL119" i="20"/>
  <c r="GJ119" i="20"/>
  <c r="GI119" i="20"/>
  <c r="GH119" i="20"/>
  <c r="GF119" i="20"/>
  <c r="GE119" i="20"/>
  <c r="GD119" i="20"/>
  <c r="GB119" i="20"/>
  <c r="GA119" i="20"/>
  <c r="FZ119" i="20"/>
  <c r="FY119" i="20"/>
  <c r="FX119" i="20"/>
  <c r="FW119" i="20"/>
  <c r="FV119" i="20"/>
  <c r="FT119" i="20"/>
  <c r="FS119" i="20"/>
  <c r="FR119" i="20"/>
  <c r="FP119" i="20"/>
  <c r="FO119" i="20"/>
  <c r="FN119" i="20"/>
  <c r="FL119" i="20"/>
  <c r="FK119" i="20"/>
  <c r="FJ119" i="20"/>
  <c r="FH119" i="20"/>
  <c r="FG119" i="20"/>
  <c r="FB119" i="20"/>
  <c r="FF119" i="20" s="1"/>
  <c r="EZ119" i="20"/>
  <c r="FD119" i="20" s="1"/>
  <c r="EY119" i="20"/>
  <c r="FC119" i="20" s="1"/>
  <c r="ET119" i="20"/>
  <c r="ER119" i="20"/>
  <c r="EQ119" i="20"/>
  <c r="EP119" i="20"/>
  <c r="EN119" i="20"/>
  <c r="EM119" i="20"/>
  <c r="EL119" i="20"/>
  <c r="EJ119" i="20"/>
  <c r="EI119" i="20"/>
  <c r="EH119" i="20"/>
  <c r="EF119" i="20"/>
  <c r="EE119" i="20"/>
  <c r="ED119" i="20"/>
  <c r="EB119" i="20"/>
  <c r="EA119" i="20"/>
  <c r="DZ119" i="20"/>
  <c r="DY119" i="20"/>
  <c r="DX119" i="20"/>
  <c r="DW119" i="20"/>
  <c r="DV119" i="20"/>
  <c r="DU119" i="20"/>
  <c r="DT119" i="20"/>
  <c r="DS119" i="20"/>
  <c r="DR119" i="20"/>
  <c r="DP119" i="20"/>
  <c r="DO119" i="20"/>
  <c r="DN119" i="20"/>
  <c r="DL119" i="20"/>
  <c r="DK119" i="20"/>
  <c r="DJ119" i="20"/>
  <c r="DH119" i="20"/>
  <c r="DG119" i="20"/>
  <c r="DF119" i="20"/>
  <c r="DD119" i="20"/>
  <c r="DC119" i="20"/>
  <c r="DB119" i="20"/>
  <c r="CY119" i="20"/>
  <c r="CX119" i="20"/>
  <c r="CV119" i="20"/>
  <c r="CU119" i="20"/>
  <c r="CT119" i="20"/>
  <c r="CR119" i="20"/>
  <c r="CQ119" i="20"/>
  <c r="CP119" i="20"/>
  <c r="CN119" i="20"/>
  <c r="CM119" i="20"/>
  <c r="CL119" i="20"/>
  <c r="CJ119" i="20"/>
  <c r="CI119" i="20"/>
  <c r="CH119" i="20"/>
  <c r="CF119" i="20"/>
  <c r="CE119" i="20"/>
  <c r="CD119" i="20"/>
  <c r="CB119" i="20"/>
  <c r="CA119" i="20"/>
  <c r="BZ119" i="20"/>
  <c r="BX119" i="20"/>
  <c r="BW119" i="20"/>
  <c r="BV119" i="20"/>
  <c r="BT119" i="20"/>
  <c r="BS119" i="20"/>
  <c r="BR119" i="20"/>
  <c r="BP119" i="20"/>
  <c r="BO119" i="20"/>
  <c r="BN119" i="20"/>
  <c r="BL119" i="20"/>
  <c r="BK119" i="20"/>
  <c r="BJ119" i="20"/>
  <c r="BH119" i="20"/>
  <c r="BG119" i="20"/>
  <c r="BF119" i="20"/>
  <c r="BD119" i="20"/>
  <c r="BC119" i="20"/>
  <c r="BB119" i="20"/>
  <c r="AZ119" i="20"/>
  <c r="AY119" i="20"/>
  <c r="AX119" i="20"/>
  <c r="AV119" i="20"/>
  <c r="AU119" i="20"/>
  <c r="AT119" i="20"/>
  <c r="AR119" i="20"/>
  <c r="AQ119" i="20"/>
  <c r="AP119" i="20"/>
  <c r="AN119" i="20"/>
  <c r="AM119" i="20"/>
  <c r="AH119" i="20"/>
  <c r="AF119" i="20"/>
  <c r="AE119" i="20"/>
  <c r="AD119" i="20"/>
  <c r="AB119" i="20"/>
  <c r="AA119" i="20"/>
  <c r="Z119" i="20"/>
  <c r="X119" i="20"/>
  <c r="W119" i="20"/>
  <c r="V119" i="20"/>
  <c r="T119" i="20"/>
  <c r="S119" i="20"/>
  <c r="R119" i="20"/>
  <c r="P119" i="20"/>
  <c r="O119" i="20"/>
  <c r="N119" i="20"/>
  <c r="AL119" i="20" s="1"/>
  <c r="L119" i="20"/>
  <c r="K119" i="20"/>
  <c r="E119" i="20"/>
  <c r="D119" i="20"/>
  <c r="LZ118" i="20"/>
  <c r="LX118" i="20"/>
  <c r="LW118" i="20"/>
  <c r="LU118" i="20"/>
  <c r="LQ118" i="20"/>
  <c r="LM118" i="20"/>
  <c r="LY118" i="20" s="1"/>
  <c r="LJ118" i="20"/>
  <c r="LH118" i="20"/>
  <c r="LG118" i="20"/>
  <c r="LE118" i="20"/>
  <c r="LA118" i="20"/>
  <c r="KW118" i="20"/>
  <c r="KS118" i="20"/>
  <c r="KO118" i="20"/>
  <c r="KK118" i="20"/>
  <c r="KG118" i="20"/>
  <c r="KC118" i="20"/>
  <c r="JY118" i="20"/>
  <c r="JU118" i="20"/>
  <c r="JQ118" i="20"/>
  <c r="JQ119" i="20" s="1"/>
  <c r="JM118" i="20"/>
  <c r="JI118" i="20"/>
  <c r="JD118" i="20"/>
  <c r="JC118" i="20"/>
  <c r="JB118" i="20" s="1"/>
  <c r="JF118" i="20" s="1"/>
  <c r="JA118" i="20"/>
  <c r="JA119" i="20" s="1"/>
  <c r="IW118" i="20"/>
  <c r="IS118" i="20"/>
  <c r="IS119" i="20" s="1"/>
  <c r="IO118" i="20"/>
  <c r="IK118" i="20"/>
  <c r="IG118" i="20"/>
  <c r="IC118" i="20"/>
  <c r="HY118" i="20"/>
  <c r="HU118" i="20"/>
  <c r="HQ118" i="20"/>
  <c r="HM118" i="20"/>
  <c r="HI118" i="20"/>
  <c r="HE118" i="20"/>
  <c r="HA118" i="20"/>
  <c r="GW118" i="20"/>
  <c r="GW119" i="20" s="1"/>
  <c r="GS118" i="20"/>
  <c r="GO118" i="20"/>
  <c r="GK118" i="20"/>
  <c r="GK119" i="20" s="1"/>
  <c r="GG118" i="20"/>
  <c r="GC118" i="20"/>
  <c r="FY118" i="20"/>
  <c r="FY122" i="20" s="1"/>
  <c r="FU118" i="20"/>
  <c r="FQ118" i="20"/>
  <c r="FM118" i="20"/>
  <c r="FI118" i="20"/>
  <c r="FF118" i="20"/>
  <c r="FD118" i="20"/>
  <c r="FC118" i="20"/>
  <c r="FA118" i="20"/>
  <c r="FE118" i="20" s="1"/>
  <c r="EX118" i="20"/>
  <c r="EU118" i="20"/>
  <c r="ES118" i="20"/>
  <c r="EO118" i="20"/>
  <c r="EK118" i="20"/>
  <c r="EG118" i="20"/>
  <c r="EC118" i="20"/>
  <c r="EC119" i="20" s="1"/>
  <c r="DQ118" i="20"/>
  <c r="DQ119" i="20" s="1"/>
  <c r="DM118" i="20"/>
  <c r="DI118" i="20"/>
  <c r="DE118" i="20"/>
  <c r="DA118" i="20"/>
  <c r="CZ118" i="20"/>
  <c r="CW118" i="20"/>
  <c r="CS118" i="20"/>
  <c r="CS119" i="20" s="1"/>
  <c r="CR118" i="20"/>
  <c r="CR122" i="20" s="1"/>
  <c r="CO118" i="20"/>
  <c r="CK118" i="20"/>
  <c r="CG118" i="20"/>
  <c r="CC118" i="20"/>
  <c r="BY118" i="20"/>
  <c r="BU118" i="20"/>
  <c r="BU119" i="20" s="1"/>
  <c r="BQ118" i="20"/>
  <c r="BM118" i="20"/>
  <c r="BI118" i="20"/>
  <c r="BE118" i="20"/>
  <c r="BE119" i="20" s="1"/>
  <c r="BA118" i="20"/>
  <c r="AW118" i="20"/>
  <c r="AS118" i="20"/>
  <c r="AO118" i="20"/>
  <c r="AL118" i="20"/>
  <c r="AJ118" i="20"/>
  <c r="AI118" i="20"/>
  <c r="AG118" i="20"/>
  <c r="AG119" i="20" s="1"/>
  <c r="AC118" i="20"/>
  <c r="Y118" i="20"/>
  <c r="U118" i="20"/>
  <c r="U119" i="20" s="1"/>
  <c r="Q118" i="20"/>
  <c r="Q119" i="20" s="1"/>
  <c r="M118" i="20"/>
  <c r="LZ117" i="20"/>
  <c r="LX117" i="20"/>
  <c r="LW117" i="20"/>
  <c r="LU117" i="20"/>
  <c r="LU122" i="20" s="1"/>
  <c r="LQ117" i="20"/>
  <c r="LQ119" i="20" s="1"/>
  <c r="LM117" i="20"/>
  <c r="LJ117" i="20"/>
  <c r="LH117" i="20"/>
  <c r="LG117" i="20"/>
  <c r="LE117" i="20"/>
  <c r="LE122" i="20" s="1"/>
  <c r="LA117" i="20"/>
  <c r="LA119" i="20" s="1"/>
  <c r="KW117" i="20"/>
  <c r="KS117" i="20"/>
  <c r="KO117" i="20"/>
  <c r="KO119" i="20" s="1"/>
  <c r="KK117" i="20"/>
  <c r="KK122" i="20" s="1"/>
  <c r="KG117" i="20"/>
  <c r="KG122" i="20" s="1"/>
  <c r="KC117" i="20"/>
  <c r="KC119" i="20" s="1"/>
  <c r="JY117" i="20"/>
  <c r="JU117" i="20"/>
  <c r="JU122" i="20" s="1"/>
  <c r="JQ117" i="20"/>
  <c r="JM117" i="20"/>
  <c r="JI117" i="20"/>
  <c r="JI122" i="20" s="1"/>
  <c r="JD117" i="20"/>
  <c r="JC117" i="20"/>
  <c r="JB117" i="20" s="1"/>
  <c r="IW117" i="20"/>
  <c r="IW122" i="20" s="1"/>
  <c r="IS117" i="20"/>
  <c r="IO117" i="20"/>
  <c r="IO119" i="20" s="1"/>
  <c r="IK117" i="20"/>
  <c r="IK122" i="20" s="1"/>
  <c r="IG117" i="20"/>
  <c r="IG119" i="20" s="1"/>
  <c r="IC117" i="20"/>
  <c r="HY117" i="20"/>
  <c r="HY119" i="20" s="1"/>
  <c r="HU117" i="20"/>
  <c r="HU119" i="20" s="1"/>
  <c r="HQ117" i="20"/>
  <c r="HM117" i="20"/>
  <c r="HM122" i="20" s="1"/>
  <c r="HI117" i="20"/>
  <c r="HI122" i="20" s="1"/>
  <c r="HE117" i="20"/>
  <c r="HE122" i="20" s="1"/>
  <c r="HA117" i="20"/>
  <c r="HA119" i="20" s="1"/>
  <c r="GW117" i="20"/>
  <c r="GW122" i="20" s="1"/>
  <c r="GS117" i="20"/>
  <c r="GS122" i="20" s="1"/>
  <c r="GO117" i="20"/>
  <c r="GO119" i="20" s="1"/>
  <c r="GK117" i="20"/>
  <c r="GK122" i="20" s="1"/>
  <c r="GG117" i="20"/>
  <c r="GC117" i="20"/>
  <c r="GC122" i="20" s="1"/>
  <c r="FY117" i="20"/>
  <c r="FU117" i="20"/>
  <c r="FQ117" i="20"/>
  <c r="FQ122" i="20" s="1"/>
  <c r="FM117" i="20"/>
  <c r="FM122" i="20" s="1"/>
  <c r="FI117" i="20"/>
  <c r="FF117" i="20"/>
  <c r="FD117" i="20"/>
  <c r="FC117" i="20"/>
  <c r="FA117" i="20"/>
  <c r="FE117" i="20" s="1"/>
  <c r="EX117" i="20"/>
  <c r="EV117" i="20"/>
  <c r="EU117" i="20"/>
  <c r="ES117" i="20"/>
  <c r="EO117" i="20"/>
  <c r="EO119" i="20" s="1"/>
  <c r="EK117" i="20"/>
  <c r="EK122" i="20" s="1"/>
  <c r="EG117" i="20"/>
  <c r="EG119" i="20" s="1"/>
  <c r="EC117" i="20"/>
  <c r="EC122" i="20" s="1"/>
  <c r="DQ117" i="20"/>
  <c r="DQ122" i="20" s="1"/>
  <c r="DM117" i="20"/>
  <c r="DI117" i="20"/>
  <c r="DI119" i="20" s="1"/>
  <c r="DE117" i="20"/>
  <c r="DE119" i="20" s="1"/>
  <c r="DA117" i="20"/>
  <c r="CW117" i="20"/>
  <c r="CW119" i="20" s="1"/>
  <c r="CS117" i="20"/>
  <c r="CS122" i="20" s="1"/>
  <c r="CO117" i="20"/>
  <c r="CK117" i="20"/>
  <c r="CK122" i="20" s="1"/>
  <c r="CG117" i="20"/>
  <c r="CG122" i="20" s="1"/>
  <c r="CC117" i="20"/>
  <c r="CC122" i="20" s="1"/>
  <c r="BY117" i="20"/>
  <c r="BU117" i="20"/>
  <c r="BU122" i="20" s="1"/>
  <c r="BQ117" i="20"/>
  <c r="BQ122" i="20" s="1"/>
  <c r="BM117" i="20"/>
  <c r="BM122" i="20" s="1"/>
  <c r="BI117" i="20"/>
  <c r="BI119" i="20" s="1"/>
  <c r="BE117" i="20"/>
  <c r="BA117" i="20"/>
  <c r="BA122" i="20" s="1"/>
  <c r="AW117" i="20"/>
  <c r="AW119" i="20" s="1"/>
  <c r="AS117" i="20"/>
  <c r="AO117" i="20"/>
  <c r="AO122" i="20" s="1"/>
  <c r="AL117" i="20"/>
  <c r="AJ117" i="20"/>
  <c r="AI117" i="20"/>
  <c r="AG117" i="20"/>
  <c r="AC117" i="20"/>
  <c r="AC122" i="20" s="1"/>
  <c r="Y117" i="20"/>
  <c r="Y122" i="20" s="1"/>
  <c r="U117" i="20"/>
  <c r="Q117" i="20"/>
  <c r="Q122" i="20" s="1"/>
  <c r="M117" i="20"/>
  <c r="M119" i="20" s="1"/>
  <c r="LF116" i="20"/>
  <c r="KE116" i="20"/>
  <c r="JS116" i="20"/>
  <c r="IT116" i="20"/>
  <c r="IH116" i="20"/>
  <c r="HK116" i="20"/>
  <c r="GN116" i="20"/>
  <c r="GM116" i="20"/>
  <c r="GL116" i="20"/>
  <c r="FO116" i="20"/>
  <c r="FN116" i="20"/>
  <c r="FB116" i="20"/>
  <c r="FF116" i="20" s="1"/>
  <c r="DT116" i="20"/>
  <c r="CI116" i="20"/>
  <c r="BX116" i="20"/>
  <c r="AM116" i="20"/>
  <c r="Z116" i="20"/>
  <c r="O116" i="20"/>
  <c r="LV115" i="20"/>
  <c r="LV116" i="20" s="1"/>
  <c r="LT115" i="20"/>
  <c r="LT116" i="20" s="1"/>
  <c r="LS115" i="20"/>
  <c r="LS116" i="20" s="1"/>
  <c r="LR115" i="20"/>
  <c r="LZ115" i="20" s="1"/>
  <c r="LP115" i="20"/>
  <c r="LP116" i="20" s="1"/>
  <c r="LO115" i="20"/>
  <c r="LO116" i="20" s="1"/>
  <c r="LN115" i="20"/>
  <c r="LN116" i="20" s="1"/>
  <c r="LL115" i="20"/>
  <c r="LK115" i="20"/>
  <c r="LK116" i="20" s="1"/>
  <c r="LF115" i="20"/>
  <c r="LD115" i="20"/>
  <c r="LD116" i="20" s="1"/>
  <c r="LB115" i="20"/>
  <c r="LB116" i="20" s="1"/>
  <c r="LA115" i="20"/>
  <c r="LA116" i="20" s="1"/>
  <c r="KZ115" i="20"/>
  <c r="KZ116" i="20" s="1"/>
  <c r="KX115" i="20"/>
  <c r="KX116" i="20" s="1"/>
  <c r="KV115" i="20"/>
  <c r="KV116" i="20" s="1"/>
  <c r="KT115" i="20"/>
  <c r="KT116" i="20" s="1"/>
  <c r="KR115" i="20"/>
  <c r="KR116" i="20" s="1"/>
  <c r="KQ115" i="20"/>
  <c r="KQ116" i="20" s="1"/>
  <c r="KP115" i="20"/>
  <c r="KP116" i="20" s="1"/>
  <c r="KN115" i="20"/>
  <c r="KN116" i="20" s="1"/>
  <c r="KM115" i="20"/>
  <c r="KM116" i="20" s="1"/>
  <c r="KL115" i="20"/>
  <c r="KL116" i="20" s="1"/>
  <c r="KJ115" i="20"/>
  <c r="KJ116" i="20" s="1"/>
  <c r="KI115" i="20"/>
  <c r="KI116" i="20" s="1"/>
  <c r="KH115" i="20"/>
  <c r="KH116" i="20" s="1"/>
  <c r="KF115" i="20"/>
  <c r="KF116" i="20" s="1"/>
  <c r="KE115" i="20"/>
  <c r="KD115" i="20"/>
  <c r="KD116" i="20" s="1"/>
  <c r="KB115" i="20"/>
  <c r="KB116" i="20" s="1"/>
  <c r="KA115" i="20"/>
  <c r="KA116" i="20" s="1"/>
  <c r="JZ115" i="20"/>
  <c r="JZ116" i="20" s="1"/>
  <c r="JX115" i="20"/>
  <c r="JX116" i="20" s="1"/>
  <c r="JW115" i="20"/>
  <c r="JW116" i="20" s="1"/>
  <c r="JV115" i="20"/>
  <c r="JV116" i="20" s="1"/>
  <c r="JT115" i="20"/>
  <c r="JT116" i="20" s="1"/>
  <c r="JS115" i="20"/>
  <c r="JR115" i="20"/>
  <c r="JR116" i="20" s="1"/>
  <c r="JP115" i="20"/>
  <c r="JP116" i="20" s="1"/>
  <c r="JO115" i="20"/>
  <c r="JO116" i="20" s="1"/>
  <c r="JN115" i="20"/>
  <c r="JN116" i="20" s="1"/>
  <c r="JL115" i="20"/>
  <c r="JL116" i="20" s="1"/>
  <c r="JK115" i="20"/>
  <c r="JK116" i="20" s="1"/>
  <c r="JJ115" i="20"/>
  <c r="JJ116" i="20" s="1"/>
  <c r="JH115" i="20"/>
  <c r="JH116" i="20" s="1"/>
  <c r="JG115" i="20"/>
  <c r="JG116" i="20" s="1"/>
  <c r="JA115" i="20"/>
  <c r="JA116" i="20" s="1"/>
  <c r="IZ115" i="20"/>
  <c r="IZ116" i="20" s="1"/>
  <c r="IX115" i="20"/>
  <c r="IX116" i="20" s="1"/>
  <c r="IV115" i="20"/>
  <c r="IV116" i="20" s="1"/>
  <c r="IU115" i="20"/>
  <c r="IU116" i="20" s="1"/>
  <c r="IT115" i="20"/>
  <c r="IR115" i="20"/>
  <c r="IR116" i="20" s="1"/>
  <c r="IQ115" i="20"/>
  <c r="IQ116" i="20" s="1"/>
  <c r="IP115" i="20"/>
  <c r="IP116" i="20" s="1"/>
  <c r="IN115" i="20"/>
  <c r="IN116" i="20" s="1"/>
  <c r="IM115" i="20"/>
  <c r="IM116" i="20" s="1"/>
  <c r="IL115" i="20"/>
  <c r="IL116" i="20" s="1"/>
  <c r="IJ115" i="20"/>
  <c r="IJ116" i="20" s="1"/>
  <c r="II115" i="20"/>
  <c r="II116" i="20" s="1"/>
  <c r="IH115" i="20"/>
  <c r="IF115" i="20"/>
  <c r="IF116" i="20" s="1"/>
  <c r="IE115" i="20"/>
  <c r="IE116" i="20" s="1"/>
  <c r="ID115" i="20"/>
  <c r="ID116" i="20" s="1"/>
  <c r="IB115" i="20"/>
  <c r="IB116" i="20" s="1"/>
  <c r="IA115" i="20"/>
  <c r="IA116" i="20" s="1"/>
  <c r="HZ115" i="20"/>
  <c r="HZ116" i="20" s="1"/>
  <c r="HX115" i="20"/>
  <c r="HX116" i="20" s="1"/>
  <c r="HW115" i="20"/>
  <c r="HW116" i="20" s="1"/>
  <c r="HV115" i="20"/>
  <c r="HV116" i="20" s="1"/>
  <c r="HT115" i="20"/>
  <c r="HT116" i="20" s="1"/>
  <c r="HS115" i="20"/>
  <c r="HS116" i="20" s="1"/>
  <c r="HR115" i="20"/>
  <c r="HR116" i="20" s="1"/>
  <c r="HP115" i="20"/>
  <c r="HP116" i="20" s="1"/>
  <c r="HO115" i="20"/>
  <c r="HO116" i="20" s="1"/>
  <c r="HN115" i="20"/>
  <c r="HN116" i="20" s="1"/>
  <c r="HL115" i="20"/>
  <c r="HL116" i="20" s="1"/>
  <c r="HK115" i="20"/>
  <c r="HJ115" i="20"/>
  <c r="HJ116" i="20" s="1"/>
  <c r="HH115" i="20"/>
  <c r="HH116" i="20" s="1"/>
  <c r="HG115" i="20"/>
  <c r="HG116" i="20" s="1"/>
  <c r="HF115" i="20"/>
  <c r="HF116" i="20" s="1"/>
  <c r="HD115" i="20"/>
  <c r="HD116" i="20" s="1"/>
  <c r="HC115" i="20"/>
  <c r="HC116" i="20" s="1"/>
  <c r="HB115" i="20"/>
  <c r="HB116" i="20" s="1"/>
  <c r="GZ115" i="20"/>
  <c r="GZ116" i="20" s="1"/>
  <c r="GY115" i="20"/>
  <c r="GY116" i="20" s="1"/>
  <c r="GX115" i="20"/>
  <c r="GX116" i="20" s="1"/>
  <c r="GV115" i="20"/>
  <c r="GV116" i="20" s="1"/>
  <c r="GU115" i="20"/>
  <c r="GU116" i="20" s="1"/>
  <c r="GT115" i="20"/>
  <c r="GT116" i="20" s="1"/>
  <c r="GR115" i="20"/>
  <c r="GR116" i="20" s="1"/>
  <c r="GQ115" i="20"/>
  <c r="GQ116" i="20" s="1"/>
  <c r="GP115" i="20"/>
  <c r="GP116" i="20" s="1"/>
  <c r="GN115" i="20"/>
  <c r="GM115" i="20"/>
  <c r="GL115" i="20"/>
  <c r="GJ115" i="20"/>
  <c r="GJ116" i="20" s="1"/>
  <c r="GI115" i="20"/>
  <c r="GI116" i="20" s="1"/>
  <c r="GH115" i="20"/>
  <c r="GH116" i="20" s="1"/>
  <c r="GF115" i="20"/>
  <c r="GF116" i="20" s="1"/>
  <c r="GE115" i="20"/>
  <c r="GE116" i="20" s="1"/>
  <c r="GD115" i="20"/>
  <c r="GD116" i="20" s="1"/>
  <c r="GB115" i="20"/>
  <c r="GB116" i="20" s="1"/>
  <c r="GA115" i="20"/>
  <c r="GA116" i="20" s="1"/>
  <c r="FZ115" i="20"/>
  <c r="FZ116" i="20" s="1"/>
  <c r="FX115" i="20"/>
  <c r="FX116" i="20" s="1"/>
  <c r="FW115" i="20"/>
  <c r="FW116" i="20" s="1"/>
  <c r="FV115" i="20"/>
  <c r="FV116" i="20" s="1"/>
  <c r="FT115" i="20"/>
  <c r="FS115" i="20"/>
  <c r="FS116" i="20" s="1"/>
  <c r="FR115" i="20"/>
  <c r="FR116" i="20" s="1"/>
  <c r="FP115" i="20"/>
  <c r="FP116" i="20" s="1"/>
  <c r="FO115" i="20"/>
  <c r="FN115" i="20"/>
  <c r="FL115" i="20"/>
  <c r="FL116" i="20" s="1"/>
  <c r="FK115" i="20"/>
  <c r="FK116" i="20" s="1"/>
  <c r="FJ115" i="20"/>
  <c r="FH115" i="20"/>
  <c r="FH116" i="20" s="1"/>
  <c r="FG115" i="20"/>
  <c r="FG116" i="20" s="1"/>
  <c r="FB115" i="20"/>
  <c r="FF115" i="20" s="1"/>
  <c r="EZ115" i="20"/>
  <c r="EZ116" i="20" s="1"/>
  <c r="FD116" i="20" s="1"/>
  <c r="EY115" i="20"/>
  <c r="ET115" i="20"/>
  <c r="ET116" i="20" s="1"/>
  <c r="ER115" i="20"/>
  <c r="ER116" i="20" s="1"/>
  <c r="EQ115" i="20"/>
  <c r="EQ116" i="20" s="1"/>
  <c r="EP115" i="20"/>
  <c r="EP116" i="20" s="1"/>
  <c r="EN115" i="20"/>
  <c r="EN116" i="20" s="1"/>
  <c r="EM115" i="20"/>
  <c r="EM116" i="20" s="1"/>
  <c r="EL115" i="20"/>
  <c r="EL116" i="20" s="1"/>
  <c r="EJ115" i="20"/>
  <c r="EJ116" i="20" s="1"/>
  <c r="EI115" i="20"/>
  <c r="EI116" i="20" s="1"/>
  <c r="EH115" i="20"/>
  <c r="EH116" i="20" s="1"/>
  <c r="EF115" i="20"/>
  <c r="EV115" i="20" s="1"/>
  <c r="EE115" i="20"/>
  <c r="EE116" i="20" s="1"/>
  <c r="ED115" i="20"/>
  <c r="ED116" i="20" s="1"/>
  <c r="EB115" i="20"/>
  <c r="EB116" i="20" s="1"/>
  <c r="EA115" i="20"/>
  <c r="EA116" i="20" s="1"/>
  <c r="DZ115" i="20"/>
  <c r="DZ116" i="20" s="1"/>
  <c r="DY115" i="20"/>
  <c r="DY116" i="20" s="1"/>
  <c r="DX115" i="20"/>
  <c r="DX116" i="20" s="1"/>
  <c r="DW115" i="20"/>
  <c r="DW116" i="20" s="1"/>
  <c r="DV115" i="20"/>
  <c r="DV116" i="20" s="1"/>
  <c r="DU115" i="20"/>
  <c r="DU116" i="20" s="1"/>
  <c r="DT115" i="20"/>
  <c r="DS115" i="20"/>
  <c r="DS116" i="20" s="1"/>
  <c r="DR115" i="20"/>
  <c r="DR116" i="20" s="1"/>
  <c r="DP115" i="20"/>
  <c r="DP116" i="20" s="1"/>
  <c r="DO115" i="20"/>
  <c r="DO116" i="20" s="1"/>
  <c r="DN115" i="20"/>
  <c r="DN116" i="20" s="1"/>
  <c r="DL115" i="20"/>
  <c r="DL116" i="20" s="1"/>
  <c r="DK115" i="20"/>
  <c r="DK116" i="20" s="1"/>
  <c r="DJ115" i="20"/>
  <c r="DJ116" i="20" s="1"/>
  <c r="DH115" i="20"/>
  <c r="DH116" i="20" s="1"/>
  <c r="DG115" i="20"/>
  <c r="DG116" i="20" s="1"/>
  <c r="DF115" i="20"/>
  <c r="DF116" i="20" s="1"/>
  <c r="DD115" i="20"/>
  <c r="DD116" i="20" s="1"/>
  <c r="DC115" i="20"/>
  <c r="DC116" i="20" s="1"/>
  <c r="DB115" i="20"/>
  <c r="DB116" i="20" s="1"/>
  <c r="CZ115" i="20"/>
  <c r="CZ116" i="20" s="1"/>
  <c r="CY115" i="20"/>
  <c r="CY116" i="20" s="1"/>
  <c r="CX115" i="20"/>
  <c r="CX116" i="20" s="1"/>
  <c r="CV115" i="20"/>
  <c r="CV116" i="20" s="1"/>
  <c r="CU115" i="20"/>
  <c r="CU116" i="20" s="1"/>
  <c r="CT115" i="20"/>
  <c r="CT116" i="20" s="1"/>
  <c r="CR115" i="20"/>
  <c r="CR116" i="20" s="1"/>
  <c r="CQ115" i="20"/>
  <c r="CQ116" i="20" s="1"/>
  <c r="CP115" i="20"/>
  <c r="CP116" i="20" s="1"/>
  <c r="CN115" i="20"/>
  <c r="CN116" i="20" s="1"/>
  <c r="CM115" i="20"/>
  <c r="CM116" i="20" s="1"/>
  <c r="CL115" i="20"/>
  <c r="CL116" i="20" s="1"/>
  <c r="CJ115" i="20"/>
  <c r="CJ116" i="20" s="1"/>
  <c r="CI115" i="20"/>
  <c r="CH115" i="20"/>
  <c r="CH116" i="20" s="1"/>
  <c r="CF115" i="20"/>
  <c r="CF116" i="20" s="1"/>
  <c r="CE115" i="20"/>
  <c r="CE116" i="20" s="1"/>
  <c r="CD115" i="20"/>
  <c r="CD116" i="20" s="1"/>
  <c r="CB115" i="20"/>
  <c r="CB116" i="20" s="1"/>
  <c r="CA115" i="20"/>
  <c r="CA116" i="20" s="1"/>
  <c r="BZ115" i="20"/>
  <c r="BZ116" i="20" s="1"/>
  <c r="BX115" i="20"/>
  <c r="BW115" i="20"/>
  <c r="BW116" i="20" s="1"/>
  <c r="BV115" i="20"/>
  <c r="BV116" i="20" s="1"/>
  <c r="BT115" i="20"/>
  <c r="BT116" i="20" s="1"/>
  <c r="BS115" i="20"/>
  <c r="BS116" i="20" s="1"/>
  <c r="BR115" i="20"/>
  <c r="BR116" i="20" s="1"/>
  <c r="BP115" i="20"/>
  <c r="BP116" i="20" s="1"/>
  <c r="BO115" i="20"/>
  <c r="BO116" i="20" s="1"/>
  <c r="BN115" i="20"/>
  <c r="BN116" i="20" s="1"/>
  <c r="BL115" i="20"/>
  <c r="BL116" i="20" s="1"/>
  <c r="BK115" i="20"/>
  <c r="BK116" i="20" s="1"/>
  <c r="BJ115" i="20"/>
  <c r="BJ116" i="20" s="1"/>
  <c r="BH115" i="20"/>
  <c r="BH116" i="20" s="1"/>
  <c r="BG115" i="20"/>
  <c r="BG116" i="20" s="1"/>
  <c r="BF115" i="20"/>
  <c r="BF116" i="20" s="1"/>
  <c r="BD115" i="20"/>
  <c r="BD116" i="20" s="1"/>
  <c r="BC115" i="20"/>
  <c r="BC116" i="20" s="1"/>
  <c r="BB115" i="20"/>
  <c r="BB116" i="20" s="1"/>
  <c r="AZ115" i="20"/>
  <c r="AZ116" i="20" s="1"/>
  <c r="AY115" i="20"/>
  <c r="AY116" i="20" s="1"/>
  <c r="AX115" i="20"/>
  <c r="AX116" i="20" s="1"/>
  <c r="AV115" i="20"/>
  <c r="AV116" i="20" s="1"/>
  <c r="AU115" i="20"/>
  <c r="AU116" i="20" s="1"/>
  <c r="AT115" i="20"/>
  <c r="AT116" i="20" s="1"/>
  <c r="AR115" i="20"/>
  <c r="AR116" i="20" s="1"/>
  <c r="AQ115" i="20"/>
  <c r="AQ116" i="20" s="1"/>
  <c r="AP115" i="20"/>
  <c r="AP116" i="20" s="1"/>
  <c r="AN115" i="20"/>
  <c r="AN116" i="20" s="1"/>
  <c r="AM115" i="20"/>
  <c r="AH115" i="20"/>
  <c r="AH116" i="20" s="1"/>
  <c r="AF115" i="20"/>
  <c r="AF116" i="20" s="1"/>
  <c r="AE115" i="20"/>
  <c r="AE116" i="20" s="1"/>
  <c r="AD115" i="20"/>
  <c r="AD116" i="20" s="1"/>
  <c r="AB115" i="20"/>
  <c r="AB116" i="20" s="1"/>
  <c r="AA115" i="20"/>
  <c r="AA116" i="20" s="1"/>
  <c r="Z115" i="20"/>
  <c r="X115" i="20"/>
  <c r="W115" i="20"/>
  <c r="W116" i="20" s="1"/>
  <c r="V115" i="20"/>
  <c r="V116" i="20" s="1"/>
  <c r="T115" i="20"/>
  <c r="T116" i="20" s="1"/>
  <c r="S115" i="20"/>
  <c r="S116" i="20" s="1"/>
  <c r="R115" i="20"/>
  <c r="R116" i="20" s="1"/>
  <c r="P115" i="20"/>
  <c r="P116" i="20" s="1"/>
  <c r="O115" i="20"/>
  <c r="N115" i="20"/>
  <c r="L115" i="20"/>
  <c r="L116" i="20" s="1"/>
  <c r="K115" i="20"/>
  <c r="E115" i="20"/>
  <c r="E116" i="20" s="1"/>
  <c r="D115" i="20"/>
  <c r="D116" i="20" s="1"/>
  <c r="LZ114" i="20"/>
  <c r="LX114" i="20"/>
  <c r="LW114" i="20"/>
  <c r="LU114" i="20"/>
  <c r="LU115" i="20" s="1"/>
  <c r="LU116" i="20" s="1"/>
  <c r="LQ114" i="20"/>
  <c r="LQ115" i="20" s="1"/>
  <c r="LQ116" i="20" s="1"/>
  <c r="LM114" i="20"/>
  <c r="LJ114" i="20"/>
  <c r="LH114" i="20"/>
  <c r="LG114" i="20"/>
  <c r="LE114" i="20"/>
  <c r="LE115" i="20" s="1"/>
  <c r="LE116" i="20" s="1"/>
  <c r="LA114" i="20"/>
  <c r="KW114" i="20"/>
  <c r="KW115" i="20" s="1"/>
  <c r="KW116" i="20" s="1"/>
  <c r="KS114" i="20"/>
  <c r="KS115" i="20" s="1"/>
  <c r="KS116" i="20" s="1"/>
  <c r="KO114" i="20"/>
  <c r="KO115" i="20" s="1"/>
  <c r="KO116" i="20" s="1"/>
  <c r="KK114" i="20"/>
  <c r="KK115" i="20" s="1"/>
  <c r="KK116" i="20" s="1"/>
  <c r="KG114" i="20"/>
  <c r="KG115" i="20" s="1"/>
  <c r="KG116" i="20" s="1"/>
  <c r="KC114" i="20"/>
  <c r="KC115" i="20" s="1"/>
  <c r="KC116" i="20" s="1"/>
  <c r="JY114" i="20"/>
  <c r="JY115" i="20" s="1"/>
  <c r="JY116" i="20" s="1"/>
  <c r="JU114" i="20"/>
  <c r="JU115" i="20" s="1"/>
  <c r="JU116" i="20" s="1"/>
  <c r="JQ114" i="20"/>
  <c r="JQ115" i="20" s="1"/>
  <c r="JQ116" i="20" s="1"/>
  <c r="JM114" i="20"/>
  <c r="JM115" i="20" s="1"/>
  <c r="JM116" i="20" s="1"/>
  <c r="JI114" i="20"/>
  <c r="JI115" i="20" s="1"/>
  <c r="JI116" i="20" s="1"/>
  <c r="JD114" i="20"/>
  <c r="JC114" i="20"/>
  <c r="JB114" i="20" s="1"/>
  <c r="IW114" i="20"/>
  <c r="IW115" i="20" s="1"/>
  <c r="IW116" i="20" s="1"/>
  <c r="IS114" i="20"/>
  <c r="IS115" i="20" s="1"/>
  <c r="IS116" i="20" s="1"/>
  <c r="IO114" i="20"/>
  <c r="IO115" i="20" s="1"/>
  <c r="IO116" i="20" s="1"/>
  <c r="IK114" i="20"/>
  <c r="IK115" i="20" s="1"/>
  <c r="IK116" i="20" s="1"/>
  <c r="IG114" i="20"/>
  <c r="IG115" i="20" s="1"/>
  <c r="IG116" i="20" s="1"/>
  <c r="IC114" i="20"/>
  <c r="IC115" i="20" s="1"/>
  <c r="IC116" i="20" s="1"/>
  <c r="HY114" i="20"/>
  <c r="HY115" i="20" s="1"/>
  <c r="HY116" i="20" s="1"/>
  <c r="HU114" i="20"/>
  <c r="HU115" i="20" s="1"/>
  <c r="HU116" i="20" s="1"/>
  <c r="HQ114" i="20"/>
  <c r="HQ115" i="20" s="1"/>
  <c r="HQ116" i="20" s="1"/>
  <c r="HM114" i="20"/>
  <c r="HM115" i="20" s="1"/>
  <c r="HM116" i="20" s="1"/>
  <c r="HI114" i="20"/>
  <c r="HI115" i="20" s="1"/>
  <c r="HI116" i="20" s="1"/>
  <c r="HE114" i="20"/>
  <c r="HE115" i="20" s="1"/>
  <c r="HE116" i="20" s="1"/>
  <c r="HA114" i="20"/>
  <c r="HA115" i="20" s="1"/>
  <c r="HA116" i="20" s="1"/>
  <c r="GW114" i="20"/>
  <c r="GW115" i="20" s="1"/>
  <c r="GW116" i="20" s="1"/>
  <c r="GS114" i="20"/>
  <c r="GS115" i="20" s="1"/>
  <c r="GS116" i="20" s="1"/>
  <c r="GO114" i="20"/>
  <c r="GO115" i="20" s="1"/>
  <c r="GO116" i="20" s="1"/>
  <c r="GK114" i="20"/>
  <c r="GK115" i="20" s="1"/>
  <c r="GK116" i="20" s="1"/>
  <c r="GG114" i="20"/>
  <c r="GG115" i="20" s="1"/>
  <c r="GG116" i="20" s="1"/>
  <c r="GC114" i="20"/>
  <c r="GC115" i="20" s="1"/>
  <c r="GC116" i="20" s="1"/>
  <c r="FY114" i="20"/>
  <c r="FY115" i="20" s="1"/>
  <c r="FY116" i="20" s="1"/>
  <c r="FU114" i="20"/>
  <c r="FU115" i="20" s="1"/>
  <c r="FU116" i="20" s="1"/>
  <c r="FQ114" i="20"/>
  <c r="FQ115" i="20" s="1"/>
  <c r="FQ116" i="20" s="1"/>
  <c r="FM114" i="20"/>
  <c r="FM115" i="20" s="1"/>
  <c r="FM116" i="20" s="1"/>
  <c r="FI114" i="20"/>
  <c r="FF114" i="20"/>
  <c r="FE114" i="20"/>
  <c r="FD114" i="20"/>
  <c r="H114" i="20" s="1"/>
  <c r="FC114" i="20"/>
  <c r="FA114" i="20"/>
  <c r="FA115" i="20" s="1"/>
  <c r="EX114" i="20"/>
  <c r="EV114" i="20"/>
  <c r="EU114" i="20"/>
  <c r="ES114" i="20"/>
  <c r="ES115" i="20" s="1"/>
  <c r="ES116" i="20" s="1"/>
  <c r="EO114" i="20"/>
  <c r="EO115" i="20" s="1"/>
  <c r="EO116" i="20" s="1"/>
  <c r="EK114" i="20"/>
  <c r="EK115" i="20" s="1"/>
  <c r="EK116" i="20" s="1"/>
  <c r="EG114" i="20"/>
  <c r="EG115" i="20" s="1"/>
  <c r="EG116" i="20" s="1"/>
  <c r="EC114" i="20"/>
  <c r="EC115" i="20" s="1"/>
  <c r="EC116" i="20" s="1"/>
  <c r="DQ114" i="20"/>
  <c r="DQ115" i="20" s="1"/>
  <c r="DQ116" i="20" s="1"/>
  <c r="DM114" i="20"/>
  <c r="DM115" i="20" s="1"/>
  <c r="DM116" i="20" s="1"/>
  <c r="DI114" i="20"/>
  <c r="DI115" i="20" s="1"/>
  <c r="DI116" i="20" s="1"/>
  <c r="DE114" i="20"/>
  <c r="DE115" i="20" s="1"/>
  <c r="DE116" i="20" s="1"/>
  <c r="DA114" i="20"/>
  <c r="DA115" i="20" s="1"/>
  <c r="DA116" i="20" s="1"/>
  <c r="CW114" i="20"/>
  <c r="CW115" i="20" s="1"/>
  <c r="CW116" i="20" s="1"/>
  <c r="CS114" i="20"/>
  <c r="CS115" i="20" s="1"/>
  <c r="CS116" i="20" s="1"/>
  <c r="CO114" i="20"/>
  <c r="CO115" i="20" s="1"/>
  <c r="CO116" i="20" s="1"/>
  <c r="CK114" i="20"/>
  <c r="CK115" i="20" s="1"/>
  <c r="CK116" i="20" s="1"/>
  <c r="CG114" i="20"/>
  <c r="CG115" i="20" s="1"/>
  <c r="CG116" i="20" s="1"/>
  <c r="CC114" i="20"/>
  <c r="CC115" i="20" s="1"/>
  <c r="CC116" i="20" s="1"/>
  <c r="BY114" i="20"/>
  <c r="BY115" i="20" s="1"/>
  <c r="BY116" i="20" s="1"/>
  <c r="BU114" i="20"/>
  <c r="BU115" i="20" s="1"/>
  <c r="BU116" i="20" s="1"/>
  <c r="BQ114" i="20"/>
  <c r="BQ115" i="20" s="1"/>
  <c r="BQ116" i="20" s="1"/>
  <c r="BM114" i="20"/>
  <c r="BM115" i="20" s="1"/>
  <c r="BM116" i="20" s="1"/>
  <c r="BI114" i="20"/>
  <c r="BI115" i="20" s="1"/>
  <c r="BI116" i="20" s="1"/>
  <c r="BE114" i="20"/>
  <c r="BE115" i="20" s="1"/>
  <c r="BE116" i="20" s="1"/>
  <c r="BA114" i="20"/>
  <c r="BA115" i="20" s="1"/>
  <c r="BA116" i="20" s="1"/>
  <c r="AW114" i="20"/>
  <c r="AW115" i="20" s="1"/>
  <c r="AW116" i="20" s="1"/>
  <c r="AS114" i="20"/>
  <c r="AS115" i="20" s="1"/>
  <c r="AS116" i="20" s="1"/>
  <c r="AO114" i="20"/>
  <c r="AL114" i="20"/>
  <c r="AJ114" i="20"/>
  <c r="AI114" i="20"/>
  <c r="AG114" i="20"/>
  <c r="AG115" i="20" s="1"/>
  <c r="AG116" i="20" s="1"/>
  <c r="AC114" i="20"/>
  <c r="AC115" i="20" s="1"/>
  <c r="AC116" i="20" s="1"/>
  <c r="Y114" i="20"/>
  <c r="Y115" i="20" s="1"/>
  <c r="Y116" i="20" s="1"/>
  <c r="U114" i="20"/>
  <c r="U115" i="20" s="1"/>
  <c r="U116" i="20" s="1"/>
  <c r="Q114" i="20"/>
  <c r="Q115" i="20" s="1"/>
  <c r="Q116" i="20" s="1"/>
  <c r="M114" i="20"/>
  <c r="M115" i="20" s="1"/>
  <c r="KQ113" i="20"/>
  <c r="IT113" i="20"/>
  <c r="E113" i="20"/>
  <c r="LV112" i="20"/>
  <c r="LV113" i="20" s="1"/>
  <c r="LT112" i="20"/>
  <c r="LT113" i="20" s="1"/>
  <c r="LS112" i="20"/>
  <c r="LS113" i="20" s="1"/>
  <c r="LR112" i="20"/>
  <c r="LR113" i="20" s="1"/>
  <c r="LP112" i="20"/>
  <c r="LP113" i="20" s="1"/>
  <c r="LO112" i="20"/>
  <c r="LO113" i="20" s="1"/>
  <c r="LN112" i="20"/>
  <c r="LN113" i="20" s="1"/>
  <c r="LL112" i="20"/>
  <c r="LL113" i="20" s="1"/>
  <c r="LK112" i="20"/>
  <c r="LK113" i="20" s="1"/>
  <c r="LF112" i="20"/>
  <c r="LF113" i="20" s="1"/>
  <c r="LD112" i="20"/>
  <c r="LD113" i="20" s="1"/>
  <c r="LB112" i="20"/>
  <c r="LB113" i="20" s="1"/>
  <c r="KZ112" i="20"/>
  <c r="KZ113" i="20" s="1"/>
  <c r="KX112" i="20"/>
  <c r="KX113" i="20" s="1"/>
  <c r="KV112" i="20"/>
  <c r="KV113" i="20" s="1"/>
  <c r="KT112" i="20"/>
  <c r="KT113" i="20" s="1"/>
  <c r="KR112" i="20"/>
  <c r="KR113" i="20" s="1"/>
  <c r="KQ112" i="20"/>
  <c r="KP112" i="20"/>
  <c r="KP113" i="20" s="1"/>
  <c r="KN112" i="20"/>
  <c r="KN113" i="20" s="1"/>
  <c r="KM112" i="20"/>
  <c r="KM113" i="20" s="1"/>
  <c r="KL112" i="20"/>
  <c r="KL113" i="20" s="1"/>
  <c r="KJ112" i="20"/>
  <c r="KJ113" i="20" s="1"/>
  <c r="KI112" i="20"/>
  <c r="KI113" i="20" s="1"/>
  <c r="KH112" i="20"/>
  <c r="KH113" i="20" s="1"/>
  <c r="KF112" i="20"/>
  <c r="KF113" i="20" s="1"/>
  <c r="KE112" i="20"/>
  <c r="KE113" i="20" s="1"/>
  <c r="KD112" i="20"/>
  <c r="KD113" i="20" s="1"/>
  <c r="KB112" i="20"/>
  <c r="KB113" i="20" s="1"/>
  <c r="KA112" i="20"/>
  <c r="KA113" i="20" s="1"/>
  <c r="JZ112" i="20"/>
  <c r="JZ113" i="20" s="1"/>
  <c r="JX112" i="20"/>
  <c r="JX113" i="20" s="1"/>
  <c r="JW112" i="20"/>
  <c r="JW113" i="20" s="1"/>
  <c r="JV112" i="20"/>
  <c r="JV113" i="20" s="1"/>
  <c r="JT112" i="20"/>
  <c r="JT113" i="20" s="1"/>
  <c r="JS112" i="20"/>
  <c r="JS113" i="20" s="1"/>
  <c r="JR112" i="20"/>
  <c r="JR113" i="20" s="1"/>
  <c r="JP112" i="20"/>
  <c r="JP113" i="20" s="1"/>
  <c r="JO112" i="20"/>
  <c r="JO113" i="20" s="1"/>
  <c r="JN112" i="20"/>
  <c r="JN113" i="20" s="1"/>
  <c r="JL112" i="20"/>
  <c r="JL113" i="20" s="1"/>
  <c r="JK112" i="20"/>
  <c r="JK113" i="20" s="1"/>
  <c r="JJ112" i="20"/>
  <c r="JH112" i="20"/>
  <c r="JH113" i="20" s="1"/>
  <c r="JG112" i="20"/>
  <c r="JA112" i="20"/>
  <c r="JA113" i="20" s="1"/>
  <c r="IZ112" i="20"/>
  <c r="IZ113" i="20" s="1"/>
  <c r="IX112" i="20"/>
  <c r="IX113" i="20" s="1"/>
  <c r="IV112" i="20"/>
  <c r="IV113" i="20" s="1"/>
  <c r="IU112" i="20"/>
  <c r="IU113" i="20" s="1"/>
  <c r="IT112" i="20"/>
  <c r="IR112" i="20"/>
  <c r="IR113" i="20" s="1"/>
  <c r="IQ112" i="20"/>
  <c r="IQ113" i="20" s="1"/>
  <c r="IP112" i="20"/>
  <c r="IP113" i="20" s="1"/>
  <c r="IN112" i="20"/>
  <c r="IN113" i="20" s="1"/>
  <c r="IM112" i="20"/>
  <c r="IM113" i="20" s="1"/>
  <c r="IL112" i="20"/>
  <c r="IL113" i="20" s="1"/>
  <c r="IJ112" i="20"/>
  <c r="IJ113" i="20" s="1"/>
  <c r="II112" i="20"/>
  <c r="II113" i="20" s="1"/>
  <c r="IH112" i="20"/>
  <c r="IH113" i="20" s="1"/>
  <c r="IF112" i="20"/>
  <c r="IF113" i="20" s="1"/>
  <c r="IE112" i="20"/>
  <c r="IE113" i="20" s="1"/>
  <c r="ID112" i="20"/>
  <c r="ID113" i="20" s="1"/>
  <c r="IB112" i="20"/>
  <c r="IB113" i="20" s="1"/>
  <c r="IA112" i="20"/>
  <c r="IA113" i="20" s="1"/>
  <c r="HZ112" i="20"/>
  <c r="HZ113" i="20" s="1"/>
  <c r="HX112" i="20"/>
  <c r="HX113" i="20" s="1"/>
  <c r="HW112" i="20"/>
  <c r="HW113" i="20" s="1"/>
  <c r="HV112" i="20"/>
  <c r="HV113" i="20" s="1"/>
  <c r="HT112" i="20"/>
  <c r="HT113" i="20" s="1"/>
  <c r="HS112" i="20"/>
  <c r="HS113" i="20" s="1"/>
  <c r="HR112" i="20"/>
  <c r="HR113" i="20" s="1"/>
  <c r="HP112" i="20"/>
  <c r="HP113" i="20" s="1"/>
  <c r="HO112" i="20"/>
  <c r="HO113" i="20" s="1"/>
  <c r="HN112" i="20"/>
  <c r="HN113" i="20" s="1"/>
  <c r="HL112" i="20"/>
  <c r="HL113" i="20" s="1"/>
  <c r="HK112" i="20"/>
  <c r="HK113" i="20" s="1"/>
  <c r="HJ112" i="20"/>
  <c r="HJ113" i="20" s="1"/>
  <c r="HH112" i="20"/>
  <c r="HH113" i="20" s="1"/>
  <c r="HG112" i="20"/>
  <c r="HG113" i="20" s="1"/>
  <c r="HF112" i="20"/>
  <c r="HF113" i="20" s="1"/>
  <c r="HD112" i="20"/>
  <c r="HD113" i="20" s="1"/>
  <c r="HC112" i="20"/>
  <c r="HC113" i="20" s="1"/>
  <c r="HB112" i="20"/>
  <c r="HB113" i="20" s="1"/>
  <c r="GZ112" i="20"/>
  <c r="GZ113" i="20" s="1"/>
  <c r="GY112" i="20"/>
  <c r="GY113" i="20" s="1"/>
  <c r="GX112" i="20"/>
  <c r="GX113" i="20" s="1"/>
  <c r="GV112" i="20"/>
  <c r="GV113" i="20" s="1"/>
  <c r="GU112" i="20"/>
  <c r="GU113" i="20" s="1"/>
  <c r="GT112" i="20"/>
  <c r="GT113" i="20" s="1"/>
  <c r="GR112" i="20"/>
  <c r="GR113" i="20" s="1"/>
  <c r="GQ112" i="20"/>
  <c r="GQ113" i="20" s="1"/>
  <c r="GP112" i="20"/>
  <c r="GP113" i="20" s="1"/>
  <c r="GN112" i="20"/>
  <c r="GN113" i="20" s="1"/>
  <c r="GM112" i="20"/>
  <c r="GM113" i="20" s="1"/>
  <c r="GL112" i="20"/>
  <c r="GL113" i="20" s="1"/>
  <c r="GJ112" i="20"/>
  <c r="GJ113" i="20" s="1"/>
  <c r="GI112" i="20"/>
  <c r="GI113" i="20" s="1"/>
  <c r="GH112" i="20"/>
  <c r="GH113" i="20" s="1"/>
  <c r="GF112" i="20"/>
  <c r="GF113" i="20" s="1"/>
  <c r="GE112" i="20"/>
  <c r="GE113" i="20" s="1"/>
  <c r="GD112" i="20"/>
  <c r="GD113" i="20" s="1"/>
  <c r="GB112" i="20"/>
  <c r="GB113" i="20" s="1"/>
  <c r="GA112" i="20"/>
  <c r="GA113" i="20" s="1"/>
  <c r="FZ112" i="20"/>
  <c r="FZ113" i="20" s="1"/>
  <c r="FX112" i="20"/>
  <c r="FX113" i="20" s="1"/>
  <c r="FW112" i="20"/>
  <c r="FW113" i="20" s="1"/>
  <c r="FV112" i="20"/>
  <c r="FV113" i="20" s="1"/>
  <c r="FT112" i="20"/>
  <c r="FT113" i="20" s="1"/>
  <c r="FS112" i="20"/>
  <c r="FS113" i="20" s="1"/>
  <c r="FR112" i="20"/>
  <c r="FR113" i="20" s="1"/>
  <c r="FP112" i="20"/>
  <c r="FP113" i="20" s="1"/>
  <c r="FO112" i="20"/>
  <c r="FO113" i="20" s="1"/>
  <c r="FN112" i="20"/>
  <c r="FN113" i="20" s="1"/>
  <c r="FL112" i="20"/>
  <c r="FL113" i="20" s="1"/>
  <c r="FK112" i="20"/>
  <c r="FK113" i="20" s="1"/>
  <c r="FJ112" i="20"/>
  <c r="FJ113" i="20" s="1"/>
  <c r="FH112" i="20"/>
  <c r="FH113" i="20" s="1"/>
  <c r="FG112" i="20"/>
  <c r="FG113" i="20" s="1"/>
  <c r="FB112" i="20"/>
  <c r="FB113" i="20" s="1"/>
  <c r="FF113" i="20" s="1"/>
  <c r="EZ112" i="20"/>
  <c r="EZ113" i="20" s="1"/>
  <c r="FD113" i="20" s="1"/>
  <c r="EY112" i="20"/>
  <c r="FC112" i="20" s="1"/>
  <c r="ET112" i="20"/>
  <c r="ET113" i="20" s="1"/>
  <c r="ER112" i="20"/>
  <c r="ER113" i="20" s="1"/>
  <c r="EQ112" i="20"/>
  <c r="EQ113" i="20" s="1"/>
  <c r="EP112" i="20"/>
  <c r="EP113" i="20" s="1"/>
  <c r="EN112" i="20"/>
  <c r="EN113" i="20" s="1"/>
  <c r="EM112" i="20"/>
  <c r="EM113" i="20" s="1"/>
  <c r="EL112" i="20"/>
  <c r="EL113" i="20" s="1"/>
  <c r="EJ112" i="20"/>
  <c r="EJ113" i="20" s="1"/>
  <c r="EI112" i="20"/>
  <c r="EI113" i="20" s="1"/>
  <c r="EH112" i="20"/>
  <c r="EH113" i="20" s="1"/>
  <c r="EF112" i="20"/>
  <c r="EF113" i="20" s="1"/>
  <c r="EE112" i="20"/>
  <c r="EE113" i="20" s="1"/>
  <c r="ED112" i="20"/>
  <c r="ED113" i="20" s="1"/>
  <c r="EB112" i="20"/>
  <c r="EB113" i="20" s="1"/>
  <c r="EA112" i="20"/>
  <c r="EA113" i="20" s="1"/>
  <c r="DZ112" i="20"/>
  <c r="DZ113" i="20" s="1"/>
  <c r="DY112" i="20"/>
  <c r="DY113" i="20" s="1"/>
  <c r="DX112" i="20"/>
  <c r="DX113" i="20" s="1"/>
  <c r="DW112" i="20"/>
  <c r="DW113" i="20" s="1"/>
  <c r="DV112" i="20"/>
  <c r="DV113" i="20" s="1"/>
  <c r="DU112" i="20"/>
  <c r="DU113" i="20" s="1"/>
  <c r="DT112" i="20"/>
  <c r="DT113" i="20" s="1"/>
  <c r="DS112" i="20"/>
  <c r="DS113" i="20" s="1"/>
  <c r="DR112" i="20"/>
  <c r="DR113" i="20" s="1"/>
  <c r="DP112" i="20"/>
  <c r="DP113" i="20" s="1"/>
  <c r="DO112" i="20"/>
  <c r="DO113" i="20" s="1"/>
  <c r="DN112" i="20"/>
  <c r="DN113" i="20" s="1"/>
  <c r="DL112" i="20"/>
  <c r="DL113" i="20" s="1"/>
  <c r="DK112" i="20"/>
  <c r="DK113" i="20" s="1"/>
  <c r="DJ112" i="20"/>
  <c r="DJ113" i="20" s="1"/>
  <c r="DH112" i="20"/>
  <c r="DH113" i="20" s="1"/>
  <c r="DG112" i="20"/>
  <c r="DG113" i="20" s="1"/>
  <c r="DF112" i="20"/>
  <c r="DF113" i="20" s="1"/>
  <c r="DD112" i="20"/>
  <c r="DD113" i="20" s="1"/>
  <c r="DC112" i="20"/>
  <c r="DC113" i="20" s="1"/>
  <c r="DB112" i="20"/>
  <c r="DB113" i="20" s="1"/>
  <c r="CZ112" i="20"/>
  <c r="CZ113" i="20" s="1"/>
  <c r="CY112" i="20"/>
  <c r="CY113" i="20" s="1"/>
  <c r="CX112" i="20"/>
  <c r="CX113" i="20" s="1"/>
  <c r="CV112" i="20"/>
  <c r="CV113" i="20" s="1"/>
  <c r="CU112" i="20"/>
  <c r="CU113" i="20" s="1"/>
  <c r="CT112" i="20"/>
  <c r="CT113" i="20" s="1"/>
  <c r="CR112" i="20"/>
  <c r="CR113" i="20" s="1"/>
  <c r="CQ112" i="20"/>
  <c r="CQ113" i="20" s="1"/>
  <c r="CP112" i="20"/>
  <c r="CP113" i="20" s="1"/>
  <c r="CN112" i="20"/>
  <c r="CN113" i="20" s="1"/>
  <c r="CM112" i="20"/>
  <c r="CM113" i="20" s="1"/>
  <c r="CL112" i="20"/>
  <c r="CL113" i="20" s="1"/>
  <c r="CJ112" i="20"/>
  <c r="CJ113" i="20" s="1"/>
  <c r="CI112" i="20"/>
  <c r="CI113" i="20" s="1"/>
  <c r="CH112" i="20"/>
  <c r="CH113" i="20" s="1"/>
  <c r="CG112" i="20"/>
  <c r="CG113" i="20" s="1"/>
  <c r="CF112" i="20"/>
  <c r="CF113" i="20" s="1"/>
  <c r="CE112" i="20"/>
  <c r="CE113" i="20" s="1"/>
  <c r="CD112" i="20"/>
  <c r="CD113" i="20" s="1"/>
  <c r="CB112" i="20"/>
  <c r="CB113" i="20" s="1"/>
  <c r="CA112" i="20"/>
  <c r="CA113" i="20" s="1"/>
  <c r="BZ112" i="20"/>
  <c r="BZ113" i="20" s="1"/>
  <c r="BX112" i="20"/>
  <c r="BX113" i="20" s="1"/>
  <c r="BW112" i="20"/>
  <c r="BW113" i="20" s="1"/>
  <c r="BV112" i="20"/>
  <c r="BV113" i="20" s="1"/>
  <c r="BT112" i="20"/>
  <c r="BT113" i="20" s="1"/>
  <c r="BS112" i="20"/>
  <c r="BS113" i="20" s="1"/>
  <c r="BR112" i="20"/>
  <c r="BR113" i="20" s="1"/>
  <c r="BP112" i="20"/>
  <c r="BP113" i="20" s="1"/>
  <c r="BO112" i="20"/>
  <c r="BO113" i="20" s="1"/>
  <c r="BN112" i="20"/>
  <c r="BN113" i="20" s="1"/>
  <c r="BL112" i="20"/>
  <c r="BL113" i="20" s="1"/>
  <c r="BK112" i="20"/>
  <c r="BK113" i="20" s="1"/>
  <c r="BJ112" i="20"/>
  <c r="BJ113" i="20" s="1"/>
  <c r="BH112" i="20"/>
  <c r="BH113" i="20" s="1"/>
  <c r="BG112" i="20"/>
  <c r="BG113" i="20" s="1"/>
  <c r="BF112" i="20"/>
  <c r="BF113" i="20" s="1"/>
  <c r="BD112" i="20"/>
  <c r="BD113" i="20" s="1"/>
  <c r="BC112" i="20"/>
  <c r="BC113" i="20" s="1"/>
  <c r="BB112" i="20"/>
  <c r="BB113" i="20" s="1"/>
  <c r="AZ112" i="20"/>
  <c r="AZ113" i="20" s="1"/>
  <c r="AY112" i="20"/>
  <c r="AY113" i="20" s="1"/>
  <c r="AX112" i="20"/>
  <c r="AX113" i="20" s="1"/>
  <c r="AV112" i="20"/>
  <c r="AV113" i="20" s="1"/>
  <c r="AU112" i="20"/>
  <c r="AU113" i="20" s="1"/>
  <c r="AT112" i="20"/>
  <c r="AR112" i="20"/>
  <c r="AQ112" i="20"/>
  <c r="AQ113" i="20" s="1"/>
  <c r="AP112" i="20"/>
  <c r="AP113" i="20" s="1"/>
  <c r="AN112" i="20"/>
  <c r="AN113" i="20" s="1"/>
  <c r="AM112" i="20"/>
  <c r="AM113" i="20" s="1"/>
  <c r="AH112" i="20"/>
  <c r="AH113" i="20" s="1"/>
  <c r="AF112" i="20"/>
  <c r="AF113" i="20" s="1"/>
  <c r="AE112" i="20"/>
  <c r="AE113" i="20" s="1"/>
  <c r="AD112" i="20"/>
  <c r="AD113" i="20" s="1"/>
  <c r="AB112" i="20"/>
  <c r="AB113" i="20" s="1"/>
  <c r="AA112" i="20"/>
  <c r="AA113" i="20" s="1"/>
  <c r="Z112" i="20"/>
  <c r="Z113" i="20" s="1"/>
  <c r="X112" i="20"/>
  <c r="X113" i="20" s="1"/>
  <c r="W112" i="20"/>
  <c r="W113" i="20" s="1"/>
  <c r="V112" i="20"/>
  <c r="V113" i="20" s="1"/>
  <c r="T112" i="20"/>
  <c r="T113" i="20" s="1"/>
  <c r="S112" i="20"/>
  <c r="S113" i="20" s="1"/>
  <c r="R112" i="20"/>
  <c r="R113" i="20" s="1"/>
  <c r="Q112" i="20"/>
  <c r="Q113" i="20" s="1"/>
  <c r="P112" i="20"/>
  <c r="P113" i="20" s="1"/>
  <c r="O112" i="20"/>
  <c r="O113" i="20" s="1"/>
  <c r="N112" i="20"/>
  <c r="L112" i="20"/>
  <c r="AJ112" i="20" s="1"/>
  <c r="K112" i="20"/>
  <c r="E112" i="20"/>
  <c r="D112" i="20"/>
  <c r="D113" i="20" s="1"/>
  <c r="LZ111" i="20"/>
  <c r="LX111" i="20"/>
  <c r="LW111" i="20"/>
  <c r="LU111" i="20"/>
  <c r="LU112" i="20" s="1"/>
  <c r="LU113" i="20" s="1"/>
  <c r="LQ111" i="20"/>
  <c r="LM111" i="20"/>
  <c r="LY111" i="20" s="1"/>
  <c r="LJ111" i="20"/>
  <c r="LH111" i="20"/>
  <c r="LG111" i="20"/>
  <c r="LE111" i="20"/>
  <c r="LA111" i="20"/>
  <c r="KW111" i="20"/>
  <c r="KS111" i="20"/>
  <c r="KO111" i="20"/>
  <c r="KK111" i="20"/>
  <c r="KG111" i="20"/>
  <c r="KC111" i="20"/>
  <c r="JY111" i="20"/>
  <c r="JU111" i="20"/>
  <c r="JQ111" i="20"/>
  <c r="JM111" i="20"/>
  <c r="JI111" i="20"/>
  <c r="JD111" i="20"/>
  <c r="JC111" i="20"/>
  <c r="JB111" i="20" s="1"/>
  <c r="JF111" i="20" s="1"/>
  <c r="IW111" i="20"/>
  <c r="IS111" i="20"/>
  <c r="IO111" i="20"/>
  <c r="IK111" i="20"/>
  <c r="IG111" i="20"/>
  <c r="IC111" i="20"/>
  <c r="HY111" i="20"/>
  <c r="HU111" i="20"/>
  <c r="HQ111" i="20"/>
  <c r="HM111" i="20"/>
  <c r="HI111" i="20"/>
  <c r="HE111" i="20"/>
  <c r="HA111" i="20"/>
  <c r="GW111" i="20"/>
  <c r="GS111" i="20"/>
  <c r="GO111" i="20"/>
  <c r="GK111" i="20"/>
  <c r="GG111" i="20"/>
  <c r="GC111" i="20"/>
  <c r="FY111" i="20"/>
  <c r="FU111" i="20"/>
  <c r="FQ111" i="20"/>
  <c r="FM111" i="20"/>
  <c r="FI111" i="20"/>
  <c r="FF111" i="20"/>
  <c r="FD111" i="20"/>
  <c r="FC111" i="20"/>
  <c r="FA111" i="20"/>
  <c r="FE111" i="20" s="1"/>
  <c r="EX111" i="20"/>
  <c r="EV111" i="20"/>
  <c r="EU111" i="20"/>
  <c r="ES111" i="20"/>
  <c r="EO111" i="20"/>
  <c r="EK111" i="20"/>
  <c r="EG111" i="20"/>
  <c r="EC111" i="20"/>
  <c r="DQ111" i="20"/>
  <c r="DM111" i="20"/>
  <c r="DI111" i="20"/>
  <c r="DI112" i="20" s="1"/>
  <c r="DI113" i="20" s="1"/>
  <c r="DE111" i="20"/>
  <c r="DA111" i="20"/>
  <c r="CW111" i="20"/>
  <c r="CS111" i="20"/>
  <c r="CO111" i="20"/>
  <c r="CK111" i="20"/>
  <c r="CG111" i="20"/>
  <c r="CC111" i="20"/>
  <c r="BY111" i="20"/>
  <c r="BU111" i="20"/>
  <c r="BQ111" i="20"/>
  <c r="BM111" i="20"/>
  <c r="BM112" i="20" s="1"/>
  <c r="BM113" i="20" s="1"/>
  <c r="BI111" i="20"/>
  <c r="BE111" i="20"/>
  <c r="BA111" i="20"/>
  <c r="AW111" i="20"/>
  <c r="AS111" i="20"/>
  <c r="AO111" i="20"/>
  <c r="AL111" i="20"/>
  <c r="AJ111" i="20"/>
  <c r="AI111" i="20"/>
  <c r="AG111" i="20"/>
  <c r="AC111" i="20"/>
  <c r="AC112" i="20" s="1"/>
  <c r="AC113" i="20" s="1"/>
  <c r="Y111" i="20"/>
  <c r="Y112" i="20" s="1"/>
  <c r="Y113" i="20" s="1"/>
  <c r="U111" i="20"/>
  <c r="Q111" i="20"/>
  <c r="M111" i="20"/>
  <c r="LZ110" i="20"/>
  <c r="LX110" i="20"/>
  <c r="LW110" i="20"/>
  <c r="LU110" i="20"/>
  <c r="LQ110" i="20"/>
  <c r="LY110" i="20" s="1"/>
  <c r="LM110" i="20"/>
  <c r="LM112" i="20" s="1"/>
  <c r="LJ110" i="20"/>
  <c r="LH110" i="20"/>
  <c r="LG110" i="20"/>
  <c r="LE110" i="20"/>
  <c r="LE112" i="20" s="1"/>
  <c r="LE113" i="20" s="1"/>
  <c r="LA110" i="20"/>
  <c r="LA112" i="20" s="1"/>
  <c r="LA113" i="20" s="1"/>
  <c r="KW110" i="20"/>
  <c r="KS110" i="20"/>
  <c r="KS112" i="20" s="1"/>
  <c r="KS113" i="20" s="1"/>
  <c r="KO110" i="20"/>
  <c r="KO112" i="20" s="1"/>
  <c r="KO113" i="20" s="1"/>
  <c r="KK110" i="20"/>
  <c r="KG110" i="20"/>
  <c r="KC110" i="20"/>
  <c r="JY110" i="20"/>
  <c r="JY112" i="20" s="1"/>
  <c r="JY113" i="20" s="1"/>
  <c r="JU110" i="20"/>
  <c r="JQ110" i="20"/>
  <c r="JM110" i="20"/>
  <c r="JM112" i="20" s="1"/>
  <c r="JM113" i="20" s="1"/>
  <c r="JI110" i="20"/>
  <c r="JI112" i="20" s="1"/>
  <c r="JD110" i="20"/>
  <c r="JC110" i="20"/>
  <c r="JB110" i="20"/>
  <c r="IW110" i="20"/>
  <c r="IW112" i="20" s="1"/>
  <c r="IW113" i="20" s="1"/>
  <c r="IS110" i="20"/>
  <c r="IS112" i="20" s="1"/>
  <c r="IS113" i="20" s="1"/>
  <c r="IO110" i="20"/>
  <c r="IK110" i="20"/>
  <c r="IK112" i="20" s="1"/>
  <c r="IK113" i="20" s="1"/>
  <c r="IG110" i="20"/>
  <c r="IC110" i="20"/>
  <c r="IC112" i="20" s="1"/>
  <c r="IC113" i="20" s="1"/>
  <c r="HY110" i="20"/>
  <c r="HY112" i="20" s="1"/>
  <c r="HY113" i="20" s="1"/>
  <c r="HU110" i="20"/>
  <c r="HU112" i="20" s="1"/>
  <c r="HU113" i="20" s="1"/>
  <c r="HQ110" i="20"/>
  <c r="HQ112" i="20" s="1"/>
  <c r="HQ113" i="20" s="1"/>
  <c r="HM110" i="20"/>
  <c r="HM112" i="20" s="1"/>
  <c r="HM113" i="20" s="1"/>
  <c r="HI110" i="20"/>
  <c r="HI112" i="20" s="1"/>
  <c r="HI113" i="20" s="1"/>
  <c r="HE110" i="20"/>
  <c r="HE112" i="20" s="1"/>
  <c r="HE113" i="20" s="1"/>
  <c r="HA110" i="20"/>
  <c r="HA112" i="20" s="1"/>
  <c r="HA113" i="20" s="1"/>
  <c r="GW110" i="20"/>
  <c r="GW112" i="20" s="1"/>
  <c r="GW113" i="20" s="1"/>
  <c r="GS110" i="20"/>
  <c r="GO110" i="20"/>
  <c r="GO112" i="20" s="1"/>
  <c r="GO113" i="20" s="1"/>
  <c r="GK110" i="20"/>
  <c r="GG110" i="20"/>
  <c r="GG112" i="20" s="1"/>
  <c r="GG113" i="20" s="1"/>
  <c r="GC110" i="20"/>
  <c r="GC112" i="20" s="1"/>
  <c r="GC113" i="20" s="1"/>
  <c r="FY110" i="20"/>
  <c r="FY112" i="20" s="1"/>
  <c r="FY113" i="20" s="1"/>
  <c r="FU110" i="20"/>
  <c r="FU112" i="20" s="1"/>
  <c r="FU113" i="20" s="1"/>
  <c r="FQ110" i="20"/>
  <c r="FQ112" i="20" s="1"/>
  <c r="FQ113" i="20" s="1"/>
  <c r="FM110" i="20"/>
  <c r="FM112" i="20" s="1"/>
  <c r="FM113" i="20" s="1"/>
  <c r="FI110" i="20"/>
  <c r="FI112" i="20" s="1"/>
  <c r="FF110" i="20"/>
  <c r="FD110" i="20"/>
  <c r="FC110" i="20"/>
  <c r="FA110" i="20"/>
  <c r="FE110" i="20" s="1"/>
  <c r="EX110" i="20"/>
  <c r="EV110" i="20"/>
  <c r="EU110" i="20"/>
  <c r="G110" i="20" s="1"/>
  <c r="ES110" i="20"/>
  <c r="ES112" i="20" s="1"/>
  <c r="ES113" i="20" s="1"/>
  <c r="EO110" i="20"/>
  <c r="EO112" i="20" s="1"/>
  <c r="EO113" i="20" s="1"/>
  <c r="EK110" i="20"/>
  <c r="EK112" i="20" s="1"/>
  <c r="EK113" i="20" s="1"/>
  <c r="EG110" i="20"/>
  <c r="EC110" i="20"/>
  <c r="EC112" i="20" s="1"/>
  <c r="EC113" i="20" s="1"/>
  <c r="DQ110" i="20"/>
  <c r="DQ112" i="20" s="1"/>
  <c r="DQ113" i="20" s="1"/>
  <c r="DM110" i="20"/>
  <c r="DI110" i="20"/>
  <c r="DE110" i="20"/>
  <c r="DE112" i="20" s="1"/>
  <c r="DE113" i="20" s="1"/>
  <c r="DA110" i="20"/>
  <c r="DA112" i="20" s="1"/>
  <c r="DA113" i="20" s="1"/>
  <c r="CW110" i="20"/>
  <c r="CW112" i="20" s="1"/>
  <c r="CW113" i="20" s="1"/>
  <c r="CS110" i="20"/>
  <c r="CS112" i="20" s="1"/>
  <c r="CS113" i="20" s="1"/>
  <c r="CO110" i="20"/>
  <c r="CO112" i="20" s="1"/>
  <c r="CO113" i="20" s="1"/>
  <c r="CK110" i="20"/>
  <c r="CK112" i="20" s="1"/>
  <c r="CK113" i="20" s="1"/>
  <c r="CG110" i="20"/>
  <c r="CC110" i="20"/>
  <c r="BY110" i="20"/>
  <c r="BY112" i="20" s="1"/>
  <c r="BY113" i="20" s="1"/>
  <c r="BU110" i="20"/>
  <c r="BU112" i="20" s="1"/>
  <c r="BU113" i="20" s="1"/>
  <c r="BQ110" i="20"/>
  <c r="BM110" i="20"/>
  <c r="BI110" i="20"/>
  <c r="BI112" i="20" s="1"/>
  <c r="BI113" i="20" s="1"/>
  <c r="BE110" i="20"/>
  <c r="BE112" i="20" s="1"/>
  <c r="BE113" i="20" s="1"/>
  <c r="BA110" i="20"/>
  <c r="BA112" i="20" s="1"/>
  <c r="BA113" i="20" s="1"/>
  <c r="AW110" i="20"/>
  <c r="AW112" i="20" s="1"/>
  <c r="AW113" i="20" s="1"/>
  <c r="AS110" i="20"/>
  <c r="AO110" i="20"/>
  <c r="AO112" i="20" s="1"/>
  <c r="AO113" i="20" s="1"/>
  <c r="AL110" i="20"/>
  <c r="AJ110" i="20"/>
  <c r="AI110" i="20"/>
  <c r="AG110" i="20"/>
  <c r="AG112" i="20" s="1"/>
  <c r="AG113" i="20" s="1"/>
  <c r="AC110" i="20"/>
  <c r="Y110" i="20"/>
  <c r="U110" i="20"/>
  <c r="Q110" i="20"/>
  <c r="M110" i="20"/>
  <c r="AK110" i="20" s="1"/>
  <c r="LW108" i="20"/>
  <c r="LV108" i="20"/>
  <c r="LT108" i="20"/>
  <c r="LS108" i="20"/>
  <c r="LR108" i="20"/>
  <c r="LP108" i="20"/>
  <c r="LO108" i="20"/>
  <c r="LN108" i="20"/>
  <c r="LL108" i="20"/>
  <c r="LK108" i="20"/>
  <c r="LF108" i="20"/>
  <c r="LD108" i="20"/>
  <c r="LB108" i="20"/>
  <c r="KZ108" i="20"/>
  <c r="KX108" i="20"/>
  <c r="KV108" i="20"/>
  <c r="KT108" i="20"/>
  <c r="KR108" i="20"/>
  <c r="KQ108" i="20"/>
  <c r="KP108" i="20"/>
  <c r="KN108" i="20"/>
  <c r="KM108" i="20"/>
  <c r="KL108" i="20"/>
  <c r="KJ108" i="20"/>
  <c r="KI108" i="20"/>
  <c r="KH108" i="20"/>
  <c r="KF108" i="20"/>
  <c r="KE108" i="20"/>
  <c r="KD108" i="20"/>
  <c r="KB108" i="20"/>
  <c r="KA108" i="20"/>
  <c r="JZ108" i="20"/>
  <c r="JX108" i="20"/>
  <c r="JW108" i="20"/>
  <c r="JV108" i="20"/>
  <c r="JT108" i="20"/>
  <c r="JS108" i="20"/>
  <c r="JR108" i="20"/>
  <c r="JP108" i="20"/>
  <c r="JO108" i="20"/>
  <c r="JN108" i="20"/>
  <c r="JL108" i="20"/>
  <c r="JK108" i="20"/>
  <c r="JJ108" i="20"/>
  <c r="LJ108" i="20" s="1"/>
  <c r="JH108" i="20"/>
  <c r="JG108" i="20"/>
  <c r="JA108" i="20"/>
  <c r="IZ108" i="20"/>
  <c r="IX108" i="20"/>
  <c r="IV108" i="20"/>
  <c r="IU108" i="20"/>
  <c r="IT108" i="20"/>
  <c r="IR108" i="20"/>
  <c r="IQ108" i="20"/>
  <c r="IP108" i="20"/>
  <c r="IN108" i="20"/>
  <c r="IM108" i="20"/>
  <c r="IL108" i="20"/>
  <c r="IJ108" i="20"/>
  <c r="II108" i="20"/>
  <c r="IH108" i="20"/>
  <c r="IF108" i="20"/>
  <c r="IE108" i="20"/>
  <c r="ID108" i="20"/>
  <c r="IB108" i="20"/>
  <c r="IA108" i="20"/>
  <c r="HZ108" i="20"/>
  <c r="HX108" i="20"/>
  <c r="HW108" i="20"/>
  <c r="HV108" i="20"/>
  <c r="HT108" i="20"/>
  <c r="HS108" i="20"/>
  <c r="HR108" i="20"/>
  <c r="HP108" i="20"/>
  <c r="HO108" i="20"/>
  <c r="HN108" i="20"/>
  <c r="HL108" i="20"/>
  <c r="HK108" i="20"/>
  <c r="HJ108" i="20"/>
  <c r="HH108" i="20"/>
  <c r="HG108" i="20"/>
  <c r="HF108" i="20"/>
  <c r="HD108" i="20"/>
  <c r="HC108" i="20"/>
  <c r="HB108" i="20"/>
  <c r="GZ108" i="20"/>
  <c r="GY108" i="20"/>
  <c r="GX108" i="20"/>
  <c r="GV108" i="20"/>
  <c r="GU108" i="20"/>
  <c r="GT108" i="20"/>
  <c r="GR108" i="20"/>
  <c r="GQ108" i="20"/>
  <c r="GP108" i="20"/>
  <c r="GN108" i="20"/>
  <c r="GM108" i="20"/>
  <c r="GL108" i="20"/>
  <c r="GJ108" i="20"/>
  <c r="GI108" i="20"/>
  <c r="GH108" i="20"/>
  <c r="GF108" i="20"/>
  <c r="GE108" i="20"/>
  <c r="GD108" i="20"/>
  <c r="GB108" i="20"/>
  <c r="GA108" i="20"/>
  <c r="FZ108" i="20"/>
  <c r="FX108" i="20"/>
  <c r="FW108" i="20"/>
  <c r="FV108" i="20"/>
  <c r="FT108" i="20"/>
  <c r="FS108" i="20"/>
  <c r="FR108" i="20"/>
  <c r="FP108" i="20"/>
  <c r="FO108" i="20"/>
  <c r="FN108" i="20"/>
  <c r="FL108" i="20"/>
  <c r="FK108" i="20"/>
  <c r="FJ108" i="20"/>
  <c r="FH108" i="20"/>
  <c r="FG108" i="20"/>
  <c r="FD108" i="20"/>
  <c r="FB108" i="20"/>
  <c r="FF108" i="20" s="1"/>
  <c r="EZ108" i="20"/>
  <c r="EY108" i="20"/>
  <c r="FC108" i="20" s="1"/>
  <c r="ET108" i="20"/>
  <c r="ER108" i="20"/>
  <c r="EQ108" i="20"/>
  <c r="EP108" i="20"/>
  <c r="EN108" i="20"/>
  <c r="EM108" i="20"/>
  <c r="EL108" i="20"/>
  <c r="EJ108" i="20"/>
  <c r="EI108" i="20"/>
  <c r="EH108" i="20"/>
  <c r="EF108" i="20"/>
  <c r="EE108" i="20"/>
  <c r="ED108" i="20"/>
  <c r="EB108" i="20"/>
  <c r="EA108" i="20"/>
  <c r="DZ108" i="20"/>
  <c r="DY108" i="20"/>
  <c r="DX108" i="20"/>
  <c r="DW108" i="20"/>
  <c r="DV108" i="20"/>
  <c r="DU108" i="20"/>
  <c r="DT108" i="20"/>
  <c r="DS108" i="20"/>
  <c r="DR108" i="20"/>
  <c r="DP108" i="20"/>
  <c r="DO108" i="20"/>
  <c r="DN108" i="20"/>
  <c r="DL108" i="20"/>
  <c r="DK108" i="20"/>
  <c r="DJ108" i="20"/>
  <c r="DH108" i="20"/>
  <c r="DG108" i="20"/>
  <c r="DF108" i="20"/>
  <c r="DD108" i="20"/>
  <c r="DC108" i="20"/>
  <c r="DB108" i="20"/>
  <c r="CZ108" i="20"/>
  <c r="CY108" i="20"/>
  <c r="CX108" i="20"/>
  <c r="CV108" i="20"/>
  <c r="CU108" i="20"/>
  <c r="CT108" i="20"/>
  <c r="CR108" i="20"/>
  <c r="CQ108" i="20"/>
  <c r="CP108" i="20"/>
  <c r="CN108" i="20"/>
  <c r="CM108" i="20"/>
  <c r="CL108" i="20"/>
  <c r="CJ108" i="20"/>
  <c r="CI108" i="20"/>
  <c r="CH108" i="20"/>
  <c r="CF108" i="20"/>
  <c r="CE108" i="20"/>
  <c r="CD108" i="20"/>
  <c r="CB108" i="20"/>
  <c r="CA108" i="20"/>
  <c r="BZ108" i="20"/>
  <c r="BX108" i="20"/>
  <c r="BW108" i="20"/>
  <c r="BV108" i="20"/>
  <c r="BT108" i="20"/>
  <c r="BS108" i="20"/>
  <c r="BR108" i="20"/>
  <c r="BP108" i="20"/>
  <c r="BO108" i="20"/>
  <c r="BN108" i="20"/>
  <c r="BL108" i="20"/>
  <c r="BK108" i="20"/>
  <c r="BJ108" i="20"/>
  <c r="BH108" i="20"/>
  <c r="BG108" i="20"/>
  <c r="BF108" i="20"/>
  <c r="BD108" i="20"/>
  <c r="BC108" i="20"/>
  <c r="BB108" i="20"/>
  <c r="AZ108" i="20"/>
  <c r="AY108" i="20"/>
  <c r="AX108" i="20"/>
  <c r="AV108" i="20"/>
  <c r="AU108" i="20"/>
  <c r="AT108" i="20"/>
  <c r="AR108" i="20"/>
  <c r="AQ108" i="20"/>
  <c r="AP108" i="20"/>
  <c r="AN108" i="20"/>
  <c r="AM108" i="20"/>
  <c r="AH108" i="20"/>
  <c r="AF108" i="20"/>
  <c r="AE108" i="20"/>
  <c r="AD108" i="20"/>
  <c r="AB108" i="20"/>
  <c r="AA108" i="20"/>
  <c r="Z108" i="20"/>
  <c r="X108" i="20"/>
  <c r="W108" i="20"/>
  <c r="V108" i="20"/>
  <c r="T108" i="20"/>
  <c r="S108" i="20"/>
  <c r="R108" i="20"/>
  <c r="P108" i="20"/>
  <c r="O108" i="20"/>
  <c r="N108" i="20"/>
  <c r="L108" i="20"/>
  <c r="K108" i="20"/>
  <c r="AI108" i="20" s="1"/>
  <c r="E108" i="20"/>
  <c r="D108" i="20"/>
  <c r="LZ107" i="20"/>
  <c r="LX107" i="20"/>
  <c r="LW107" i="20"/>
  <c r="LU107" i="20"/>
  <c r="LQ107" i="20"/>
  <c r="LM107" i="20"/>
  <c r="LY107" i="20" s="1"/>
  <c r="LJ107" i="20"/>
  <c r="LH107" i="20"/>
  <c r="LG107" i="20"/>
  <c r="LE107" i="20"/>
  <c r="LA107" i="20"/>
  <c r="KW107" i="20"/>
  <c r="KS107" i="20"/>
  <c r="KO107" i="20"/>
  <c r="KK107" i="20"/>
  <c r="KG107" i="20"/>
  <c r="KC107" i="20"/>
  <c r="JY107" i="20"/>
  <c r="JU107" i="20"/>
  <c r="JQ107" i="20"/>
  <c r="JQ108" i="20" s="1"/>
  <c r="JM107" i="20"/>
  <c r="JI107" i="20"/>
  <c r="JD107" i="20"/>
  <c r="JC107" i="20"/>
  <c r="JB107" i="20" s="1"/>
  <c r="JF107" i="20" s="1"/>
  <c r="IW107" i="20"/>
  <c r="IS107" i="20"/>
  <c r="IO107" i="20"/>
  <c r="IK107" i="20"/>
  <c r="IG107" i="20"/>
  <c r="IC107" i="20"/>
  <c r="HY107" i="20"/>
  <c r="HY108" i="20" s="1"/>
  <c r="HU107" i="20"/>
  <c r="HQ107" i="20"/>
  <c r="HM107" i="20"/>
  <c r="HI107" i="20"/>
  <c r="HE107" i="20"/>
  <c r="HA107" i="20"/>
  <c r="HA108" i="20" s="1"/>
  <c r="GW107" i="20"/>
  <c r="GS107" i="20"/>
  <c r="GO107" i="20"/>
  <c r="GK107" i="20"/>
  <c r="GG107" i="20"/>
  <c r="GC107" i="20"/>
  <c r="FY107" i="20"/>
  <c r="FU107" i="20"/>
  <c r="FQ107" i="20"/>
  <c r="FM107" i="20"/>
  <c r="FI107" i="20"/>
  <c r="FF107" i="20"/>
  <c r="FD107" i="20"/>
  <c r="FC107" i="20"/>
  <c r="FA107" i="20"/>
  <c r="FE107" i="20" s="1"/>
  <c r="EX107" i="20"/>
  <c r="EV107" i="20"/>
  <c r="EU107" i="20"/>
  <c r="ES107" i="20"/>
  <c r="EO107" i="20"/>
  <c r="EK107" i="20"/>
  <c r="EG107" i="20"/>
  <c r="EC107" i="20"/>
  <c r="EC108" i="20" s="1"/>
  <c r="DQ107" i="20"/>
  <c r="DM107" i="20"/>
  <c r="DI107" i="20"/>
  <c r="DE107" i="20"/>
  <c r="DA107" i="20"/>
  <c r="CW107" i="20"/>
  <c r="CS107" i="20"/>
  <c r="CO107" i="20"/>
  <c r="CK107" i="20"/>
  <c r="CG107" i="20"/>
  <c r="CC107" i="20"/>
  <c r="BY107" i="20"/>
  <c r="BU107" i="20"/>
  <c r="BQ107" i="20"/>
  <c r="BM107" i="20"/>
  <c r="BI107" i="20"/>
  <c r="BE107" i="20"/>
  <c r="BA107" i="20"/>
  <c r="AW107" i="20"/>
  <c r="AS107" i="20"/>
  <c r="AO107" i="20"/>
  <c r="AL107" i="20"/>
  <c r="AJ107" i="20"/>
  <c r="AI107" i="20"/>
  <c r="AG107" i="20"/>
  <c r="AC107" i="20"/>
  <c r="Y107" i="20"/>
  <c r="U107" i="20"/>
  <c r="Q107" i="20"/>
  <c r="M107" i="20"/>
  <c r="AK107" i="20" s="1"/>
  <c r="LZ106" i="20"/>
  <c r="LX106" i="20"/>
  <c r="LW106" i="20"/>
  <c r="LU106" i="20"/>
  <c r="LY106" i="20" s="1"/>
  <c r="LQ106" i="20"/>
  <c r="LQ108" i="20" s="1"/>
  <c r="LM106" i="20"/>
  <c r="LJ106" i="20"/>
  <c r="LH106" i="20"/>
  <c r="LG106" i="20"/>
  <c r="LE106" i="20"/>
  <c r="LE108" i="20" s="1"/>
  <c r="LA106" i="20"/>
  <c r="LA108" i="20" s="1"/>
  <c r="KW106" i="20"/>
  <c r="KW108" i="20" s="1"/>
  <c r="KS106" i="20"/>
  <c r="KS108" i="20" s="1"/>
  <c r="KO106" i="20"/>
  <c r="KK106" i="20"/>
  <c r="KG106" i="20"/>
  <c r="KG108" i="20" s="1"/>
  <c r="KC106" i="20"/>
  <c r="KC108" i="20" s="1"/>
  <c r="JY106" i="20"/>
  <c r="JU106" i="20"/>
  <c r="JQ106" i="20"/>
  <c r="JM106" i="20"/>
  <c r="JI106" i="20"/>
  <c r="JI108" i="20" s="1"/>
  <c r="JF106" i="20"/>
  <c r="JD106" i="20"/>
  <c r="JC106" i="20"/>
  <c r="JB106" i="20" s="1"/>
  <c r="IW106" i="20"/>
  <c r="IW108" i="20" s="1"/>
  <c r="IS106" i="20"/>
  <c r="IS108" i="20" s="1"/>
  <c r="IO106" i="20"/>
  <c r="IO108" i="20" s="1"/>
  <c r="IK106" i="20"/>
  <c r="IG106" i="20"/>
  <c r="IC106" i="20"/>
  <c r="HY106" i="20"/>
  <c r="HU106" i="20"/>
  <c r="HQ106" i="20"/>
  <c r="HQ108" i="20" s="1"/>
  <c r="HM106" i="20"/>
  <c r="HM108" i="20" s="1"/>
  <c r="HI106" i="20"/>
  <c r="HE106" i="20"/>
  <c r="HA106" i="20"/>
  <c r="GW106" i="20"/>
  <c r="GW108" i="20" s="1"/>
  <c r="GS106" i="20"/>
  <c r="GS108" i="20" s="1"/>
  <c r="GO106" i="20"/>
  <c r="GO108" i="20" s="1"/>
  <c r="GK106" i="20"/>
  <c r="GG106" i="20"/>
  <c r="GC106" i="20"/>
  <c r="GC108" i="20" s="1"/>
  <c r="FY106" i="20"/>
  <c r="FU106" i="20"/>
  <c r="FU108" i="20" s="1"/>
  <c r="FQ106" i="20"/>
  <c r="FQ108" i="20" s="1"/>
  <c r="FM106" i="20"/>
  <c r="JE106" i="20" s="1"/>
  <c r="FI106" i="20"/>
  <c r="FF106" i="20"/>
  <c r="FD106" i="20"/>
  <c r="FC106" i="20"/>
  <c r="FA106" i="20"/>
  <c r="FA108" i="20" s="1"/>
  <c r="FE108" i="20" s="1"/>
  <c r="EX106" i="20"/>
  <c r="EV106" i="20"/>
  <c r="EU106" i="20"/>
  <c r="ES106" i="20"/>
  <c r="ES108" i="20" s="1"/>
  <c r="EO106" i="20"/>
  <c r="EO108" i="20" s="1"/>
  <c r="EK106" i="20"/>
  <c r="EK108" i="20" s="1"/>
  <c r="EG106" i="20"/>
  <c r="EG108" i="20" s="1"/>
  <c r="EC106" i="20"/>
  <c r="DQ106" i="20"/>
  <c r="DM106" i="20"/>
  <c r="DM108" i="20" s="1"/>
  <c r="DI106" i="20"/>
  <c r="DE106" i="20"/>
  <c r="DE108" i="20" s="1"/>
  <c r="DA106" i="20"/>
  <c r="CW106" i="20"/>
  <c r="CS106" i="20"/>
  <c r="CO106" i="20"/>
  <c r="CK106" i="20"/>
  <c r="CG106" i="20"/>
  <c r="CC106" i="20"/>
  <c r="CC108" i="20" s="1"/>
  <c r="BY106" i="20"/>
  <c r="BY108" i="20" s="1"/>
  <c r="BU106" i="20"/>
  <c r="BQ106" i="20"/>
  <c r="BQ108" i="20" s="1"/>
  <c r="BM106" i="20"/>
  <c r="BI106" i="20"/>
  <c r="BI108" i="20" s="1"/>
  <c r="BE106" i="20"/>
  <c r="BA106" i="20"/>
  <c r="BA108" i="20" s="1"/>
  <c r="AW106" i="20"/>
  <c r="AS106" i="20"/>
  <c r="AO106" i="20"/>
  <c r="AL106" i="20"/>
  <c r="AJ106" i="20"/>
  <c r="AI106" i="20"/>
  <c r="AG106" i="20"/>
  <c r="AC106" i="20"/>
  <c r="Y106" i="20"/>
  <c r="Y108" i="20" s="1"/>
  <c r="U106" i="20"/>
  <c r="U108" i="20" s="1"/>
  <c r="Q106" i="20"/>
  <c r="M106" i="20"/>
  <c r="LV105" i="20"/>
  <c r="LT105" i="20"/>
  <c r="LS105" i="20"/>
  <c r="LR105" i="20"/>
  <c r="LP105" i="20"/>
  <c r="LO105" i="20"/>
  <c r="LN105" i="20"/>
  <c r="LL105" i="20"/>
  <c r="LK105" i="20"/>
  <c r="LF105" i="20"/>
  <c r="LD105" i="20"/>
  <c r="LB105" i="20"/>
  <c r="KZ105" i="20"/>
  <c r="KX105" i="20"/>
  <c r="KV105" i="20"/>
  <c r="KT105" i="20"/>
  <c r="KR105" i="20"/>
  <c r="KQ105" i="20"/>
  <c r="KP105" i="20"/>
  <c r="KN105" i="20"/>
  <c r="KM105" i="20"/>
  <c r="KL105" i="20"/>
  <c r="KJ105" i="20"/>
  <c r="KI105" i="20"/>
  <c r="KH105" i="20"/>
  <c r="KF105" i="20"/>
  <c r="KE105" i="20"/>
  <c r="KD105" i="20"/>
  <c r="KB105" i="20"/>
  <c r="KA105" i="20"/>
  <c r="JZ105" i="20"/>
  <c r="JX105" i="20"/>
  <c r="JW105" i="20"/>
  <c r="JV105" i="20"/>
  <c r="JT105" i="20"/>
  <c r="JS105" i="20"/>
  <c r="JR105" i="20"/>
  <c r="JP105" i="20"/>
  <c r="JO105" i="20"/>
  <c r="JN105" i="20"/>
  <c r="JL105" i="20"/>
  <c r="JK105" i="20"/>
  <c r="JJ105" i="20"/>
  <c r="JH105" i="20"/>
  <c r="JG105" i="20"/>
  <c r="JA105" i="20"/>
  <c r="IZ105" i="20"/>
  <c r="IX105" i="20"/>
  <c r="IV105" i="20"/>
  <c r="IU105" i="20"/>
  <c r="IT105" i="20"/>
  <c r="IR105" i="20"/>
  <c r="IQ105" i="20"/>
  <c r="IP105" i="20"/>
  <c r="IN105" i="20"/>
  <c r="IM105" i="20"/>
  <c r="IL105" i="20"/>
  <c r="IJ105" i="20"/>
  <c r="II105" i="20"/>
  <c r="IH105" i="20"/>
  <c r="IF105" i="20"/>
  <c r="IE105" i="20"/>
  <c r="ID105" i="20"/>
  <c r="IB105" i="20"/>
  <c r="IA105" i="20"/>
  <c r="HZ105" i="20"/>
  <c r="HX105" i="20"/>
  <c r="HW105" i="20"/>
  <c r="HV105" i="20"/>
  <c r="HT105" i="20"/>
  <c r="HS105" i="20"/>
  <c r="HR105" i="20"/>
  <c r="HP105" i="20"/>
  <c r="HO105" i="20"/>
  <c r="HN105" i="20"/>
  <c r="HL105" i="20"/>
  <c r="HK105" i="20"/>
  <c r="HJ105" i="20"/>
  <c r="HH105" i="20"/>
  <c r="HG105" i="20"/>
  <c r="HF105" i="20"/>
  <c r="HD105" i="20"/>
  <c r="HC105" i="20"/>
  <c r="HB105" i="20"/>
  <c r="GZ105" i="20"/>
  <c r="GY105" i="20"/>
  <c r="GX105" i="20"/>
  <c r="GV105" i="20"/>
  <c r="GU105" i="20"/>
  <c r="GT105" i="20"/>
  <c r="GR105" i="20"/>
  <c r="GQ105" i="20"/>
  <c r="GP105" i="20"/>
  <c r="GN105" i="20"/>
  <c r="GM105" i="20"/>
  <c r="GL105" i="20"/>
  <c r="GJ105" i="20"/>
  <c r="GI105" i="20"/>
  <c r="GH105" i="20"/>
  <c r="GF105" i="20"/>
  <c r="GE105" i="20"/>
  <c r="GD105" i="20"/>
  <c r="GB105" i="20"/>
  <c r="GA105" i="20"/>
  <c r="FZ105" i="20"/>
  <c r="FX105" i="20"/>
  <c r="FW105" i="20"/>
  <c r="FV105" i="20"/>
  <c r="FT105" i="20"/>
  <c r="FS105" i="20"/>
  <c r="FR105" i="20"/>
  <c r="FQ105" i="20"/>
  <c r="FP105" i="20"/>
  <c r="FO105" i="20"/>
  <c r="FN105" i="20"/>
  <c r="FL105" i="20"/>
  <c r="FK105" i="20"/>
  <c r="FJ105" i="20"/>
  <c r="FH105" i="20"/>
  <c r="FG105" i="20"/>
  <c r="FF105" i="20"/>
  <c r="FB105" i="20"/>
  <c r="EZ105" i="20"/>
  <c r="FD105" i="20" s="1"/>
  <c r="EY105" i="20"/>
  <c r="FC105" i="20" s="1"/>
  <c r="ET105" i="20"/>
  <c r="ER105" i="20"/>
  <c r="EQ105" i="20"/>
  <c r="EP105" i="20"/>
  <c r="EN105" i="20"/>
  <c r="EM105" i="20"/>
  <c r="EL105" i="20"/>
  <c r="EJ105" i="20"/>
  <c r="EI105" i="20"/>
  <c r="EH105" i="20"/>
  <c r="EF105" i="20"/>
  <c r="EE105" i="20"/>
  <c r="ED105" i="20"/>
  <c r="EB105" i="20"/>
  <c r="EA105" i="20"/>
  <c r="DZ105" i="20"/>
  <c r="DY105" i="20"/>
  <c r="DX105" i="20"/>
  <c r="DW105" i="20"/>
  <c r="DV105" i="20"/>
  <c r="DU105" i="20"/>
  <c r="DT105" i="20"/>
  <c r="DS105" i="20"/>
  <c r="DR105" i="20"/>
  <c r="DP105" i="20"/>
  <c r="DO105" i="20"/>
  <c r="DN105" i="20"/>
  <c r="DL105" i="20"/>
  <c r="DK105" i="20"/>
  <c r="DJ105" i="20"/>
  <c r="DI105" i="20"/>
  <c r="DH105" i="20"/>
  <c r="DG105" i="20"/>
  <c r="DF105" i="20"/>
  <c r="DD105" i="20"/>
  <c r="DC105" i="20"/>
  <c r="DB105" i="20"/>
  <c r="CZ105" i="20"/>
  <c r="CY105" i="20"/>
  <c r="CX105" i="20"/>
  <c r="CV105" i="20"/>
  <c r="CU105" i="20"/>
  <c r="CT105" i="20"/>
  <c r="CR105" i="20"/>
  <c r="CQ105" i="20"/>
  <c r="CP105" i="20"/>
  <c r="CN105" i="20"/>
  <c r="CM105" i="20"/>
  <c r="CL105" i="20"/>
  <c r="CJ105" i="20"/>
  <c r="CI105" i="20"/>
  <c r="CH105" i="20"/>
  <c r="CF105" i="20"/>
  <c r="CE105" i="20"/>
  <c r="CD105" i="20"/>
  <c r="CB105" i="20"/>
  <c r="CA105" i="20"/>
  <c r="BZ105" i="20"/>
  <c r="BX105" i="20"/>
  <c r="BW105" i="20"/>
  <c r="BV105" i="20"/>
  <c r="BT105" i="20"/>
  <c r="BS105" i="20"/>
  <c r="BR105" i="20"/>
  <c r="BP105" i="20"/>
  <c r="BO105" i="20"/>
  <c r="BN105" i="20"/>
  <c r="BL105" i="20"/>
  <c r="BK105" i="20"/>
  <c r="BJ105" i="20"/>
  <c r="BH105" i="20"/>
  <c r="BG105" i="20"/>
  <c r="BF105" i="20"/>
  <c r="BD105" i="20"/>
  <c r="BC105" i="20"/>
  <c r="BB105" i="20"/>
  <c r="AZ105" i="20"/>
  <c r="AY105" i="20"/>
  <c r="AX105" i="20"/>
  <c r="AV105" i="20"/>
  <c r="AU105" i="20"/>
  <c r="AT105" i="20"/>
  <c r="AR105" i="20"/>
  <c r="AQ105" i="20"/>
  <c r="AP105" i="20"/>
  <c r="AN105" i="20"/>
  <c r="AM105" i="20"/>
  <c r="AH105" i="20"/>
  <c r="AF105" i="20"/>
  <c r="AE105" i="20"/>
  <c r="AD105" i="20"/>
  <c r="AB105" i="20"/>
  <c r="AA105" i="20"/>
  <c r="Z105" i="20"/>
  <c r="X105" i="20"/>
  <c r="W105" i="20"/>
  <c r="V105" i="20"/>
  <c r="T105" i="20"/>
  <c r="S105" i="20"/>
  <c r="R105" i="20"/>
  <c r="P105" i="20"/>
  <c r="O105" i="20"/>
  <c r="N105" i="20"/>
  <c r="L105" i="20"/>
  <c r="K105" i="20"/>
  <c r="E105" i="20"/>
  <c r="D105" i="20"/>
  <c r="LZ104" i="20"/>
  <c r="LX104" i="20"/>
  <c r="LW104" i="20"/>
  <c r="LU104" i="20"/>
  <c r="LU105" i="20" s="1"/>
  <c r="LQ104" i="20"/>
  <c r="LM104" i="20"/>
  <c r="LJ104" i="20"/>
  <c r="LH104" i="20"/>
  <c r="LG104" i="20"/>
  <c r="LE104" i="20"/>
  <c r="LA104" i="20"/>
  <c r="KW104" i="20"/>
  <c r="KS104" i="20"/>
  <c r="KO104" i="20"/>
  <c r="KK104" i="20"/>
  <c r="KG104" i="20"/>
  <c r="KC104" i="20"/>
  <c r="JY104" i="20"/>
  <c r="JU104" i="20"/>
  <c r="JQ104" i="20"/>
  <c r="JM104" i="20"/>
  <c r="JI104" i="20"/>
  <c r="JD104" i="20"/>
  <c r="JC104" i="20"/>
  <c r="JB104" i="20" s="1"/>
  <c r="JF104" i="20" s="1"/>
  <c r="IW104" i="20"/>
  <c r="IS104" i="20"/>
  <c r="IS105" i="20" s="1"/>
  <c r="IO104" i="20"/>
  <c r="IK104" i="20"/>
  <c r="IG104" i="20"/>
  <c r="IC104" i="20"/>
  <c r="HY104" i="20"/>
  <c r="HU104" i="20"/>
  <c r="HQ104" i="20"/>
  <c r="HM104" i="20"/>
  <c r="HI104" i="20"/>
  <c r="HI105" i="20" s="1"/>
  <c r="HE104" i="20"/>
  <c r="HA104" i="20"/>
  <c r="GW104" i="20"/>
  <c r="GW105" i="20" s="1"/>
  <c r="GS104" i="20"/>
  <c r="GO104" i="20"/>
  <c r="GO105" i="20" s="1"/>
  <c r="GK104" i="20"/>
  <c r="GG104" i="20"/>
  <c r="GC104" i="20"/>
  <c r="FY104" i="20"/>
  <c r="FU104" i="20"/>
  <c r="FQ104" i="20"/>
  <c r="FM104" i="20"/>
  <c r="FI104" i="20"/>
  <c r="FF104" i="20"/>
  <c r="FD104" i="20"/>
  <c r="FC104" i="20"/>
  <c r="FA104" i="20"/>
  <c r="FE104" i="20" s="1"/>
  <c r="EX104" i="20"/>
  <c r="EV104" i="20"/>
  <c r="EU104" i="20"/>
  <c r="G104" i="20" s="1"/>
  <c r="ES104" i="20"/>
  <c r="EO104" i="20"/>
  <c r="EK104" i="20"/>
  <c r="EG104" i="20"/>
  <c r="EC104" i="20"/>
  <c r="DQ104" i="20"/>
  <c r="DM104" i="20"/>
  <c r="DI104" i="20"/>
  <c r="DE104" i="20"/>
  <c r="DA104" i="20"/>
  <c r="CW104" i="20"/>
  <c r="CS104" i="20"/>
  <c r="CO104" i="20"/>
  <c r="CK104" i="20"/>
  <c r="CG104" i="20"/>
  <c r="CC104" i="20"/>
  <c r="BY104" i="20"/>
  <c r="BU104" i="20"/>
  <c r="BQ104" i="20"/>
  <c r="BM104" i="20"/>
  <c r="BM105" i="20" s="1"/>
  <c r="BI104" i="20"/>
  <c r="BE104" i="20"/>
  <c r="BA104" i="20"/>
  <c r="AW104" i="20"/>
  <c r="AS104" i="20"/>
  <c r="AO104" i="20"/>
  <c r="AL104" i="20"/>
  <c r="AJ104" i="20"/>
  <c r="AI104" i="20"/>
  <c r="AG104" i="20"/>
  <c r="AC104" i="20"/>
  <c r="AC105" i="20" s="1"/>
  <c r="Y104" i="20"/>
  <c r="U104" i="20"/>
  <c r="Q104" i="20"/>
  <c r="M104" i="20"/>
  <c r="LZ103" i="20"/>
  <c r="LX103" i="20"/>
  <c r="LW103" i="20"/>
  <c r="LU103" i="20"/>
  <c r="LQ103" i="20"/>
  <c r="LQ105" i="20" s="1"/>
  <c r="LM103" i="20"/>
  <c r="LJ103" i="20"/>
  <c r="LH103" i="20"/>
  <c r="LG103" i="20"/>
  <c r="LE103" i="20"/>
  <c r="LE105" i="20" s="1"/>
  <c r="LA103" i="20"/>
  <c r="KW103" i="20"/>
  <c r="KW105" i="20" s="1"/>
  <c r="KS103" i="20"/>
  <c r="KS105" i="20" s="1"/>
  <c r="KO103" i="20"/>
  <c r="KK103" i="20"/>
  <c r="KK105" i="20" s="1"/>
  <c r="KG103" i="20"/>
  <c r="KC103" i="20"/>
  <c r="JY103" i="20"/>
  <c r="JY105" i="20" s="1"/>
  <c r="JU103" i="20"/>
  <c r="JQ103" i="20"/>
  <c r="JM103" i="20"/>
  <c r="JI103" i="20"/>
  <c r="JI105" i="20" s="1"/>
  <c r="JD103" i="20"/>
  <c r="JC103" i="20"/>
  <c r="JB103" i="20" s="1"/>
  <c r="JB105" i="20" s="1"/>
  <c r="IW103" i="20"/>
  <c r="IW105" i="20" s="1"/>
  <c r="IS103" i="20"/>
  <c r="IO103" i="20"/>
  <c r="IK103" i="20"/>
  <c r="IK105" i="20" s="1"/>
  <c r="IG103" i="20"/>
  <c r="IG105" i="20" s="1"/>
  <c r="IC103" i="20"/>
  <c r="IC105" i="20" s="1"/>
  <c r="HY103" i="20"/>
  <c r="HY105" i="20" s="1"/>
  <c r="HU103" i="20"/>
  <c r="HU105" i="20" s="1"/>
  <c r="HQ103" i="20"/>
  <c r="HQ105" i="20" s="1"/>
  <c r="HM103" i="20"/>
  <c r="HM105" i="20" s="1"/>
  <c r="HI103" i="20"/>
  <c r="HE103" i="20"/>
  <c r="HE105" i="20" s="1"/>
  <c r="HA103" i="20"/>
  <c r="HA105" i="20" s="1"/>
  <c r="GW103" i="20"/>
  <c r="GS103" i="20"/>
  <c r="GO103" i="20"/>
  <c r="GK103" i="20"/>
  <c r="GK105" i="20" s="1"/>
  <c r="GG103" i="20"/>
  <c r="GG105" i="20" s="1"/>
  <c r="GC103" i="20"/>
  <c r="GC105" i="20" s="1"/>
  <c r="FY103" i="20"/>
  <c r="FY105" i="20" s="1"/>
  <c r="FU103" i="20"/>
  <c r="FU105" i="20" s="1"/>
  <c r="FQ103" i="20"/>
  <c r="FM103" i="20"/>
  <c r="FI103" i="20"/>
  <c r="FI105" i="20" s="1"/>
  <c r="FF103" i="20"/>
  <c r="FD103" i="20"/>
  <c r="FC103" i="20"/>
  <c r="FA103" i="20"/>
  <c r="EX103" i="20"/>
  <c r="EV103" i="20"/>
  <c r="EU103" i="20"/>
  <c r="ES103" i="20"/>
  <c r="ES105" i="20" s="1"/>
  <c r="EO103" i="20"/>
  <c r="EK103" i="20"/>
  <c r="EG103" i="20"/>
  <c r="EC103" i="20"/>
  <c r="DQ103" i="20"/>
  <c r="DQ105" i="20" s="1"/>
  <c r="DM103" i="20"/>
  <c r="DI103" i="20"/>
  <c r="DE103" i="20"/>
  <c r="DA103" i="20"/>
  <c r="DA105" i="20" s="1"/>
  <c r="CW103" i="20"/>
  <c r="CW105" i="20" s="1"/>
  <c r="CS103" i="20"/>
  <c r="CS105" i="20" s="1"/>
  <c r="CO103" i="20"/>
  <c r="CO105" i="20" s="1"/>
  <c r="CK103" i="20"/>
  <c r="CG103" i="20"/>
  <c r="CC103" i="20"/>
  <c r="BY103" i="20"/>
  <c r="BU103" i="20"/>
  <c r="BU105" i="20" s="1"/>
  <c r="BQ103" i="20"/>
  <c r="BM103" i="20"/>
  <c r="BI103" i="20"/>
  <c r="BE103" i="20"/>
  <c r="BE105" i="20" s="1"/>
  <c r="BA103" i="20"/>
  <c r="BA105" i="20" s="1"/>
  <c r="AW103" i="20"/>
  <c r="AS103" i="20"/>
  <c r="AS105" i="20" s="1"/>
  <c r="AO103" i="20"/>
  <c r="AO105" i="20" s="1"/>
  <c r="AL103" i="20"/>
  <c r="AJ103" i="20"/>
  <c r="AI103" i="20"/>
  <c r="G103" i="20" s="1"/>
  <c r="AG103" i="20"/>
  <c r="AG105" i="20" s="1"/>
  <c r="AC103" i="20"/>
  <c r="Y103" i="20"/>
  <c r="U103" i="20"/>
  <c r="Q103" i="20"/>
  <c r="M103" i="20"/>
  <c r="M105" i="20" s="1"/>
  <c r="LV102" i="20"/>
  <c r="LT102" i="20"/>
  <c r="LS102" i="20"/>
  <c r="LR102" i="20"/>
  <c r="LP102" i="20"/>
  <c r="LO102" i="20"/>
  <c r="LN102" i="20"/>
  <c r="LL102" i="20"/>
  <c r="LK102" i="20"/>
  <c r="LF102" i="20"/>
  <c r="LD102" i="20"/>
  <c r="LB102" i="20"/>
  <c r="KZ102" i="20"/>
  <c r="KX102" i="20"/>
  <c r="KV102" i="20"/>
  <c r="KT102" i="20"/>
  <c r="KR102" i="20"/>
  <c r="KQ102" i="20"/>
  <c r="KP102" i="20"/>
  <c r="KN102" i="20"/>
  <c r="KM102" i="20"/>
  <c r="KL102" i="20"/>
  <c r="KJ102" i="20"/>
  <c r="KI102" i="20"/>
  <c r="KH102" i="20"/>
  <c r="KF102" i="20"/>
  <c r="KE102" i="20"/>
  <c r="KD102" i="20"/>
  <c r="KB102" i="20"/>
  <c r="KA102" i="20"/>
  <c r="JZ102" i="20"/>
  <c r="JX102" i="20"/>
  <c r="JW102" i="20"/>
  <c r="JV102" i="20"/>
  <c r="JT102" i="20"/>
  <c r="JS102" i="20"/>
  <c r="JR102" i="20"/>
  <c r="JP102" i="20"/>
  <c r="JO102" i="20"/>
  <c r="JN102" i="20"/>
  <c r="JL102" i="20"/>
  <c r="JK102" i="20"/>
  <c r="JJ102" i="20"/>
  <c r="JH102" i="20"/>
  <c r="JG102" i="20"/>
  <c r="JA102" i="20"/>
  <c r="IZ102" i="20"/>
  <c r="IX102" i="20"/>
  <c r="IV102" i="20"/>
  <c r="IU102" i="20"/>
  <c r="IT102" i="20"/>
  <c r="IR102" i="20"/>
  <c r="IQ102" i="20"/>
  <c r="IP102" i="20"/>
  <c r="IN102" i="20"/>
  <c r="IM102" i="20"/>
  <c r="IL102" i="20"/>
  <c r="IJ102" i="20"/>
  <c r="II102" i="20"/>
  <c r="IH102" i="20"/>
  <c r="IF102" i="20"/>
  <c r="IE102" i="20"/>
  <c r="ID102" i="20"/>
  <c r="IB102" i="20"/>
  <c r="IA102" i="20"/>
  <c r="HZ102" i="20"/>
  <c r="HX102" i="20"/>
  <c r="HW102" i="20"/>
  <c r="HV102" i="20"/>
  <c r="HT102" i="20"/>
  <c r="HS102" i="20"/>
  <c r="HR102" i="20"/>
  <c r="HP102" i="20"/>
  <c r="HO102" i="20"/>
  <c r="HN102" i="20"/>
  <c r="HL102" i="20"/>
  <c r="HK102" i="20"/>
  <c r="HJ102" i="20"/>
  <c r="HH102" i="20"/>
  <c r="HG102" i="20"/>
  <c r="HF102" i="20"/>
  <c r="HD102" i="20"/>
  <c r="HC102" i="20"/>
  <c r="HB102" i="20"/>
  <c r="GZ102" i="20"/>
  <c r="GY102" i="20"/>
  <c r="GX102" i="20"/>
  <c r="GV102" i="20"/>
  <c r="GU102" i="20"/>
  <c r="GT102" i="20"/>
  <c r="GR102" i="20"/>
  <c r="GQ102" i="20"/>
  <c r="GP102" i="20"/>
  <c r="GN102" i="20"/>
  <c r="GM102" i="20"/>
  <c r="GL102" i="20"/>
  <c r="GJ102" i="20"/>
  <c r="GI102" i="20"/>
  <c r="GH102" i="20"/>
  <c r="GF102" i="20"/>
  <c r="GE102" i="20"/>
  <c r="GD102" i="20"/>
  <c r="GB102" i="20"/>
  <c r="GA102" i="20"/>
  <c r="FZ102" i="20"/>
  <c r="FX102" i="20"/>
  <c r="FW102" i="20"/>
  <c r="FV102" i="20"/>
  <c r="FT102" i="20"/>
  <c r="FS102" i="20"/>
  <c r="FR102" i="20"/>
  <c r="FP102" i="20"/>
  <c r="FO102" i="20"/>
  <c r="FN102" i="20"/>
  <c r="FL102" i="20"/>
  <c r="FK102" i="20"/>
  <c r="FJ102" i="20"/>
  <c r="FH102" i="20"/>
  <c r="FG102" i="20"/>
  <c r="FF102" i="20"/>
  <c r="FB102" i="20"/>
  <c r="EZ102" i="20"/>
  <c r="FD102" i="20" s="1"/>
  <c r="EY102" i="20"/>
  <c r="FC102" i="20" s="1"/>
  <c r="ET102" i="20"/>
  <c r="ER102" i="20"/>
  <c r="EQ102" i="20"/>
  <c r="EP102" i="20"/>
  <c r="EN102" i="20"/>
  <c r="EM102" i="20"/>
  <c r="EL102" i="20"/>
  <c r="EJ102" i="20"/>
  <c r="EI102" i="20"/>
  <c r="EH102" i="20"/>
  <c r="EF102" i="20"/>
  <c r="EE102" i="20"/>
  <c r="ED102" i="20"/>
  <c r="EB102" i="20"/>
  <c r="EA102" i="20"/>
  <c r="DZ102" i="20"/>
  <c r="DY102" i="20"/>
  <c r="DX102" i="20"/>
  <c r="DW102" i="20"/>
  <c r="DV102" i="20"/>
  <c r="DU102" i="20"/>
  <c r="DT102" i="20"/>
  <c r="DS102" i="20"/>
  <c r="DR102" i="20"/>
  <c r="DP102" i="20"/>
  <c r="DO102" i="20"/>
  <c r="DN102" i="20"/>
  <c r="DL102" i="20"/>
  <c r="DK102" i="20"/>
  <c r="DJ102" i="20"/>
  <c r="DH102" i="20"/>
  <c r="DG102" i="20"/>
  <c r="DF102" i="20"/>
  <c r="DD102" i="20"/>
  <c r="DC102" i="20"/>
  <c r="DB102" i="20"/>
  <c r="CZ102" i="20"/>
  <c r="CY102" i="20"/>
  <c r="CX102" i="20"/>
  <c r="CV102" i="20"/>
  <c r="CU102" i="20"/>
  <c r="CT102" i="20"/>
  <c r="CR102" i="20"/>
  <c r="CQ102" i="20"/>
  <c r="CP102" i="20"/>
  <c r="CN102" i="20"/>
  <c r="CM102" i="20"/>
  <c r="CL102" i="20"/>
  <c r="CJ102" i="20"/>
  <c r="CI102" i="20"/>
  <c r="CH102" i="20"/>
  <c r="CF102" i="20"/>
  <c r="CE102" i="20"/>
  <c r="CD102" i="20"/>
  <c r="CB102" i="20"/>
  <c r="CA102" i="20"/>
  <c r="BZ102" i="20"/>
  <c r="BX102" i="20"/>
  <c r="BW102" i="20"/>
  <c r="BV102" i="20"/>
  <c r="BT102" i="20"/>
  <c r="BS102" i="20"/>
  <c r="BR102" i="20"/>
  <c r="BP102" i="20"/>
  <c r="BO102" i="20"/>
  <c r="BN102" i="20"/>
  <c r="BL102" i="20"/>
  <c r="BK102" i="20"/>
  <c r="BJ102" i="20"/>
  <c r="BH102" i="20"/>
  <c r="BG102" i="20"/>
  <c r="BF102" i="20"/>
  <c r="BD102" i="20"/>
  <c r="BC102" i="20"/>
  <c r="BB102" i="20"/>
  <c r="AZ102" i="20"/>
  <c r="AY102" i="20"/>
  <c r="AX102" i="20"/>
  <c r="AV102" i="20"/>
  <c r="AU102" i="20"/>
  <c r="AT102" i="20"/>
  <c r="AR102" i="20"/>
  <c r="AQ102" i="20"/>
  <c r="AP102" i="20"/>
  <c r="AN102" i="20"/>
  <c r="AM102" i="20"/>
  <c r="EU102" i="20" s="1"/>
  <c r="AH102" i="20"/>
  <c r="AF102" i="20"/>
  <c r="AE102" i="20"/>
  <c r="AD102" i="20"/>
  <c r="AB102" i="20"/>
  <c r="AA102" i="20"/>
  <c r="Z102" i="20"/>
  <c r="X102" i="20"/>
  <c r="W102" i="20"/>
  <c r="V102" i="20"/>
  <c r="T102" i="20"/>
  <c r="S102" i="20"/>
  <c r="R102" i="20"/>
  <c r="P102" i="20"/>
  <c r="O102" i="20"/>
  <c r="N102" i="20"/>
  <c r="L102" i="20"/>
  <c r="K102" i="20"/>
  <c r="E102" i="20"/>
  <c r="D102" i="20"/>
  <c r="LZ101" i="20"/>
  <c r="LX101" i="20"/>
  <c r="LW101" i="20"/>
  <c r="LU101" i="20"/>
  <c r="LQ101" i="20"/>
  <c r="LM101" i="20"/>
  <c r="LJ101" i="20"/>
  <c r="LH101" i="20"/>
  <c r="LG101" i="20"/>
  <c r="LE101" i="20"/>
  <c r="LA101" i="20"/>
  <c r="KW101" i="20"/>
  <c r="KS101" i="20"/>
  <c r="KO101" i="20"/>
  <c r="KK101" i="20"/>
  <c r="KK102" i="20" s="1"/>
  <c r="KG101" i="20"/>
  <c r="KC101" i="20"/>
  <c r="JY101" i="20"/>
  <c r="JU101" i="20"/>
  <c r="JQ101" i="20"/>
  <c r="JM101" i="20"/>
  <c r="JI101" i="20"/>
  <c r="JD101" i="20"/>
  <c r="JC101" i="20"/>
  <c r="JB101" i="20" s="1"/>
  <c r="JF101" i="20" s="1"/>
  <c r="IW101" i="20"/>
  <c r="IS101" i="20"/>
  <c r="IS102" i="20" s="1"/>
  <c r="IO101" i="20"/>
  <c r="IK101" i="20"/>
  <c r="IG101" i="20"/>
  <c r="IC101" i="20"/>
  <c r="HY101" i="20"/>
  <c r="HU101" i="20"/>
  <c r="HQ101" i="20"/>
  <c r="HM101" i="20"/>
  <c r="HI101" i="20"/>
  <c r="HE101" i="20"/>
  <c r="HA101" i="20"/>
  <c r="GW101" i="20"/>
  <c r="GW102" i="20" s="1"/>
  <c r="GS101" i="20"/>
  <c r="GO101" i="20"/>
  <c r="GK101" i="20"/>
  <c r="GG101" i="20"/>
  <c r="GC101" i="20"/>
  <c r="FY101" i="20"/>
  <c r="FU101" i="20"/>
  <c r="FQ101" i="20"/>
  <c r="FM101" i="20"/>
  <c r="FI101" i="20"/>
  <c r="FF101" i="20"/>
  <c r="FE101" i="20"/>
  <c r="FD101" i="20"/>
  <c r="FC101" i="20"/>
  <c r="FA101" i="20"/>
  <c r="EX101" i="20"/>
  <c r="EV101" i="20"/>
  <c r="EU101" i="20"/>
  <c r="ES101" i="20"/>
  <c r="EO101" i="20"/>
  <c r="EK101" i="20"/>
  <c r="EG101" i="20"/>
  <c r="EC101" i="20"/>
  <c r="DQ101" i="20"/>
  <c r="DQ102" i="20" s="1"/>
  <c r="DM101" i="20"/>
  <c r="DI101" i="20"/>
  <c r="DI102" i="20" s="1"/>
  <c r="DE101" i="20"/>
  <c r="DA101" i="20"/>
  <c r="CW101" i="20"/>
  <c r="CS101" i="20"/>
  <c r="CO101" i="20"/>
  <c r="CK101" i="20"/>
  <c r="CG101" i="20"/>
  <c r="CC101" i="20"/>
  <c r="BY101" i="20"/>
  <c r="BU101" i="20"/>
  <c r="BQ101" i="20"/>
  <c r="BM101" i="20"/>
  <c r="BM102" i="20" s="1"/>
  <c r="BI101" i="20"/>
  <c r="BE101" i="20"/>
  <c r="BA101" i="20"/>
  <c r="AW101" i="20"/>
  <c r="AS101" i="20"/>
  <c r="AO101" i="20"/>
  <c r="AL101" i="20"/>
  <c r="AJ101" i="20"/>
  <c r="AI101" i="20"/>
  <c r="G101" i="20" s="1"/>
  <c r="AG101" i="20"/>
  <c r="AC101" i="20"/>
  <c r="Y101" i="20"/>
  <c r="U101" i="20"/>
  <c r="Q101" i="20"/>
  <c r="M101" i="20"/>
  <c r="LZ100" i="20"/>
  <c r="LX100" i="20"/>
  <c r="LW100" i="20"/>
  <c r="LU100" i="20"/>
  <c r="LQ100" i="20"/>
  <c r="LQ102" i="20" s="1"/>
  <c r="LM100" i="20"/>
  <c r="LY100" i="20" s="1"/>
  <c r="LJ100" i="20"/>
  <c r="LH100" i="20"/>
  <c r="LG100" i="20"/>
  <c r="LE100" i="20"/>
  <c r="LE102" i="20" s="1"/>
  <c r="LA100" i="20"/>
  <c r="LA102" i="20" s="1"/>
  <c r="KW100" i="20"/>
  <c r="KW102" i="20" s="1"/>
  <c r="KS100" i="20"/>
  <c r="KO100" i="20"/>
  <c r="KK100" i="20"/>
  <c r="KG100" i="20"/>
  <c r="KG102" i="20" s="1"/>
  <c r="KC100" i="20"/>
  <c r="JY100" i="20"/>
  <c r="JY102" i="20" s="1"/>
  <c r="JU100" i="20"/>
  <c r="JQ100" i="20"/>
  <c r="JM100" i="20"/>
  <c r="JI100" i="20"/>
  <c r="JI102" i="20" s="1"/>
  <c r="JD100" i="20"/>
  <c r="JC100" i="20"/>
  <c r="JB100" i="20" s="1"/>
  <c r="JF100" i="20" s="1"/>
  <c r="IW100" i="20"/>
  <c r="IS100" i="20"/>
  <c r="IO100" i="20"/>
  <c r="IK100" i="20"/>
  <c r="IK102" i="20" s="1"/>
  <c r="IG100" i="20"/>
  <c r="IG102" i="20" s="1"/>
  <c r="IC100" i="20"/>
  <c r="HY100" i="20"/>
  <c r="HU100" i="20"/>
  <c r="HQ100" i="20"/>
  <c r="HM100" i="20"/>
  <c r="HM102" i="20" s="1"/>
  <c r="HI100" i="20"/>
  <c r="HE100" i="20"/>
  <c r="HE102" i="20" s="1"/>
  <c r="HA100" i="20"/>
  <c r="GW100" i="20"/>
  <c r="GS100" i="20"/>
  <c r="GO100" i="20"/>
  <c r="GO102" i="20" s="1"/>
  <c r="GK100" i="20"/>
  <c r="GK102" i="20" s="1"/>
  <c r="GG100" i="20"/>
  <c r="GC100" i="20"/>
  <c r="FY100" i="20"/>
  <c r="FU100" i="20"/>
  <c r="FQ100" i="20"/>
  <c r="FQ102" i="20" s="1"/>
  <c r="FM100" i="20"/>
  <c r="FI100" i="20"/>
  <c r="FI102" i="20" s="1"/>
  <c r="FF100" i="20"/>
  <c r="FD100" i="20"/>
  <c r="FC100" i="20"/>
  <c r="FA100" i="20"/>
  <c r="FE100" i="20" s="1"/>
  <c r="EX100" i="20"/>
  <c r="EV100" i="20"/>
  <c r="EU100" i="20"/>
  <c r="G100" i="20" s="1"/>
  <c r="ES100" i="20"/>
  <c r="EO100" i="20"/>
  <c r="EK100" i="20"/>
  <c r="EG100" i="20"/>
  <c r="EG102" i="20" s="1"/>
  <c r="EC100" i="20"/>
  <c r="EC102" i="20" s="1"/>
  <c r="DQ100" i="20"/>
  <c r="DM100" i="20"/>
  <c r="DI100" i="20"/>
  <c r="DE100" i="20"/>
  <c r="DE102" i="20" s="1"/>
  <c r="DA100" i="20"/>
  <c r="DA102" i="20" s="1"/>
  <c r="CW100" i="20"/>
  <c r="CS100" i="20"/>
  <c r="CS102" i="20" s="1"/>
  <c r="CO100" i="20"/>
  <c r="CK100" i="20"/>
  <c r="CG100" i="20"/>
  <c r="CC100" i="20"/>
  <c r="CC102" i="20" s="1"/>
  <c r="BY100" i="20"/>
  <c r="BU100" i="20"/>
  <c r="BU102" i="20" s="1"/>
  <c r="BQ100" i="20"/>
  <c r="BQ102" i="20" s="1"/>
  <c r="BM100" i="20"/>
  <c r="BI100" i="20"/>
  <c r="BI102" i="20" s="1"/>
  <c r="BE100" i="20"/>
  <c r="BE102" i="20" s="1"/>
  <c r="BA100" i="20"/>
  <c r="AW100" i="20"/>
  <c r="AW102" i="20" s="1"/>
  <c r="AS100" i="20"/>
  <c r="AO100" i="20"/>
  <c r="AL100" i="20"/>
  <c r="AJ100" i="20"/>
  <c r="AI100" i="20"/>
  <c r="AG100" i="20"/>
  <c r="AC100" i="20"/>
  <c r="Y100" i="20"/>
  <c r="Y102" i="20" s="1"/>
  <c r="U100" i="20"/>
  <c r="U102" i="20" s="1"/>
  <c r="Q100" i="20"/>
  <c r="Q102" i="20" s="1"/>
  <c r="M100" i="20"/>
  <c r="LV99" i="20"/>
  <c r="LT99" i="20"/>
  <c r="LS99" i="20"/>
  <c r="LR99" i="20"/>
  <c r="LP99" i="20"/>
  <c r="LO99" i="20"/>
  <c r="LN99" i="20"/>
  <c r="LL99" i="20"/>
  <c r="LX99" i="20" s="1"/>
  <c r="LK99" i="20"/>
  <c r="LF99" i="20"/>
  <c r="LD99" i="20"/>
  <c r="LB99" i="20"/>
  <c r="KZ99" i="20"/>
  <c r="KX99" i="20"/>
  <c r="KV99" i="20"/>
  <c r="KT99" i="20"/>
  <c r="KR99" i="20"/>
  <c r="KQ99" i="20"/>
  <c r="KP99" i="20"/>
  <c r="KN99" i="20"/>
  <c r="KM99" i="20"/>
  <c r="KL99" i="20"/>
  <c r="KJ99" i="20"/>
  <c r="KI99" i="20"/>
  <c r="KH99" i="20"/>
  <c r="KF99" i="20"/>
  <c r="KE99" i="20"/>
  <c r="KD99" i="20"/>
  <c r="KB99" i="20"/>
  <c r="KA99" i="20"/>
  <c r="JZ99" i="20"/>
  <c r="JX99" i="20"/>
  <c r="JW99" i="20"/>
  <c r="JV99" i="20"/>
  <c r="JT99" i="20"/>
  <c r="JS99" i="20"/>
  <c r="JR99" i="20"/>
  <c r="JP99" i="20"/>
  <c r="JO99" i="20"/>
  <c r="JN99" i="20"/>
  <c r="JL99" i="20"/>
  <c r="JK99" i="20"/>
  <c r="JJ99" i="20"/>
  <c r="JH99" i="20"/>
  <c r="LH99" i="20" s="1"/>
  <c r="JG99" i="20"/>
  <c r="JA99" i="20"/>
  <c r="IZ99" i="20"/>
  <c r="IX99" i="20"/>
  <c r="IV99" i="20"/>
  <c r="IU99" i="20"/>
  <c r="IT99" i="20"/>
  <c r="IR99" i="20"/>
  <c r="IQ99" i="20"/>
  <c r="IP99" i="20"/>
  <c r="IN99" i="20"/>
  <c r="IM99" i="20"/>
  <c r="IL99" i="20"/>
  <c r="IJ99" i="20"/>
  <c r="II99" i="20"/>
  <c r="IH99" i="20"/>
  <c r="IF99" i="20"/>
  <c r="IE99" i="20"/>
  <c r="ID99" i="20"/>
  <c r="IB99" i="20"/>
  <c r="IA99" i="20"/>
  <c r="HZ99" i="20"/>
  <c r="HX99" i="20"/>
  <c r="HW99" i="20"/>
  <c r="HV99" i="20"/>
  <c r="HT99" i="20"/>
  <c r="HS99" i="20"/>
  <c r="HR99" i="20"/>
  <c r="HP99" i="20"/>
  <c r="HO99" i="20"/>
  <c r="HN99" i="20"/>
  <c r="HL99" i="20"/>
  <c r="HK99" i="20"/>
  <c r="HJ99" i="20"/>
  <c r="HH99" i="20"/>
  <c r="HG99" i="20"/>
  <c r="HF99" i="20"/>
  <c r="HD99" i="20"/>
  <c r="HC99" i="20"/>
  <c r="HB99" i="20"/>
  <c r="GZ99" i="20"/>
  <c r="GY99" i="20"/>
  <c r="GX99" i="20"/>
  <c r="GV99" i="20"/>
  <c r="GU99" i="20"/>
  <c r="GT99" i="20"/>
  <c r="GR99" i="20"/>
  <c r="GQ99" i="20"/>
  <c r="GP99" i="20"/>
  <c r="GN99" i="20"/>
  <c r="GM99" i="20"/>
  <c r="GL99" i="20"/>
  <c r="GJ99" i="20"/>
  <c r="GI99" i="20"/>
  <c r="GH99" i="20"/>
  <c r="GF99" i="20"/>
  <c r="GE99" i="20"/>
  <c r="GD99" i="20"/>
  <c r="GB99" i="20"/>
  <c r="GA99" i="20"/>
  <c r="FZ99" i="20"/>
  <c r="FX99" i="20"/>
  <c r="FW99" i="20"/>
  <c r="FV99" i="20"/>
  <c r="FT99" i="20"/>
  <c r="FS99" i="20"/>
  <c r="FR99" i="20"/>
  <c r="FP99" i="20"/>
  <c r="FO99" i="20"/>
  <c r="JC99" i="20" s="1"/>
  <c r="FN99" i="20"/>
  <c r="FL99" i="20"/>
  <c r="JD99" i="20" s="1"/>
  <c r="FK99" i="20"/>
  <c r="FJ99" i="20"/>
  <c r="FH99" i="20"/>
  <c r="FG99" i="20"/>
  <c r="FD99" i="20"/>
  <c r="FB99" i="20"/>
  <c r="FF99" i="20" s="1"/>
  <c r="EZ99" i="20"/>
  <c r="EY99" i="20"/>
  <c r="FC99" i="20" s="1"/>
  <c r="ET99" i="20"/>
  <c r="ER99" i="20"/>
  <c r="EQ99" i="20"/>
  <c r="EP99" i="20"/>
  <c r="EN99" i="20"/>
  <c r="EM99" i="20"/>
  <c r="EL99" i="20"/>
  <c r="EJ99" i="20"/>
  <c r="EI99" i="20"/>
  <c r="EH99" i="20"/>
  <c r="EF99" i="20"/>
  <c r="EE99" i="20"/>
  <c r="ED99" i="20"/>
  <c r="EB99" i="20"/>
  <c r="EA99" i="20"/>
  <c r="DZ99" i="20"/>
  <c r="DY99" i="20"/>
  <c r="DX99" i="20"/>
  <c r="DW99" i="20"/>
  <c r="DV99" i="20"/>
  <c r="DU99" i="20"/>
  <c r="DT99" i="20"/>
  <c r="DS99" i="20"/>
  <c r="DR99" i="20"/>
  <c r="DP99" i="20"/>
  <c r="DO99" i="20"/>
  <c r="DN99" i="20"/>
  <c r="DL99" i="20"/>
  <c r="DK99" i="20"/>
  <c r="DJ99" i="20"/>
  <c r="DH99" i="20"/>
  <c r="DG99" i="20"/>
  <c r="DF99" i="20"/>
  <c r="DE99" i="20"/>
  <c r="DD99" i="20"/>
  <c r="DC99" i="20"/>
  <c r="DB99" i="20"/>
  <c r="CZ99" i="20"/>
  <c r="CY99" i="20"/>
  <c r="CX99" i="20"/>
  <c r="CV99" i="20"/>
  <c r="CU99" i="20"/>
  <c r="CT99" i="20"/>
  <c r="CR99" i="20"/>
  <c r="CQ99" i="20"/>
  <c r="CP99" i="20"/>
  <c r="CN99" i="20"/>
  <c r="CM99" i="20"/>
  <c r="CL99" i="20"/>
  <c r="CJ99" i="20"/>
  <c r="CI99" i="20"/>
  <c r="CH99" i="20"/>
  <c r="CF99" i="20"/>
  <c r="CE99" i="20"/>
  <c r="CD99" i="20"/>
  <c r="CB99" i="20"/>
  <c r="CA99" i="20"/>
  <c r="BZ99" i="20"/>
  <c r="BX99" i="20"/>
  <c r="BW99" i="20"/>
  <c r="BV99" i="20"/>
  <c r="BT99" i="20"/>
  <c r="BS99" i="20"/>
  <c r="BR99" i="20"/>
  <c r="BP99" i="20"/>
  <c r="BO99" i="20"/>
  <c r="BN99" i="20"/>
  <c r="BL99" i="20"/>
  <c r="BK99" i="20"/>
  <c r="BJ99" i="20"/>
  <c r="BI99" i="20"/>
  <c r="BH99" i="20"/>
  <c r="BG99" i="20"/>
  <c r="BF99" i="20"/>
  <c r="BD99" i="20"/>
  <c r="BC99" i="20"/>
  <c r="BB99" i="20"/>
  <c r="AZ99" i="20"/>
  <c r="AY99" i="20"/>
  <c r="AX99" i="20"/>
  <c r="AV99" i="20"/>
  <c r="AU99" i="20"/>
  <c r="AT99" i="20"/>
  <c r="AR99" i="20"/>
  <c r="AQ99" i="20"/>
  <c r="AP99" i="20"/>
  <c r="AN99" i="20"/>
  <c r="AM99" i="20"/>
  <c r="AH99" i="20"/>
  <c r="AF99" i="20"/>
  <c r="AE99" i="20"/>
  <c r="AD99" i="20"/>
  <c r="AB99" i="20"/>
  <c r="AA99" i="20"/>
  <c r="Z99" i="20"/>
  <c r="Y99" i="20"/>
  <c r="X99" i="20"/>
  <c r="W99" i="20"/>
  <c r="V99" i="20"/>
  <c r="T99" i="20"/>
  <c r="S99" i="20"/>
  <c r="R99" i="20"/>
  <c r="P99" i="20"/>
  <c r="O99" i="20"/>
  <c r="N99" i="20"/>
  <c r="L99" i="20"/>
  <c r="AJ99" i="20" s="1"/>
  <c r="K99" i="20"/>
  <c r="E99" i="20"/>
  <c r="D99" i="20"/>
  <c r="LZ98" i="20"/>
  <c r="LX98" i="20"/>
  <c r="LW98" i="20"/>
  <c r="LU98" i="20"/>
  <c r="LY98" i="20" s="1"/>
  <c r="LQ98" i="20"/>
  <c r="LM98" i="20"/>
  <c r="LJ98" i="20"/>
  <c r="LH98" i="20"/>
  <c r="LG98" i="20"/>
  <c r="LE98" i="20"/>
  <c r="LA98" i="20"/>
  <c r="LA99" i="20" s="1"/>
  <c r="KW98" i="20"/>
  <c r="KS98" i="20"/>
  <c r="KO98" i="20"/>
  <c r="KK98" i="20"/>
  <c r="KG98" i="20"/>
  <c r="KC98" i="20"/>
  <c r="JY98" i="20"/>
  <c r="JU98" i="20"/>
  <c r="JQ98" i="20"/>
  <c r="JM98" i="20"/>
  <c r="JI98" i="20"/>
  <c r="JD98" i="20"/>
  <c r="H98" i="20" s="1"/>
  <c r="JC98" i="20"/>
  <c r="JB98" i="20" s="1"/>
  <c r="JF98" i="20" s="1"/>
  <c r="IW98" i="20"/>
  <c r="IS98" i="20"/>
  <c r="IO98" i="20"/>
  <c r="IK98" i="20"/>
  <c r="IG98" i="20"/>
  <c r="IC98" i="20"/>
  <c r="HY98" i="20"/>
  <c r="HU98" i="20"/>
  <c r="HU99" i="20" s="1"/>
  <c r="HQ98" i="20"/>
  <c r="HQ99" i="20" s="1"/>
  <c r="HM98" i="20"/>
  <c r="HI98" i="20"/>
  <c r="HE98" i="20"/>
  <c r="HA98" i="20"/>
  <c r="GW98" i="20"/>
  <c r="GS98" i="20"/>
  <c r="GO98" i="20"/>
  <c r="GK98" i="20"/>
  <c r="GG98" i="20"/>
  <c r="GC98" i="20"/>
  <c r="FY98" i="20"/>
  <c r="FY99" i="20" s="1"/>
  <c r="FU98" i="20"/>
  <c r="FU99" i="20" s="1"/>
  <c r="FQ98" i="20"/>
  <c r="FM98" i="20"/>
  <c r="FI98" i="20"/>
  <c r="FF98" i="20"/>
  <c r="FE98" i="20"/>
  <c r="FD98" i="20"/>
  <c r="FC98" i="20"/>
  <c r="FA98" i="20"/>
  <c r="EX98" i="20"/>
  <c r="EV98" i="20"/>
  <c r="EU98" i="20"/>
  <c r="ES98" i="20"/>
  <c r="EO98" i="20"/>
  <c r="EK98" i="20"/>
  <c r="EG98" i="20"/>
  <c r="EC98" i="20"/>
  <c r="DQ98" i="20"/>
  <c r="DM98" i="20"/>
  <c r="DI98" i="20"/>
  <c r="DE98" i="20"/>
  <c r="DA98" i="20"/>
  <c r="CW98" i="20"/>
  <c r="CS98" i="20"/>
  <c r="CS99" i="20" s="1"/>
  <c r="CO98" i="20"/>
  <c r="CK98" i="20"/>
  <c r="CG98" i="20"/>
  <c r="CC98" i="20"/>
  <c r="BY98" i="20"/>
  <c r="BU98" i="20"/>
  <c r="BQ98" i="20"/>
  <c r="BM98" i="20"/>
  <c r="BI98" i="20"/>
  <c r="BE98" i="20"/>
  <c r="BA98" i="20"/>
  <c r="AW98" i="20"/>
  <c r="AW99" i="20" s="1"/>
  <c r="AS98" i="20"/>
  <c r="AS99" i="20" s="1"/>
  <c r="AO98" i="20"/>
  <c r="AL98" i="20"/>
  <c r="AJ98" i="20"/>
  <c r="AI98" i="20"/>
  <c r="AG98" i="20"/>
  <c r="AC98" i="20"/>
  <c r="Y98" i="20"/>
  <c r="U98" i="20"/>
  <c r="Q98" i="20"/>
  <c r="M98" i="20"/>
  <c r="LZ97" i="20"/>
  <c r="LX97" i="20"/>
  <c r="LW97" i="20"/>
  <c r="LU97" i="20"/>
  <c r="LQ97" i="20"/>
  <c r="LM97" i="20"/>
  <c r="LM99" i="20" s="1"/>
  <c r="LJ97" i="20"/>
  <c r="LH97" i="20"/>
  <c r="LG97" i="20"/>
  <c r="LE97" i="20"/>
  <c r="LE99" i="20" s="1"/>
  <c r="LA97" i="20"/>
  <c r="KW97" i="20"/>
  <c r="KS97" i="20"/>
  <c r="KS99" i="20" s="1"/>
  <c r="KO97" i="20"/>
  <c r="KO99" i="20" s="1"/>
  <c r="KK97" i="20"/>
  <c r="KK99" i="20" s="1"/>
  <c r="KG97" i="20"/>
  <c r="KC97" i="20"/>
  <c r="JY97" i="20"/>
  <c r="JY99" i="20" s="1"/>
  <c r="JU97" i="20"/>
  <c r="JU99" i="20" s="1"/>
  <c r="JQ97" i="20"/>
  <c r="JQ99" i="20" s="1"/>
  <c r="JM97" i="20"/>
  <c r="JI97" i="20"/>
  <c r="JI99" i="20" s="1"/>
  <c r="JD97" i="20"/>
  <c r="JC97" i="20"/>
  <c r="JB97" i="20"/>
  <c r="IW97" i="20"/>
  <c r="IW99" i="20" s="1"/>
  <c r="IS97" i="20"/>
  <c r="IS99" i="20" s="1"/>
  <c r="IO97" i="20"/>
  <c r="IK97" i="20"/>
  <c r="IG97" i="20"/>
  <c r="IG99" i="20" s="1"/>
  <c r="IC97" i="20"/>
  <c r="IC99" i="20" s="1"/>
  <c r="HY97" i="20"/>
  <c r="HY99" i="20" s="1"/>
  <c r="HU97" i="20"/>
  <c r="HQ97" i="20"/>
  <c r="HM97" i="20"/>
  <c r="HI97" i="20"/>
  <c r="HI99" i="20" s="1"/>
  <c r="HE97" i="20"/>
  <c r="HE99" i="20" s="1"/>
  <c r="HA97" i="20"/>
  <c r="HA99" i="20" s="1"/>
  <c r="GW97" i="20"/>
  <c r="GW99" i="20" s="1"/>
  <c r="GS97" i="20"/>
  <c r="GO97" i="20"/>
  <c r="GK97" i="20"/>
  <c r="GK99" i="20" s="1"/>
  <c r="GG97" i="20"/>
  <c r="GG99" i="20" s="1"/>
  <c r="GC97" i="20"/>
  <c r="GC99" i="20" s="1"/>
  <c r="FY97" i="20"/>
  <c r="FU97" i="20"/>
  <c r="FQ97" i="20"/>
  <c r="FM97" i="20"/>
  <c r="FM99" i="20" s="1"/>
  <c r="FI97" i="20"/>
  <c r="FF97" i="20"/>
  <c r="FD97" i="20"/>
  <c r="FC97" i="20"/>
  <c r="FA97" i="20"/>
  <c r="FA99" i="20" s="1"/>
  <c r="FE99" i="20" s="1"/>
  <c r="EX97" i="20"/>
  <c r="EV97" i="20"/>
  <c r="EU97" i="20"/>
  <c r="ES97" i="20"/>
  <c r="EO97" i="20"/>
  <c r="EK97" i="20"/>
  <c r="EG97" i="20"/>
  <c r="EG99" i="20" s="1"/>
  <c r="EC97" i="20"/>
  <c r="EC99" i="20" s="1"/>
  <c r="DQ97" i="20"/>
  <c r="DQ99" i="20" s="1"/>
  <c r="DM97" i="20"/>
  <c r="DM99" i="20" s="1"/>
  <c r="DI97" i="20"/>
  <c r="DE97" i="20"/>
  <c r="DA97" i="20"/>
  <c r="CW97" i="20"/>
  <c r="CW99" i="20" s="1"/>
  <c r="CS97" i="20"/>
  <c r="CO97" i="20"/>
  <c r="CK97" i="20"/>
  <c r="CK99" i="20" s="1"/>
  <c r="CG97" i="20"/>
  <c r="CC97" i="20"/>
  <c r="CC99" i="20" s="1"/>
  <c r="BY97" i="20"/>
  <c r="BY99" i="20" s="1"/>
  <c r="BU97" i="20"/>
  <c r="BU99" i="20" s="1"/>
  <c r="BQ97" i="20"/>
  <c r="BQ99" i="20" s="1"/>
  <c r="BM97" i="20"/>
  <c r="BI97" i="20"/>
  <c r="BE97" i="20"/>
  <c r="BA97" i="20"/>
  <c r="BA99" i="20" s="1"/>
  <c r="AW97" i="20"/>
  <c r="AS97" i="20"/>
  <c r="AO97" i="20"/>
  <c r="AO99" i="20" s="1"/>
  <c r="AL97" i="20"/>
  <c r="AJ97" i="20"/>
  <c r="H97" i="20" s="1"/>
  <c r="AI97" i="20"/>
  <c r="G97" i="20" s="1"/>
  <c r="AG97" i="20"/>
  <c r="AC97" i="20"/>
  <c r="AC99" i="20" s="1"/>
  <c r="Y97" i="20"/>
  <c r="U97" i="20"/>
  <c r="U99" i="20" s="1"/>
  <c r="Q97" i="20"/>
  <c r="M97" i="20"/>
  <c r="LV96" i="20"/>
  <c r="LV109" i="20" s="1"/>
  <c r="LT96" i="20"/>
  <c r="LT109" i="20" s="1"/>
  <c r="LT129" i="20" s="1"/>
  <c r="LT130" i="20" s="1"/>
  <c r="LS96" i="20"/>
  <c r="LR96" i="20"/>
  <c r="LR109" i="20" s="1"/>
  <c r="LP96" i="20"/>
  <c r="LP109" i="20" s="1"/>
  <c r="LP129" i="20" s="1"/>
  <c r="LP130" i="20" s="1"/>
  <c r="LO96" i="20"/>
  <c r="LN96" i="20"/>
  <c r="LN109" i="20" s="1"/>
  <c r="LL96" i="20"/>
  <c r="LK96" i="20"/>
  <c r="LF96" i="20"/>
  <c r="LD96" i="20"/>
  <c r="LD109" i="20" s="1"/>
  <c r="LD129" i="20" s="1"/>
  <c r="LD130" i="20" s="1"/>
  <c r="LB96" i="20"/>
  <c r="LB109" i="20" s="1"/>
  <c r="LB129" i="20" s="1"/>
  <c r="LB130" i="20" s="1"/>
  <c r="KZ96" i="20"/>
  <c r="KZ109" i="20" s="1"/>
  <c r="KZ129" i="20" s="1"/>
  <c r="KZ130" i="20" s="1"/>
  <c r="KX96" i="20"/>
  <c r="KV96" i="20"/>
  <c r="KT96" i="20"/>
  <c r="KT109" i="20" s="1"/>
  <c r="KT129" i="20" s="1"/>
  <c r="KT130" i="20" s="1"/>
  <c r="KR96" i="20"/>
  <c r="KR109" i="20" s="1"/>
  <c r="KR129" i="20" s="1"/>
  <c r="KR130" i="20" s="1"/>
  <c r="KQ96" i="20"/>
  <c r="KP96" i="20"/>
  <c r="KP109" i="20" s="1"/>
  <c r="KP129" i="20" s="1"/>
  <c r="KP130" i="20" s="1"/>
  <c r="KN96" i="20"/>
  <c r="KM96" i="20"/>
  <c r="KL96" i="20"/>
  <c r="KJ96" i="20"/>
  <c r="KJ109" i="20" s="1"/>
  <c r="KJ129" i="20" s="1"/>
  <c r="KJ130" i="20" s="1"/>
  <c r="KI96" i="20"/>
  <c r="KH96" i="20"/>
  <c r="KH109" i="20" s="1"/>
  <c r="KH129" i="20" s="1"/>
  <c r="KH130" i="20" s="1"/>
  <c r="KF96" i="20"/>
  <c r="KF109" i="20" s="1"/>
  <c r="KF129" i="20" s="1"/>
  <c r="KF130" i="20" s="1"/>
  <c r="KE96" i="20"/>
  <c r="KD96" i="20"/>
  <c r="KD109" i="20" s="1"/>
  <c r="KD129" i="20" s="1"/>
  <c r="KD130" i="20" s="1"/>
  <c r="KB96" i="20"/>
  <c r="KB109" i="20" s="1"/>
  <c r="KB129" i="20" s="1"/>
  <c r="KB130" i="20" s="1"/>
  <c r="KA96" i="20"/>
  <c r="JZ96" i="20"/>
  <c r="JZ109" i="20" s="1"/>
  <c r="JZ129" i="20" s="1"/>
  <c r="JZ130" i="20" s="1"/>
  <c r="JX96" i="20"/>
  <c r="JW96" i="20"/>
  <c r="JV96" i="20"/>
  <c r="JT96" i="20"/>
  <c r="JT109" i="20" s="1"/>
  <c r="JT129" i="20" s="1"/>
  <c r="JT130" i="20" s="1"/>
  <c r="JS96" i="20"/>
  <c r="JS109" i="20" s="1"/>
  <c r="JS129" i="20" s="1"/>
  <c r="JS130" i="20" s="1"/>
  <c r="JR96" i="20"/>
  <c r="JR109" i="20" s="1"/>
  <c r="JR129" i="20" s="1"/>
  <c r="JR130" i="20" s="1"/>
  <c r="JP96" i="20"/>
  <c r="JO96" i="20"/>
  <c r="JN96" i="20"/>
  <c r="JN109" i="20" s="1"/>
  <c r="JN129" i="20" s="1"/>
  <c r="JN130" i="20" s="1"/>
  <c r="JL96" i="20"/>
  <c r="JL109" i="20" s="1"/>
  <c r="JK96" i="20"/>
  <c r="JJ96" i="20"/>
  <c r="JJ109" i="20" s="1"/>
  <c r="JH96" i="20"/>
  <c r="JG96" i="20"/>
  <c r="JB96" i="20"/>
  <c r="JA96" i="20"/>
  <c r="JA109" i="20" s="1"/>
  <c r="IZ96" i="20"/>
  <c r="IZ109" i="20" s="1"/>
  <c r="IZ129" i="20" s="1"/>
  <c r="IZ130" i="20" s="1"/>
  <c r="IX96" i="20"/>
  <c r="IV96" i="20"/>
  <c r="IV109" i="20" s="1"/>
  <c r="IV129" i="20" s="1"/>
  <c r="IV130" i="20" s="1"/>
  <c r="IU96" i="20"/>
  <c r="IU109" i="20" s="1"/>
  <c r="IU129" i="20" s="1"/>
  <c r="IU130" i="20" s="1"/>
  <c r="IT96" i="20"/>
  <c r="IT109" i="20" s="1"/>
  <c r="IT129" i="20" s="1"/>
  <c r="IT130" i="20" s="1"/>
  <c r="IR96" i="20"/>
  <c r="IR109" i="20" s="1"/>
  <c r="IR129" i="20" s="1"/>
  <c r="IR130" i="20" s="1"/>
  <c r="IQ96" i="20"/>
  <c r="IP96" i="20"/>
  <c r="IN96" i="20"/>
  <c r="IM96" i="20"/>
  <c r="IM109" i="20" s="1"/>
  <c r="IM129" i="20" s="1"/>
  <c r="IM130" i="20" s="1"/>
  <c r="IL96" i="20"/>
  <c r="IL109" i="20" s="1"/>
  <c r="IL129" i="20" s="1"/>
  <c r="IL130" i="20" s="1"/>
  <c r="IJ96" i="20"/>
  <c r="IJ109" i="20" s="1"/>
  <c r="IJ129" i="20" s="1"/>
  <c r="IJ130" i="20" s="1"/>
  <c r="II96" i="20"/>
  <c r="II109" i="20" s="1"/>
  <c r="II129" i="20" s="1"/>
  <c r="II130" i="20" s="1"/>
  <c r="IH96" i="20"/>
  <c r="IF96" i="20"/>
  <c r="IF109" i="20" s="1"/>
  <c r="IF129" i="20" s="1"/>
  <c r="IF130" i="20" s="1"/>
  <c r="IE96" i="20"/>
  <c r="IE109" i="20" s="1"/>
  <c r="IE129" i="20" s="1"/>
  <c r="IE130" i="20" s="1"/>
  <c r="ID96" i="20"/>
  <c r="IB96" i="20"/>
  <c r="IB109" i="20" s="1"/>
  <c r="IA96" i="20"/>
  <c r="HZ96" i="20"/>
  <c r="HZ109" i="20" s="1"/>
  <c r="HZ129" i="20" s="1"/>
  <c r="HZ130" i="20" s="1"/>
  <c r="HX96" i="20"/>
  <c r="HX109" i="20" s="1"/>
  <c r="HX129" i="20" s="1"/>
  <c r="HX130" i="20" s="1"/>
  <c r="HW96" i="20"/>
  <c r="HW109" i="20" s="1"/>
  <c r="HW129" i="20" s="1"/>
  <c r="HW130" i="20" s="1"/>
  <c r="HV96" i="20"/>
  <c r="HV109" i="20" s="1"/>
  <c r="HV129" i="20" s="1"/>
  <c r="HV130" i="20" s="1"/>
  <c r="HT96" i="20"/>
  <c r="HT109" i="20" s="1"/>
  <c r="HT129" i="20" s="1"/>
  <c r="HT130" i="20" s="1"/>
  <c r="HS96" i="20"/>
  <c r="HR96" i="20"/>
  <c r="HR109" i="20" s="1"/>
  <c r="HR129" i="20" s="1"/>
  <c r="HR130" i="20" s="1"/>
  <c r="HP96" i="20"/>
  <c r="HP109" i="20" s="1"/>
  <c r="HP129" i="20" s="1"/>
  <c r="HP130" i="20" s="1"/>
  <c r="HO96" i="20"/>
  <c r="HO109" i="20" s="1"/>
  <c r="HO129" i="20" s="1"/>
  <c r="HO130" i="20" s="1"/>
  <c r="HN96" i="20"/>
  <c r="HN109" i="20" s="1"/>
  <c r="HN129" i="20" s="1"/>
  <c r="HN130" i="20" s="1"/>
  <c r="HL96" i="20"/>
  <c r="HL109" i="20" s="1"/>
  <c r="HK96" i="20"/>
  <c r="HJ96" i="20"/>
  <c r="HJ109" i="20" s="1"/>
  <c r="HJ129" i="20" s="1"/>
  <c r="HJ130" i="20" s="1"/>
  <c r="HH96" i="20"/>
  <c r="HH109" i="20" s="1"/>
  <c r="HH129" i="20" s="1"/>
  <c r="HH130" i="20" s="1"/>
  <c r="HG96" i="20"/>
  <c r="HF96" i="20"/>
  <c r="HF109" i="20" s="1"/>
  <c r="HF129" i="20" s="1"/>
  <c r="HF130" i="20" s="1"/>
  <c r="HD96" i="20"/>
  <c r="HD109" i="20" s="1"/>
  <c r="HD129" i="20" s="1"/>
  <c r="HD130" i="20" s="1"/>
  <c r="HC96" i="20"/>
  <c r="HB96" i="20"/>
  <c r="HB109" i="20" s="1"/>
  <c r="HB129" i="20" s="1"/>
  <c r="HB130" i="20" s="1"/>
  <c r="GZ96" i="20"/>
  <c r="GZ109" i="20" s="1"/>
  <c r="GZ129" i="20" s="1"/>
  <c r="GZ130" i="20" s="1"/>
  <c r="GY96" i="20"/>
  <c r="GY109" i="20" s="1"/>
  <c r="GY129" i="20" s="1"/>
  <c r="GY130" i="20" s="1"/>
  <c r="GX96" i="20"/>
  <c r="GX109" i="20" s="1"/>
  <c r="GX129" i="20" s="1"/>
  <c r="GX130" i="20" s="1"/>
  <c r="GV96" i="20"/>
  <c r="GU96" i="20"/>
  <c r="GT96" i="20"/>
  <c r="GT109" i="20" s="1"/>
  <c r="GT129" i="20" s="1"/>
  <c r="GT130" i="20" s="1"/>
  <c r="GR96" i="20"/>
  <c r="GQ96" i="20"/>
  <c r="GQ109" i="20" s="1"/>
  <c r="GQ129" i="20" s="1"/>
  <c r="GQ130" i="20" s="1"/>
  <c r="GP96" i="20"/>
  <c r="GP109" i="20" s="1"/>
  <c r="GP129" i="20" s="1"/>
  <c r="GP130" i="20" s="1"/>
  <c r="GN96" i="20"/>
  <c r="GN109" i="20" s="1"/>
  <c r="GN129" i="20" s="1"/>
  <c r="GN130" i="20" s="1"/>
  <c r="GM96" i="20"/>
  <c r="GL96" i="20"/>
  <c r="GL109" i="20" s="1"/>
  <c r="GL129" i="20" s="1"/>
  <c r="GL130" i="20" s="1"/>
  <c r="GJ96" i="20"/>
  <c r="GJ109" i="20" s="1"/>
  <c r="GJ129" i="20" s="1"/>
  <c r="GJ130" i="20" s="1"/>
  <c r="GI96" i="20"/>
  <c r="GI109" i="20" s="1"/>
  <c r="GI129" i="20" s="1"/>
  <c r="GI130" i="20" s="1"/>
  <c r="GH96" i="20"/>
  <c r="GF96" i="20"/>
  <c r="GE96" i="20"/>
  <c r="GE109" i="20" s="1"/>
  <c r="GE129" i="20" s="1"/>
  <c r="GE130" i="20" s="1"/>
  <c r="GD96" i="20"/>
  <c r="GB96" i="20"/>
  <c r="GB109" i="20" s="1"/>
  <c r="GB129" i="20" s="1"/>
  <c r="GB130" i="20" s="1"/>
  <c r="GA96" i="20"/>
  <c r="GA109" i="20" s="1"/>
  <c r="GA129" i="20" s="1"/>
  <c r="GA130" i="20" s="1"/>
  <c r="FZ96" i="20"/>
  <c r="FZ109" i="20" s="1"/>
  <c r="FZ129" i="20" s="1"/>
  <c r="FZ130" i="20" s="1"/>
  <c r="FX96" i="20"/>
  <c r="FW96" i="20"/>
  <c r="FW109" i="20" s="1"/>
  <c r="FW129" i="20" s="1"/>
  <c r="FW130" i="20" s="1"/>
  <c r="FV96" i="20"/>
  <c r="FV109" i="20" s="1"/>
  <c r="FV129" i="20" s="1"/>
  <c r="FV130" i="20" s="1"/>
  <c r="FT96" i="20"/>
  <c r="FT109" i="20" s="1"/>
  <c r="FS96" i="20"/>
  <c r="FS109" i="20" s="1"/>
  <c r="FS129" i="20" s="1"/>
  <c r="FS130" i="20" s="1"/>
  <c r="FR96" i="20"/>
  <c r="FR109" i="20" s="1"/>
  <c r="FR129" i="20" s="1"/>
  <c r="FR130" i="20" s="1"/>
  <c r="FP96" i="20"/>
  <c r="FO96" i="20"/>
  <c r="FO109" i="20" s="1"/>
  <c r="FO129" i="20" s="1"/>
  <c r="FO130" i="20" s="1"/>
  <c r="FN96" i="20"/>
  <c r="FN109" i="20" s="1"/>
  <c r="FL96" i="20"/>
  <c r="FL109" i="20" s="1"/>
  <c r="FL129" i="20" s="1"/>
  <c r="FL130" i="20" s="1"/>
  <c r="FK96" i="20"/>
  <c r="FK109" i="20" s="1"/>
  <c r="FK129" i="20" s="1"/>
  <c r="FK130" i="20" s="1"/>
  <c r="FJ96" i="20"/>
  <c r="FH96" i="20"/>
  <c r="FG96" i="20"/>
  <c r="FG109" i="20" s="1"/>
  <c r="FB96" i="20"/>
  <c r="EZ96" i="20"/>
  <c r="EZ109" i="20" s="1"/>
  <c r="EZ129" i="20" s="1"/>
  <c r="EY96" i="20"/>
  <c r="EY109" i="20" s="1"/>
  <c r="ET96" i="20"/>
  <c r="ET109" i="20" s="1"/>
  <c r="ET129" i="20" s="1"/>
  <c r="ET130" i="20" s="1"/>
  <c r="ER96" i="20"/>
  <c r="EQ96" i="20"/>
  <c r="EQ109" i="20" s="1"/>
  <c r="EQ129" i="20" s="1"/>
  <c r="EQ130" i="20" s="1"/>
  <c r="EP96" i="20"/>
  <c r="EP109" i="20" s="1"/>
  <c r="EP129" i="20" s="1"/>
  <c r="EP130" i="20" s="1"/>
  <c r="EN96" i="20"/>
  <c r="EN109" i="20" s="1"/>
  <c r="EN129" i="20" s="1"/>
  <c r="EN130" i="20" s="1"/>
  <c r="EM96" i="20"/>
  <c r="EM109" i="20" s="1"/>
  <c r="EM129" i="20" s="1"/>
  <c r="EM130" i="20" s="1"/>
  <c r="EL96" i="20"/>
  <c r="EL109" i="20" s="1"/>
  <c r="EL129" i="20" s="1"/>
  <c r="EL130" i="20" s="1"/>
  <c r="EJ96" i="20"/>
  <c r="EI96" i="20"/>
  <c r="EH96" i="20"/>
  <c r="EH109" i="20" s="1"/>
  <c r="EH129" i="20" s="1"/>
  <c r="EH130" i="20" s="1"/>
  <c r="EF96" i="20"/>
  <c r="EF109" i="20" s="1"/>
  <c r="EE96" i="20"/>
  <c r="EE109" i="20" s="1"/>
  <c r="EE129" i="20" s="1"/>
  <c r="EE130" i="20" s="1"/>
  <c r="ED96" i="20"/>
  <c r="ED109" i="20" s="1"/>
  <c r="ED129" i="20" s="1"/>
  <c r="ED130" i="20" s="1"/>
  <c r="EB96" i="20"/>
  <c r="EA96" i="20"/>
  <c r="EA109" i="20" s="1"/>
  <c r="EA129" i="20" s="1"/>
  <c r="EA130" i="20" s="1"/>
  <c r="DZ96" i="20"/>
  <c r="DZ109" i="20" s="1"/>
  <c r="DZ129" i="20" s="1"/>
  <c r="DZ130" i="20" s="1"/>
  <c r="DY96" i="20"/>
  <c r="DY109" i="20" s="1"/>
  <c r="DY129" i="20" s="1"/>
  <c r="DY130" i="20" s="1"/>
  <c r="DX96" i="20"/>
  <c r="DX109" i="20" s="1"/>
  <c r="DX129" i="20" s="1"/>
  <c r="DX130" i="20" s="1"/>
  <c r="DW96" i="20"/>
  <c r="DW109" i="20" s="1"/>
  <c r="DW129" i="20" s="1"/>
  <c r="DW130" i="20" s="1"/>
  <c r="DV96" i="20"/>
  <c r="DU96" i="20"/>
  <c r="DU109" i="20" s="1"/>
  <c r="DU129" i="20" s="1"/>
  <c r="DU130" i="20" s="1"/>
  <c r="DT96" i="20"/>
  <c r="DT109" i="20" s="1"/>
  <c r="DT129" i="20" s="1"/>
  <c r="DT130" i="20" s="1"/>
  <c r="DS96" i="20"/>
  <c r="DS109" i="20" s="1"/>
  <c r="DS129" i="20" s="1"/>
  <c r="DS130" i="20" s="1"/>
  <c r="DR96" i="20"/>
  <c r="DR109" i="20" s="1"/>
  <c r="DR129" i="20" s="1"/>
  <c r="DR130" i="20" s="1"/>
  <c r="DP96" i="20"/>
  <c r="DP109" i="20" s="1"/>
  <c r="DP129" i="20" s="1"/>
  <c r="DP130" i="20" s="1"/>
  <c r="DO96" i="20"/>
  <c r="DN96" i="20"/>
  <c r="DN109" i="20" s="1"/>
  <c r="DN129" i="20" s="1"/>
  <c r="DN130" i="20" s="1"/>
  <c r="DL96" i="20"/>
  <c r="DL109" i="20" s="1"/>
  <c r="DL129" i="20" s="1"/>
  <c r="DL130" i="20" s="1"/>
  <c r="DK96" i="20"/>
  <c r="DK109" i="20" s="1"/>
  <c r="DK129" i="20" s="1"/>
  <c r="DK130" i="20" s="1"/>
  <c r="DJ96" i="20"/>
  <c r="DJ109" i="20" s="1"/>
  <c r="DJ129" i="20" s="1"/>
  <c r="DJ130" i="20" s="1"/>
  <c r="DH96" i="20"/>
  <c r="DH109" i="20" s="1"/>
  <c r="DH129" i="20" s="1"/>
  <c r="DH130" i="20" s="1"/>
  <c r="DG96" i="20"/>
  <c r="DF96" i="20"/>
  <c r="DF109" i="20" s="1"/>
  <c r="DF129" i="20" s="1"/>
  <c r="DF130" i="20" s="1"/>
  <c r="DE96" i="20"/>
  <c r="DD96" i="20"/>
  <c r="DD109" i="20" s="1"/>
  <c r="DD129" i="20" s="1"/>
  <c r="DD130" i="20" s="1"/>
  <c r="DC96" i="20"/>
  <c r="DC109" i="20" s="1"/>
  <c r="DC129" i="20" s="1"/>
  <c r="DC130" i="20" s="1"/>
  <c r="DB96" i="20"/>
  <c r="DB109" i="20" s="1"/>
  <c r="DB129" i="20" s="1"/>
  <c r="DB130" i="20" s="1"/>
  <c r="CZ96" i="20"/>
  <c r="CZ109" i="20" s="1"/>
  <c r="CY96" i="20"/>
  <c r="CY109" i="20" s="1"/>
  <c r="CY129" i="20" s="1"/>
  <c r="CY130" i="20" s="1"/>
  <c r="CX96" i="20"/>
  <c r="CX109" i="20" s="1"/>
  <c r="CX129" i="20" s="1"/>
  <c r="CX130" i="20" s="1"/>
  <c r="CV96" i="20"/>
  <c r="CV109" i="20" s="1"/>
  <c r="CV129" i="20" s="1"/>
  <c r="CV130" i="20" s="1"/>
  <c r="CU96" i="20"/>
  <c r="CU109" i="20" s="1"/>
  <c r="CU129" i="20" s="1"/>
  <c r="CU130" i="20" s="1"/>
  <c r="CT96" i="20"/>
  <c r="CT109" i="20" s="1"/>
  <c r="CT129" i="20" s="1"/>
  <c r="CT130" i="20" s="1"/>
  <c r="CR96" i="20"/>
  <c r="CR109" i="20" s="1"/>
  <c r="CR129" i="20" s="1"/>
  <c r="CR130" i="20" s="1"/>
  <c r="CQ96" i="20"/>
  <c r="CQ109" i="20" s="1"/>
  <c r="CQ129" i="20" s="1"/>
  <c r="CQ130" i="20" s="1"/>
  <c r="CP96" i="20"/>
  <c r="CN96" i="20"/>
  <c r="CN109" i="20" s="1"/>
  <c r="CN129" i="20" s="1"/>
  <c r="CN130" i="20" s="1"/>
  <c r="CM96" i="20"/>
  <c r="CM109" i="20" s="1"/>
  <c r="CM129" i="20" s="1"/>
  <c r="CM130" i="20" s="1"/>
  <c r="CL96" i="20"/>
  <c r="CL109" i="20" s="1"/>
  <c r="CJ96" i="20"/>
  <c r="CJ109" i="20" s="1"/>
  <c r="CJ129" i="20" s="1"/>
  <c r="CJ130" i="20" s="1"/>
  <c r="CI96" i="20"/>
  <c r="CI109" i="20" s="1"/>
  <c r="CI129" i="20" s="1"/>
  <c r="CI130" i="20" s="1"/>
  <c r="CH96" i="20"/>
  <c r="CH109" i="20" s="1"/>
  <c r="CH129" i="20" s="1"/>
  <c r="CH130" i="20" s="1"/>
  <c r="CF96" i="20"/>
  <c r="CF109" i="20" s="1"/>
  <c r="CF129" i="20" s="1"/>
  <c r="CF130" i="20" s="1"/>
  <c r="CE96" i="20"/>
  <c r="CE109" i="20" s="1"/>
  <c r="CE129" i="20" s="1"/>
  <c r="CE130" i="20" s="1"/>
  <c r="CD96" i="20"/>
  <c r="CD109" i="20" s="1"/>
  <c r="CD129" i="20" s="1"/>
  <c r="CD130" i="20" s="1"/>
  <c r="CB96" i="20"/>
  <c r="CB109" i="20" s="1"/>
  <c r="CB129" i="20" s="1"/>
  <c r="CB130" i="20" s="1"/>
  <c r="CA96" i="20"/>
  <c r="CA109" i="20" s="1"/>
  <c r="CA129" i="20" s="1"/>
  <c r="CA130" i="20" s="1"/>
  <c r="BZ96" i="20"/>
  <c r="BZ109" i="20" s="1"/>
  <c r="BZ129" i="20" s="1"/>
  <c r="BZ130" i="20" s="1"/>
  <c r="BX96" i="20"/>
  <c r="BX109" i="20" s="1"/>
  <c r="BX129" i="20" s="1"/>
  <c r="BX130" i="20" s="1"/>
  <c r="BW96" i="20"/>
  <c r="BW109" i="20" s="1"/>
  <c r="BW129" i="20" s="1"/>
  <c r="BW130" i="20" s="1"/>
  <c r="BV96" i="20"/>
  <c r="BV109" i="20" s="1"/>
  <c r="BV129" i="20" s="1"/>
  <c r="BV130" i="20" s="1"/>
  <c r="BT96" i="20"/>
  <c r="BT109" i="20" s="1"/>
  <c r="BT129" i="20" s="1"/>
  <c r="BT130" i="20" s="1"/>
  <c r="BS96" i="20"/>
  <c r="BS109" i="20" s="1"/>
  <c r="BS129" i="20" s="1"/>
  <c r="BS130" i="20" s="1"/>
  <c r="BR96" i="20"/>
  <c r="BR109" i="20" s="1"/>
  <c r="BR129" i="20" s="1"/>
  <c r="BR130" i="20" s="1"/>
  <c r="BP96" i="20"/>
  <c r="BO96" i="20"/>
  <c r="BO109" i="20" s="1"/>
  <c r="BO129" i="20" s="1"/>
  <c r="BO130" i="20" s="1"/>
  <c r="BN96" i="20"/>
  <c r="BL96" i="20"/>
  <c r="BL109" i="20" s="1"/>
  <c r="BL129" i="20" s="1"/>
  <c r="BL130" i="20" s="1"/>
  <c r="BK96" i="20"/>
  <c r="BK109" i="20" s="1"/>
  <c r="BK129" i="20" s="1"/>
  <c r="BK130" i="20" s="1"/>
  <c r="BJ96" i="20"/>
  <c r="BJ109" i="20" s="1"/>
  <c r="BJ129" i="20" s="1"/>
  <c r="BJ130" i="20" s="1"/>
  <c r="BI96" i="20"/>
  <c r="BH96" i="20"/>
  <c r="BH109" i="20" s="1"/>
  <c r="BH129" i="20" s="1"/>
  <c r="BH130" i="20" s="1"/>
  <c r="BG96" i="20"/>
  <c r="BG109" i="20" s="1"/>
  <c r="BG129" i="20" s="1"/>
  <c r="BG130" i="20" s="1"/>
  <c r="BF96" i="20"/>
  <c r="BF109" i="20" s="1"/>
  <c r="BF129" i="20" s="1"/>
  <c r="BF130" i="20" s="1"/>
  <c r="BD96" i="20"/>
  <c r="BD109" i="20" s="1"/>
  <c r="BD129" i="20" s="1"/>
  <c r="BD130" i="20" s="1"/>
  <c r="BC96" i="20"/>
  <c r="BC109" i="20" s="1"/>
  <c r="BC129" i="20" s="1"/>
  <c r="BC130" i="20" s="1"/>
  <c r="BB96" i="20"/>
  <c r="AZ96" i="20"/>
  <c r="AZ109" i="20" s="1"/>
  <c r="AZ129" i="20" s="1"/>
  <c r="AZ130" i="20" s="1"/>
  <c r="AY96" i="20"/>
  <c r="AY109" i="20" s="1"/>
  <c r="AY129" i="20" s="1"/>
  <c r="AY130" i="20" s="1"/>
  <c r="AX96" i="20"/>
  <c r="AX109" i="20" s="1"/>
  <c r="AX129" i="20" s="1"/>
  <c r="AX130" i="20" s="1"/>
  <c r="AV96" i="20"/>
  <c r="AV109" i="20" s="1"/>
  <c r="AV129" i="20" s="1"/>
  <c r="AV130" i="20" s="1"/>
  <c r="AU96" i="20"/>
  <c r="AU109" i="20" s="1"/>
  <c r="AU129" i="20" s="1"/>
  <c r="AU130" i="20" s="1"/>
  <c r="AT96" i="20"/>
  <c r="AT109" i="20" s="1"/>
  <c r="AR96" i="20"/>
  <c r="AR109" i="20" s="1"/>
  <c r="AQ96" i="20"/>
  <c r="AQ109" i="20" s="1"/>
  <c r="AP96" i="20"/>
  <c r="AP109" i="20" s="1"/>
  <c r="AN96" i="20"/>
  <c r="AN109" i="20" s="1"/>
  <c r="AM96" i="20"/>
  <c r="AH96" i="20"/>
  <c r="AF96" i="20"/>
  <c r="AF109" i="20" s="1"/>
  <c r="AF129" i="20" s="1"/>
  <c r="AF130" i="20" s="1"/>
  <c r="AE96" i="20"/>
  <c r="AE109" i="20" s="1"/>
  <c r="AE129" i="20" s="1"/>
  <c r="AE130" i="20" s="1"/>
  <c r="AD96" i="20"/>
  <c r="AD109" i="20" s="1"/>
  <c r="AD129" i="20" s="1"/>
  <c r="AD130" i="20" s="1"/>
  <c r="AB96" i="20"/>
  <c r="AB109" i="20" s="1"/>
  <c r="AB129" i="20" s="1"/>
  <c r="AB130" i="20" s="1"/>
  <c r="AA96" i="20"/>
  <c r="AA109" i="20" s="1"/>
  <c r="AA129" i="20" s="1"/>
  <c r="AA130" i="20" s="1"/>
  <c r="Z96" i="20"/>
  <c r="Z109" i="20" s="1"/>
  <c r="Z129" i="20" s="1"/>
  <c r="Z130" i="20" s="1"/>
  <c r="X96" i="20"/>
  <c r="X109" i="20" s="1"/>
  <c r="W96" i="20"/>
  <c r="W109" i="20" s="1"/>
  <c r="W129" i="20" s="1"/>
  <c r="W130" i="20" s="1"/>
  <c r="V96" i="20"/>
  <c r="V109" i="20" s="1"/>
  <c r="V129" i="20" s="1"/>
  <c r="V130" i="20" s="1"/>
  <c r="T96" i="20"/>
  <c r="T109" i="20" s="1"/>
  <c r="T129" i="20" s="1"/>
  <c r="T130" i="20" s="1"/>
  <c r="S96" i="20"/>
  <c r="S109" i="20" s="1"/>
  <c r="S129" i="20" s="1"/>
  <c r="S130" i="20" s="1"/>
  <c r="R96" i="20"/>
  <c r="R109" i="20" s="1"/>
  <c r="R129" i="20" s="1"/>
  <c r="R130" i="20" s="1"/>
  <c r="P96" i="20"/>
  <c r="P109" i="20" s="1"/>
  <c r="P129" i="20" s="1"/>
  <c r="P130" i="20" s="1"/>
  <c r="O96" i="20"/>
  <c r="O109" i="20" s="1"/>
  <c r="O129" i="20" s="1"/>
  <c r="O130" i="20" s="1"/>
  <c r="N96" i="20"/>
  <c r="N109" i="20" s="1"/>
  <c r="L96" i="20"/>
  <c r="L109" i="20" s="1"/>
  <c r="K96" i="20"/>
  <c r="E96" i="20"/>
  <c r="E109" i="20" s="1"/>
  <c r="E129" i="20" s="1"/>
  <c r="D96" i="20"/>
  <c r="D109" i="20" s="1"/>
  <c r="D129" i="20" s="1"/>
  <c r="LZ95" i="20"/>
  <c r="LX95" i="20"/>
  <c r="LW95" i="20"/>
  <c r="LU95" i="20"/>
  <c r="LQ95" i="20"/>
  <c r="LQ96" i="20" s="1"/>
  <c r="LM95" i="20"/>
  <c r="LM96" i="20" s="1"/>
  <c r="LJ95" i="20"/>
  <c r="LH95" i="20"/>
  <c r="LG95" i="20"/>
  <c r="LE95" i="20"/>
  <c r="LE96" i="20" s="1"/>
  <c r="LE109" i="20" s="1"/>
  <c r="LE129" i="20" s="1"/>
  <c r="LE130" i="20" s="1"/>
  <c r="LA95" i="20"/>
  <c r="LA96" i="20" s="1"/>
  <c r="KW95" i="20"/>
  <c r="KW96" i="20" s="1"/>
  <c r="KS95" i="20"/>
  <c r="KS96" i="20" s="1"/>
  <c r="KO95" i="20"/>
  <c r="KO96" i="20" s="1"/>
  <c r="KK95" i="20"/>
  <c r="KK96" i="20" s="1"/>
  <c r="KG95" i="20"/>
  <c r="KG96" i="20" s="1"/>
  <c r="KC95" i="20"/>
  <c r="KC96" i="20" s="1"/>
  <c r="JY95" i="20"/>
  <c r="JY96" i="20" s="1"/>
  <c r="JU95" i="20"/>
  <c r="JU96" i="20" s="1"/>
  <c r="JQ95" i="20"/>
  <c r="JQ96" i="20" s="1"/>
  <c r="JM95" i="20"/>
  <c r="JM96" i="20" s="1"/>
  <c r="JI95" i="20"/>
  <c r="JF95" i="20"/>
  <c r="JD95" i="20"/>
  <c r="JC95" i="20"/>
  <c r="IW95" i="20"/>
  <c r="IW96" i="20" s="1"/>
  <c r="IS95" i="20"/>
  <c r="IS96" i="20" s="1"/>
  <c r="IO95" i="20"/>
  <c r="IO96" i="20" s="1"/>
  <c r="IK95" i="20"/>
  <c r="IK96" i="20" s="1"/>
  <c r="IG95" i="20"/>
  <c r="IG96" i="20" s="1"/>
  <c r="IC95" i="20"/>
  <c r="IC96" i="20" s="1"/>
  <c r="HY95" i="20"/>
  <c r="HY96" i="20" s="1"/>
  <c r="HU95" i="20"/>
  <c r="HU96" i="20" s="1"/>
  <c r="HQ95" i="20"/>
  <c r="HQ96" i="20" s="1"/>
  <c r="HM95" i="20"/>
  <c r="HM96" i="20" s="1"/>
  <c r="HI95" i="20"/>
  <c r="HI96" i="20" s="1"/>
  <c r="HE95" i="20"/>
  <c r="HE96" i="20" s="1"/>
  <c r="HA95" i="20"/>
  <c r="HA96" i="20" s="1"/>
  <c r="GW95" i="20"/>
  <c r="GW96" i="20" s="1"/>
  <c r="GS95" i="20"/>
  <c r="GS96" i="20" s="1"/>
  <c r="GO95" i="20"/>
  <c r="GO96" i="20" s="1"/>
  <c r="GK95" i="20"/>
  <c r="GK96" i="20" s="1"/>
  <c r="GG95" i="20"/>
  <c r="GG96" i="20" s="1"/>
  <c r="GC95" i="20"/>
  <c r="GC96" i="20" s="1"/>
  <c r="FY95" i="20"/>
  <c r="FY96" i="20" s="1"/>
  <c r="FU95" i="20"/>
  <c r="FU96" i="20" s="1"/>
  <c r="FQ95" i="20"/>
  <c r="FQ96" i="20" s="1"/>
  <c r="FM95" i="20"/>
  <c r="FM96" i="20" s="1"/>
  <c r="FI95" i="20"/>
  <c r="FF95" i="20"/>
  <c r="FD95" i="20"/>
  <c r="FC95" i="20"/>
  <c r="G95" i="20" s="1"/>
  <c r="FA95" i="20"/>
  <c r="FE95" i="20" s="1"/>
  <c r="EX95" i="20"/>
  <c r="EV95" i="20"/>
  <c r="EU95" i="20"/>
  <c r="ES95" i="20"/>
  <c r="ES96" i="20" s="1"/>
  <c r="EO95" i="20"/>
  <c r="EO96" i="20" s="1"/>
  <c r="EK95" i="20"/>
  <c r="EK96" i="20" s="1"/>
  <c r="EG95" i="20"/>
  <c r="EG96" i="20" s="1"/>
  <c r="EC95" i="20"/>
  <c r="EC96" i="20" s="1"/>
  <c r="DQ95" i="20"/>
  <c r="DQ96" i="20" s="1"/>
  <c r="DM95" i="20"/>
  <c r="DM96" i="20" s="1"/>
  <c r="DI95" i="20"/>
  <c r="DI96" i="20" s="1"/>
  <c r="DE95" i="20"/>
  <c r="DA95" i="20"/>
  <c r="DA96" i="20" s="1"/>
  <c r="CW95" i="20"/>
  <c r="CW96" i="20" s="1"/>
  <c r="CS95" i="20"/>
  <c r="CS96" i="20" s="1"/>
  <c r="CO95" i="20"/>
  <c r="CO96" i="20" s="1"/>
  <c r="CK95" i="20"/>
  <c r="CK96" i="20" s="1"/>
  <c r="CG95" i="20"/>
  <c r="CG96" i="20" s="1"/>
  <c r="CC95" i="20"/>
  <c r="CC96" i="20" s="1"/>
  <c r="BY95" i="20"/>
  <c r="BY96" i="20" s="1"/>
  <c r="BU95" i="20"/>
  <c r="BU96" i="20" s="1"/>
  <c r="BQ95" i="20"/>
  <c r="BQ96" i="20" s="1"/>
  <c r="BM95" i="20"/>
  <c r="BM96" i="20" s="1"/>
  <c r="BI95" i="20"/>
  <c r="BE95" i="20"/>
  <c r="BE96" i="20" s="1"/>
  <c r="BA95" i="20"/>
  <c r="BA96" i="20" s="1"/>
  <c r="AW95" i="20"/>
  <c r="AW96" i="20" s="1"/>
  <c r="AS95" i="20"/>
  <c r="AS96" i="20" s="1"/>
  <c r="AO95" i="20"/>
  <c r="AO96" i="20" s="1"/>
  <c r="AL95" i="20"/>
  <c r="AJ95" i="20"/>
  <c r="AI95" i="20"/>
  <c r="AG95" i="20"/>
  <c r="AG96" i="20" s="1"/>
  <c r="AC95" i="20"/>
  <c r="AC96" i="20" s="1"/>
  <c r="Y95" i="20"/>
  <c r="Y96" i="20" s="1"/>
  <c r="U95" i="20"/>
  <c r="U96" i="20" s="1"/>
  <c r="Q95" i="20"/>
  <c r="M95" i="20"/>
  <c r="M96" i="20" s="1"/>
  <c r="LX94" i="20"/>
  <c r="LW94" i="20"/>
  <c r="LZ94" i="20" s="1"/>
  <c r="E91" i="20"/>
  <c r="D91" i="20"/>
  <c r="LV90" i="20"/>
  <c r="LT90" i="20"/>
  <c r="LS90" i="20"/>
  <c r="LR90" i="20"/>
  <c r="LP90" i="20"/>
  <c r="LO90" i="20"/>
  <c r="LN90" i="20"/>
  <c r="LL90" i="20"/>
  <c r="LK90" i="20"/>
  <c r="LF90" i="20"/>
  <c r="LD90" i="20"/>
  <c r="LC90" i="20"/>
  <c r="LC91" i="20" s="1"/>
  <c r="LB90" i="20"/>
  <c r="KZ90" i="20"/>
  <c r="KY90" i="20"/>
  <c r="KY91" i="20" s="1"/>
  <c r="KX90" i="20"/>
  <c r="KV90" i="20"/>
  <c r="KU90" i="20"/>
  <c r="KU91" i="20" s="1"/>
  <c r="KT90" i="20"/>
  <c r="KR90" i="20"/>
  <c r="KQ90" i="20"/>
  <c r="KP90" i="20"/>
  <c r="KN90" i="20"/>
  <c r="KM90" i="20"/>
  <c r="KL90" i="20"/>
  <c r="KJ90" i="20"/>
  <c r="KI90" i="20"/>
  <c r="KH90" i="20"/>
  <c r="KF90" i="20"/>
  <c r="KE90" i="20"/>
  <c r="KD90" i="20"/>
  <c r="KB90" i="20"/>
  <c r="KA90" i="20"/>
  <c r="JZ90" i="20"/>
  <c r="JX90" i="20"/>
  <c r="JW90" i="20"/>
  <c r="JV90" i="20"/>
  <c r="JT90" i="20"/>
  <c r="JS90" i="20"/>
  <c r="JR90" i="20"/>
  <c r="JP90" i="20"/>
  <c r="JO90" i="20"/>
  <c r="JN90" i="20"/>
  <c r="JL90" i="20"/>
  <c r="JK90" i="20"/>
  <c r="JJ90" i="20"/>
  <c r="JH90" i="20"/>
  <c r="JG90" i="20"/>
  <c r="JA90" i="20"/>
  <c r="IZ90" i="20"/>
  <c r="IX90" i="20"/>
  <c r="IV90" i="20"/>
  <c r="IU90" i="20"/>
  <c r="IT90" i="20"/>
  <c r="IR90" i="20"/>
  <c r="IQ90" i="20"/>
  <c r="IP90" i="20"/>
  <c r="IN90" i="20"/>
  <c r="IM90" i="20"/>
  <c r="IL90" i="20"/>
  <c r="IJ90" i="20"/>
  <c r="II90" i="20"/>
  <c r="IH90" i="20"/>
  <c r="IG90" i="20"/>
  <c r="IF90" i="20"/>
  <c r="IE90" i="20"/>
  <c r="ID90" i="20"/>
  <c r="IB90" i="20"/>
  <c r="IA90" i="20"/>
  <c r="HZ90" i="20"/>
  <c r="HX90" i="20"/>
  <c r="HW90" i="20"/>
  <c r="HV90" i="20"/>
  <c r="HT90" i="20"/>
  <c r="HS90" i="20"/>
  <c r="HR90" i="20"/>
  <c r="HP90" i="20"/>
  <c r="HO90" i="20"/>
  <c r="HN90" i="20"/>
  <c r="HL90" i="20"/>
  <c r="HK90" i="20"/>
  <c r="HJ90" i="20"/>
  <c r="HH90" i="20"/>
  <c r="HG90" i="20"/>
  <c r="HF90" i="20"/>
  <c r="HD90" i="20"/>
  <c r="HC90" i="20"/>
  <c r="HB90" i="20"/>
  <c r="GZ90" i="20"/>
  <c r="GY90" i="20"/>
  <c r="GX90" i="20"/>
  <c r="GV90" i="20"/>
  <c r="GU90" i="20"/>
  <c r="GT90" i="20"/>
  <c r="GR90" i="20"/>
  <c r="GQ90" i="20"/>
  <c r="GP90" i="20"/>
  <c r="GN90" i="20"/>
  <c r="GM90" i="20"/>
  <c r="GL90" i="20"/>
  <c r="GK90" i="20"/>
  <c r="GJ90" i="20"/>
  <c r="GI90" i="20"/>
  <c r="GH90" i="20"/>
  <c r="GF90" i="20"/>
  <c r="GE90" i="20"/>
  <c r="GD90" i="20"/>
  <c r="GB90" i="20"/>
  <c r="GA90" i="20"/>
  <c r="FZ90" i="20"/>
  <c r="FX90" i="20"/>
  <c r="FW90" i="20"/>
  <c r="FV90" i="20"/>
  <c r="FT90" i="20"/>
  <c r="FS90" i="20"/>
  <c r="FR90" i="20"/>
  <c r="FP90" i="20"/>
  <c r="FO90" i="20"/>
  <c r="FN90" i="20"/>
  <c r="FL90" i="20"/>
  <c r="FK90" i="20"/>
  <c r="FJ90" i="20"/>
  <c r="FH90" i="20"/>
  <c r="FG90" i="20"/>
  <c r="FF90" i="20"/>
  <c r="FD90" i="20"/>
  <c r="FC90" i="20"/>
  <c r="FB90" i="20"/>
  <c r="FA90" i="20"/>
  <c r="FE90" i="20" s="1"/>
  <c r="EZ90" i="20"/>
  <c r="EY90" i="20"/>
  <c r="ET90" i="20"/>
  <c r="ER90" i="20"/>
  <c r="EQ90" i="20"/>
  <c r="EP90" i="20"/>
  <c r="EN90" i="20"/>
  <c r="EM90" i="20"/>
  <c r="EL90" i="20"/>
  <c r="EJ90" i="20"/>
  <c r="EI90" i="20"/>
  <c r="EH90" i="20"/>
  <c r="EF90" i="20"/>
  <c r="EE90" i="20"/>
  <c r="ED90" i="20"/>
  <c r="EB90" i="20"/>
  <c r="EA90" i="20"/>
  <c r="DZ90" i="20"/>
  <c r="DY90" i="20"/>
  <c r="DX90" i="20"/>
  <c r="DW90" i="20"/>
  <c r="DV90" i="20"/>
  <c r="DU90" i="20"/>
  <c r="DT90" i="20"/>
  <c r="DS90" i="20"/>
  <c r="DR90" i="20"/>
  <c r="DP90" i="20"/>
  <c r="DO90" i="20"/>
  <c r="DN90" i="20"/>
  <c r="DL90" i="20"/>
  <c r="DK90" i="20"/>
  <c r="DJ90" i="20"/>
  <c r="DH90" i="20"/>
  <c r="DG90" i="20"/>
  <c r="DF90" i="20"/>
  <c r="DD90" i="20"/>
  <c r="DC90" i="20"/>
  <c r="DB90" i="20"/>
  <c r="CZ90" i="20"/>
  <c r="CY90" i="20"/>
  <c r="CX90" i="20"/>
  <c r="CV90" i="20"/>
  <c r="CU90" i="20"/>
  <c r="CT90" i="20"/>
  <c r="CR90" i="20"/>
  <c r="CQ90" i="20"/>
  <c r="CP90" i="20"/>
  <c r="CN90" i="20"/>
  <c r="CM90" i="20"/>
  <c r="CL90" i="20"/>
  <c r="CJ90" i="20"/>
  <c r="CI90" i="20"/>
  <c r="CH90" i="20"/>
  <c r="CF90" i="20"/>
  <c r="CE90" i="20"/>
  <c r="CD90" i="20"/>
  <c r="CB90" i="20"/>
  <c r="CA90" i="20"/>
  <c r="BZ90" i="20"/>
  <c r="BX90" i="20"/>
  <c r="BW90" i="20"/>
  <c r="BV90" i="20"/>
  <c r="BT90" i="20"/>
  <c r="BS90" i="20"/>
  <c r="BR90" i="20"/>
  <c r="BP90" i="20"/>
  <c r="BO90" i="20"/>
  <c r="BN90" i="20"/>
  <c r="BL90" i="20"/>
  <c r="BK90" i="20"/>
  <c r="BJ90" i="20"/>
  <c r="BH90" i="20"/>
  <c r="BG90" i="20"/>
  <c r="BF90" i="20"/>
  <c r="BD90" i="20"/>
  <c r="BC90" i="20"/>
  <c r="BB90" i="20"/>
  <c r="AZ90" i="20"/>
  <c r="AY90" i="20"/>
  <c r="AX90" i="20"/>
  <c r="AV90" i="20"/>
  <c r="AU90" i="20"/>
  <c r="AT90" i="20"/>
  <c r="AR90" i="20"/>
  <c r="AQ90" i="20"/>
  <c r="AP90" i="20"/>
  <c r="AN90" i="20"/>
  <c r="AM90" i="20"/>
  <c r="AH90" i="20"/>
  <c r="AF90" i="20"/>
  <c r="AE90" i="20"/>
  <c r="AD90" i="20"/>
  <c r="AB90" i="20"/>
  <c r="AA90" i="20"/>
  <c r="Z90" i="20"/>
  <c r="X90" i="20"/>
  <c r="W90" i="20"/>
  <c r="V90" i="20"/>
  <c r="T90" i="20"/>
  <c r="S90" i="20"/>
  <c r="R90" i="20"/>
  <c r="P90" i="20"/>
  <c r="O90" i="20"/>
  <c r="N90" i="20"/>
  <c r="AL90" i="20" s="1"/>
  <c r="L90" i="20"/>
  <c r="K90" i="20"/>
  <c r="AI90" i="20" s="1"/>
  <c r="E90" i="20"/>
  <c r="D90" i="20"/>
  <c r="LZ89" i="20"/>
  <c r="LX89" i="20"/>
  <c r="LW89" i="20"/>
  <c r="LU89" i="20"/>
  <c r="LU90" i="20" s="1"/>
  <c r="LQ89" i="20"/>
  <c r="LQ90" i="20" s="1"/>
  <c r="LM89" i="20"/>
  <c r="LM90" i="20" s="1"/>
  <c r="LJ89" i="20"/>
  <c r="LH89" i="20"/>
  <c r="LG89" i="20"/>
  <c r="LE89" i="20"/>
  <c r="LE90" i="20" s="1"/>
  <c r="LA89" i="20"/>
  <c r="LA90" i="20" s="1"/>
  <c r="KW89" i="20"/>
  <c r="KW90" i="20" s="1"/>
  <c r="KS89" i="20"/>
  <c r="KS90" i="20" s="1"/>
  <c r="KO89" i="20"/>
  <c r="KO90" i="20" s="1"/>
  <c r="KK89" i="20"/>
  <c r="KK90" i="20" s="1"/>
  <c r="KG89" i="20"/>
  <c r="KG90" i="20" s="1"/>
  <c r="KC89" i="20"/>
  <c r="KC90" i="20" s="1"/>
  <c r="JY89" i="20"/>
  <c r="JY90" i="20" s="1"/>
  <c r="JU89" i="20"/>
  <c r="JU90" i="20" s="1"/>
  <c r="JQ89" i="20"/>
  <c r="JQ90" i="20" s="1"/>
  <c r="JM89" i="20"/>
  <c r="JM90" i="20" s="1"/>
  <c r="JI89" i="20"/>
  <c r="JI90" i="20" s="1"/>
  <c r="JD89" i="20"/>
  <c r="JC89" i="20"/>
  <c r="JB89" i="20" s="1"/>
  <c r="JF89" i="20" s="1"/>
  <c r="IW89" i="20"/>
  <c r="IW90" i="20" s="1"/>
  <c r="IS89" i="20"/>
  <c r="IS90" i="20" s="1"/>
  <c r="IO89" i="20"/>
  <c r="IO90" i="20" s="1"/>
  <c r="IK89" i="20"/>
  <c r="IK90" i="20" s="1"/>
  <c r="IG89" i="20"/>
  <c r="IC89" i="20"/>
  <c r="IC90" i="20" s="1"/>
  <c r="HY89" i="20"/>
  <c r="HY90" i="20" s="1"/>
  <c r="HU89" i="20"/>
  <c r="HU90" i="20" s="1"/>
  <c r="HQ89" i="20"/>
  <c r="HQ90" i="20" s="1"/>
  <c r="HM89" i="20"/>
  <c r="HM90" i="20" s="1"/>
  <c r="HI89" i="20"/>
  <c r="HI90" i="20" s="1"/>
  <c r="HE89" i="20"/>
  <c r="HE90" i="20" s="1"/>
  <c r="HA89" i="20"/>
  <c r="HA90" i="20" s="1"/>
  <c r="GW89" i="20"/>
  <c r="GW90" i="20" s="1"/>
  <c r="GS89" i="20"/>
  <c r="GS90" i="20" s="1"/>
  <c r="GO89" i="20"/>
  <c r="GO90" i="20" s="1"/>
  <c r="GK89" i="20"/>
  <c r="GG89" i="20"/>
  <c r="GG90" i="20" s="1"/>
  <c r="GC89" i="20"/>
  <c r="GC90" i="20" s="1"/>
  <c r="FY89" i="20"/>
  <c r="FY90" i="20" s="1"/>
  <c r="FU89" i="20"/>
  <c r="FU90" i="20" s="1"/>
  <c r="FQ89" i="20"/>
  <c r="FQ90" i="20" s="1"/>
  <c r="FM89" i="20"/>
  <c r="FM90" i="20" s="1"/>
  <c r="FI89" i="20"/>
  <c r="FF89" i="20"/>
  <c r="FE89" i="20"/>
  <c r="FD89" i="20"/>
  <c r="FC89" i="20"/>
  <c r="FA89" i="20"/>
  <c r="EX89" i="20"/>
  <c r="EV89" i="20"/>
  <c r="H89" i="20" s="1"/>
  <c r="EU89" i="20"/>
  <c r="ES89" i="20"/>
  <c r="ES90" i="20" s="1"/>
  <c r="EO89" i="20"/>
  <c r="EO90" i="20" s="1"/>
  <c r="EK89" i="20"/>
  <c r="EK90" i="20" s="1"/>
  <c r="EG89" i="20"/>
  <c r="EG90" i="20" s="1"/>
  <c r="EC89" i="20"/>
  <c r="EC90" i="20" s="1"/>
  <c r="DQ89" i="20"/>
  <c r="DQ90" i="20" s="1"/>
  <c r="DM89" i="20"/>
  <c r="DM90" i="20" s="1"/>
  <c r="DI89" i="20"/>
  <c r="DI90" i="20" s="1"/>
  <c r="DE89" i="20"/>
  <c r="DE90" i="20" s="1"/>
  <c r="DA89" i="20"/>
  <c r="DA90" i="20" s="1"/>
  <c r="CW89" i="20"/>
  <c r="CW90" i="20" s="1"/>
  <c r="CS89" i="20"/>
  <c r="CS90" i="20" s="1"/>
  <c r="CO89" i="20"/>
  <c r="CO90" i="20" s="1"/>
  <c r="CK89" i="20"/>
  <c r="CK90" i="20" s="1"/>
  <c r="CG89" i="20"/>
  <c r="CG90" i="20" s="1"/>
  <c r="CC89" i="20"/>
  <c r="CC90" i="20" s="1"/>
  <c r="BY89" i="20"/>
  <c r="BY90" i="20" s="1"/>
  <c r="BU89" i="20"/>
  <c r="BU90" i="20" s="1"/>
  <c r="BQ89" i="20"/>
  <c r="BQ90" i="20" s="1"/>
  <c r="BM89" i="20"/>
  <c r="BM90" i="20" s="1"/>
  <c r="BI89" i="20"/>
  <c r="BI90" i="20" s="1"/>
  <c r="BE89" i="20"/>
  <c r="BA89" i="20"/>
  <c r="BA90" i="20" s="1"/>
  <c r="AW89" i="20"/>
  <c r="AW90" i="20" s="1"/>
  <c r="AS89" i="20"/>
  <c r="AS90" i="20" s="1"/>
  <c r="AO89" i="20"/>
  <c r="AO90" i="20" s="1"/>
  <c r="AL89" i="20"/>
  <c r="AJ89" i="20"/>
  <c r="AI89" i="20"/>
  <c r="G89" i="20" s="1"/>
  <c r="AG89" i="20"/>
  <c r="AG90" i="20" s="1"/>
  <c r="AC89" i="20"/>
  <c r="AC90" i="20" s="1"/>
  <c r="Y89" i="20"/>
  <c r="Y90" i="20" s="1"/>
  <c r="U89" i="20"/>
  <c r="U90" i="20" s="1"/>
  <c r="Q89" i="20"/>
  <c r="Q90" i="20" s="1"/>
  <c r="M89" i="20"/>
  <c r="M90" i="20" s="1"/>
  <c r="LV88" i="20"/>
  <c r="LT88" i="20"/>
  <c r="LS88" i="20"/>
  <c r="LR88" i="20"/>
  <c r="LP88" i="20"/>
  <c r="LO88" i="20"/>
  <c r="LN88" i="20"/>
  <c r="LL88" i="20"/>
  <c r="LK88" i="20"/>
  <c r="LF88" i="20"/>
  <c r="LD88" i="20"/>
  <c r="LB88" i="20"/>
  <c r="KZ88" i="20"/>
  <c r="KX88" i="20"/>
  <c r="KW88" i="20"/>
  <c r="KV88" i="20"/>
  <c r="KT88" i="20"/>
  <c r="KR88" i="20"/>
  <c r="KQ88" i="20"/>
  <c r="KP88" i="20"/>
  <c r="KN88" i="20"/>
  <c r="KM88" i="20"/>
  <c r="KL88" i="20"/>
  <c r="KJ88" i="20"/>
  <c r="KI88" i="20"/>
  <c r="KH88" i="20"/>
  <c r="KF88" i="20"/>
  <c r="KE88" i="20"/>
  <c r="KD88" i="20"/>
  <c r="KB88" i="20"/>
  <c r="KA88" i="20"/>
  <c r="JZ88" i="20"/>
  <c r="JX88" i="20"/>
  <c r="JW88" i="20"/>
  <c r="JV88" i="20"/>
  <c r="JT88" i="20"/>
  <c r="JS88" i="20"/>
  <c r="JR88" i="20"/>
  <c r="JP88" i="20"/>
  <c r="JO88" i="20"/>
  <c r="JN88" i="20"/>
  <c r="JL88" i="20"/>
  <c r="JK88" i="20"/>
  <c r="JJ88" i="20"/>
  <c r="JH88" i="20"/>
  <c r="JG88" i="20"/>
  <c r="JB88" i="20"/>
  <c r="JA88" i="20"/>
  <c r="IZ88" i="20"/>
  <c r="IX88" i="20"/>
  <c r="IV88" i="20"/>
  <c r="IU88" i="20"/>
  <c r="IT88" i="20"/>
  <c r="IR88" i="20"/>
  <c r="IQ88" i="20"/>
  <c r="IP88" i="20"/>
  <c r="IN88" i="20"/>
  <c r="IM88" i="20"/>
  <c r="IL88" i="20"/>
  <c r="IJ88" i="20"/>
  <c r="II88" i="20"/>
  <c r="IH88" i="20"/>
  <c r="IF88" i="20"/>
  <c r="IE88" i="20"/>
  <c r="ID88" i="20"/>
  <c r="IB88" i="20"/>
  <c r="IA88" i="20"/>
  <c r="HZ88" i="20"/>
  <c r="HY88" i="20"/>
  <c r="HX88" i="20"/>
  <c r="HW88" i="20"/>
  <c r="HV88" i="20"/>
  <c r="HT88" i="20"/>
  <c r="HS88" i="20"/>
  <c r="HR88" i="20"/>
  <c r="HP88" i="20"/>
  <c r="HO88" i="20"/>
  <c r="HN88" i="20"/>
  <c r="HL88" i="20"/>
  <c r="HK88" i="20"/>
  <c r="HJ88" i="20"/>
  <c r="HH88" i="20"/>
  <c r="HG88" i="20"/>
  <c r="HF88" i="20"/>
  <c r="HD88" i="20"/>
  <c r="HC88" i="20"/>
  <c r="HB88" i="20"/>
  <c r="GZ88" i="20"/>
  <c r="GY88" i="20"/>
  <c r="GX88" i="20"/>
  <c r="GV88" i="20"/>
  <c r="GU88" i="20"/>
  <c r="GT88" i="20"/>
  <c r="GR88" i="20"/>
  <c r="GQ88" i="20"/>
  <c r="GP88" i="20"/>
  <c r="GN88" i="20"/>
  <c r="GM88" i="20"/>
  <c r="GL88" i="20"/>
  <c r="GJ88" i="20"/>
  <c r="GI88" i="20"/>
  <c r="GH88" i="20"/>
  <c r="GF88" i="20"/>
  <c r="GE88" i="20"/>
  <c r="GD88" i="20"/>
  <c r="GB88" i="20"/>
  <c r="GA88" i="20"/>
  <c r="FZ88" i="20"/>
  <c r="FX88" i="20"/>
  <c r="FW88" i="20"/>
  <c r="FV88" i="20"/>
  <c r="FT88" i="20"/>
  <c r="FS88" i="20"/>
  <c r="FR88" i="20"/>
  <c r="FQ88" i="20"/>
  <c r="FP88" i="20"/>
  <c r="FO88" i="20"/>
  <c r="FN88" i="20"/>
  <c r="FL88" i="20"/>
  <c r="FK88" i="20"/>
  <c r="FJ88" i="20"/>
  <c r="FH88" i="20"/>
  <c r="FG88" i="20"/>
  <c r="FB88" i="20"/>
  <c r="FF88" i="20" s="1"/>
  <c r="EZ88" i="20"/>
  <c r="FD88" i="20" s="1"/>
  <c r="EY88" i="20"/>
  <c r="FC88" i="20" s="1"/>
  <c r="ET88" i="20"/>
  <c r="ES88" i="20"/>
  <c r="ER88" i="20"/>
  <c r="EQ88" i="20"/>
  <c r="EP88" i="20"/>
  <c r="EN88" i="20"/>
  <c r="EM88" i="20"/>
  <c r="EL88" i="20"/>
  <c r="EJ88" i="20"/>
  <c r="EI88" i="20"/>
  <c r="EH88" i="20"/>
  <c r="EF88" i="20"/>
  <c r="EE88" i="20"/>
  <c r="ED88" i="20"/>
  <c r="EB88" i="20"/>
  <c r="EA88" i="20"/>
  <c r="DZ88" i="20"/>
  <c r="DY88" i="20"/>
  <c r="DX88" i="20"/>
  <c r="DW88" i="20"/>
  <c r="DV88" i="20"/>
  <c r="DU88" i="20"/>
  <c r="DT88" i="20"/>
  <c r="DS88" i="20"/>
  <c r="DR88" i="20"/>
  <c r="DP88" i="20"/>
  <c r="DO88" i="20"/>
  <c r="DN88" i="20"/>
  <c r="DL88" i="20"/>
  <c r="DK88" i="20"/>
  <c r="DJ88" i="20"/>
  <c r="DH88" i="20"/>
  <c r="DG88" i="20"/>
  <c r="DF88" i="20"/>
  <c r="DD88" i="20"/>
  <c r="DC88" i="20"/>
  <c r="DB88" i="20"/>
  <c r="CZ88" i="20"/>
  <c r="CY88" i="20"/>
  <c r="CX88" i="20"/>
  <c r="CV88" i="20"/>
  <c r="CU88" i="20"/>
  <c r="CT88" i="20"/>
  <c r="CR88" i="20"/>
  <c r="CQ88" i="20"/>
  <c r="CP88" i="20"/>
  <c r="CN88" i="20"/>
  <c r="CM88" i="20"/>
  <c r="CL88" i="20"/>
  <c r="CJ88" i="20"/>
  <c r="CI88" i="20"/>
  <c r="CH88" i="20"/>
  <c r="CF88" i="20"/>
  <c r="CE88" i="20"/>
  <c r="CD88" i="20"/>
  <c r="CB88" i="20"/>
  <c r="CA88" i="20"/>
  <c r="BZ88" i="20"/>
  <c r="BX88" i="20"/>
  <c r="BW88" i="20"/>
  <c r="BV88" i="20"/>
  <c r="BT88" i="20"/>
  <c r="BS88" i="20"/>
  <c r="BR88" i="20"/>
  <c r="BP88" i="20"/>
  <c r="BO88" i="20"/>
  <c r="BN88" i="20"/>
  <c r="BL88" i="20"/>
  <c r="BK88" i="20"/>
  <c r="BJ88" i="20"/>
  <c r="BH88" i="20"/>
  <c r="BG88" i="20"/>
  <c r="BF88" i="20"/>
  <c r="BD88" i="20"/>
  <c r="BC88" i="20"/>
  <c r="BB88" i="20"/>
  <c r="AZ88" i="20"/>
  <c r="AY88" i="20"/>
  <c r="AX88" i="20"/>
  <c r="AV88" i="20"/>
  <c r="AU88" i="20"/>
  <c r="AT88" i="20"/>
  <c r="AR88" i="20"/>
  <c r="AQ88" i="20"/>
  <c r="AP88" i="20"/>
  <c r="AN88" i="20"/>
  <c r="AM88" i="20"/>
  <c r="AH88" i="20"/>
  <c r="AF88" i="20"/>
  <c r="AE88" i="20"/>
  <c r="AD88" i="20"/>
  <c r="AB88" i="20"/>
  <c r="AA88" i="20"/>
  <c r="Z88" i="20"/>
  <c r="X88" i="20"/>
  <c r="W88" i="20"/>
  <c r="V88" i="20"/>
  <c r="T88" i="20"/>
  <c r="S88" i="20"/>
  <c r="R88" i="20"/>
  <c r="P88" i="20"/>
  <c r="O88" i="20"/>
  <c r="N88" i="20"/>
  <c r="L88" i="20"/>
  <c r="K88" i="20"/>
  <c r="E88" i="20"/>
  <c r="D88" i="20"/>
  <c r="LZ87" i="20"/>
  <c r="LX87" i="20"/>
  <c r="LW87" i="20"/>
  <c r="LU87" i="20"/>
  <c r="LU88" i="20" s="1"/>
  <c r="LQ87" i="20"/>
  <c r="LQ88" i="20" s="1"/>
  <c r="LM87" i="20"/>
  <c r="LM88" i="20" s="1"/>
  <c r="LJ87" i="20"/>
  <c r="LH87" i="20"/>
  <c r="LG87" i="20"/>
  <c r="LE87" i="20"/>
  <c r="LE88" i="20" s="1"/>
  <c r="LA87" i="20"/>
  <c r="LA88" i="20" s="1"/>
  <c r="KW87" i="20"/>
  <c r="KS87" i="20"/>
  <c r="KS88" i="20" s="1"/>
  <c r="KO87" i="20"/>
  <c r="KO88" i="20" s="1"/>
  <c r="KK87" i="20"/>
  <c r="KK88" i="20" s="1"/>
  <c r="KG87" i="20"/>
  <c r="KG88" i="20" s="1"/>
  <c r="KC87" i="20"/>
  <c r="KC88" i="20" s="1"/>
  <c r="JY87" i="20"/>
  <c r="JY88" i="20" s="1"/>
  <c r="JU87" i="20"/>
  <c r="JQ87" i="20"/>
  <c r="JQ88" i="20" s="1"/>
  <c r="JM87" i="20"/>
  <c r="JM88" i="20" s="1"/>
  <c r="JI87" i="20"/>
  <c r="JI88" i="20" s="1"/>
  <c r="JF87" i="20"/>
  <c r="JD87" i="20"/>
  <c r="JC87" i="20"/>
  <c r="IW87" i="20"/>
  <c r="IW88" i="20" s="1"/>
  <c r="IS87" i="20"/>
  <c r="IS88" i="20" s="1"/>
  <c r="IO87" i="20"/>
  <c r="IO88" i="20" s="1"/>
  <c r="IK87" i="20"/>
  <c r="IK88" i="20" s="1"/>
  <c r="IG87" i="20"/>
  <c r="IG88" i="20" s="1"/>
  <c r="IC87" i="20"/>
  <c r="IC88" i="20" s="1"/>
  <c r="HY87" i="20"/>
  <c r="HU87" i="20"/>
  <c r="HU88" i="20" s="1"/>
  <c r="HQ87" i="20"/>
  <c r="HQ88" i="20" s="1"/>
  <c r="HM87" i="20"/>
  <c r="HM88" i="20" s="1"/>
  <c r="HI87" i="20"/>
  <c r="HI88" i="20" s="1"/>
  <c r="HE87" i="20"/>
  <c r="HE88" i="20" s="1"/>
  <c r="HA87" i="20"/>
  <c r="HA88" i="20" s="1"/>
  <c r="GW87" i="20"/>
  <c r="GW88" i="20" s="1"/>
  <c r="GS87" i="20"/>
  <c r="GS88" i="20" s="1"/>
  <c r="GO87" i="20"/>
  <c r="GO88" i="20" s="1"/>
  <c r="GK87" i="20"/>
  <c r="GK88" i="20" s="1"/>
  <c r="GG87" i="20"/>
  <c r="GG88" i="20" s="1"/>
  <c r="GC87" i="20"/>
  <c r="GC88" i="20" s="1"/>
  <c r="FY87" i="20"/>
  <c r="FY88" i="20" s="1"/>
  <c r="FU87" i="20"/>
  <c r="FU88" i="20" s="1"/>
  <c r="FQ87" i="20"/>
  <c r="FM87" i="20"/>
  <c r="FM88" i="20" s="1"/>
  <c r="FI87" i="20"/>
  <c r="FI88" i="20" s="1"/>
  <c r="FF87" i="20"/>
  <c r="FD87" i="20"/>
  <c r="FC87" i="20"/>
  <c r="FA87" i="20"/>
  <c r="FE87" i="20" s="1"/>
  <c r="EX87" i="20"/>
  <c r="EV87" i="20"/>
  <c r="EU87" i="20"/>
  <c r="ES87" i="20"/>
  <c r="EO87" i="20"/>
  <c r="EO88" i="20" s="1"/>
  <c r="EK87" i="20"/>
  <c r="EK88" i="20" s="1"/>
  <c r="EG87" i="20"/>
  <c r="EG88" i="20" s="1"/>
  <c r="EC87" i="20"/>
  <c r="EC88" i="20" s="1"/>
  <c r="DQ87" i="20"/>
  <c r="DQ88" i="20" s="1"/>
  <c r="DM87" i="20"/>
  <c r="DM88" i="20" s="1"/>
  <c r="DI87" i="20"/>
  <c r="DI88" i="20" s="1"/>
  <c r="DE87" i="20"/>
  <c r="DE88" i="20" s="1"/>
  <c r="DA87" i="20"/>
  <c r="DA88" i="20" s="1"/>
  <c r="CW87" i="20"/>
  <c r="CW88" i="20" s="1"/>
  <c r="CS87" i="20"/>
  <c r="CS88" i="20" s="1"/>
  <c r="CO87" i="20"/>
  <c r="CO88" i="20" s="1"/>
  <c r="CK87" i="20"/>
  <c r="CK88" i="20" s="1"/>
  <c r="CG87" i="20"/>
  <c r="CG88" i="20" s="1"/>
  <c r="CC87" i="20"/>
  <c r="CC88" i="20" s="1"/>
  <c r="BY87" i="20"/>
  <c r="BY88" i="20" s="1"/>
  <c r="BU87" i="20"/>
  <c r="BU88" i="20" s="1"/>
  <c r="BQ87" i="20"/>
  <c r="BQ88" i="20" s="1"/>
  <c r="BM87" i="20"/>
  <c r="BM88" i="20" s="1"/>
  <c r="BI87" i="20"/>
  <c r="BI88" i="20" s="1"/>
  <c r="BE87" i="20"/>
  <c r="BE88" i="20" s="1"/>
  <c r="BA87" i="20"/>
  <c r="BA88" i="20" s="1"/>
  <c r="AW87" i="20"/>
  <c r="AW88" i="20" s="1"/>
  <c r="AS87" i="20"/>
  <c r="AS88" i="20" s="1"/>
  <c r="AO87" i="20"/>
  <c r="AO88" i="20" s="1"/>
  <c r="AL87" i="20"/>
  <c r="AJ87" i="20"/>
  <c r="AI87" i="20"/>
  <c r="AG87" i="20"/>
  <c r="AG88" i="20" s="1"/>
  <c r="AC87" i="20"/>
  <c r="AC88" i="20" s="1"/>
  <c r="Y87" i="20"/>
  <c r="Y88" i="20" s="1"/>
  <c r="U87" i="20"/>
  <c r="U88" i="20" s="1"/>
  <c r="Q87" i="20"/>
  <c r="Q88" i="20" s="1"/>
  <c r="M87" i="20"/>
  <c r="M88" i="20" s="1"/>
  <c r="H87" i="20"/>
  <c r="LV86" i="20"/>
  <c r="LT86" i="20"/>
  <c r="LS86" i="20"/>
  <c r="LR86" i="20"/>
  <c r="LP86" i="20"/>
  <c r="LO86" i="20"/>
  <c r="LN86" i="20"/>
  <c r="LZ86" i="20" s="1"/>
  <c r="LL86" i="20"/>
  <c r="LX86" i="20" s="1"/>
  <c r="LK86" i="20"/>
  <c r="LF86" i="20"/>
  <c r="LD86" i="20"/>
  <c r="LB86" i="20"/>
  <c r="KZ86" i="20"/>
  <c r="KX86" i="20"/>
  <c r="KV86" i="20"/>
  <c r="KT86" i="20"/>
  <c r="KR86" i="20"/>
  <c r="KQ86" i="20"/>
  <c r="KP86" i="20"/>
  <c r="KN86" i="20"/>
  <c r="KM86" i="20"/>
  <c r="KL86" i="20"/>
  <c r="KJ86" i="20"/>
  <c r="KI86" i="20"/>
  <c r="KH86" i="20"/>
  <c r="KF86" i="20"/>
  <c r="KE86" i="20"/>
  <c r="KD86" i="20"/>
  <c r="KB86" i="20"/>
  <c r="KA86" i="20"/>
  <c r="JZ86" i="20"/>
  <c r="JX86" i="20"/>
  <c r="JW86" i="20"/>
  <c r="JV86" i="20"/>
  <c r="JT86" i="20"/>
  <c r="JS86" i="20"/>
  <c r="JR86" i="20"/>
  <c r="JP86" i="20"/>
  <c r="JO86" i="20"/>
  <c r="JN86" i="20"/>
  <c r="JL86" i="20"/>
  <c r="JK86" i="20"/>
  <c r="JJ86" i="20"/>
  <c r="JH86" i="20"/>
  <c r="LH86" i="20" s="1"/>
  <c r="JG86" i="20"/>
  <c r="JA86" i="20"/>
  <c r="IZ86" i="20"/>
  <c r="IX86" i="20"/>
  <c r="IV86" i="20"/>
  <c r="IU86" i="20"/>
  <c r="IT86" i="20"/>
  <c r="IR86" i="20"/>
  <c r="IQ86" i="20"/>
  <c r="IP86" i="20"/>
  <c r="IN86" i="20"/>
  <c r="IM86" i="20"/>
  <c r="IL86" i="20"/>
  <c r="IJ86" i="20"/>
  <c r="II86" i="20"/>
  <c r="IH86" i="20"/>
  <c r="IF86" i="20"/>
  <c r="IE86" i="20"/>
  <c r="ID86" i="20"/>
  <c r="IB86" i="20"/>
  <c r="IA86" i="20"/>
  <c r="HZ86" i="20"/>
  <c r="HX86" i="20"/>
  <c r="HW86" i="20"/>
  <c r="HV86" i="20"/>
  <c r="HT86" i="20"/>
  <c r="HS86" i="20"/>
  <c r="HR86" i="20"/>
  <c r="HP86" i="20"/>
  <c r="HO86" i="20"/>
  <c r="HN86" i="20"/>
  <c r="HL86" i="20"/>
  <c r="HK86" i="20"/>
  <c r="HJ86" i="20"/>
  <c r="HH86" i="20"/>
  <c r="HG86" i="20"/>
  <c r="HF86" i="20"/>
  <c r="HD86" i="20"/>
  <c r="HC86" i="20"/>
  <c r="HB86" i="20"/>
  <c r="GZ86" i="20"/>
  <c r="GY86" i="20"/>
  <c r="GX86" i="20"/>
  <c r="GV86" i="20"/>
  <c r="GU86" i="20"/>
  <c r="GT86" i="20"/>
  <c r="GR86" i="20"/>
  <c r="GQ86" i="20"/>
  <c r="GP86" i="20"/>
  <c r="GN86" i="20"/>
  <c r="GM86" i="20"/>
  <c r="GL86" i="20"/>
  <c r="GJ86" i="20"/>
  <c r="GI86" i="20"/>
  <c r="GH86" i="20"/>
  <c r="GF86" i="20"/>
  <c r="GE86" i="20"/>
  <c r="GD86" i="20"/>
  <c r="GB86" i="20"/>
  <c r="GA86" i="20"/>
  <c r="FZ86" i="20"/>
  <c r="FX86" i="20"/>
  <c r="FW86" i="20"/>
  <c r="FV86" i="20"/>
  <c r="FT86" i="20"/>
  <c r="FS86" i="20"/>
  <c r="FR86" i="20"/>
  <c r="FP86" i="20"/>
  <c r="FO86" i="20"/>
  <c r="FN86" i="20"/>
  <c r="FL86" i="20"/>
  <c r="FK86" i="20"/>
  <c r="FJ86" i="20"/>
  <c r="FH86" i="20"/>
  <c r="JD86" i="20" s="1"/>
  <c r="FG86" i="20"/>
  <c r="JC86" i="20" s="1"/>
  <c r="FB86" i="20"/>
  <c r="FF86" i="20" s="1"/>
  <c r="EZ86" i="20"/>
  <c r="FD86" i="20" s="1"/>
  <c r="EY86" i="20"/>
  <c r="FC86" i="20" s="1"/>
  <c r="ET86" i="20"/>
  <c r="ER86" i="20"/>
  <c r="EQ86" i="20"/>
  <c r="EP86" i="20"/>
  <c r="EN86" i="20"/>
  <c r="EM86" i="20"/>
  <c r="EL86" i="20"/>
  <c r="EJ86" i="20"/>
  <c r="EI86" i="20"/>
  <c r="EH86" i="20"/>
  <c r="EF86" i="20"/>
  <c r="EE86" i="20"/>
  <c r="ED86" i="20"/>
  <c r="EB86" i="20"/>
  <c r="EA86" i="20"/>
  <c r="DZ86" i="20"/>
  <c r="DY86" i="20"/>
  <c r="DX86" i="20"/>
  <c r="DW86" i="20"/>
  <c r="DV86" i="20"/>
  <c r="DU86" i="20"/>
  <c r="DT86" i="20"/>
  <c r="DS86" i="20"/>
  <c r="DR86" i="20"/>
  <c r="DP86" i="20"/>
  <c r="DO86" i="20"/>
  <c r="DN86" i="20"/>
  <c r="DL86" i="20"/>
  <c r="DK86" i="20"/>
  <c r="DJ86" i="20"/>
  <c r="DH86" i="20"/>
  <c r="DG86" i="20"/>
  <c r="DF86" i="20"/>
  <c r="DD86" i="20"/>
  <c r="DC86" i="20"/>
  <c r="DB86" i="20"/>
  <c r="CZ86" i="20"/>
  <c r="CY86" i="20"/>
  <c r="CX86" i="20"/>
  <c r="CV86" i="20"/>
  <c r="CU86" i="20"/>
  <c r="CT86" i="20"/>
  <c r="CR86" i="20"/>
  <c r="CQ86" i="20"/>
  <c r="CP86" i="20"/>
  <c r="CN86" i="20"/>
  <c r="CM86" i="20"/>
  <c r="CL86" i="20"/>
  <c r="CJ86" i="20"/>
  <c r="CI86" i="20"/>
  <c r="CH86" i="20"/>
  <c r="CF86" i="20"/>
  <c r="CE86" i="20"/>
  <c r="CD86" i="20"/>
  <c r="CB86" i="20"/>
  <c r="CA86" i="20"/>
  <c r="BZ86" i="20"/>
  <c r="BX86" i="20"/>
  <c r="BW86" i="20"/>
  <c r="BV86" i="20"/>
  <c r="BT86" i="20"/>
  <c r="BS86" i="20"/>
  <c r="BR86" i="20"/>
  <c r="BP86" i="20"/>
  <c r="BO86" i="20"/>
  <c r="BN86" i="20"/>
  <c r="BL86" i="20"/>
  <c r="BK86" i="20"/>
  <c r="BJ86" i="20"/>
  <c r="BH86" i="20"/>
  <c r="BG86" i="20"/>
  <c r="BF86" i="20"/>
  <c r="BD86" i="20"/>
  <c r="BC86" i="20"/>
  <c r="BB86" i="20"/>
  <c r="AZ86" i="20"/>
  <c r="AY86" i="20"/>
  <c r="AX86" i="20"/>
  <c r="AV86" i="20"/>
  <c r="AU86" i="20"/>
  <c r="AT86" i="20"/>
  <c r="AR86" i="20"/>
  <c r="AQ86" i="20"/>
  <c r="AP86" i="20"/>
  <c r="AN86" i="20"/>
  <c r="AM86" i="20"/>
  <c r="EU86" i="20" s="1"/>
  <c r="AH86" i="20"/>
  <c r="AE86" i="20"/>
  <c r="AD86" i="20"/>
  <c r="AB86" i="20"/>
  <c r="AA86" i="20"/>
  <c r="Z86" i="20"/>
  <c r="X86" i="20"/>
  <c r="W86" i="20"/>
  <c r="V86" i="20"/>
  <c r="T86" i="20"/>
  <c r="S86" i="20"/>
  <c r="R86" i="20"/>
  <c r="P86" i="20"/>
  <c r="O86" i="20"/>
  <c r="N86" i="20"/>
  <c r="L86" i="20"/>
  <c r="K86" i="20"/>
  <c r="E86" i="20"/>
  <c r="D86" i="20"/>
  <c r="LZ85" i="20"/>
  <c r="LX85" i="20"/>
  <c r="LW85" i="20"/>
  <c r="LU85" i="20"/>
  <c r="LQ85" i="20"/>
  <c r="LY85" i="20" s="1"/>
  <c r="LM85" i="20"/>
  <c r="LJ85" i="20"/>
  <c r="LH85" i="20"/>
  <c r="LG85" i="20"/>
  <c r="LE85" i="20"/>
  <c r="LA85" i="20"/>
  <c r="KW85" i="20"/>
  <c r="KS85" i="20"/>
  <c r="KO85" i="20"/>
  <c r="KK85" i="20"/>
  <c r="KG85" i="20"/>
  <c r="KC85" i="20"/>
  <c r="JY85" i="20"/>
  <c r="JU85" i="20"/>
  <c r="JQ85" i="20"/>
  <c r="JM85" i="20"/>
  <c r="JI85" i="20"/>
  <c r="JD85" i="20"/>
  <c r="JC85" i="20"/>
  <c r="JB85" i="20" s="1"/>
  <c r="JF85" i="20" s="1"/>
  <c r="IW85" i="20"/>
  <c r="IS85" i="20"/>
  <c r="IO85" i="20"/>
  <c r="IK85" i="20"/>
  <c r="IG85" i="20"/>
  <c r="IC85" i="20"/>
  <c r="HY85" i="20"/>
  <c r="HU85" i="20"/>
  <c r="HQ85" i="20"/>
  <c r="HM85" i="20"/>
  <c r="HI85" i="20"/>
  <c r="HE85" i="20"/>
  <c r="HA85" i="20"/>
  <c r="GW85" i="20"/>
  <c r="GS85" i="20"/>
  <c r="GO85" i="20"/>
  <c r="GK85" i="20"/>
  <c r="GG85" i="20"/>
  <c r="GC85" i="20"/>
  <c r="FY85" i="20"/>
  <c r="FU85" i="20"/>
  <c r="FQ85" i="20"/>
  <c r="FM85" i="20"/>
  <c r="FI85" i="20"/>
  <c r="FF85" i="20"/>
  <c r="FD85" i="20"/>
  <c r="FC85" i="20"/>
  <c r="FA85" i="20"/>
  <c r="FE85" i="20" s="1"/>
  <c r="EX85" i="20"/>
  <c r="EV85" i="20"/>
  <c r="EU85" i="20"/>
  <c r="ES85" i="20"/>
  <c r="EO85" i="20"/>
  <c r="EK85" i="20"/>
  <c r="EG85" i="20"/>
  <c r="EC85" i="20"/>
  <c r="DQ85" i="20"/>
  <c r="DM85" i="20"/>
  <c r="DI85" i="20"/>
  <c r="DE85" i="20"/>
  <c r="DA85" i="20"/>
  <c r="CW85" i="20"/>
  <c r="CS85" i="20"/>
  <c r="CO85" i="20"/>
  <c r="CK85" i="20"/>
  <c r="CG85" i="20"/>
  <c r="CC85" i="20"/>
  <c r="BY85" i="20"/>
  <c r="BU85" i="20"/>
  <c r="BQ85" i="20"/>
  <c r="BM85" i="20"/>
  <c r="BI85" i="20"/>
  <c r="BE85" i="20"/>
  <c r="BA85" i="20"/>
  <c r="AW85" i="20"/>
  <c r="AS85" i="20"/>
  <c r="AO85" i="20"/>
  <c r="AL85" i="20"/>
  <c r="AJ85" i="20"/>
  <c r="H85" i="20" s="1"/>
  <c r="AI85" i="20"/>
  <c r="AG85" i="20"/>
  <c r="AC85" i="20"/>
  <c r="Y85" i="20"/>
  <c r="U85" i="20"/>
  <c r="Q85" i="20"/>
  <c r="M85" i="20"/>
  <c r="G85" i="20"/>
  <c r="LZ84" i="20"/>
  <c r="LX84" i="20"/>
  <c r="LW84" i="20"/>
  <c r="LU84" i="20"/>
  <c r="LQ84" i="20"/>
  <c r="LM84" i="20"/>
  <c r="LY84" i="20" s="1"/>
  <c r="LJ84" i="20"/>
  <c r="LH84" i="20"/>
  <c r="LG84" i="20"/>
  <c r="LE84" i="20"/>
  <c r="LA84" i="20"/>
  <c r="KW84" i="20"/>
  <c r="KS84" i="20"/>
  <c r="KO84" i="20"/>
  <c r="KK84" i="20"/>
  <c r="KG84" i="20"/>
  <c r="KC84" i="20"/>
  <c r="JY84" i="20"/>
  <c r="JU84" i="20"/>
  <c r="JQ84" i="20"/>
  <c r="JM84" i="20"/>
  <c r="JI84" i="20"/>
  <c r="JD84" i="20"/>
  <c r="JC84" i="20"/>
  <c r="JB84" i="20" s="1"/>
  <c r="JF84" i="20" s="1"/>
  <c r="IW84" i="20"/>
  <c r="IS84" i="20"/>
  <c r="IO84" i="20"/>
  <c r="IK84" i="20"/>
  <c r="IG84" i="20"/>
  <c r="IC84" i="20"/>
  <c r="HY84" i="20"/>
  <c r="HU84" i="20"/>
  <c r="HQ84" i="20"/>
  <c r="HM84" i="20"/>
  <c r="HI84" i="20"/>
  <c r="HE84" i="20"/>
  <c r="HA84" i="20"/>
  <c r="GW84" i="20"/>
  <c r="GS84" i="20"/>
  <c r="GO84" i="20"/>
  <c r="GK84" i="20"/>
  <c r="GG84" i="20"/>
  <c r="GC84" i="20"/>
  <c r="FY84" i="20"/>
  <c r="FU84" i="20"/>
  <c r="FQ84" i="20"/>
  <c r="FM84" i="20"/>
  <c r="FI84" i="20"/>
  <c r="FF84" i="20"/>
  <c r="FD84" i="20"/>
  <c r="FC84" i="20"/>
  <c r="FA84" i="20"/>
  <c r="FE84" i="20" s="1"/>
  <c r="EX84" i="20"/>
  <c r="EV84" i="20"/>
  <c r="EU84" i="20"/>
  <c r="G84" i="20" s="1"/>
  <c r="ES84" i="20"/>
  <c r="EO84" i="20"/>
  <c r="EK84" i="20"/>
  <c r="EG84" i="20"/>
  <c r="EC84" i="20"/>
  <c r="DQ84" i="20"/>
  <c r="DM84" i="20"/>
  <c r="DI84" i="20"/>
  <c r="DE84" i="20"/>
  <c r="DA84" i="20"/>
  <c r="CW84" i="20"/>
  <c r="CS84" i="20"/>
  <c r="CO84" i="20"/>
  <c r="CK84" i="20"/>
  <c r="CG84" i="20"/>
  <c r="CC84" i="20"/>
  <c r="BY84" i="20"/>
  <c r="BU84" i="20"/>
  <c r="BQ84" i="20"/>
  <c r="BM84" i="20"/>
  <c r="BI84" i="20"/>
  <c r="BE84" i="20"/>
  <c r="BA84" i="20"/>
  <c r="AW84" i="20"/>
  <c r="AS84" i="20"/>
  <c r="AO84" i="20"/>
  <c r="AL84" i="20"/>
  <c r="AJ84" i="20"/>
  <c r="AI84" i="20"/>
  <c r="AG84" i="20"/>
  <c r="AC84" i="20"/>
  <c r="Y84" i="20"/>
  <c r="U84" i="20"/>
  <c r="Q84" i="20"/>
  <c r="M84" i="20"/>
  <c r="AK84" i="20" s="1"/>
  <c r="H84" i="20"/>
  <c r="LZ83" i="20"/>
  <c r="LX83" i="20"/>
  <c r="LW83" i="20"/>
  <c r="LU83" i="20"/>
  <c r="LQ83" i="20"/>
  <c r="LM83" i="20"/>
  <c r="LY83" i="20" s="1"/>
  <c r="LJ83" i="20"/>
  <c r="LH83" i="20"/>
  <c r="LG83" i="20"/>
  <c r="LE83" i="20"/>
  <c r="LA83" i="20"/>
  <c r="KW83" i="20"/>
  <c r="KS83" i="20"/>
  <c r="KO83" i="20"/>
  <c r="KK83" i="20"/>
  <c r="KG83" i="20"/>
  <c r="KC83" i="20"/>
  <c r="JY83" i="20"/>
  <c r="JU83" i="20"/>
  <c r="JQ83" i="20"/>
  <c r="JM83" i="20"/>
  <c r="JI83" i="20"/>
  <c r="JD83" i="20"/>
  <c r="JC83" i="20"/>
  <c r="JB83" i="20" s="1"/>
  <c r="JF83" i="20" s="1"/>
  <c r="IW83" i="20"/>
  <c r="IS83" i="20"/>
  <c r="IO83" i="20"/>
  <c r="IK83" i="20"/>
  <c r="IG83" i="20"/>
  <c r="IC83" i="20"/>
  <c r="HY83" i="20"/>
  <c r="HU83" i="20"/>
  <c r="HQ83" i="20"/>
  <c r="HM83" i="20"/>
  <c r="HI83" i="20"/>
  <c r="HE83" i="20"/>
  <c r="HA83" i="20"/>
  <c r="GW83" i="20"/>
  <c r="GS83" i="20"/>
  <c r="GO83" i="20"/>
  <c r="GK83" i="20"/>
  <c r="GG83" i="20"/>
  <c r="GC83" i="20"/>
  <c r="FY83" i="20"/>
  <c r="FU83" i="20"/>
  <c r="FQ83" i="20"/>
  <c r="FM83" i="20"/>
  <c r="FI83" i="20"/>
  <c r="FF83" i="20"/>
  <c r="FD83" i="20"/>
  <c r="FC83" i="20"/>
  <c r="FA83" i="20"/>
  <c r="FE83" i="20" s="1"/>
  <c r="EX83" i="20"/>
  <c r="EV83" i="20"/>
  <c r="EU83" i="20"/>
  <c r="ES83" i="20"/>
  <c r="EO83" i="20"/>
  <c r="EK83" i="20"/>
  <c r="EG83" i="20"/>
  <c r="EC83" i="20"/>
  <c r="DQ83" i="20"/>
  <c r="DM83" i="20"/>
  <c r="DI83" i="20"/>
  <c r="DE83" i="20"/>
  <c r="DA83" i="20"/>
  <c r="CW83" i="20"/>
  <c r="CS83" i="20"/>
  <c r="CO83" i="20"/>
  <c r="CK83" i="20"/>
  <c r="CG83" i="20"/>
  <c r="CC83" i="20"/>
  <c r="BY83" i="20"/>
  <c r="BU83" i="20"/>
  <c r="BQ83" i="20"/>
  <c r="BM83" i="20"/>
  <c r="BI83" i="20"/>
  <c r="BE83" i="20"/>
  <c r="BA83" i="20"/>
  <c r="AW83" i="20"/>
  <c r="AS83" i="20"/>
  <c r="AO83" i="20"/>
  <c r="AL83" i="20"/>
  <c r="J83" i="20" s="1"/>
  <c r="AJ83" i="20"/>
  <c r="H83" i="20" s="1"/>
  <c r="AI83" i="20"/>
  <c r="G83" i="20" s="1"/>
  <c r="AG83" i="20"/>
  <c r="AC83" i="20"/>
  <c r="Y83" i="20"/>
  <c r="U83" i="20"/>
  <c r="Q83" i="20"/>
  <c r="M83" i="20"/>
  <c r="AK83" i="20" s="1"/>
  <c r="LZ82" i="20"/>
  <c r="LX82" i="20"/>
  <c r="LW82" i="20"/>
  <c r="LU82" i="20"/>
  <c r="LQ82" i="20"/>
  <c r="LM82" i="20"/>
  <c r="LJ82" i="20"/>
  <c r="LH82" i="20"/>
  <c r="LG82" i="20"/>
  <c r="LE82" i="20"/>
  <c r="LA82" i="20"/>
  <c r="KW82" i="20"/>
  <c r="KS82" i="20"/>
  <c r="KO82" i="20"/>
  <c r="KK82" i="20"/>
  <c r="KG82" i="20"/>
  <c r="KC82" i="20"/>
  <c r="JY82" i="20"/>
  <c r="JU82" i="20"/>
  <c r="JQ82" i="20"/>
  <c r="JM82" i="20"/>
  <c r="JI82" i="20"/>
  <c r="JD82" i="20"/>
  <c r="JC82" i="20"/>
  <c r="JB82" i="20" s="1"/>
  <c r="JF82" i="20" s="1"/>
  <c r="IW82" i="20"/>
  <c r="IS82" i="20"/>
  <c r="IO82" i="20"/>
  <c r="IK82" i="20"/>
  <c r="IG82" i="20"/>
  <c r="IC82" i="20"/>
  <c r="HY82" i="20"/>
  <c r="HU82" i="20"/>
  <c r="HQ82" i="20"/>
  <c r="HM82" i="20"/>
  <c r="HI82" i="20"/>
  <c r="HE82" i="20"/>
  <c r="HA82" i="20"/>
  <c r="GW82" i="20"/>
  <c r="GS82" i="20"/>
  <c r="GO82" i="20"/>
  <c r="GK82" i="20"/>
  <c r="GG82" i="20"/>
  <c r="GC82" i="20"/>
  <c r="FY82" i="20"/>
  <c r="FU82" i="20"/>
  <c r="FQ82" i="20"/>
  <c r="FM82" i="20"/>
  <c r="FI82" i="20"/>
  <c r="FF82" i="20"/>
  <c r="FD82" i="20"/>
  <c r="FC82" i="20"/>
  <c r="FA82" i="20"/>
  <c r="FE82" i="20" s="1"/>
  <c r="EX82" i="20"/>
  <c r="EV82" i="20"/>
  <c r="EU82" i="20"/>
  <c r="ES82" i="20"/>
  <c r="EO82" i="20"/>
  <c r="EK82" i="20"/>
  <c r="EG82" i="20"/>
  <c r="EC82" i="20"/>
  <c r="DQ82" i="20"/>
  <c r="DM82" i="20"/>
  <c r="DI82" i="20"/>
  <c r="DE82" i="20"/>
  <c r="DA82" i="20"/>
  <c r="CW82" i="20"/>
  <c r="CS82" i="20"/>
  <c r="CO82" i="20"/>
  <c r="CK82" i="20"/>
  <c r="CG82" i="20"/>
  <c r="CC82" i="20"/>
  <c r="BY82" i="20"/>
  <c r="BU82" i="20"/>
  <c r="BQ82" i="20"/>
  <c r="BM82" i="20"/>
  <c r="BI82" i="20"/>
  <c r="BE82" i="20"/>
  <c r="BA82" i="20"/>
  <c r="AW82" i="20"/>
  <c r="AS82" i="20"/>
  <c r="AO82" i="20"/>
  <c r="AL82" i="20"/>
  <c r="AJ82" i="20"/>
  <c r="AI82" i="20"/>
  <c r="AG82" i="20"/>
  <c r="AC82" i="20"/>
  <c r="Y82" i="20"/>
  <c r="U82" i="20"/>
  <c r="Q82" i="20"/>
  <c r="M82" i="20"/>
  <c r="LZ81" i="20"/>
  <c r="LX81" i="20"/>
  <c r="LW81" i="20"/>
  <c r="LU81" i="20"/>
  <c r="LQ81" i="20"/>
  <c r="LM81" i="20"/>
  <c r="LY81" i="20" s="1"/>
  <c r="LJ81" i="20"/>
  <c r="LH81" i="20"/>
  <c r="LG81" i="20"/>
  <c r="LE81" i="20"/>
  <c r="LA81" i="20"/>
  <c r="KW81" i="20"/>
  <c r="KS81" i="20"/>
  <c r="KO81" i="20"/>
  <c r="KK81" i="20"/>
  <c r="KG81" i="20"/>
  <c r="KC81" i="20"/>
  <c r="JY81" i="20"/>
  <c r="JU81" i="20"/>
  <c r="JQ81" i="20"/>
  <c r="JM81" i="20"/>
  <c r="JI81" i="20"/>
  <c r="JD81" i="20"/>
  <c r="JC81" i="20"/>
  <c r="JB81" i="20" s="1"/>
  <c r="JF81" i="20" s="1"/>
  <c r="IW81" i="20"/>
  <c r="IS81" i="20"/>
  <c r="IO81" i="20"/>
  <c r="IK81" i="20"/>
  <c r="IG81" i="20"/>
  <c r="IC81" i="20"/>
  <c r="HY81" i="20"/>
  <c r="HU81" i="20"/>
  <c r="HQ81" i="20"/>
  <c r="HM81" i="20"/>
  <c r="HI81" i="20"/>
  <c r="HE81" i="20"/>
  <c r="HA81" i="20"/>
  <c r="GW81" i="20"/>
  <c r="GS81" i="20"/>
  <c r="GO81" i="20"/>
  <c r="GK81" i="20"/>
  <c r="GG81" i="20"/>
  <c r="GC81" i="20"/>
  <c r="FY81" i="20"/>
  <c r="FU81" i="20"/>
  <c r="FQ81" i="20"/>
  <c r="FM81" i="20"/>
  <c r="FI81" i="20"/>
  <c r="FF81" i="20"/>
  <c r="FE81" i="20"/>
  <c r="FD81" i="20"/>
  <c r="FC81" i="20"/>
  <c r="FA81" i="20"/>
  <c r="EX81" i="20"/>
  <c r="J81" i="20" s="1"/>
  <c r="EV81" i="20"/>
  <c r="EU81" i="20"/>
  <c r="ES81" i="20"/>
  <c r="EO81" i="20"/>
  <c r="EK81" i="20"/>
  <c r="EG81" i="20"/>
  <c r="EC81" i="20"/>
  <c r="DQ81" i="20"/>
  <c r="DM81" i="20"/>
  <c r="DI81" i="20"/>
  <c r="DE81" i="20"/>
  <c r="DA81" i="20"/>
  <c r="CW81" i="20"/>
  <c r="CS81" i="20"/>
  <c r="CO81" i="20"/>
  <c r="CK81" i="20"/>
  <c r="CG81" i="20"/>
  <c r="CC81" i="20"/>
  <c r="BY81" i="20"/>
  <c r="BU81" i="20"/>
  <c r="BQ81" i="20"/>
  <c r="BM81" i="20"/>
  <c r="BI81" i="20"/>
  <c r="BE81" i="20"/>
  <c r="BA81" i="20"/>
  <c r="AW81" i="20"/>
  <c r="AS81" i="20"/>
  <c r="AO81" i="20"/>
  <c r="EW81" i="20" s="1"/>
  <c r="AL81" i="20"/>
  <c r="AJ81" i="20"/>
  <c r="AI81" i="20"/>
  <c r="AG81" i="20"/>
  <c r="AC81" i="20"/>
  <c r="Y81" i="20"/>
  <c r="U81" i="20"/>
  <c r="Q81" i="20"/>
  <c r="M81" i="20"/>
  <c r="LZ80" i="20"/>
  <c r="LX80" i="20"/>
  <c r="LW80" i="20"/>
  <c r="LU80" i="20"/>
  <c r="LQ80" i="20"/>
  <c r="LM80" i="20"/>
  <c r="LJ80" i="20"/>
  <c r="LH80" i="20"/>
  <c r="LG80" i="20"/>
  <c r="LE80" i="20"/>
  <c r="LA80" i="20"/>
  <c r="KW80" i="20"/>
  <c r="KS80" i="20"/>
  <c r="KO80" i="20"/>
  <c r="KK80" i="20"/>
  <c r="KG80" i="20"/>
  <c r="KC80" i="20"/>
  <c r="JY80" i="20"/>
  <c r="JU80" i="20"/>
  <c r="JQ80" i="20"/>
  <c r="JM80" i="20"/>
  <c r="JI80" i="20"/>
  <c r="JD80" i="20"/>
  <c r="JC80" i="20"/>
  <c r="JB80" i="20" s="1"/>
  <c r="IW80" i="20"/>
  <c r="IS80" i="20"/>
  <c r="IO80" i="20"/>
  <c r="IK80" i="20"/>
  <c r="IG80" i="20"/>
  <c r="IC80" i="20"/>
  <c r="HY80" i="20"/>
  <c r="HU80" i="20"/>
  <c r="HQ80" i="20"/>
  <c r="HM80" i="20"/>
  <c r="HI80" i="20"/>
  <c r="HE80" i="20"/>
  <c r="HA80" i="20"/>
  <c r="GW80" i="20"/>
  <c r="GS80" i="20"/>
  <c r="GO80" i="20"/>
  <c r="GK80" i="20"/>
  <c r="GG80" i="20"/>
  <c r="GC80" i="20"/>
  <c r="FY80" i="20"/>
  <c r="FU80" i="20"/>
  <c r="FQ80" i="20"/>
  <c r="FM80" i="20"/>
  <c r="FI80" i="20"/>
  <c r="FF80" i="20"/>
  <c r="FE80" i="20"/>
  <c r="FD80" i="20"/>
  <c r="FC80" i="20"/>
  <c r="FA80" i="20"/>
  <c r="EX80" i="20"/>
  <c r="EV80" i="20"/>
  <c r="EU80" i="20"/>
  <c r="ES80" i="20"/>
  <c r="EO80" i="20"/>
  <c r="EK80" i="20"/>
  <c r="EG80" i="20"/>
  <c r="EC80" i="20"/>
  <c r="DQ80" i="20"/>
  <c r="DM80" i="20"/>
  <c r="DI80" i="20"/>
  <c r="DE80" i="20"/>
  <c r="DA80" i="20"/>
  <c r="CW80" i="20"/>
  <c r="CS80" i="20"/>
  <c r="CO80" i="20"/>
  <c r="CK80" i="20"/>
  <c r="CG80" i="20"/>
  <c r="CC80" i="20"/>
  <c r="BY80" i="20"/>
  <c r="BU80" i="20"/>
  <c r="BQ80" i="20"/>
  <c r="BM80" i="20"/>
  <c r="BI80" i="20"/>
  <c r="BE80" i="20"/>
  <c r="BA80" i="20"/>
  <c r="AW80" i="20"/>
  <c r="AS80" i="20"/>
  <c r="AO80" i="20"/>
  <c r="AL80" i="20"/>
  <c r="AJ80" i="20"/>
  <c r="AI80" i="20"/>
  <c r="AG80" i="20"/>
  <c r="AC80" i="20"/>
  <c r="Y80" i="20"/>
  <c r="U80" i="20"/>
  <c r="Q80" i="20"/>
  <c r="M80" i="20"/>
  <c r="LZ79" i="20"/>
  <c r="LX79" i="20"/>
  <c r="LW79" i="20"/>
  <c r="LU79" i="20"/>
  <c r="LQ79" i="20"/>
  <c r="LM79" i="20"/>
  <c r="LJ79" i="20"/>
  <c r="LH79" i="20"/>
  <c r="LG79" i="20"/>
  <c r="LE79" i="20"/>
  <c r="LA79" i="20"/>
  <c r="KW79" i="20"/>
  <c r="KS79" i="20"/>
  <c r="KO79" i="20"/>
  <c r="KK79" i="20"/>
  <c r="KG79" i="20"/>
  <c r="KC79" i="20"/>
  <c r="JY79" i="20"/>
  <c r="JU79" i="20"/>
  <c r="JU86" i="20" s="1"/>
  <c r="JQ79" i="20"/>
  <c r="JQ86" i="20" s="1"/>
  <c r="JM79" i="20"/>
  <c r="JI79" i="20"/>
  <c r="JF79" i="20"/>
  <c r="JD79" i="20"/>
  <c r="JC79" i="20"/>
  <c r="IW79" i="20"/>
  <c r="IW86" i="20" s="1"/>
  <c r="IS79" i="20"/>
  <c r="IO79" i="20"/>
  <c r="IK79" i="20"/>
  <c r="IG79" i="20"/>
  <c r="IC79" i="20"/>
  <c r="IC86" i="20" s="1"/>
  <c r="HY79" i="20"/>
  <c r="HU79" i="20"/>
  <c r="HU86" i="20" s="1"/>
  <c r="HQ79" i="20"/>
  <c r="HM79" i="20"/>
  <c r="HI79" i="20"/>
  <c r="HE79" i="20"/>
  <c r="HA79" i="20"/>
  <c r="HA86" i="20" s="1"/>
  <c r="GW79" i="20"/>
  <c r="GS79" i="20"/>
  <c r="GO79" i="20"/>
  <c r="GK79" i="20"/>
  <c r="GG79" i="20"/>
  <c r="GG86" i="20" s="1"/>
  <c r="GC79" i="20"/>
  <c r="FY79" i="20"/>
  <c r="FY86" i="20" s="1"/>
  <c r="FU79" i="20"/>
  <c r="FQ79" i="20"/>
  <c r="FM79" i="20"/>
  <c r="FI79" i="20"/>
  <c r="FF79" i="20"/>
  <c r="FD79" i="20"/>
  <c r="FC79" i="20"/>
  <c r="FA79" i="20"/>
  <c r="EX79" i="20"/>
  <c r="J79" i="20" s="1"/>
  <c r="EV79" i="20"/>
  <c r="EU79" i="20"/>
  <c r="ES79" i="20"/>
  <c r="EO79" i="20"/>
  <c r="EK79" i="20"/>
  <c r="EG79" i="20"/>
  <c r="EC79" i="20"/>
  <c r="DQ79" i="20"/>
  <c r="DM79" i="20"/>
  <c r="DI79" i="20"/>
  <c r="DE79" i="20"/>
  <c r="DA79" i="20"/>
  <c r="CW79" i="20"/>
  <c r="CW86" i="20" s="1"/>
  <c r="CS79" i="20"/>
  <c r="CO79" i="20"/>
  <c r="CK79" i="20"/>
  <c r="CG79" i="20"/>
  <c r="CC79" i="20"/>
  <c r="BY79" i="20"/>
  <c r="BU79" i="20"/>
  <c r="BQ79" i="20"/>
  <c r="BM79" i="20"/>
  <c r="BI79" i="20"/>
  <c r="BE79" i="20"/>
  <c r="BA79" i="20"/>
  <c r="BA86" i="20" s="1"/>
  <c r="AW79" i="20"/>
  <c r="AS79" i="20"/>
  <c r="AO79" i="20"/>
  <c r="AL79" i="20"/>
  <c r="AI79" i="20"/>
  <c r="AG79" i="20"/>
  <c r="AF79" i="20"/>
  <c r="AF86" i="20" s="1"/>
  <c r="AC79" i="20"/>
  <c r="Y79" i="20"/>
  <c r="U79" i="20"/>
  <c r="Q79" i="20"/>
  <c r="Q86" i="20" s="1"/>
  <c r="M79" i="20"/>
  <c r="LZ78" i="20"/>
  <c r="LV78" i="20"/>
  <c r="LT78" i="20"/>
  <c r="LT91" i="20" s="1"/>
  <c r="LS78" i="20"/>
  <c r="LS91" i="20" s="1"/>
  <c r="LR78" i="20"/>
  <c r="LR91" i="20" s="1"/>
  <c r="LP78" i="20"/>
  <c r="LP91" i="20" s="1"/>
  <c r="LO78" i="20"/>
  <c r="LO91" i="20" s="1"/>
  <c r="LN78" i="20"/>
  <c r="LN91" i="20" s="1"/>
  <c r="LL78" i="20"/>
  <c r="LL91" i="20" s="1"/>
  <c r="LX91" i="20" s="1"/>
  <c r="LK78" i="20"/>
  <c r="LK91" i="20" s="1"/>
  <c r="LW91" i="20" s="1"/>
  <c r="LF78" i="20"/>
  <c r="LF91" i="20" s="1"/>
  <c r="LD78" i="20"/>
  <c r="LD91" i="20" s="1"/>
  <c r="LB78" i="20"/>
  <c r="LB91" i="20" s="1"/>
  <c r="KZ78" i="20"/>
  <c r="KX78" i="20"/>
  <c r="KX91" i="20" s="1"/>
  <c r="KV78" i="20"/>
  <c r="KT78" i="20"/>
  <c r="KT91" i="20" s="1"/>
  <c r="KR78" i="20"/>
  <c r="KR91" i="20" s="1"/>
  <c r="KQ78" i="20"/>
  <c r="KP78" i="20"/>
  <c r="KP91" i="20" s="1"/>
  <c r="KN78" i="20"/>
  <c r="KN91" i="20" s="1"/>
  <c r="KM78" i="20"/>
  <c r="KM91" i="20" s="1"/>
  <c r="KL78" i="20"/>
  <c r="KL91" i="20" s="1"/>
  <c r="KJ78" i="20"/>
  <c r="KJ91" i="20" s="1"/>
  <c r="KI78" i="20"/>
  <c r="KH78" i="20"/>
  <c r="KH91" i="20" s="1"/>
  <c r="KF78" i="20"/>
  <c r="KF91" i="20" s="1"/>
  <c r="KE78" i="20"/>
  <c r="KD78" i="20"/>
  <c r="KD91" i="20" s="1"/>
  <c r="KB78" i="20"/>
  <c r="KB91" i="20" s="1"/>
  <c r="KA78" i="20"/>
  <c r="JZ78" i="20"/>
  <c r="JZ91" i="20" s="1"/>
  <c r="JX78" i="20"/>
  <c r="JX91" i="20" s="1"/>
  <c r="JW78" i="20"/>
  <c r="JW91" i="20" s="1"/>
  <c r="JV78" i="20"/>
  <c r="JV91" i="20" s="1"/>
  <c r="JU78" i="20"/>
  <c r="JT78" i="20"/>
  <c r="JT91" i="20" s="1"/>
  <c r="JS78" i="20"/>
  <c r="JR78" i="20"/>
  <c r="JR91" i="20" s="1"/>
  <c r="JP78" i="20"/>
  <c r="JP91" i="20" s="1"/>
  <c r="JO78" i="20"/>
  <c r="JO91" i="20" s="1"/>
  <c r="JN78" i="20"/>
  <c r="JN91" i="20" s="1"/>
  <c r="JL78" i="20"/>
  <c r="JK78" i="20"/>
  <c r="JK91" i="20" s="1"/>
  <c r="JJ78" i="20"/>
  <c r="JH78" i="20"/>
  <c r="JH91" i="20" s="1"/>
  <c r="JG78" i="20"/>
  <c r="JG91" i="20" s="1"/>
  <c r="JA78" i="20"/>
  <c r="JA91" i="20" s="1"/>
  <c r="IZ78" i="20"/>
  <c r="IZ91" i="20" s="1"/>
  <c r="IX78" i="20"/>
  <c r="IX91" i="20" s="1"/>
  <c r="IV78" i="20"/>
  <c r="IU78" i="20"/>
  <c r="IU91" i="20" s="1"/>
  <c r="IT78" i="20"/>
  <c r="IT91" i="20" s="1"/>
  <c r="IR78" i="20"/>
  <c r="IQ78" i="20"/>
  <c r="IQ91" i="20" s="1"/>
  <c r="IP78" i="20"/>
  <c r="IP91" i="20" s="1"/>
  <c r="IN78" i="20"/>
  <c r="IN91" i="20" s="1"/>
  <c r="IM78" i="20"/>
  <c r="IM91" i="20" s="1"/>
  <c r="IL78" i="20"/>
  <c r="IL91" i="20" s="1"/>
  <c r="IJ78" i="20"/>
  <c r="II78" i="20"/>
  <c r="II91" i="20" s="1"/>
  <c r="IH78" i="20"/>
  <c r="IH91" i="20" s="1"/>
  <c r="IF78" i="20"/>
  <c r="IF91" i="20" s="1"/>
  <c r="IE78" i="20"/>
  <c r="IE91" i="20" s="1"/>
  <c r="ID78" i="20"/>
  <c r="IB78" i="20"/>
  <c r="IB91" i="20" s="1"/>
  <c r="IA78" i="20"/>
  <c r="IA91" i="20" s="1"/>
  <c r="HZ78" i="20"/>
  <c r="HZ91" i="20" s="1"/>
  <c r="HX78" i="20"/>
  <c r="HX91" i="20" s="1"/>
  <c r="HW78" i="20"/>
  <c r="HW91" i="20" s="1"/>
  <c r="HV78" i="20"/>
  <c r="HT78" i="20"/>
  <c r="HT91" i="20" s="1"/>
  <c r="HS78" i="20"/>
  <c r="HS91" i="20" s="1"/>
  <c r="HR78" i="20"/>
  <c r="HR91" i="20" s="1"/>
  <c r="HP78" i="20"/>
  <c r="HP91" i="20" s="1"/>
  <c r="HO78" i="20"/>
  <c r="HO91" i="20" s="1"/>
  <c r="HN78" i="20"/>
  <c r="HN91" i="20" s="1"/>
  <c r="HL78" i="20"/>
  <c r="HL91" i="20" s="1"/>
  <c r="HK78" i="20"/>
  <c r="HK91" i="20" s="1"/>
  <c r="HJ78" i="20"/>
  <c r="HH78" i="20"/>
  <c r="HH91" i="20" s="1"/>
  <c r="HG78" i="20"/>
  <c r="HF78" i="20"/>
  <c r="HF91" i="20" s="1"/>
  <c r="HD78" i="20"/>
  <c r="HD91" i="20" s="1"/>
  <c r="HC78" i="20"/>
  <c r="HC91" i="20" s="1"/>
  <c r="HB78" i="20"/>
  <c r="HB91" i="20" s="1"/>
  <c r="GZ78" i="20"/>
  <c r="GZ91" i="20" s="1"/>
  <c r="GY78" i="20"/>
  <c r="GY91" i="20" s="1"/>
  <c r="GX78" i="20"/>
  <c r="GX91" i="20" s="1"/>
  <c r="GV78" i="20"/>
  <c r="GV91" i="20" s="1"/>
  <c r="GU78" i="20"/>
  <c r="GU91" i="20" s="1"/>
  <c r="GT78" i="20"/>
  <c r="GT91" i="20" s="1"/>
  <c r="GR78" i="20"/>
  <c r="GR91" i="20" s="1"/>
  <c r="GQ78" i="20"/>
  <c r="GP78" i="20"/>
  <c r="GP91" i="20" s="1"/>
  <c r="GN78" i="20"/>
  <c r="GN91" i="20" s="1"/>
  <c r="GM78" i="20"/>
  <c r="GM91" i="20" s="1"/>
  <c r="GL78" i="20"/>
  <c r="GL91" i="20" s="1"/>
  <c r="GK78" i="20"/>
  <c r="GJ78" i="20"/>
  <c r="GJ91" i="20" s="1"/>
  <c r="GI78" i="20"/>
  <c r="GI91" i="20" s="1"/>
  <c r="GH78" i="20"/>
  <c r="GF78" i="20"/>
  <c r="GF91" i="20" s="1"/>
  <c r="GE78" i="20"/>
  <c r="GE91" i="20" s="1"/>
  <c r="GD78" i="20"/>
  <c r="GB78" i="20"/>
  <c r="GB91" i="20" s="1"/>
  <c r="GA78" i="20"/>
  <c r="FZ78" i="20"/>
  <c r="FZ91" i="20" s="1"/>
  <c r="FX78" i="20"/>
  <c r="FX91" i="20" s="1"/>
  <c r="FW78" i="20"/>
  <c r="FW91" i="20" s="1"/>
  <c r="FV78" i="20"/>
  <c r="FV91" i="20" s="1"/>
  <c r="FT78" i="20"/>
  <c r="FT91" i="20" s="1"/>
  <c r="FS78" i="20"/>
  <c r="FS91" i="20" s="1"/>
  <c r="FR78" i="20"/>
  <c r="FR91" i="20" s="1"/>
  <c r="FP78" i="20"/>
  <c r="FP91" i="20" s="1"/>
  <c r="FO78" i="20"/>
  <c r="FO91" i="20" s="1"/>
  <c r="FN78" i="20"/>
  <c r="FN91" i="20" s="1"/>
  <c r="FL78" i="20"/>
  <c r="FL91" i="20" s="1"/>
  <c r="FK78" i="20"/>
  <c r="FK91" i="20" s="1"/>
  <c r="FJ78" i="20"/>
  <c r="FJ91" i="20" s="1"/>
  <c r="FH78" i="20"/>
  <c r="FH91" i="20" s="1"/>
  <c r="FG78" i="20"/>
  <c r="FG91" i="20" s="1"/>
  <c r="FF78" i="20"/>
  <c r="FD78" i="20"/>
  <c r="FC78" i="20"/>
  <c r="FB78" i="20"/>
  <c r="FB91" i="20" s="1"/>
  <c r="FF91" i="20" s="1"/>
  <c r="EZ78" i="20"/>
  <c r="EY78" i="20"/>
  <c r="ET78" i="20"/>
  <c r="ET91" i="20" s="1"/>
  <c r="ER78" i="20"/>
  <c r="ER91" i="20" s="1"/>
  <c r="EQ78" i="20"/>
  <c r="EQ91" i="20" s="1"/>
  <c r="EP78" i="20"/>
  <c r="EP91" i="20" s="1"/>
  <c r="EO78" i="20"/>
  <c r="EN78" i="20"/>
  <c r="EN91" i="20" s="1"/>
  <c r="EM78" i="20"/>
  <c r="EM91" i="20" s="1"/>
  <c r="EL78" i="20"/>
  <c r="EL91" i="20" s="1"/>
  <c r="EJ78" i="20"/>
  <c r="EJ91" i="20" s="1"/>
  <c r="EI78" i="20"/>
  <c r="EI91" i="20" s="1"/>
  <c r="EH78" i="20"/>
  <c r="EH91" i="20" s="1"/>
  <c r="EF78" i="20"/>
  <c r="EE78" i="20"/>
  <c r="EE91" i="20" s="1"/>
  <c r="ED78" i="20"/>
  <c r="ED91" i="20" s="1"/>
  <c r="EB78" i="20"/>
  <c r="EA78" i="20"/>
  <c r="EA91" i="20" s="1"/>
  <c r="DZ78" i="20"/>
  <c r="DZ91" i="20" s="1"/>
  <c r="DY78" i="20"/>
  <c r="DY91" i="20" s="1"/>
  <c r="DX78" i="20"/>
  <c r="DX91" i="20" s="1"/>
  <c r="DW78" i="20"/>
  <c r="DW91" i="20" s="1"/>
  <c r="DV78" i="20"/>
  <c r="DV91" i="20" s="1"/>
  <c r="DU78" i="20"/>
  <c r="DU91" i="20" s="1"/>
  <c r="DT78" i="20"/>
  <c r="DT91" i="20" s="1"/>
  <c r="DS78" i="20"/>
  <c r="DR78" i="20"/>
  <c r="DR91" i="20" s="1"/>
  <c r="DP78" i="20"/>
  <c r="DP91" i="20" s="1"/>
  <c r="DO78" i="20"/>
  <c r="DN78" i="20"/>
  <c r="DN91" i="20" s="1"/>
  <c r="DL78" i="20"/>
  <c r="DL91" i="20" s="1"/>
  <c r="DK78" i="20"/>
  <c r="DK91" i="20" s="1"/>
  <c r="DJ78" i="20"/>
  <c r="DJ91" i="20" s="1"/>
  <c r="DH78" i="20"/>
  <c r="DH91" i="20" s="1"/>
  <c r="DG78" i="20"/>
  <c r="DG91" i="20" s="1"/>
  <c r="DF78" i="20"/>
  <c r="DF91" i="20" s="1"/>
  <c r="DE78" i="20"/>
  <c r="DD78" i="20"/>
  <c r="DD91" i="20" s="1"/>
  <c r="DC78" i="20"/>
  <c r="DC91" i="20" s="1"/>
  <c r="DB78" i="20"/>
  <c r="DB91" i="20" s="1"/>
  <c r="CZ78" i="20"/>
  <c r="CZ91" i="20" s="1"/>
  <c r="CY78" i="20"/>
  <c r="CY91" i="20" s="1"/>
  <c r="CX78" i="20"/>
  <c r="CX91" i="20" s="1"/>
  <c r="CW78" i="20"/>
  <c r="CW91" i="20" s="1"/>
  <c r="CV78" i="20"/>
  <c r="CV91" i="20" s="1"/>
  <c r="CU78" i="20"/>
  <c r="CU91" i="20" s="1"/>
  <c r="CT78" i="20"/>
  <c r="CT91" i="20" s="1"/>
  <c r="CR78" i="20"/>
  <c r="CR91" i="20" s="1"/>
  <c r="CQ78" i="20"/>
  <c r="CQ91" i="20" s="1"/>
  <c r="CP78" i="20"/>
  <c r="CP91" i="20" s="1"/>
  <c r="CN78" i="20"/>
  <c r="CN91" i="20" s="1"/>
  <c r="CM78" i="20"/>
  <c r="CM91" i="20" s="1"/>
  <c r="CL78" i="20"/>
  <c r="CL91" i="20" s="1"/>
  <c r="CK78" i="20"/>
  <c r="CJ78" i="20"/>
  <c r="CJ91" i="20" s="1"/>
  <c r="CI78" i="20"/>
  <c r="CI91" i="20" s="1"/>
  <c r="CH78" i="20"/>
  <c r="CH91" i="20" s="1"/>
  <c r="CF78" i="20"/>
  <c r="CF91" i="20" s="1"/>
  <c r="CE78" i="20"/>
  <c r="CE91" i="20" s="1"/>
  <c r="CD78" i="20"/>
  <c r="CD91" i="20" s="1"/>
  <c r="CB78" i="20"/>
  <c r="CB91" i="20" s="1"/>
  <c r="CA78" i="20"/>
  <c r="CA91" i="20" s="1"/>
  <c r="BZ78" i="20"/>
  <c r="BZ91" i="20" s="1"/>
  <c r="BX78" i="20"/>
  <c r="BX91" i="20" s="1"/>
  <c r="BW78" i="20"/>
  <c r="BW91" i="20" s="1"/>
  <c r="BV78" i="20"/>
  <c r="BV91" i="20" s="1"/>
  <c r="BT78" i="20"/>
  <c r="BT91" i="20" s="1"/>
  <c r="BS78" i="20"/>
  <c r="BS91" i="20" s="1"/>
  <c r="BR78" i="20"/>
  <c r="BR91" i="20" s="1"/>
  <c r="BP78" i="20"/>
  <c r="BP91" i="20" s="1"/>
  <c r="BO78" i="20"/>
  <c r="BO91" i="20" s="1"/>
  <c r="BN78" i="20"/>
  <c r="BN91" i="20" s="1"/>
  <c r="BL78" i="20"/>
  <c r="BL91" i="20" s="1"/>
  <c r="BK78" i="20"/>
  <c r="BK91" i="20" s="1"/>
  <c r="BJ78" i="20"/>
  <c r="BJ91" i="20" s="1"/>
  <c r="BH78" i="20"/>
  <c r="BH91" i="20" s="1"/>
  <c r="BG78" i="20"/>
  <c r="BG91" i="20" s="1"/>
  <c r="BF78" i="20"/>
  <c r="BF91" i="20" s="1"/>
  <c r="BD78" i="20"/>
  <c r="BD91" i="20" s="1"/>
  <c r="BC78" i="20"/>
  <c r="BC91" i="20" s="1"/>
  <c r="BB78" i="20"/>
  <c r="BB91" i="20" s="1"/>
  <c r="AZ78" i="20"/>
  <c r="AZ91" i="20" s="1"/>
  <c r="AY78" i="20"/>
  <c r="AY91" i="20" s="1"/>
  <c r="AX78" i="20"/>
  <c r="AX91" i="20" s="1"/>
  <c r="AV78" i="20"/>
  <c r="AV91" i="20" s="1"/>
  <c r="AU78" i="20"/>
  <c r="AU91" i="20" s="1"/>
  <c r="AT78" i="20"/>
  <c r="AT91" i="20" s="1"/>
  <c r="AR78" i="20"/>
  <c r="AR91" i="20" s="1"/>
  <c r="AQ78" i="20"/>
  <c r="AQ91" i="20" s="1"/>
  <c r="AP78" i="20"/>
  <c r="AO78" i="20"/>
  <c r="AN78" i="20"/>
  <c r="AN91" i="20" s="1"/>
  <c r="AM78" i="20"/>
  <c r="AM91" i="20" s="1"/>
  <c r="AH78" i="20"/>
  <c r="AH91" i="20" s="1"/>
  <c r="AF78" i="20"/>
  <c r="AF91" i="20" s="1"/>
  <c r="AE78" i="20"/>
  <c r="AE91" i="20" s="1"/>
  <c r="AD78" i="20"/>
  <c r="AD91" i="20" s="1"/>
  <c r="AB78" i="20"/>
  <c r="AB91" i="20" s="1"/>
  <c r="AA78" i="20"/>
  <c r="AA91" i="20" s="1"/>
  <c r="Z78" i="20"/>
  <c r="Z91" i="20" s="1"/>
  <c r="X78" i="20"/>
  <c r="X91" i="20" s="1"/>
  <c r="W78" i="20"/>
  <c r="W91" i="20" s="1"/>
  <c r="V78" i="20"/>
  <c r="V91" i="20" s="1"/>
  <c r="T78" i="20"/>
  <c r="T91" i="20" s="1"/>
  <c r="S78" i="20"/>
  <c r="S91" i="20" s="1"/>
  <c r="R78" i="20"/>
  <c r="P78" i="20"/>
  <c r="P91" i="20" s="1"/>
  <c r="O78" i="20"/>
  <c r="O91" i="20" s="1"/>
  <c r="N78" i="20"/>
  <c r="L78" i="20"/>
  <c r="L91" i="20" s="1"/>
  <c r="K78" i="20"/>
  <c r="K91" i="20" s="1"/>
  <c r="E78" i="20"/>
  <c r="D78" i="20"/>
  <c r="LZ77" i="20"/>
  <c r="LX77" i="20"/>
  <c r="LW77" i="20"/>
  <c r="LU77" i="20"/>
  <c r="LU78" i="20" s="1"/>
  <c r="LQ77" i="20"/>
  <c r="LQ78" i="20" s="1"/>
  <c r="LM77" i="20"/>
  <c r="LM78" i="20" s="1"/>
  <c r="LJ77" i="20"/>
  <c r="LH77" i="20"/>
  <c r="LG77" i="20"/>
  <c r="LE77" i="20"/>
  <c r="LE78" i="20" s="1"/>
  <c r="LA77" i="20"/>
  <c r="LA78" i="20" s="1"/>
  <c r="KW77" i="20"/>
  <c r="KW78" i="20" s="1"/>
  <c r="KS77" i="20"/>
  <c r="KS78" i="20" s="1"/>
  <c r="KO77" i="20"/>
  <c r="KO78" i="20" s="1"/>
  <c r="KK77" i="20"/>
  <c r="KK78" i="20" s="1"/>
  <c r="KG77" i="20"/>
  <c r="KG78" i="20" s="1"/>
  <c r="KC77" i="20"/>
  <c r="KC78" i="20" s="1"/>
  <c r="JY77" i="20"/>
  <c r="JY78" i="20" s="1"/>
  <c r="JU77" i="20"/>
  <c r="JQ77" i="20"/>
  <c r="JQ78" i="20" s="1"/>
  <c r="JM77" i="20"/>
  <c r="JM78" i="20" s="1"/>
  <c r="JI77" i="20"/>
  <c r="JD77" i="20"/>
  <c r="JC77" i="20"/>
  <c r="JB77" i="20" s="1"/>
  <c r="IW77" i="20"/>
  <c r="IW78" i="20" s="1"/>
  <c r="IW91" i="20" s="1"/>
  <c r="IS77" i="20"/>
  <c r="IS78" i="20" s="1"/>
  <c r="IO77" i="20"/>
  <c r="IO78" i="20" s="1"/>
  <c r="IK77" i="20"/>
  <c r="IK78" i="20" s="1"/>
  <c r="IG77" i="20"/>
  <c r="IG78" i="20" s="1"/>
  <c r="IC77" i="20"/>
  <c r="IC78" i="20" s="1"/>
  <c r="HY77" i="20"/>
  <c r="HY78" i="20" s="1"/>
  <c r="HU77" i="20"/>
  <c r="HU78" i="20" s="1"/>
  <c r="HU91" i="20" s="1"/>
  <c r="HQ77" i="20"/>
  <c r="HQ78" i="20" s="1"/>
  <c r="HM77" i="20"/>
  <c r="HM78" i="20" s="1"/>
  <c r="HI77" i="20"/>
  <c r="HI78" i="20" s="1"/>
  <c r="HE77" i="20"/>
  <c r="HE78" i="20" s="1"/>
  <c r="HA77" i="20"/>
  <c r="HA78" i="20" s="1"/>
  <c r="HA91" i="20" s="1"/>
  <c r="GW77" i="20"/>
  <c r="GW78" i="20" s="1"/>
  <c r="GS77" i="20"/>
  <c r="GS78" i="20" s="1"/>
  <c r="GO77" i="20"/>
  <c r="GO78" i="20" s="1"/>
  <c r="GK77" i="20"/>
  <c r="GG77" i="20"/>
  <c r="GG78" i="20" s="1"/>
  <c r="GC77" i="20"/>
  <c r="GC78" i="20" s="1"/>
  <c r="FY77" i="20"/>
  <c r="FY78" i="20" s="1"/>
  <c r="FU77" i="20"/>
  <c r="FU78" i="20" s="1"/>
  <c r="FQ77" i="20"/>
  <c r="FQ78" i="20" s="1"/>
  <c r="FM77" i="20"/>
  <c r="FI77" i="20"/>
  <c r="FI78" i="20" s="1"/>
  <c r="FF77" i="20"/>
  <c r="FE77" i="20"/>
  <c r="FD77" i="20"/>
  <c r="FC77" i="20"/>
  <c r="FA77" i="20"/>
  <c r="FA78" i="20" s="1"/>
  <c r="EX77" i="20"/>
  <c r="EV77" i="20"/>
  <c r="EU77" i="20"/>
  <c r="ES77" i="20"/>
  <c r="ES78" i="20" s="1"/>
  <c r="EO77" i="20"/>
  <c r="EK77" i="20"/>
  <c r="EK78" i="20" s="1"/>
  <c r="EG77" i="20"/>
  <c r="EG78" i="20" s="1"/>
  <c r="EC77" i="20"/>
  <c r="EC78" i="20" s="1"/>
  <c r="DQ77" i="20"/>
  <c r="DQ78" i="20" s="1"/>
  <c r="DM77" i="20"/>
  <c r="DM78" i="20" s="1"/>
  <c r="DI77" i="20"/>
  <c r="DI78" i="20" s="1"/>
  <c r="DE77" i="20"/>
  <c r="DA77" i="20"/>
  <c r="DA78" i="20" s="1"/>
  <c r="CW77" i="20"/>
  <c r="CS77" i="20"/>
  <c r="CS78" i="20" s="1"/>
  <c r="CO77" i="20"/>
  <c r="CO78" i="20" s="1"/>
  <c r="CK77" i="20"/>
  <c r="CG77" i="20"/>
  <c r="CG78" i="20" s="1"/>
  <c r="CC77" i="20"/>
  <c r="CC78" i="20" s="1"/>
  <c r="BY77" i="20"/>
  <c r="BY78" i="20" s="1"/>
  <c r="BU77" i="20"/>
  <c r="BU78" i="20" s="1"/>
  <c r="BQ77" i="20"/>
  <c r="BQ78" i="20" s="1"/>
  <c r="BM77" i="20"/>
  <c r="BM78" i="20" s="1"/>
  <c r="BI77" i="20"/>
  <c r="BI78" i="20" s="1"/>
  <c r="BE77" i="20"/>
  <c r="BE78" i="20" s="1"/>
  <c r="BA77" i="20"/>
  <c r="BA78" i="20" s="1"/>
  <c r="AW77" i="20"/>
  <c r="AW78" i="20" s="1"/>
  <c r="AS77" i="20"/>
  <c r="AS78" i="20" s="1"/>
  <c r="AO77" i="20"/>
  <c r="AL77" i="20"/>
  <c r="AJ77" i="20"/>
  <c r="H77" i="20" s="1"/>
  <c r="AI77" i="20"/>
  <c r="AG77" i="20"/>
  <c r="AG78" i="20" s="1"/>
  <c r="AC77" i="20"/>
  <c r="AC78" i="20" s="1"/>
  <c r="Y77" i="20"/>
  <c r="Y78" i="20" s="1"/>
  <c r="U77" i="20"/>
  <c r="U78" i="20" s="1"/>
  <c r="Q77" i="20"/>
  <c r="Q78" i="20" s="1"/>
  <c r="M77" i="20"/>
  <c r="LP76" i="20"/>
  <c r="LP92" i="20" s="1"/>
  <c r="KV76" i="20"/>
  <c r="KR76" i="20"/>
  <c r="KR92" i="20" s="1"/>
  <c r="KJ76" i="20"/>
  <c r="KJ92" i="20" s="1"/>
  <c r="JH76" i="20"/>
  <c r="IM76" i="20"/>
  <c r="IM92" i="20" s="1"/>
  <c r="IA76" i="20"/>
  <c r="IA92" i="20" s="1"/>
  <c r="HW76" i="20"/>
  <c r="HW92" i="20" s="1"/>
  <c r="HR76" i="20"/>
  <c r="HR92" i="20" s="1"/>
  <c r="GE76" i="20"/>
  <c r="GE92" i="20" s="1"/>
  <c r="GA76" i="20"/>
  <c r="FV76" i="20"/>
  <c r="FV92" i="20" s="1"/>
  <c r="FO76" i="20"/>
  <c r="FO92" i="20" s="1"/>
  <c r="EL76" i="20"/>
  <c r="EL92" i="20" s="1"/>
  <c r="DK76" i="20"/>
  <c r="DK92" i="20" s="1"/>
  <c r="DB76" i="20"/>
  <c r="DB92" i="20" s="1"/>
  <c r="CY76" i="20"/>
  <c r="CY92" i="20" s="1"/>
  <c r="CP76" i="20"/>
  <c r="CP92" i="20" s="1"/>
  <c r="CD76" i="20"/>
  <c r="CD92" i="20" s="1"/>
  <c r="BC76" i="20"/>
  <c r="BC92" i="20" s="1"/>
  <c r="AT76" i="20"/>
  <c r="AT92" i="20" s="1"/>
  <c r="V76" i="20"/>
  <c r="V92" i="20" s="1"/>
  <c r="S76" i="20"/>
  <c r="S92" i="20" s="1"/>
  <c r="LV75" i="20"/>
  <c r="LV76" i="20" s="1"/>
  <c r="LT75" i="20"/>
  <c r="LT76" i="20" s="1"/>
  <c r="LT92" i="20" s="1"/>
  <c r="LS75" i="20"/>
  <c r="LS76" i="20" s="1"/>
  <c r="LR75" i="20"/>
  <c r="LR76" i="20" s="1"/>
  <c r="LR92" i="20" s="1"/>
  <c r="LP75" i="20"/>
  <c r="LO75" i="20"/>
  <c r="LO76" i="20" s="1"/>
  <c r="LN75" i="20"/>
  <c r="LL75" i="20"/>
  <c r="LL76" i="20" s="1"/>
  <c r="LK75" i="20"/>
  <c r="LF75" i="20"/>
  <c r="LF76" i="20" s="1"/>
  <c r="LF92" i="20" s="1"/>
  <c r="LD75" i="20"/>
  <c r="LD76" i="20" s="1"/>
  <c r="LD92" i="20" s="1"/>
  <c r="LC75" i="20"/>
  <c r="LC76" i="20" s="1"/>
  <c r="LC92" i="20" s="1"/>
  <c r="LB75" i="20"/>
  <c r="LB76" i="20" s="1"/>
  <c r="LB92" i="20" s="1"/>
  <c r="KZ75" i="20"/>
  <c r="KZ76" i="20" s="1"/>
  <c r="KY75" i="20"/>
  <c r="KY76" i="20" s="1"/>
  <c r="KY92" i="20" s="1"/>
  <c r="KX75" i="20"/>
  <c r="KX76" i="20" s="1"/>
  <c r="KX92" i="20" s="1"/>
  <c r="KV75" i="20"/>
  <c r="KU75" i="20"/>
  <c r="KU76" i="20" s="1"/>
  <c r="KU92" i="20" s="1"/>
  <c r="KT75" i="20"/>
  <c r="KT76" i="20" s="1"/>
  <c r="KT92" i="20" s="1"/>
  <c r="KR75" i="20"/>
  <c r="KQ75" i="20"/>
  <c r="KQ76" i="20" s="1"/>
  <c r="KP75" i="20"/>
  <c r="KP76" i="20" s="1"/>
  <c r="KN75" i="20"/>
  <c r="KN76" i="20" s="1"/>
  <c r="KM75" i="20"/>
  <c r="KM76" i="20" s="1"/>
  <c r="KM92" i="20" s="1"/>
  <c r="KL75" i="20"/>
  <c r="KL76" i="20" s="1"/>
  <c r="KL92" i="20" s="1"/>
  <c r="KK75" i="20"/>
  <c r="KK76" i="20" s="1"/>
  <c r="KJ75" i="20"/>
  <c r="KI75" i="20"/>
  <c r="KI76" i="20" s="1"/>
  <c r="KH75" i="20"/>
  <c r="KH76" i="20" s="1"/>
  <c r="KH92" i="20" s="1"/>
  <c r="KF75" i="20"/>
  <c r="KF76" i="20" s="1"/>
  <c r="KF92" i="20" s="1"/>
  <c r="KE75" i="20"/>
  <c r="KE76" i="20" s="1"/>
  <c r="KD75" i="20"/>
  <c r="KD76" i="20" s="1"/>
  <c r="KB75" i="20"/>
  <c r="KB76" i="20" s="1"/>
  <c r="KB92" i="20" s="1"/>
  <c r="KA75" i="20"/>
  <c r="KA76" i="20" s="1"/>
  <c r="JZ75" i="20"/>
  <c r="JZ76" i="20" s="1"/>
  <c r="JY75" i="20"/>
  <c r="JY76" i="20" s="1"/>
  <c r="JX75" i="20"/>
  <c r="JX76" i="20" s="1"/>
  <c r="JX92" i="20" s="1"/>
  <c r="JW75" i="20"/>
  <c r="JW76" i="20" s="1"/>
  <c r="JW92" i="20" s="1"/>
  <c r="JV75" i="20"/>
  <c r="JV76" i="20" s="1"/>
  <c r="JV92" i="20" s="1"/>
  <c r="JT75" i="20"/>
  <c r="JT76" i="20" s="1"/>
  <c r="JT92" i="20" s="1"/>
  <c r="JS75" i="20"/>
  <c r="JS76" i="20" s="1"/>
  <c r="JR75" i="20"/>
  <c r="JR76" i="20" s="1"/>
  <c r="JP75" i="20"/>
  <c r="JP76" i="20" s="1"/>
  <c r="JP92" i="20" s="1"/>
  <c r="JO75" i="20"/>
  <c r="JO76" i="20" s="1"/>
  <c r="JO92" i="20" s="1"/>
  <c r="JN75" i="20"/>
  <c r="JN76" i="20" s="1"/>
  <c r="JN92" i="20" s="1"/>
  <c r="JL75" i="20"/>
  <c r="JL76" i="20" s="1"/>
  <c r="JK75" i="20"/>
  <c r="JK76" i="20" s="1"/>
  <c r="JK92" i="20" s="1"/>
  <c r="JJ75" i="20"/>
  <c r="JJ76" i="20" s="1"/>
  <c r="JH75" i="20"/>
  <c r="JG75" i="20"/>
  <c r="JG76" i="20" s="1"/>
  <c r="JA75" i="20"/>
  <c r="JA76" i="20" s="1"/>
  <c r="IZ75" i="20"/>
  <c r="IZ76" i="20" s="1"/>
  <c r="IZ92" i="20" s="1"/>
  <c r="IX75" i="20"/>
  <c r="IX76" i="20" s="1"/>
  <c r="IX92" i="20" s="1"/>
  <c r="IV75" i="20"/>
  <c r="IV76" i="20" s="1"/>
  <c r="IU75" i="20"/>
  <c r="IU76" i="20" s="1"/>
  <c r="IU92" i="20" s="1"/>
  <c r="IT75" i="20"/>
  <c r="IT76" i="20" s="1"/>
  <c r="IR75" i="20"/>
  <c r="IR76" i="20" s="1"/>
  <c r="IQ75" i="20"/>
  <c r="IQ76" i="20" s="1"/>
  <c r="IQ92" i="20" s="1"/>
  <c r="IP75" i="20"/>
  <c r="IP76" i="20" s="1"/>
  <c r="IP92" i="20" s="1"/>
  <c r="IN75" i="20"/>
  <c r="IN76" i="20" s="1"/>
  <c r="IN92" i="20" s="1"/>
  <c r="IM75" i="20"/>
  <c r="IL75" i="20"/>
  <c r="IL76" i="20" s="1"/>
  <c r="IJ75" i="20"/>
  <c r="IJ76" i="20" s="1"/>
  <c r="II75" i="20"/>
  <c r="II76" i="20" s="1"/>
  <c r="II92" i="20" s="1"/>
  <c r="IH75" i="20"/>
  <c r="IH76" i="20" s="1"/>
  <c r="IH92" i="20" s="1"/>
  <c r="IF75" i="20"/>
  <c r="IF76" i="20" s="1"/>
  <c r="IE75" i="20"/>
  <c r="IE76" i="20" s="1"/>
  <c r="IE92" i="20" s="1"/>
  <c r="ID75" i="20"/>
  <c r="ID76" i="20" s="1"/>
  <c r="IC75" i="20"/>
  <c r="IC76" i="20" s="1"/>
  <c r="IB75" i="20"/>
  <c r="IB76" i="20" s="1"/>
  <c r="IA75" i="20"/>
  <c r="HZ75" i="20"/>
  <c r="HZ76" i="20" s="1"/>
  <c r="HX75" i="20"/>
  <c r="HX76" i="20" s="1"/>
  <c r="HX92" i="20" s="1"/>
  <c r="HW75" i="20"/>
  <c r="HV75" i="20"/>
  <c r="HV76" i="20" s="1"/>
  <c r="HT75" i="20"/>
  <c r="HT76" i="20" s="1"/>
  <c r="HT92" i="20" s="1"/>
  <c r="HS75" i="20"/>
  <c r="HS76" i="20" s="1"/>
  <c r="HS92" i="20" s="1"/>
  <c r="HR75" i="20"/>
  <c r="HP75" i="20"/>
  <c r="HP76" i="20" s="1"/>
  <c r="HP92" i="20" s="1"/>
  <c r="HO75" i="20"/>
  <c r="HO76" i="20" s="1"/>
  <c r="HO92" i="20" s="1"/>
  <c r="HN75" i="20"/>
  <c r="HN76" i="20" s="1"/>
  <c r="HN92" i="20" s="1"/>
  <c r="HL75" i="20"/>
  <c r="HL76" i="20" s="1"/>
  <c r="HK75" i="20"/>
  <c r="HK76" i="20" s="1"/>
  <c r="HK92" i="20" s="1"/>
  <c r="HJ75" i="20"/>
  <c r="HJ76" i="20" s="1"/>
  <c r="HH75" i="20"/>
  <c r="HH76" i="20" s="1"/>
  <c r="HG75" i="20"/>
  <c r="HG76" i="20" s="1"/>
  <c r="HF75" i="20"/>
  <c r="HF76" i="20" s="1"/>
  <c r="HF92" i="20" s="1"/>
  <c r="HD75" i="20"/>
  <c r="HD76" i="20" s="1"/>
  <c r="HD92" i="20" s="1"/>
  <c r="HC75" i="20"/>
  <c r="HC76" i="20" s="1"/>
  <c r="HC92" i="20" s="1"/>
  <c r="HB75" i="20"/>
  <c r="HB76" i="20" s="1"/>
  <c r="HB92" i="20" s="1"/>
  <c r="GZ75" i="20"/>
  <c r="GZ76" i="20" s="1"/>
  <c r="GZ92" i="20" s="1"/>
  <c r="GY75" i="20"/>
  <c r="GY76" i="20" s="1"/>
  <c r="GY92" i="20" s="1"/>
  <c r="GX75" i="20"/>
  <c r="GX76" i="20" s="1"/>
  <c r="GV75" i="20"/>
  <c r="GV76" i="20" s="1"/>
  <c r="GV92" i="20" s="1"/>
  <c r="GU75" i="20"/>
  <c r="GU76" i="20" s="1"/>
  <c r="GU92" i="20" s="1"/>
  <c r="GT75" i="20"/>
  <c r="GT76" i="20" s="1"/>
  <c r="GT92" i="20" s="1"/>
  <c r="GS75" i="20"/>
  <c r="GS76" i="20" s="1"/>
  <c r="GR75" i="20"/>
  <c r="GR76" i="20" s="1"/>
  <c r="GR92" i="20" s="1"/>
  <c r="GQ75" i="20"/>
  <c r="GQ76" i="20" s="1"/>
  <c r="GP75" i="20"/>
  <c r="GP76" i="20" s="1"/>
  <c r="GP92" i="20" s="1"/>
  <c r="GN75" i="20"/>
  <c r="GN76" i="20" s="1"/>
  <c r="GM75" i="20"/>
  <c r="GM76" i="20" s="1"/>
  <c r="GM92" i="20" s="1"/>
  <c r="GL75" i="20"/>
  <c r="GL76" i="20" s="1"/>
  <c r="GL92" i="20" s="1"/>
  <c r="GK75" i="20"/>
  <c r="GK76" i="20" s="1"/>
  <c r="GJ75" i="20"/>
  <c r="GJ76" i="20" s="1"/>
  <c r="GI75" i="20"/>
  <c r="GI76" i="20" s="1"/>
  <c r="GI92" i="20" s="1"/>
  <c r="GH75" i="20"/>
  <c r="GH76" i="20" s="1"/>
  <c r="GF75" i="20"/>
  <c r="GF76" i="20" s="1"/>
  <c r="GF92" i="20" s="1"/>
  <c r="GE75" i="20"/>
  <c r="GD75" i="20"/>
  <c r="GD76" i="20" s="1"/>
  <c r="GB75" i="20"/>
  <c r="GB76" i="20" s="1"/>
  <c r="GB92" i="20" s="1"/>
  <c r="GA75" i="20"/>
  <c r="FZ75" i="20"/>
  <c r="FZ76" i="20" s="1"/>
  <c r="FZ92" i="20" s="1"/>
  <c r="FX75" i="20"/>
  <c r="FX76" i="20" s="1"/>
  <c r="FX92" i="20" s="1"/>
  <c r="FW75" i="20"/>
  <c r="FW76" i="20" s="1"/>
  <c r="FW92" i="20" s="1"/>
  <c r="FV75" i="20"/>
  <c r="FT75" i="20"/>
  <c r="FT76" i="20" s="1"/>
  <c r="FT92" i="20" s="1"/>
  <c r="FS75" i="20"/>
  <c r="FS76" i="20" s="1"/>
  <c r="FS92" i="20" s="1"/>
  <c r="FR75" i="20"/>
  <c r="FR76" i="20" s="1"/>
  <c r="FP75" i="20"/>
  <c r="FP76" i="20" s="1"/>
  <c r="FP92" i="20" s="1"/>
  <c r="FO75" i="20"/>
  <c r="FN75" i="20"/>
  <c r="FN76" i="20" s="1"/>
  <c r="FN92" i="20" s="1"/>
  <c r="FL75" i="20"/>
  <c r="FL76" i="20" s="1"/>
  <c r="FL92" i="20" s="1"/>
  <c r="FK75" i="20"/>
  <c r="FK76" i="20" s="1"/>
  <c r="FJ75" i="20"/>
  <c r="FJ76" i="20" s="1"/>
  <c r="FJ92" i="20" s="1"/>
  <c r="FH75" i="20"/>
  <c r="FG75" i="20"/>
  <c r="FG76" i="20" s="1"/>
  <c r="FG92" i="20" s="1"/>
  <c r="FF75" i="20"/>
  <c r="FB75" i="20"/>
  <c r="FB76" i="20" s="1"/>
  <c r="EZ75" i="20"/>
  <c r="EZ76" i="20" s="1"/>
  <c r="EY75" i="20"/>
  <c r="ET75" i="20"/>
  <c r="ET76" i="20" s="1"/>
  <c r="ET92" i="20" s="1"/>
  <c r="ER75" i="20"/>
  <c r="ER76" i="20" s="1"/>
  <c r="ER92" i="20" s="1"/>
  <c r="EQ75" i="20"/>
  <c r="EQ76" i="20" s="1"/>
  <c r="EP75" i="20"/>
  <c r="EP76" i="20" s="1"/>
  <c r="EP92" i="20" s="1"/>
  <c r="EN75" i="20"/>
  <c r="EN76" i="20" s="1"/>
  <c r="EN92" i="20" s="1"/>
  <c r="EM75" i="20"/>
  <c r="EM76" i="20" s="1"/>
  <c r="EM92" i="20" s="1"/>
  <c r="EL75" i="20"/>
  <c r="EJ75" i="20"/>
  <c r="EJ76" i="20" s="1"/>
  <c r="EI75" i="20"/>
  <c r="EI76" i="20" s="1"/>
  <c r="EI92" i="20" s="1"/>
  <c r="EH75" i="20"/>
  <c r="EH76" i="20" s="1"/>
  <c r="EH92" i="20" s="1"/>
  <c r="EF75" i="20"/>
  <c r="EF76" i="20" s="1"/>
  <c r="EE75" i="20"/>
  <c r="EE76" i="20" s="1"/>
  <c r="EE92" i="20" s="1"/>
  <c r="ED75" i="20"/>
  <c r="ED76" i="20" s="1"/>
  <c r="ED92" i="20" s="1"/>
  <c r="EB75" i="20"/>
  <c r="EB76" i="20" s="1"/>
  <c r="EA75" i="20"/>
  <c r="EA76" i="20" s="1"/>
  <c r="EA92" i="20" s="1"/>
  <c r="DZ75" i="20"/>
  <c r="DZ76" i="20" s="1"/>
  <c r="DY75" i="20"/>
  <c r="DY76" i="20" s="1"/>
  <c r="DY92" i="20" s="1"/>
  <c r="DX75" i="20"/>
  <c r="DX76" i="20" s="1"/>
  <c r="DX92" i="20" s="1"/>
  <c r="DW75" i="20"/>
  <c r="DW76" i="20" s="1"/>
  <c r="DW92" i="20" s="1"/>
  <c r="DV75" i="20"/>
  <c r="DV76" i="20" s="1"/>
  <c r="DV92" i="20" s="1"/>
  <c r="DU75" i="20"/>
  <c r="DU76" i="20" s="1"/>
  <c r="DU92" i="20" s="1"/>
  <c r="DT75" i="20"/>
  <c r="DT76" i="20" s="1"/>
  <c r="DT92" i="20" s="1"/>
  <c r="DS75" i="20"/>
  <c r="DS76" i="20" s="1"/>
  <c r="DR75" i="20"/>
  <c r="DR76" i="20" s="1"/>
  <c r="DR92" i="20" s="1"/>
  <c r="DP75" i="20"/>
  <c r="DP76" i="20" s="1"/>
  <c r="DO75" i="20"/>
  <c r="DO76" i="20" s="1"/>
  <c r="DN75" i="20"/>
  <c r="DN76" i="20" s="1"/>
  <c r="DN92" i="20" s="1"/>
  <c r="DL75" i="20"/>
  <c r="DL76" i="20" s="1"/>
  <c r="DK75" i="20"/>
  <c r="DJ75" i="20"/>
  <c r="DJ76" i="20" s="1"/>
  <c r="DJ92" i="20" s="1"/>
  <c r="DH75" i="20"/>
  <c r="DH76" i="20" s="1"/>
  <c r="DG75" i="20"/>
  <c r="DG76" i="20" s="1"/>
  <c r="DG92" i="20" s="1"/>
  <c r="DF75" i="20"/>
  <c r="DF76" i="20" s="1"/>
  <c r="DF92" i="20" s="1"/>
  <c r="DD75" i="20"/>
  <c r="DD76" i="20" s="1"/>
  <c r="DD92" i="20" s="1"/>
  <c r="DC75" i="20"/>
  <c r="DC76" i="20" s="1"/>
  <c r="DC92" i="20" s="1"/>
  <c r="DB75" i="20"/>
  <c r="CZ75" i="20"/>
  <c r="CZ76" i="20" s="1"/>
  <c r="CZ92" i="20" s="1"/>
  <c r="CY75" i="20"/>
  <c r="CX75" i="20"/>
  <c r="CX76" i="20" s="1"/>
  <c r="CX92" i="20" s="1"/>
  <c r="CV75" i="20"/>
  <c r="CV76" i="20" s="1"/>
  <c r="CV92" i="20" s="1"/>
  <c r="CU75" i="20"/>
  <c r="CU76" i="20" s="1"/>
  <c r="CU92" i="20" s="1"/>
  <c r="CT75" i="20"/>
  <c r="CT76" i="20" s="1"/>
  <c r="CT92" i="20" s="1"/>
  <c r="CR75" i="20"/>
  <c r="CR76" i="20" s="1"/>
  <c r="CR92" i="20" s="1"/>
  <c r="CQ75" i="20"/>
  <c r="CQ76" i="20" s="1"/>
  <c r="CQ92" i="20" s="1"/>
  <c r="CP75" i="20"/>
  <c r="CN75" i="20"/>
  <c r="CN76" i="20" s="1"/>
  <c r="CN92" i="20" s="1"/>
  <c r="CM75" i="20"/>
  <c r="CM76" i="20" s="1"/>
  <c r="CM92" i="20" s="1"/>
  <c r="CL75" i="20"/>
  <c r="CL76" i="20" s="1"/>
  <c r="CL92" i="20" s="1"/>
  <c r="CJ75" i="20"/>
  <c r="CJ76" i="20" s="1"/>
  <c r="CJ92" i="20" s="1"/>
  <c r="CI75" i="20"/>
  <c r="CI76" i="20" s="1"/>
  <c r="CI92" i="20" s="1"/>
  <c r="CH75" i="20"/>
  <c r="CH76" i="20" s="1"/>
  <c r="CH92" i="20" s="1"/>
  <c r="CF75" i="20"/>
  <c r="CF76" i="20" s="1"/>
  <c r="CF92" i="20" s="1"/>
  <c r="CE75" i="20"/>
  <c r="CE76" i="20" s="1"/>
  <c r="CE92" i="20" s="1"/>
  <c r="CD75" i="20"/>
  <c r="CB75" i="20"/>
  <c r="CB76" i="20" s="1"/>
  <c r="CB92" i="20" s="1"/>
  <c r="CA75" i="20"/>
  <c r="CA76" i="20" s="1"/>
  <c r="CA92" i="20" s="1"/>
  <c r="BZ75" i="20"/>
  <c r="BZ76" i="20" s="1"/>
  <c r="BZ92" i="20" s="1"/>
  <c r="BX75" i="20"/>
  <c r="BX76" i="20" s="1"/>
  <c r="BX92" i="20" s="1"/>
  <c r="BW75" i="20"/>
  <c r="BW76" i="20" s="1"/>
  <c r="BW92" i="20" s="1"/>
  <c r="BV75" i="20"/>
  <c r="BV76" i="20" s="1"/>
  <c r="BV92" i="20" s="1"/>
  <c r="BU75" i="20"/>
  <c r="BU76" i="20" s="1"/>
  <c r="BT75" i="20"/>
  <c r="BT76" i="20" s="1"/>
  <c r="BS75" i="20"/>
  <c r="BS76" i="20" s="1"/>
  <c r="BR75" i="20"/>
  <c r="BR76" i="20" s="1"/>
  <c r="BR92" i="20" s="1"/>
  <c r="BP75" i="20"/>
  <c r="BP76" i="20" s="1"/>
  <c r="BO75" i="20"/>
  <c r="BO76" i="20" s="1"/>
  <c r="BO92" i="20" s="1"/>
  <c r="BN75" i="20"/>
  <c r="BN76" i="20" s="1"/>
  <c r="BN92" i="20" s="1"/>
  <c r="BL75" i="20"/>
  <c r="BL76" i="20" s="1"/>
  <c r="BK75" i="20"/>
  <c r="BK76" i="20" s="1"/>
  <c r="BK92" i="20" s="1"/>
  <c r="BJ75" i="20"/>
  <c r="BJ76" i="20" s="1"/>
  <c r="BJ92" i="20" s="1"/>
  <c r="BH75" i="20"/>
  <c r="BH76" i="20" s="1"/>
  <c r="BH92" i="20" s="1"/>
  <c r="BG75" i="20"/>
  <c r="BG76" i="20" s="1"/>
  <c r="BG92" i="20" s="1"/>
  <c r="BF75" i="20"/>
  <c r="BF76" i="20" s="1"/>
  <c r="BF92" i="20" s="1"/>
  <c r="BD75" i="20"/>
  <c r="BD76" i="20" s="1"/>
  <c r="BC75" i="20"/>
  <c r="BB75" i="20"/>
  <c r="BB76" i="20" s="1"/>
  <c r="BB92" i="20" s="1"/>
  <c r="AZ75" i="20"/>
  <c r="AZ76" i="20" s="1"/>
  <c r="AY75" i="20"/>
  <c r="AY76" i="20" s="1"/>
  <c r="AY92" i="20" s="1"/>
  <c r="AX75" i="20"/>
  <c r="AX76" i="20" s="1"/>
  <c r="AX92" i="20" s="1"/>
  <c r="AV75" i="20"/>
  <c r="AV76" i="20" s="1"/>
  <c r="AV92" i="20" s="1"/>
  <c r="AU75" i="20"/>
  <c r="AU76" i="20" s="1"/>
  <c r="AU92" i="20" s="1"/>
  <c r="AT75" i="20"/>
  <c r="AR75" i="20"/>
  <c r="AQ75" i="20"/>
  <c r="AQ76" i="20" s="1"/>
  <c r="AQ92" i="20" s="1"/>
  <c r="AP75" i="20"/>
  <c r="AN75" i="20"/>
  <c r="AN76" i="20" s="1"/>
  <c r="AM75" i="20"/>
  <c r="AH75" i="20"/>
  <c r="AH76" i="20" s="1"/>
  <c r="AH92" i="20" s="1"/>
  <c r="AF75" i="20"/>
  <c r="AF76" i="20" s="1"/>
  <c r="AE75" i="20"/>
  <c r="AE76" i="20" s="1"/>
  <c r="AE92" i="20" s="1"/>
  <c r="AD75" i="20"/>
  <c r="AD76" i="20" s="1"/>
  <c r="AB75" i="20"/>
  <c r="AB76" i="20" s="1"/>
  <c r="AB92" i="20" s="1"/>
  <c r="AA75" i="20"/>
  <c r="AA76" i="20" s="1"/>
  <c r="AA92" i="20" s="1"/>
  <c r="Z75" i="20"/>
  <c r="Z76" i="20" s="1"/>
  <c r="Y75" i="20"/>
  <c r="Y76" i="20" s="1"/>
  <c r="X75" i="20"/>
  <c r="X76" i="20" s="1"/>
  <c r="W75" i="20"/>
  <c r="W76" i="20" s="1"/>
  <c r="W92" i="20" s="1"/>
  <c r="V75" i="20"/>
  <c r="T75" i="20"/>
  <c r="T76" i="20" s="1"/>
  <c r="T92" i="20" s="1"/>
  <c r="S75" i="20"/>
  <c r="R75" i="20"/>
  <c r="R76" i="20" s="1"/>
  <c r="P75" i="20"/>
  <c r="P76" i="20" s="1"/>
  <c r="P92" i="20" s="1"/>
  <c r="O75" i="20"/>
  <c r="O76" i="20" s="1"/>
  <c r="O92" i="20" s="1"/>
  <c r="N75" i="20"/>
  <c r="N76" i="20" s="1"/>
  <c r="L75" i="20"/>
  <c r="L76" i="20" s="1"/>
  <c r="L92" i="20" s="1"/>
  <c r="K75" i="20"/>
  <c r="K76" i="20" s="1"/>
  <c r="E75" i="20"/>
  <c r="E76" i="20" s="1"/>
  <c r="E92" i="20" s="1"/>
  <c r="D75" i="20"/>
  <c r="D76" i="20" s="1"/>
  <c r="D92" i="20" s="1"/>
  <c r="LZ74" i="20"/>
  <c r="LX74" i="20"/>
  <c r="LW74" i="20"/>
  <c r="LU74" i="20"/>
  <c r="LU75" i="20" s="1"/>
  <c r="LU76" i="20" s="1"/>
  <c r="LQ74" i="20"/>
  <c r="LQ75" i="20" s="1"/>
  <c r="LQ76" i="20" s="1"/>
  <c r="LM74" i="20"/>
  <c r="LM75" i="20" s="1"/>
  <c r="LJ74" i="20"/>
  <c r="LH74" i="20"/>
  <c r="LG74" i="20"/>
  <c r="LE74" i="20"/>
  <c r="LE75" i="20" s="1"/>
  <c r="LE76" i="20" s="1"/>
  <c r="LA74" i="20"/>
  <c r="LA75" i="20" s="1"/>
  <c r="LA76" i="20" s="1"/>
  <c r="KW74" i="20"/>
  <c r="KW75" i="20" s="1"/>
  <c r="KW76" i="20" s="1"/>
  <c r="KS74" i="20"/>
  <c r="KS75" i="20" s="1"/>
  <c r="KS76" i="20" s="1"/>
  <c r="KO74" i="20"/>
  <c r="KO75" i="20" s="1"/>
  <c r="KO76" i="20" s="1"/>
  <c r="KK74" i="20"/>
  <c r="KG74" i="20"/>
  <c r="KG75" i="20" s="1"/>
  <c r="KG76" i="20" s="1"/>
  <c r="KC74" i="20"/>
  <c r="KC75" i="20" s="1"/>
  <c r="KC76" i="20" s="1"/>
  <c r="JY74" i="20"/>
  <c r="JU74" i="20"/>
  <c r="JU75" i="20" s="1"/>
  <c r="JU76" i="20" s="1"/>
  <c r="JQ74" i="20"/>
  <c r="JQ75" i="20" s="1"/>
  <c r="JQ76" i="20" s="1"/>
  <c r="JM74" i="20"/>
  <c r="JM75" i="20" s="1"/>
  <c r="JM76" i="20" s="1"/>
  <c r="JI74" i="20"/>
  <c r="JI75" i="20" s="1"/>
  <c r="JD74" i="20"/>
  <c r="JC74" i="20"/>
  <c r="JB74" i="20" s="1"/>
  <c r="JB75" i="20" s="1"/>
  <c r="JB76" i="20" s="1"/>
  <c r="IW74" i="20"/>
  <c r="IW75" i="20" s="1"/>
  <c r="IW76" i="20" s="1"/>
  <c r="IS74" i="20"/>
  <c r="IS75" i="20" s="1"/>
  <c r="IS76" i="20" s="1"/>
  <c r="IO74" i="20"/>
  <c r="IO75" i="20" s="1"/>
  <c r="IO76" i="20" s="1"/>
  <c r="IK74" i="20"/>
  <c r="IK75" i="20" s="1"/>
  <c r="IK76" i="20" s="1"/>
  <c r="IG74" i="20"/>
  <c r="IG75" i="20" s="1"/>
  <c r="IG76" i="20" s="1"/>
  <c r="IC74" i="20"/>
  <c r="HY74" i="20"/>
  <c r="HY75" i="20" s="1"/>
  <c r="HY76" i="20" s="1"/>
  <c r="HU74" i="20"/>
  <c r="HU75" i="20" s="1"/>
  <c r="HU76" i="20" s="1"/>
  <c r="HQ74" i="20"/>
  <c r="HQ75" i="20" s="1"/>
  <c r="HQ76" i="20" s="1"/>
  <c r="HM74" i="20"/>
  <c r="HM75" i="20" s="1"/>
  <c r="HM76" i="20" s="1"/>
  <c r="HI74" i="20"/>
  <c r="HI75" i="20" s="1"/>
  <c r="HI76" i="20" s="1"/>
  <c r="HE74" i="20"/>
  <c r="HE75" i="20" s="1"/>
  <c r="HE76" i="20" s="1"/>
  <c r="HA74" i="20"/>
  <c r="HA75" i="20" s="1"/>
  <c r="HA76" i="20" s="1"/>
  <c r="GW74" i="20"/>
  <c r="GW75" i="20" s="1"/>
  <c r="GW76" i="20" s="1"/>
  <c r="GS74" i="20"/>
  <c r="GO74" i="20"/>
  <c r="GO75" i="20" s="1"/>
  <c r="GO76" i="20" s="1"/>
  <c r="GK74" i="20"/>
  <c r="GG74" i="20"/>
  <c r="GG75" i="20" s="1"/>
  <c r="GG76" i="20" s="1"/>
  <c r="GC74" i="20"/>
  <c r="GC75" i="20" s="1"/>
  <c r="GC76" i="20" s="1"/>
  <c r="FY74" i="20"/>
  <c r="FY75" i="20" s="1"/>
  <c r="FY76" i="20" s="1"/>
  <c r="FU74" i="20"/>
  <c r="FU75" i="20" s="1"/>
  <c r="FU76" i="20" s="1"/>
  <c r="FQ74" i="20"/>
  <c r="FQ75" i="20" s="1"/>
  <c r="FQ76" i="20" s="1"/>
  <c r="FM74" i="20"/>
  <c r="FM75" i="20" s="1"/>
  <c r="FM76" i="20" s="1"/>
  <c r="FI74" i="20"/>
  <c r="FI75" i="20" s="1"/>
  <c r="FF74" i="20"/>
  <c r="FD74" i="20"/>
  <c r="FC74" i="20"/>
  <c r="FA74" i="20"/>
  <c r="FE74" i="20" s="1"/>
  <c r="EX74" i="20"/>
  <c r="EV74" i="20"/>
  <c r="EU74" i="20"/>
  <c r="ES74" i="20"/>
  <c r="ES75" i="20" s="1"/>
  <c r="ES76" i="20" s="1"/>
  <c r="EO74" i="20"/>
  <c r="EO75" i="20" s="1"/>
  <c r="EO76" i="20" s="1"/>
  <c r="EK74" i="20"/>
  <c r="EK75" i="20" s="1"/>
  <c r="EK76" i="20" s="1"/>
  <c r="EG74" i="20"/>
  <c r="EG75" i="20" s="1"/>
  <c r="EG76" i="20" s="1"/>
  <c r="EC74" i="20"/>
  <c r="EC75" i="20" s="1"/>
  <c r="EC76" i="20" s="1"/>
  <c r="DQ74" i="20"/>
  <c r="DQ75" i="20" s="1"/>
  <c r="DQ76" i="20" s="1"/>
  <c r="DM74" i="20"/>
  <c r="DM75" i="20" s="1"/>
  <c r="DM76" i="20" s="1"/>
  <c r="DI74" i="20"/>
  <c r="DI75" i="20" s="1"/>
  <c r="DI76" i="20" s="1"/>
  <c r="DE74" i="20"/>
  <c r="DE75" i="20" s="1"/>
  <c r="DE76" i="20" s="1"/>
  <c r="DA74" i="20"/>
  <c r="DA75" i="20" s="1"/>
  <c r="DA76" i="20" s="1"/>
  <c r="CW74" i="20"/>
  <c r="CW75" i="20" s="1"/>
  <c r="CW76" i="20" s="1"/>
  <c r="CW92" i="20" s="1"/>
  <c r="CS74" i="20"/>
  <c r="CS75" i="20" s="1"/>
  <c r="CS76" i="20" s="1"/>
  <c r="CO74" i="20"/>
  <c r="CO75" i="20" s="1"/>
  <c r="CO76" i="20" s="1"/>
  <c r="CK74" i="20"/>
  <c r="CK75" i="20" s="1"/>
  <c r="CK76" i="20" s="1"/>
  <c r="CG74" i="20"/>
  <c r="CG75" i="20" s="1"/>
  <c r="CG76" i="20" s="1"/>
  <c r="CC74" i="20"/>
  <c r="CC75" i="20" s="1"/>
  <c r="CC76" i="20" s="1"/>
  <c r="BY74" i="20"/>
  <c r="BY75" i="20" s="1"/>
  <c r="BY76" i="20" s="1"/>
  <c r="BU74" i="20"/>
  <c r="BQ74" i="20"/>
  <c r="BQ75" i="20" s="1"/>
  <c r="BQ76" i="20" s="1"/>
  <c r="BM74" i="20"/>
  <c r="BM75" i="20" s="1"/>
  <c r="BM76" i="20" s="1"/>
  <c r="BI74" i="20"/>
  <c r="BI75" i="20" s="1"/>
  <c r="BI76" i="20" s="1"/>
  <c r="BE74" i="20"/>
  <c r="BE75" i="20" s="1"/>
  <c r="BE76" i="20" s="1"/>
  <c r="BA74" i="20"/>
  <c r="BA75" i="20" s="1"/>
  <c r="BA76" i="20" s="1"/>
  <c r="AW74" i="20"/>
  <c r="AW75" i="20" s="1"/>
  <c r="AW76" i="20" s="1"/>
  <c r="AS74" i="20"/>
  <c r="AS75" i="20" s="1"/>
  <c r="AS76" i="20" s="1"/>
  <c r="AO74" i="20"/>
  <c r="AO75" i="20" s="1"/>
  <c r="AO76" i="20" s="1"/>
  <c r="AL74" i="20"/>
  <c r="AJ74" i="20"/>
  <c r="AI74" i="20"/>
  <c r="AG74" i="20"/>
  <c r="AG75" i="20" s="1"/>
  <c r="AG76" i="20" s="1"/>
  <c r="AC74" i="20"/>
  <c r="AC75" i="20" s="1"/>
  <c r="AC76" i="20" s="1"/>
  <c r="Y74" i="20"/>
  <c r="U74" i="20"/>
  <c r="U75" i="20" s="1"/>
  <c r="U76" i="20" s="1"/>
  <c r="Q74" i="20"/>
  <c r="Q75" i="20" s="1"/>
  <c r="Q76" i="20" s="1"/>
  <c r="M74" i="20"/>
  <c r="M75" i="20" s="1"/>
  <c r="F73" i="20"/>
  <c r="E73" i="20"/>
  <c r="D73" i="20"/>
  <c r="C73" i="20"/>
  <c r="LV71" i="20"/>
  <c r="LT71" i="20"/>
  <c r="LS71" i="20"/>
  <c r="LR71" i="20"/>
  <c r="LP71" i="20"/>
  <c r="LO71" i="20"/>
  <c r="LN71" i="20"/>
  <c r="LL71" i="20"/>
  <c r="LK71" i="20"/>
  <c r="LW71" i="20" s="1"/>
  <c r="LF71" i="20"/>
  <c r="LD71" i="20"/>
  <c r="LB71" i="20"/>
  <c r="KZ71" i="20"/>
  <c r="KX71" i="20"/>
  <c r="KV71" i="20"/>
  <c r="KT71" i="20"/>
  <c r="KR71" i="20"/>
  <c r="KQ71" i="20"/>
  <c r="KP71" i="20"/>
  <c r="KN71" i="20"/>
  <c r="KM71" i="20"/>
  <c r="KL71" i="20"/>
  <c r="KJ71" i="20"/>
  <c r="KI71" i="20"/>
  <c r="KH71" i="20"/>
  <c r="KF71" i="20"/>
  <c r="KE71" i="20"/>
  <c r="KD71" i="20"/>
  <c r="KB71" i="20"/>
  <c r="KA71" i="20"/>
  <c r="JZ71" i="20"/>
  <c r="JX71" i="20"/>
  <c r="JW71" i="20"/>
  <c r="JV71" i="20"/>
  <c r="JT71" i="20"/>
  <c r="JS71" i="20"/>
  <c r="JR71" i="20"/>
  <c r="JP71" i="20"/>
  <c r="JO71" i="20"/>
  <c r="JN71" i="20"/>
  <c r="JL71" i="20"/>
  <c r="JK71" i="20"/>
  <c r="JJ71" i="20"/>
  <c r="JH71" i="20"/>
  <c r="JG71" i="20"/>
  <c r="LG71" i="20" s="1"/>
  <c r="JA71" i="20"/>
  <c r="IZ71" i="20"/>
  <c r="IX71" i="20"/>
  <c r="IV71" i="20"/>
  <c r="IU71" i="20"/>
  <c r="IT71" i="20"/>
  <c r="IR71" i="20"/>
  <c r="IQ71" i="20"/>
  <c r="IP71" i="20"/>
  <c r="IN71" i="20"/>
  <c r="IM71" i="20"/>
  <c r="IL71" i="20"/>
  <c r="IJ71" i="20"/>
  <c r="II71" i="20"/>
  <c r="IH71" i="20"/>
  <c r="IF71" i="20"/>
  <c r="IE71" i="20"/>
  <c r="ID71" i="20"/>
  <c r="IB71" i="20"/>
  <c r="IA71" i="20"/>
  <c r="HZ71" i="20"/>
  <c r="HX71" i="20"/>
  <c r="HW71" i="20"/>
  <c r="HV71" i="20"/>
  <c r="HT71" i="20"/>
  <c r="HS71" i="20"/>
  <c r="HR71" i="20"/>
  <c r="HP71" i="20"/>
  <c r="HO71" i="20"/>
  <c r="HN71" i="20"/>
  <c r="HL71" i="20"/>
  <c r="HK71" i="20"/>
  <c r="HJ71" i="20"/>
  <c r="HH71" i="20"/>
  <c r="HG71" i="20"/>
  <c r="HF71" i="20"/>
  <c r="HD71" i="20"/>
  <c r="HC71" i="20"/>
  <c r="HB71" i="20"/>
  <c r="HA71" i="20"/>
  <c r="GZ71" i="20"/>
  <c r="GY71" i="20"/>
  <c r="GX71" i="20"/>
  <c r="GV71" i="20"/>
  <c r="GU71" i="20"/>
  <c r="GT71" i="20"/>
  <c r="GR71" i="20"/>
  <c r="GQ71" i="20"/>
  <c r="GP71" i="20"/>
  <c r="GN71" i="20"/>
  <c r="GM71" i="20"/>
  <c r="GL71" i="20"/>
  <c r="GJ71" i="20"/>
  <c r="GI71" i="20"/>
  <c r="GH71" i="20"/>
  <c r="GF71" i="20"/>
  <c r="GE71" i="20"/>
  <c r="GD71" i="20"/>
  <c r="GB71" i="20"/>
  <c r="GA71" i="20"/>
  <c r="FZ71" i="20"/>
  <c r="FX71" i="20"/>
  <c r="FW71" i="20"/>
  <c r="FV71" i="20"/>
  <c r="FT71" i="20"/>
  <c r="FS71" i="20"/>
  <c r="FR71" i="20"/>
  <c r="FP71" i="20"/>
  <c r="FO71" i="20"/>
  <c r="FN71" i="20"/>
  <c r="FL71" i="20"/>
  <c r="FK71" i="20"/>
  <c r="FJ71" i="20"/>
  <c r="FH71" i="20"/>
  <c r="FG71" i="20"/>
  <c r="FB71" i="20"/>
  <c r="FF71" i="20" s="1"/>
  <c r="EZ71" i="20"/>
  <c r="FD71" i="20" s="1"/>
  <c r="EY71" i="20"/>
  <c r="FC71" i="20" s="1"/>
  <c r="ET71" i="20"/>
  <c r="ER71" i="20"/>
  <c r="EQ71" i="20"/>
  <c r="EP71" i="20"/>
  <c r="EN71" i="20"/>
  <c r="EM71" i="20"/>
  <c r="EL71" i="20"/>
  <c r="EJ71" i="20"/>
  <c r="EI71" i="20"/>
  <c r="EH71" i="20"/>
  <c r="EF71" i="20"/>
  <c r="EE71" i="20"/>
  <c r="ED71" i="20"/>
  <c r="EB71" i="20"/>
  <c r="EA71" i="20"/>
  <c r="DZ71" i="20"/>
  <c r="DY71" i="20"/>
  <c r="DX71" i="20"/>
  <c r="DW71" i="20"/>
  <c r="DV71" i="20"/>
  <c r="DU71" i="20"/>
  <c r="DT71" i="20"/>
  <c r="DS71" i="20"/>
  <c r="DR71" i="20"/>
  <c r="DP71" i="20"/>
  <c r="DO71" i="20"/>
  <c r="DN71" i="20"/>
  <c r="DL71" i="20"/>
  <c r="DK71" i="20"/>
  <c r="DJ71" i="20"/>
  <c r="DH71" i="20"/>
  <c r="DG71" i="20"/>
  <c r="DF71" i="20"/>
  <c r="DD71" i="20"/>
  <c r="DC71" i="20"/>
  <c r="DB71" i="20"/>
  <c r="CZ71" i="20"/>
  <c r="CY71" i="20"/>
  <c r="CX71" i="20"/>
  <c r="CV71" i="20"/>
  <c r="CU71" i="20"/>
  <c r="CT71" i="20"/>
  <c r="CR71" i="20"/>
  <c r="CQ71" i="20"/>
  <c r="CP71" i="20"/>
  <c r="CN71" i="20"/>
  <c r="CM71" i="20"/>
  <c r="CL71" i="20"/>
  <c r="CJ71" i="20"/>
  <c r="CI71" i="20"/>
  <c r="CH71" i="20"/>
  <c r="CF71" i="20"/>
  <c r="CE71" i="20"/>
  <c r="CD71" i="20"/>
  <c r="CB71" i="20"/>
  <c r="CA71" i="20"/>
  <c r="BZ71" i="20"/>
  <c r="BX71" i="20"/>
  <c r="BW71" i="20"/>
  <c r="BV71" i="20"/>
  <c r="BT71" i="20"/>
  <c r="BS71" i="20"/>
  <c r="BR71" i="20"/>
  <c r="BP71" i="20"/>
  <c r="BO71" i="20"/>
  <c r="BN71" i="20"/>
  <c r="BL71" i="20"/>
  <c r="BK71" i="20"/>
  <c r="BJ71" i="20"/>
  <c r="BI71" i="20"/>
  <c r="BH71" i="20"/>
  <c r="BG71" i="20"/>
  <c r="BF71" i="20"/>
  <c r="BD71" i="20"/>
  <c r="BC71" i="20"/>
  <c r="BB71" i="20"/>
  <c r="AZ71" i="20"/>
  <c r="AY71" i="20"/>
  <c r="AX71" i="20"/>
  <c r="AV71" i="20"/>
  <c r="AU71" i="20"/>
  <c r="AT71" i="20"/>
  <c r="AR71" i="20"/>
  <c r="AQ71" i="20"/>
  <c r="AP71" i="20"/>
  <c r="AN71" i="20"/>
  <c r="AM71" i="20"/>
  <c r="AH71" i="20"/>
  <c r="AG71" i="20"/>
  <c r="AF71" i="20"/>
  <c r="AE71" i="20"/>
  <c r="AD71" i="20"/>
  <c r="AB71" i="20"/>
  <c r="AA71" i="20"/>
  <c r="Z71" i="20"/>
  <c r="Y71" i="20"/>
  <c r="X71" i="20"/>
  <c r="W71" i="20"/>
  <c r="V71" i="20"/>
  <c r="T71" i="20"/>
  <c r="S71" i="20"/>
  <c r="R71" i="20"/>
  <c r="P71" i="20"/>
  <c r="O71" i="20"/>
  <c r="N71" i="20"/>
  <c r="L71" i="20"/>
  <c r="AJ71" i="20" s="1"/>
  <c r="K71" i="20"/>
  <c r="E71" i="20"/>
  <c r="D71" i="20"/>
  <c r="LZ70" i="20"/>
  <c r="LX70" i="20"/>
  <c r="LW70" i="20"/>
  <c r="LU70" i="20"/>
  <c r="LU71" i="20" s="1"/>
  <c r="LQ70" i="20"/>
  <c r="LQ71" i="20" s="1"/>
  <c r="LM70" i="20"/>
  <c r="LJ70" i="20"/>
  <c r="LH70" i="20"/>
  <c r="LG70" i="20"/>
  <c r="LE70" i="20"/>
  <c r="LE71" i="20" s="1"/>
  <c r="LA70" i="20"/>
  <c r="LA71" i="20" s="1"/>
  <c r="KW70" i="20"/>
  <c r="KW71" i="20" s="1"/>
  <c r="KS70" i="20"/>
  <c r="KS71" i="20" s="1"/>
  <c r="KO70" i="20"/>
  <c r="KO71" i="20" s="1"/>
  <c r="KK70" i="20"/>
  <c r="KK71" i="20" s="1"/>
  <c r="KG70" i="20"/>
  <c r="KG71" i="20" s="1"/>
  <c r="KC70" i="20"/>
  <c r="KC71" i="20" s="1"/>
  <c r="JY70" i="20"/>
  <c r="JY71" i="20" s="1"/>
  <c r="JU70" i="20"/>
  <c r="JU71" i="20" s="1"/>
  <c r="JQ70" i="20"/>
  <c r="JQ71" i="20" s="1"/>
  <c r="JM70" i="20"/>
  <c r="JM71" i="20" s="1"/>
  <c r="JI70" i="20"/>
  <c r="JD70" i="20"/>
  <c r="JC70" i="20"/>
  <c r="JB70" i="20" s="1"/>
  <c r="IW70" i="20"/>
  <c r="IW71" i="20" s="1"/>
  <c r="IS70" i="20"/>
  <c r="IS71" i="20" s="1"/>
  <c r="IO70" i="20"/>
  <c r="IO71" i="20" s="1"/>
  <c r="IK70" i="20"/>
  <c r="IK71" i="20" s="1"/>
  <c r="IG70" i="20"/>
  <c r="IG71" i="20" s="1"/>
  <c r="IC70" i="20"/>
  <c r="IC71" i="20" s="1"/>
  <c r="HY70" i="20"/>
  <c r="HY71" i="20" s="1"/>
  <c r="HU70" i="20"/>
  <c r="HU71" i="20" s="1"/>
  <c r="HQ70" i="20"/>
  <c r="HQ71" i="20" s="1"/>
  <c r="HM70" i="20"/>
  <c r="HM71" i="20" s="1"/>
  <c r="HI70" i="20"/>
  <c r="HI71" i="20" s="1"/>
  <c r="HE70" i="20"/>
  <c r="HE71" i="20" s="1"/>
  <c r="HA70" i="20"/>
  <c r="GW70" i="20"/>
  <c r="GW71" i="20" s="1"/>
  <c r="GS70" i="20"/>
  <c r="GS71" i="20" s="1"/>
  <c r="GO70" i="20"/>
  <c r="GO71" i="20" s="1"/>
  <c r="GK70" i="20"/>
  <c r="GK71" i="20" s="1"/>
  <c r="GG70" i="20"/>
  <c r="GG71" i="20" s="1"/>
  <c r="GC70" i="20"/>
  <c r="GC71" i="20" s="1"/>
  <c r="FY70" i="20"/>
  <c r="FY71" i="20" s="1"/>
  <c r="FU70" i="20"/>
  <c r="FU71" i="20" s="1"/>
  <c r="FQ70" i="20"/>
  <c r="FM70" i="20"/>
  <c r="FM71" i="20" s="1"/>
  <c r="FI70" i="20"/>
  <c r="FI71" i="20" s="1"/>
  <c r="FF70" i="20"/>
  <c r="FD70" i="20"/>
  <c r="FC70" i="20"/>
  <c r="FA70" i="20"/>
  <c r="EX70" i="20"/>
  <c r="EV70" i="20"/>
  <c r="EU70" i="20"/>
  <c r="ES70" i="20"/>
  <c r="ES71" i="20" s="1"/>
  <c r="EO70" i="20"/>
  <c r="EO71" i="20" s="1"/>
  <c r="EK70" i="20"/>
  <c r="EK71" i="20" s="1"/>
  <c r="EG70" i="20"/>
  <c r="EG71" i="20" s="1"/>
  <c r="EC70" i="20"/>
  <c r="EC71" i="20" s="1"/>
  <c r="DQ70" i="20"/>
  <c r="DQ71" i="20" s="1"/>
  <c r="DM70" i="20"/>
  <c r="DM71" i="20" s="1"/>
  <c r="DI70" i="20"/>
  <c r="DI71" i="20" s="1"/>
  <c r="DE70" i="20"/>
  <c r="DE71" i="20" s="1"/>
  <c r="DA70" i="20"/>
  <c r="DA71" i="20" s="1"/>
  <c r="CW70" i="20"/>
  <c r="CW71" i="20" s="1"/>
  <c r="CS70" i="20"/>
  <c r="CS71" i="20" s="1"/>
  <c r="CO70" i="20"/>
  <c r="CO71" i="20" s="1"/>
  <c r="CK70" i="20"/>
  <c r="CK71" i="20" s="1"/>
  <c r="CG70" i="20"/>
  <c r="CG71" i="20" s="1"/>
  <c r="CC70" i="20"/>
  <c r="CC71" i="20" s="1"/>
  <c r="BY70" i="20"/>
  <c r="BY71" i="20" s="1"/>
  <c r="BU70" i="20"/>
  <c r="BU71" i="20" s="1"/>
  <c r="BQ70" i="20"/>
  <c r="BQ71" i="20" s="1"/>
  <c r="BM70" i="20"/>
  <c r="BM71" i="20" s="1"/>
  <c r="BI70" i="20"/>
  <c r="BE70" i="20"/>
  <c r="BE71" i="20" s="1"/>
  <c r="BA70" i="20"/>
  <c r="BA71" i="20" s="1"/>
  <c r="AW70" i="20"/>
  <c r="AW71" i="20" s="1"/>
  <c r="AS70" i="20"/>
  <c r="AS71" i="20" s="1"/>
  <c r="AO70" i="20"/>
  <c r="AO71" i="20" s="1"/>
  <c r="AL70" i="20"/>
  <c r="AJ70" i="20"/>
  <c r="H70" i="20" s="1"/>
  <c r="AI70" i="20"/>
  <c r="AG70" i="20"/>
  <c r="AC70" i="20"/>
  <c r="AC71" i="20" s="1"/>
  <c r="Y70" i="20"/>
  <c r="U70" i="20"/>
  <c r="U71" i="20" s="1"/>
  <c r="Q70" i="20"/>
  <c r="Q71" i="20" s="1"/>
  <c r="M70" i="20"/>
  <c r="M71" i="20" s="1"/>
  <c r="LV69" i="20"/>
  <c r="LV72" i="20" s="1"/>
  <c r="LT69" i="20"/>
  <c r="LT72" i="20" s="1"/>
  <c r="LS69" i="20"/>
  <c r="LS72" i="20" s="1"/>
  <c r="LR69" i="20"/>
  <c r="LR72" i="20" s="1"/>
  <c r="LP69" i="20"/>
  <c r="LP72" i="20" s="1"/>
  <c r="LO69" i="20"/>
  <c r="LO72" i="20" s="1"/>
  <c r="LN69" i="20"/>
  <c r="LL69" i="20"/>
  <c r="LL72" i="20" s="1"/>
  <c r="LK69" i="20"/>
  <c r="LK72" i="20" s="1"/>
  <c r="LF69" i="20"/>
  <c r="LF72" i="20" s="1"/>
  <c r="LD69" i="20"/>
  <c r="LD72" i="20" s="1"/>
  <c r="LC69" i="20"/>
  <c r="LC72" i="20" s="1"/>
  <c r="LB69" i="20"/>
  <c r="LB72" i="20" s="1"/>
  <c r="KZ69" i="20"/>
  <c r="KY69" i="20"/>
  <c r="KY72" i="20" s="1"/>
  <c r="KX69" i="20"/>
  <c r="KX72" i="20" s="1"/>
  <c r="KV69" i="20"/>
  <c r="KV72" i="20" s="1"/>
  <c r="KU69" i="20"/>
  <c r="KU72" i="20" s="1"/>
  <c r="KT69" i="20"/>
  <c r="KR69" i="20"/>
  <c r="KR72" i="20" s="1"/>
  <c r="KQ69" i="20"/>
  <c r="KP69" i="20"/>
  <c r="KP72" i="20" s="1"/>
  <c r="KN69" i="20"/>
  <c r="KN72" i="20" s="1"/>
  <c r="KM69" i="20"/>
  <c r="KL69" i="20"/>
  <c r="KL72" i="20" s="1"/>
  <c r="KJ69" i="20"/>
  <c r="KJ72" i="20" s="1"/>
  <c r="KI69" i="20"/>
  <c r="KI72" i="20" s="1"/>
  <c r="KH69" i="20"/>
  <c r="KH72" i="20" s="1"/>
  <c r="KF69" i="20"/>
  <c r="KF72" i="20" s="1"/>
  <c r="KE69" i="20"/>
  <c r="KD69" i="20"/>
  <c r="KD72" i="20" s="1"/>
  <c r="KB69" i="20"/>
  <c r="KB72" i="20" s="1"/>
  <c r="KA69" i="20"/>
  <c r="JZ69" i="20"/>
  <c r="JZ72" i="20" s="1"/>
  <c r="JX69" i="20"/>
  <c r="JX72" i="20" s="1"/>
  <c r="JW69" i="20"/>
  <c r="JV69" i="20"/>
  <c r="JV72" i="20" s="1"/>
  <c r="JT69" i="20"/>
  <c r="JT72" i="20" s="1"/>
  <c r="JS69" i="20"/>
  <c r="JS72" i="20" s="1"/>
  <c r="JR69" i="20"/>
  <c r="JR72" i="20" s="1"/>
  <c r="JP69" i="20"/>
  <c r="JP72" i="20" s="1"/>
  <c r="JO69" i="20"/>
  <c r="JN69" i="20"/>
  <c r="JL69" i="20"/>
  <c r="JL72" i="20" s="1"/>
  <c r="JK69" i="20"/>
  <c r="JK72" i="20" s="1"/>
  <c r="JJ69" i="20"/>
  <c r="JJ72" i="20" s="1"/>
  <c r="JH69" i="20"/>
  <c r="LH69" i="20" s="1"/>
  <c r="JG69" i="20"/>
  <c r="JA69" i="20"/>
  <c r="JA72" i="20" s="1"/>
  <c r="IZ69" i="20"/>
  <c r="IX69" i="20"/>
  <c r="IX72" i="20" s="1"/>
  <c r="IV69" i="20"/>
  <c r="IV72" i="20" s="1"/>
  <c r="IU69" i="20"/>
  <c r="IU72" i="20" s="1"/>
  <c r="IT69" i="20"/>
  <c r="IT72" i="20" s="1"/>
  <c r="IR69" i="20"/>
  <c r="IQ69" i="20"/>
  <c r="IQ72" i="20" s="1"/>
  <c r="IP69" i="20"/>
  <c r="IP72" i="20" s="1"/>
  <c r="IN69" i="20"/>
  <c r="IN72" i="20" s="1"/>
  <c r="IM69" i="20"/>
  <c r="IM72" i="20" s="1"/>
  <c r="IL69" i="20"/>
  <c r="IJ69" i="20"/>
  <c r="IJ72" i="20" s="1"/>
  <c r="II69" i="20"/>
  <c r="II72" i="20" s="1"/>
  <c r="IH69" i="20"/>
  <c r="IH72" i="20" s="1"/>
  <c r="IF69" i="20"/>
  <c r="IE69" i="20"/>
  <c r="IE72" i="20" s="1"/>
  <c r="ID69" i="20"/>
  <c r="IB69" i="20"/>
  <c r="IA69" i="20"/>
  <c r="IA72" i="20" s="1"/>
  <c r="HZ69" i="20"/>
  <c r="HX69" i="20"/>
  <c r="HX72" i="20" s="1"/>
  <c r="HW69" i="20"/>
  <c r="HW72" i="20" s="1"/>
  <c r="HV69" i="20"/>
  <c r="HV72" i="20" s="1"/>
  <c r="HT69" i="20"/>
  <c r="HT72" i="20" s="1"/>
  <c r="HS69" i="20"/>
  <c r="HS72" i="20" s="1"/>
  <c r="HR69" i="20"/>
  <c r="HR72" i="20" s="1"/>
  <c r="HP69" i="20"/>
  <c r="HO69" i="20"/>
  <c r="HO72" i="20" s="1"/>
  <c r="HN69" i="20"/>
  <c r="HL69" i="20"/>
  <c r="HK69" i="20"/>
  <c r="HK72" i="20" s="1"/>
  <c r="HJ69" i="20"/>
  <c r="HH69" i="20"/>
  <c r="HH72" i="20" s="1"/>
  <c r="HG69" i="20"/>
  <c r="HG72" i="20" s="1"/>
  <c r="HF69" i="20"/>
  <c r="HF72" i="20" s="1"/>
  <c r="HD69" i="20"/>
  <c r="HD72" i="20" s="1"/>
  <c r="HC69" i="20"/>
  <c r="HC72" i="20" s="1"/>
  <c r="HB69" i="20"/>
  <c r="HB72" i="20" s="1"/>
  <c r="GZ69" i="20"/>
  <c r="GZ72" i="20" s="1"/>
  <c r="GY69" i="20"/>
  <c r="GY72" i="20" s="1"/>
  <c r="GX69" i="20"/>
  <c r="GV69" i="20"/>
  <c r="GV72" i="20" s="1"/>
  <c r="GU69" i="20"/>
  <c r="GU72" i="20" s="1"/>
  <c r="GT69" i="20"/>
  <c r="GR69" i="20"/>
  <c r="GR72" i="20" s="1"/>
  <c r="GQ69" i="20"/>
  <c r="GQ72" i="20" s="1"/>
  <c r="GP69" i="20"/>
  <c r="GN69" i="20"/>
  <c r="GN72" i="20" s="1"/>
  <c r="GM69" i="20"/>
  <c r="GM72" i="20" s="1"/>
  <c r="GL69" i="20"/>
  <c r="GL72" i="20" s="1"/>
  <c r="GJ69" i="20"/>
  <c r="GI69" i="20"/>
  <c r="GI72" i="20" s="1"/>
  <c r="GH69" i="20"/>
  <c r="GH72" i="20" s="1"/>
  <c r="GF69" i="20"/>
  <c r="GE69" i="20"/>
  <c r="GE72" i="20" s="1"/>
  <c r="GD69" i="20"/>
  <c r="GB69" i="20"/>
  <c r="GB72" i="20" s="1"/>
  <c r="GA69" i="20"/>
  <c r="GA72" i="20" s="1"/>
  <c r="FZ69" i="20"/>
  <c r="FZ72" i="20" s="1"/>
  <c r="FX69" i="20"/>
  <c r="FX72" i="20" s="1"/>
  <c r="FW69" i="20"/>
  <c r="FW72" i="20" s="1"/>
  <c r="FV69" i="20"/>
  <c r="FV72" i="20" s="1"/>
  <c r="FT69" i="20"/>
  <c r="FS69" i="20"/>
  <c r="FS72" i="20" s="1"/>
  <c r="FR69" i="20"/>
  <c r="FR72" i="20" s="1"/>
  <c r="FP69" i="20"/>
  <c r="FO69" i="20"/>
  <c r="FO72" i="20" s="1"/>
  <c r="FN69" i="20"/>
  <c r="FL69" i="20"/>
  <c r="FL72" i="20" s="1"/>
  <c r="FK69" i="20"/>
  <c r="FK72" i="20" s="1"/>
  <c r="FJ69" i="20"/>
  <c r="FJ72" i="20" s="1"/>
  <c r="FH69" i="20"/>
  <c r="FH72" i="20" s="1"/>
  <c r="FG69" i="20"/>
  <c r="FG72" i="20" s="1"/>
  <c r="FC69" i="20"/>
  <c r="FB69" i="20"/>
  <c r="FF69" i="20" s="1"/>
  <c r="EZ69" i="20"/>
  <c r="FD69" i="20" s="1"/>
  <c r="EY69" i="20"/>
  <c r="EY72" i="20" s="1"/>
  <c r="FC72" i="20" s="1"/>
  <c r="ET69" i="20"/>
  <c r="ER69" i="20"/>
  <c r="ER72" i="20" s="1"/>
  <c r="EQ69" i="20"/>
  <c r="EP69" i="20"/>
  <c r="EP72" i="20" s="1"/>
  <c r="EN69" i="20"/>
  <c r="EN72" i="20" s="1"/>
  <c r="EM69" i="20"/>
  <c r="EM72" i="20" s="1"/>
  <c r="EL69" i="20"/>
  <c r="EL72" i="20" s="1"/>
  <c r="EJ69" i="20"/>
  <c r="EJ72" i="20" s="1"/>
  <c r="EI69" i="20"/>
  <c r="EI72" i="20" s="1"/>
  <c r="EH69" i="20"/>
  <c r="EF69" i="20"/>
  <c r="EF72" i="20" s="1"/>
  <c r="EE69" i="20"/>
  <c r="ED69" i="20"/>
  <c r="EB69" i="20"/>
  <c r="EB72" i="20" s="1"/>
  <c r="EA69" i="20"/>
  <c r="EA72" i="20" s="1"/>
  <c r="DZ69" i="20"/>
  <c r="DZ72" i="20" s="1"/>
  <c r="DY69" i="20"/>
  <c r="DY72" i="20" s="1"/>
  <c r="DX69" i="20"/>
  <c r="DX72" i="20" s="1"/>
  <c r="DW69" i="20"/>
  <c r="DW72" i="20" s="1"/>
  <c r="DV69" i="20"/>
  <c r="DV72" i="20" s="1"/>
  <c r="DU69" i="20"/>
  <c r="DU72" i="20" s="1"/>
  <c r="DT69" i="20"/>
  <c r="DS69" i="20"/>
  <c r="DS72" i="20" s="1"/>
  <c r="DR69" i="20"/>
  <c r="DP69" i="20"/>
  <c r="DO69" i="20"/>
  <c r="DO72" i="20" s="1"/>
  <c r="DN69" i="20"/>
  <c r="DN72" i="20" s="1"/>
  <c r="DL69" i="20"/>
  <c r="DL72" i="20" s="1"/>
  <c r="DK69" i="20"/>
  <c r="DK72" i="20" s="1"/>
  <c r="DJ69" i="20"/>
  <c r="DJ72" i="20" s="1"/>
  <c r="DH69" i="20"/>
  <c r="DH72" i="20" s="1"/>
  <c r="DG69" i="20"/>
  <c r="DG72" i="20" s="1"/>
  <c r="DF69" i="20"/>
  <c r="DF72" i="20" s="1"/>
  <c r="DD69" i="20"/>
  <c r="DD72" i="20" s="1"/>
  <c r="DC69" i="20"/>
  <c r="DC72" i="20" s="1"/>
  <c r="DB69" i="20"/>
  <c r="CZ69" i="20"/>
  <c r="CY69" i="20"/>
  <c r="CY72" i="20" s="1"/>
  <c r="CX69" i="20"/>
  <c r="CV69" i="20"/>
  <c r="CV72" i="20" s="1"/>
  <c r="CU69" i="20"/>
  <c r="CU72" i="20" s="1"/>
  <c r="CT69" i="20"/>
  <c r="CR69" i="20"/>
  <c r="CR72" i="20" s="1"/>
  <c r="CQ69" i="20"/>
  <c r="CP69" i="20"/>
  <c r="CP72" i="20" s="1"/>
  <c r="CN69" i="20"/>
  <c r="CN72" i="20" s="1"/>
  <c r="CM69" i="20"/>
  <c r="CM72" i="20" s="1"/>
  <c r="CL69" i="20"/>
  <c r="CJ69" i="20"/>
  <c r="CI69" i="20"/>
  <c r="CI72" i="20" s="1"/>
  <c r="CH69" i="20"/>
  <c r="CF69" i="20"/>
  <c r="CF72" i="20" s="1"/>
  <c r="CE69" i="20"/>
  <c r="CE72" i="20" s="1"/>
  <c r="CD69" i="20"/>
  <c r="CD72" i="20" s="1"/>
  <c r="CB69" i="20"/>
  <c r="CB72" i="20" s="1"/>
  <c r="CA69" i="20"/>
  <c r="BZ69" i="20"/>
  <c r="BZ72" i="20" s="1"/>
  <c r="BX69" i="20"/>
  <c r="BW69" i="20"/>
  <c r="BW72" i="20" s="1"/>
  <c r="BV69" i="20"/>
  <c r="BT69" i="20"/>
  <c r="BT72" i="20" s="1"/>
  <c r="BS69" i="20"/>
  <c r="BS72" i="20" s="1"/>
  <c r="BR69" i="20"/>
  <c r="BR72" i="20" s="1"/>
  <c r="BP69" i="20"/>
  <c r="BP72" i="20" s="1"/>
  <c r="BO69" i="20"/>
  <c r="BO72" i="20" s="1"/>
  <c r="BN69" i="20"/>
  <c r="BN72" i="20" s="1"/>
  <c r="BL69" i="20"/>
  <c r="BL72" i="20" s="1"/>
  <c r="BK69" i="20"/>
  <c r="BJ69" i="20"/>
  <c r="BJ72" i="20" s="1"/>
  <c r="BH69" i="20"/>
  <c r="BG69" i="20"/>
  <c r="BG72" i="20" s="1"/>
  <c r="BF69" i="20"/>
  <c r="BF72" i="20" s="1"/>
  <c r="BD69" i="20"/>
  <c r="BC69" i="20"/>
  <c r="BC72" i="20" s="1"/>
  <c r="BB69" i="20"/>
  <c r="BB72" i="20" s="1"/>
  <c r="AZ69" i="20"/>
  <c r="AZ72" i="20" s="1"/>
  <c r="AY69" i="20"/>
  <c r="AY72" i="20" s="1"/>
  <c r="AX69" i="20"/>
  <c r="AV69" i="20"/>
  <c r="AV72" i="20" s="1"/>
  <c r="AU69" i="20"/>
  <c r="AU72" i="20" s="1"/>
  <c r="AT69" i="20"/>
  <c r="AT72" i="20" s="1"/>
  <c r="AR69" i="20"/>
  <c r="AQ69" i="20"/>
  <c r="AQ72" i="20" s="1"/>
  <c r="AP69" i="20"/>
  <c r="AP72" i="20" s="1"/>
  <c r="AN69" i="20"/>
  <c r="AM69" i="20"/>
  <c r="AH69" i="20"/>
  <c r="AH72" i="20" s="1"/>
  <c r="AF69" i="20"/>
  <c r="AF72" i="20" s="1"/>
  <c r="AE69" i="20"/>
  <c r="AE72" i="20" s="1"/>
  <c r="AD69" i="20"/>
  <c r="AB69" i="20"/>
  <c r="AB72" i="20" s="1"/>
  <c r="AA69" i="20"/>
  <c r="AA72" i="20" s="1"/>
  <c r="Z69" i="20"/>
  <c r="Z72" i="20" s="1"/>
  <c r="X69" i="20"/>
  <c r="X72" i="20" s="1"/>
  <c r="W69" i="20"/>
  <c r="W72" i="20" s="1"/>
  <c r="V69" i="20"/>
  <c r="V72" i="20" s="1"/>
  <c r="T69" i="20"/>
  <c r="T72" i="20" s="1"/>
  <c r="S69" i="20"/>
  <c r="S72" i="20" s="1"/>
  <c r="R69" i="20"/>
  <c r="R72" i="20" s="1"/>
  <c r="P69" i="20"/>
  <c r="P72" i="20" s="1"/>
  <c r="O69" i="20"/>
  <c r="O72" i="20" s="1"/>
  <c r="N69" i="20"/>
  <c r="N72" i="20" s="1"/>
  <c r="L69" i="20"/>
  <c r="L72" i="20" s="1"/>
  <c r="AJ72" i="20" s="1"/>
  <c r="K69" i="20"/>
  <c r="K72" i="20" s="1"/>
  <c r="E69" i="20"/>
  <c r="E72" i="20" s="1"/>
  <c r="D69" i="20"/>
  <c r="D72" i="20" s="1"/>
  <c r="LZ68" i="20"/>
  <c r="LX68" i="20"/>
  <c r="LW68" i="20"/>
  <c r="LU68" i="20"/>
  <c r="LQ68" i="20"/>
  <c r="LM68" i="20"/>
  <c r="LJ68" i="20"/>
  <c r="LH68" i="20"/>
  <c r="LG68" i="20"/>
  <c r="LE68" i="20"/>
  <c r="LA68" i="20"/>
  <c r="KW68" i="20"/>
  <c r="KS68" i="20"/>
  <c r="KO68" i="20"/>
  <c r="KK68" i="20"/>
  <c r="KG68" i="20"/>
  <c r="KC68" i="20"/>
  <c r="JY68" i="20"/>
  <c r="JU68" i="20"/>
  <c r="JQ68" i="20"/>
  <c r="JM68" i="20"/>
  <c r="JI68" i="20"/>
  <c r="JF68" i="20"/>
  <c r="JD68" i="20"/>
  <c r="JC68" i="20"/>
  <c r="JB68" i="20" s="1"/>
  <c r="IW68" i="20"/>
  <c r="IS68" i="20"/>
  <c r="IO68" i="20"/>
  <c r="IK68" i="20"/>
  <c r="IG68" i="20"/>
  <c r="IC68" i="20"/>
  <c r="HY68" i="20"/>
  <c r="HU68" i="20"/>
  <c r="HQ68" i="20"/>
  <c r="HM68" i="20"/>
  <c r="HI68" i="20"/>
  <c r="HE68" i="20"/>
  <c r="HA68" i="20"/>
  <c r="GW68" i="20"/>
  <c r="GS68" i="20"/>
  <c r="GO68" i="20"/>
  <c r="GK68" i="20"/>
  <c r="GG68" i="20"/>
  <c r="GC68" i="20"/>
  <c r="FY68" i="20"/>
  <c r="FU68" i="20"/>
  <c r="FQ68" i="20"/>
  <c r="FM68" i="20"/>
  <c r="FI68" i="20"/>
  <c r="FF68" i="20"/>
  <c r="FD68" i="20"/>
  <c r="FC68" i="20"/>
  <c r="FA68" i="20"/>
  <c r="FE68" i="20" s="1"/>
  <c r="EX68" i="20"/>
  <c r="EV68" i="20"/>
  <c r="H68" i="20" s="1"/>
  <c r="EU68" i="20"/>
  <c r="ES68" i="20"/>
  <c r="EO68" i="20"/>
  <c r="EK68" i="20"/>
  <c r="EG68" i="20"/>
  <c r="EC68" i="20"/>
  <c r="DQ68" i="20"/>
  <c r="DM68" i="20"/>
  <c r="DI68" i="20"/>
  <c r="DE68" i="20"/>
  <c r="DA68" i="20"/>
  <c r="CW68" i="20"/>
  <c r="CS68" i="20"/>
  <c r="CO68" i="20"/>
  <c r="CK68" i="20"/>
  <c r="CG68" i="20"/>
  <c r="CC68" i="20"/>
  <c r="BY68" i="20"/>
  <c r="BU68" i="20"/>
  <c r="BQ68" i="20"/>
  <c r="BM68" i="20"/>
  <c r="BI68" i="20"/>
  <c r="BE68" i="20"/>
  <c r="BA68" i="20"/>
  <c r="AW68" i="20"/>
  <c r="AS68" i="20"/>
  <c r="AO68" i="20"/>
  <c r="AL68" i="20"/>
  <c r="AJ68" i="20"/>
  <c r="AI68" i="20"/>
  <c r="AG68" i="20"/>
  <c r="AC68" i="20"/>
  <c r="Y68" i="20"/>
  <c r="U68" i="20"/>
  <c r="Q68" i="20"/>
  <c r="M68" i="20"/>
  <c r="LZ67" i="20"/>
  <c r="LX67" i="20"/>
  <c r="LW67" i="20"/>
  <c r="LU67" i="20"/>
  <c r="LQ67" i="20"/>
  <c r="LM67" i="20"/>
  <c r="LJ67" i="20"/>
  <c r="LH67" i="20"/>
  <c r="LG67" i="20"/>
  <c r="LE67" i="20"/>
  <c r="LA67" i="20"/>
  <c r="KW67" i="20"/>
  <c r="KS67" i="20"/>
  <c r="KO67" i="20"/>
  <c r="KK67" i="20"/>
  <c r="KG67" i="20"/>
  <c r="KC67" i="20"/>
  <c r="JY67" i="20"/>
  <c r="JU67" i="20"/>
  <c r="JQ67" i="20"/>
  <c r="JM67" i="20"/>
  <c r="JI67" i="20"/>
  <c r="JD67" i="20"/>
  <c r="JC67" i="20"/>
  <c r="JB67" i="20"/>
  <c r="JF67" i="20" s="1"/>
  <c r="IW67" i="20"/>
  <c r="IS67" i="20"/>
  <c r="IO67" i="20"/>
  <c r="IK67" i="20"/>
  <c r="IG67" i="20"/>
  <c r="IC67" i="20"/>
  <c r="HY67" i="20"/>
  <c r="HU67" i="20"/>
  <c r="HQ67" i="20"/>
  <c r="HM67" i="20"/>
  <c r="HI67" i="20"/>
  <c r="HE67" i="20"/>
  <c r="HA67" i="20"/>
  <c r="GW67" i="20"/>
  <c r="GS67" i="20"/>
  <c r="GO67" i="20"/>
  <c r="GK67" i="20"/>
  <c r="GG67" i="20"/>
  <c r="GC67" i="20"/>
  <c r="FY67" i="20"/>
  <c r="FU67" i="20"/>
  <c r="FQ67" i="20"/>
  <c r="FM67" i="20"/>
  <c r="FI67" i="20"/>
  <c r="JE67" i="20" s="1"/>
  <c r="FF67" i="20"/>
  <c r="FD67" i="20"/>
  <c r="FC67" i="20"/>
  <c r="FA67" i="20"/>
  <c r="FE67" i="20" s="1"/>
  <c r="EX67" i="20"/>
  <c r="EV67" i="20"/>
  <c r="EU67" i="20"/>
  <c r="ES67" i="20"/>
  <c r="EO67" i="20"/>
  <c r="EK67" i="20"/>
  <c r="EG67" i="20"/>
  <c r="EC67" i="20"/>
  <c r="DQ67" i="20"/>
  <c r="DM67" i="20"/>
  <c r="DI67" i="20"/>
  <c r="DE67" i="20"/>
  <c r="DA67" i="20"/>
  <c r="CW67" i="20"/>
  <c r="CS67" i="20"/>
  <c r="CO67" i="20"/>
  <c r="CK67" i="20"/>
  <c r="CG67" i="20"/>
  <c r="CC67" i="20"/>
  <c r="BY67" i="20"/>
  <c r="BU67" i="20"/>
  <c r="BQ67" i="20"/>
  <c r="BM67" i="20"/>
  <c r="BI67" i="20"/>
  <c r="BE67" i="20"/>
  <c r="BA67" i="20"/>
  <c r="AW67" i="20"/>
  <c r="AS67" i="20"/>
  <c r="AO67" i="20"/>
  <c r="AL67" i="20"/>
  <c r="AJ67" i="20"/>
  <c r="AI67" i="20"/>
  <c r="G67" i="20" s="1"/>
  <c r="AG67" i="20"/>
  <c r="AC67" i="20"/>
  <c r="Y67" i="20"/>
  <c r="U67" i="20"/>
  <c r="Q67" i="20"/>
  <c r="M67" i="20"/>
  <c r="LZ66" i="20"/>
  <c r="LX66" i="20"/>
  <c r="LW66" i="20"/>
  <c r="LU66" i="20"/>
  <c r="LQ66" i="20"/>
  <c r="LQ69" i="20" s="1"/>
  <c r="LQ72" i="20" s="1"/>
  <c r="LM66" i="20"/>
  <c r="LJ66" i="20"/>
  <c r="LH66" i="20"/>
  <c r="LG66" i="20"/>
  <c r="LE66" i="20"/>
  <c r="LA66" i="20"/>
  <c r="KW66" i="20"/>
  <c r="KW69" i="20" s="1"/>
  <c r="KW72" i="20" s="1"/>
  <c r="KS66" i="20"/>
  <c r="KO66" i="20"/>
  <c r="KK66" i="20"/>
  <c r="KK69" i="20" s="1"/>
  <c r="KG66" i="20"/>
  <c r="KC66" i="20"/>
  <c r="KC69" i="20" s="1"/>
  <c r="KC72" i="20" s="1"/>
  <c r="JY66" i="20"/>
  <c r="JU66" i="20"/>
  <c r="JQ66" i="20"/>
  <c r="JQ69" i="20" s="1"/>
  <c r="JM66" i="20"/>
  <c r="JI66" i="20"/>
  <c r="JD66" i="20"/>
  <c r="JC66" i="20"/>
  <c r="JB66" i="20" s="1"/>
  <c r="IW66" i="20"/>
  <c r="IS66" i="20"/>
  <c r="IO66" i="20"/>
  <c r="IO69" i="20" s="1"/>
  <c r="IO72" i="20" s="1"/>
  <c r="IK66" i="20"/>
  <c r="IK69" i="20" s="1"/>
  <c r="IK72" i="20" s="1"/>
  <c r="IG66" i="20"/>
  <c r="IG69" i="20" s="1"/>
  <c r="IG72" i="20" s="1"/>
  <c r="IC66" i="20"/>
  <c r="HY66" i="20"/>
  <c r="HY69" i="20" s="1"/>
  <c r="HU66" i="20"/>
  <c r="HQ66" i="20"/>
  <c r="HM66" i="20"/>
  <c r="HM69" i="20" s="1"/>
  <c r="HM72" i="20" s="1"/>
  <c r="HI66" i="20"/>
  <c r="HE66" i="20"/>
  <c r="HA66" i="20"/>
  <c r="GW66" i="20"/>
  <c r="GS66" i="20"/>
  <c r="GS69" i="20" s="1"/>
  <c r="GS72" i="20" s="1"/>
  <c r="GO66" i="20"/>
  <c r="GO69" i="20" s="1"/>
  <c r="GO72" i="20" s="1"/>
  <c r="GK66" i="20"/>
  <c r="GK69" i="20" s="1"/>
  <c r="GK72" i="20" s="1"/>
  <c r="GG66" i="20"/>
  <c r="GC66" i="20"/>
  <c r="GC69" i="20" s="1"/>
  <c r="FY66" i="20"/>
  <c r="FU66" i="20"/>
  <c r="FQ66" i="20"/>
  <c r="FQ69" i="20" s="1"/>
  <c r="FM66" i="20"/>
  <c r="FI66" i="20"/>
  <c r="FF66" i="20"/>
  <c r="FD66" i="20"/>
  <c r="FC66" i="20"/>
  <c r="FA66" i="20"/>
  <c r="EX66" i="20"/>
  <c r="EV66" i="20"/>
  <c r="H66" i="20" s="1"/>
  <c r="EU66" i="20"/>
  <c r="ES66" i="20"/>
  <c r="EO66" i="20"/>
  <c r="EK66" i="20"/>
  <c r="EG66" i="20"/>
  <c r="EC66" i="20"/>
  <c r="DQ66" i="20"/>
  <c r="DM66" i="20"/>
  <c r="DM69" i="20" s="1"/>
  <c r="DM72" i="20" s="1"/>
  <c r="DI66" i="20"/>
  <c r="DI69" i="20" s="1"/>
  <c r="DI72" i="20" s="1"/>
  <c r="DE66" i="20"/>
  <c r="DA66" i="20"/>
  <c r="CW66" i="20"/>
  <c r="CW69" i="20" s="1"/>
  <c r="CS66" i="20"/>
  <c r="CO66" i="20"/>
  <c r="CK66" i="20"/>
  <c r="CG66" i="20"/>
  <c r="CC66" i="20"/>
  <c r="BY66" i="20"/>
  <c r="BU66" i="20"/>
  <c r="BQ66" i="20"/>
  <c r="BQ69" i="20" s="1"/>
  <c r="BQ72" i="20" s="1"/>
  <c r="BM66" i="20"/>
  <c r="BM69" i="20" s="1"/>
  <c r="BM72" i="20" s="1"/>
  <c r="BI66" i="20"/>
  <c r="BE66" i="20"/>
  <c r="BA66" i="20"/>
  <c r="BA69" i="20" s="1"/>
  <c r="AW66" i="20"/>
  <c r="AS66" i="20"/>
  <c r="AO66" i="20"/>
  <c r="AL66" i="20"/>
  <c r="AJ66" i="20"/>
  <c r="AI66" i="20"/>
  <c r="AG66" i="20"/>
  <c r="AC66" i="20"/>
  <c r="AC69" i="20" s="1"/>
  <c r="AC72" i="20" s="1"/>
  <c r="Y66" i="20"/>
  <c r="Y69" i="20" s="1"/>
  <c r="Y72" i="20" s="1"/>
  <c r="U66" i="20"/>
  <c r="Q66" i="20"/>
  <c r="Q69" i="20" s="1"/>
  <c r="M66" i="20"/>
  <c r="LS65" i="20"/>
  <c r="KH65" i="20"/>
  <c r="JV65" i="20"/>
  <c r="JT65" i="20"/>
  <c r="JJ65" i="20"/>
  <c r="JH65" i="20"/>
  <c r="IN65" i="20"/>
  <c r="IB65" i="20"/>
  <c r="HP65" i="20"/>
  <c r="HD65" i="20"/>
  <c r="GY65" i="20"/>
  <c r="FT65" i="20"/>
  <c r="ET65" i="20"/>
  <c r="EQ65" i="20"/>
  <c r="DT65" i="20"/>
  <c r="DS65" i="20"/>
  <c r="CD65" i="20"/>
  <c r="BW65" i="20"/>
  <c r="BP65" i="20"/>
  <c r="BL65" i="20"/>
  <c r="BK65" i="20"/>
  <c r="AZ65" i="20"/>
  <c r="AF65" i="20"/>
  <c r="AB65" i="20"/>
  <c r="Z65" i="20"/>
  <c r="O65" i="20"/>
  <c r="LV64" i="20"/>
  <c r="LV65" i="20" s="1"/>
  <c r="LT64" i="20"/>
  <c r="LT65" i="20" s="1"/>
  <c r="LS64" i="20"/>
  <c r="LR64" i="20"/>
  <c r="LR65" i="20" s="1"/>
  <c r="LP64" i="20"/>
  <c r="LP65" i="20" s="1"/>
  <c r="LO64" i="20"/>
  <c r="LO65" i="20" s="1"/>
  <c r="LN64" i="20"/>
  <c r="LN65" i="20" s="1"/>
  <c r="LZ65" i="20" s="1"/>
  <c r="LL64" i="20"/>
  <c r="LL65" i="20" s="1"/>
  <c r="LK64" i="20"/>
  <c r="LK65" i="20" s="1"/>
  <c r="LF64" i="20"/>
  <c r="LF65" i="20" s="1"/>
  <c r="LD64" i="20"/>
  <c r="LD65" i="20" s="1"/>
  <c r="LB64" i="20"/>
  <c r="LB65" i="20" s="1"/>
  <c r="KZ64" i="20"/>
  <c r="KZ65" i="20" s="1"/>
  <c r="KX64" i="20"/>
  <c r="KX65" i="20" s="1"/>
  <c r="KV64" i="20"/>
  <c r="KV65" i="20" s="1"/>
  <c r="KT64" i="20"/>
  <c r="KT65" i="20" s="1"/>
  <c r="KR64" i="20"/>
  <c r="KR65" i="20" s="1"/>
  <c r="KQ64" i="20"/>
  <c r="KQ65" i="20" s="1"/>
  <c r="KP64" i="20"/>
  <c r="KP65" i="20" s="1"/>
  <c r="KN64" i="20"/>
  <c r="KN65" i="20" s="1"/>
  <c r="KM64" i="20"/>
  <c r="KM65" i="20" s="1"/>
  <c r="KL64" i="20"/>
  <c r="KL65" i="20" s="1"/>
  <c r="KJ64" i="20"/>
  <c r="KJ65" i="20" s="1"/>
  <c r="KI64" i="20"/>
  <c r="KI65" i="20" s="1"/>
  <c r="KH64" i="20"/>
  <c r="KF64" i="20"/>
  <c r="KF65" i="20" s="1"/>
  <c r="KE64" i="20"/>
  <c r="KE65" i="20" s="1"/>
  <c r="KD64" i="20"/>
  <c r="KD65" i="20" s="1"/>
  <c r="KC64" i="20"/>
  <c r="KC65" i="20" s="1"/>
  <c r="KB64" i="20"/>
  <c r="KB65" i="20" s="1"/>
  <c r="KA64" i="20"/>
  <c r="KA65" i="20" s="1"/>
  <c r="JZ64" i="20"/>
  <c r="JZ65" i="20" s="1"/>
  <c r="JX64" i="20"/>
  <c r="JX65" i="20" s="1"/>
  <c r="JW64" i="20"/>
  <c r="JW65" i="20" s="1"/>
  <c r="JV64" i="20"/>
  <c r="JT64" i="20"/>
  <c r="JS64" i="20"/>
  <c r="JS65" i="20" s="1"/>
  <c r="JR64" i="20"/>
  <c r="JR65" i="20" s="1"/>
  <c r="JP64" i="20"/>
  <c r="JP65" i="20" s="1"/>
  <c r="JO64" i="20"/>
  <c r="JO65" i="20" s="1"/>
  <c r="JN64" i="20"/>
  <c r="JN65" i="20" s="1"/>
  <c r="JL64" i="20"/>
  <c r="JL65" i="20" s="1"/>
  <c r="JK64" i="20"/>
  <c r="JK65" i="20" s="1"/>
  <c r="JJ64" i="20"/>
  <c r="JH64" i="20"/>
  <c r="JG64" i="20"/>
  <c r="JB64" i="20"/>
  <c r="JB65" i="20" s="1"/>
  <c r="JA64" i="20"/>
  <c r="JA65" i="20" s="1"/>
  <c r="IZ64" i="20"/>
  <c r="IZ65" i="20" s="1"/>
  <c r="IX64" i="20"/>
  <c r="IX65" i="20" s="1"/>
  <c r="IV64" i="20"/>
  <c r="IV65" i="20" s="1"/>
  <c r="IU64" i="20"/>
  <c r="IU65" i="20" s="1"/>
  <c r="IT64" i="20"/>
  <c r="IT65" i="20" s="1"/>
  <c r="IR64" i="20"/>
  <c r="IR65" i="20" s="1"/>
  <c r="IQ64" i="20"/>
  <c r="IQ65" i="20" s="1"/>
  <c r="IP64" i="20"/>
  <c r="IP65" i="20" s="1"/>
  <c r="IN64" i="20"/>
  <c r="IM64" i="20"/>
  <c r="IM65" i="20" s="1"/>
  <c r="IL64" i="20"/>
  <c r="IL65" i="20" s="1"/>
  <c r="IJ64" i="20"/>
  <c r="IJ65" i="20" s="1"/>
  <c r="II64" i="20"/>
  <c r="II65" i="20" s="1"/>
  <c r="IH64" i="20"/>
  <c r="IH65" i="20" s="1"/>
  <c r="IF64" i="20"/>
  <c r="IF65" i="20" s="1"/>
  <c r="IE64" i="20"/>
  <c r="IE65" i="20" s="1"/>
  <c r="ID64" i="20"/>
  <c r="ID65" i="20" s="1"/>
  <c r="IB64" i="20"/>
  <c r="IA64" i="20"/>
  <c r="IA65" i="20" s="1"/>
  <c r="HZ64" i="20"/>
  <c r="HZ65" i="20" s="1"/>
  <c r="HX64" i="20"/>
  <c r="HX65" i="20" s="1"/>
  <c r="HW64" i="20"/>
  <c r="HW65" i="20" s="1"/>
  <c r="HV64" i="20"/>
  <c r="HV65" i="20" s="1"/>
  <c r="HU64" i="20"/>
  <c r="HU65" i="20" s="1"/>
  <c r="HT64" i="20"/>
  <c r="HT65" i="20" s="1"/>
  <c r="HS64" i="20"/>
  <c r="HS65" i="20" s="1"/>
  <c r="HR64" i="20"/>
  <c r="HR65" i="20" s="1"/>
  <c r="HP64" i="20"/>
  <c r="HO64" i="20"/>
  <c r="HO65" i="20" s="1"/>
  <c r="HN64" i="20"/>
  <c r="HN65" i="20" s="1"/>
  <c r="HL64" i="20"/>
  <c r="HL65" i="20" s="1"/>
  <c r="HK64" i="20"/>
  <c r="HK65" i="20" s="1"/>
  <c r="HJ64" i="20"/>
  <c r="HJ65" i="20" s="1"/>
  <c r="HI64" i="20"/>
  <c r="HI65" i="20" s="1"/>
  <c r="HH64" i="20"/>
  <c r="HH65" i="20" s="1"/>
  <c r="HG64" i="20"/>
  <c r="HG65" i="20" s="1"/>
  <c r="HF64" i="20"/>
  <c r="HF65" i="20" s="1"/>
  <c r="HD64" i="20"/>
  <c r="HC64" i="20"/>
  <c r="HC65" i="20" s="1"/>
  <c r="HB64" i="20"/>
  <c r="HB65" i="20" s="1"/>
  <c r="GZ64" i="20"/>
  <c r="GZ65" i="20" s="1"/>
  <c r="GY64" i="20"/>
  <c r="GX64" i="20"/>
  <c r="GX65" i="20" s="1"/>
  <c r="GV64" i="20"/>
  <c r="GV65" i="20" s="1"/>
  <c r="GU64" i="20"/>
  <c r="GU65" i="20" s="1"/>
  <c r="GT64" i="20"/>
  <c r="GT65" i="20" s="1"/>
  <c r="GR64" i="20"/>
  <c r="GR65" i="20" s="1"/>
  <c r="GQ64" i="20"/>
  <c r="GQ65" i="20" s="1"/>
  <c r="GP64" i="20"/>
  <c r="GP65" i="20" s="1"/>
  <c r="GN64" i="20"/>
  <c r="GN65" i="20" s="1"/>
  <c r="GM64" i="20"/>
  <c r="GM65" i="20" s="1"/>
  <c r="GL64" i="20"/>
  <c r="GL65" i="20" s="1"/>
  <c r="GJ64" i="20"/>
  <c r="GJ65" i="20" s="1"/>
  <c r="GI64" i="20"/>
  <c r="GI65" i="20" s="1"/>
  <c r="GH64" i="20"/>
  <c r="GH65" i="20" s="1"/>
  <c r="GF64" i="20"/>
  <c r="GF65" i="20" s="1"/>
  <c r="GE64" i="20"/>
  <c r="GE65" i="20" s="1"/>
  <c r="GD64" i="20"/>
  <c r="GD65" i="20" s="1"/>
  <c r="GB64" i="20"/>
  <c r="GB65" i="20" s="1"/>
  <c r="GA64" i="20"/>
  <c r="GA65" i="20" s="1"/>
  <c r="FZ64" i="20"/>
  <c r="FZ65" i="20" s="1"/>
  <c r="FX64" i="20"/>
  <c r="FX65" i="20" s="1"/>
  <c r="FW64" i="20"/>
  <c r="FW65" i="20" s="1"/>
  <c r="FV64" i="20"/>
  <c r="FV65" i="20" s="1"/>
  <c r="FT64" i="20"/>
  <c r="FS64" i="20"/>
  <c r="FS65" i="20" s="1"/>
  <c r="FR64" i="20"/>
  <c r="FR65" i="20" s="1"/>
  <c r="FP64" i="20"/>
  <c r="FO64" i="20"/>
  <c r="FO65" i="20" s="1"/>
  <c r="FN64" i="20"/>
  <c r="FN65" i="20" s="1"/>
  <c r="FL64" i="20"/>
  <c r="FL65" i="20" s="1"/>
  <c r="FK64" i="20"/>
  <c r="FK65" i="20" s="1"/>
  <c r="FJ64" i="20"/>
  <c r="FJ65" i="20" s="1"/>
  <c r="FH64" i="20"/>
  <c r="FH65" i="20" s="1"/>
  <c r="FG64" i="20"/>
  <c r="FG65" i="20" s="1"/>
  <c r="FB64" i="20"/>
  <c r="FB65" i="20" s="1"/>
  <c r="FF65" i="20" s="1"/>
  <c r="EZ64" i="20"/>
  <c r="EZ65" i="20" s="1"/>
  <c r="FD65" i="20" s="1"/>
  <c r="EY64" i="20"/>
  <c r="ET64" i="20"/>
  <c r="ER64" i="20"/>
  <c r="ER65" i="20" s="1"/>
  <c r="EQ64" i="20"/>
  <c r="EP64" i="20"/>
  <c r="EP65" i="20" s="1"/>
  <c r="EO64" i="20"/>
  <c r="EO65" i="20" s="1"/>
  <c r="EN64" i="20"/>
  <c r="EN65" i="20" s="1"/>
  <c r="EM64" i="20"/>
  <c r="EM65" i="20" s="1"/>
  <c r="EL64" i="20"/>
  <c r="EL65" i="20" s="1"/>
  <c r="EJ64" i="20"/>
  <c r="EJ65" i="20" s="1"/>
  <c r="EI64" i="20"/>
  <c r="EI65" i="20" s="1"/>
  <c r="EH64" i="20"/>
  <c r="EH65" i="20" s="1"/>
  <c r="EF64" i="20"/>
  <c r="EF65" i="20" s="1"/>
  <c r="EE64" i="20"/>
  <c r="EE65" i="20" s="1"/>
  <c r="ED64" i="20"/>
  <c r="ED65" i="20" s="1"/>
  <c r="EB64" i="20"/>
  <c r="EB65" i="20" s="1"/>
  <c r="EA64" i="20"/>
  <c r="EA65" i="20" s="1"/>
  <c r="DZ64" i="20"/>
  <c r="DZ65" i="20" s="1"/>
  <c r="DY64" i="20"/>
  <c r="DY65" i="20" s="1"/>
  <c r="DX64" i="20"/>
  <c r="DX65" i="20" s="1"/>
  <c r="DW64" i="20"/>
  <c r="DW65" i="20" s="1"/>
  <c r="DV64" i="20"/>
  <c r="DV65" i="20" s="1"/>
  <c r="DU64" i="20"/>
  <c r="DU65" i="20" s="1"/>
  <c r="DT64" i="20"/>
  <c r="DS64" i="20"/>
  <c r="DR64" i="20"/>
  <c r="DR65" i="20" s="1"/>
  <c r="DP64" i="20"/>
  <c r="DP65" i="20" s="1"/>
  <c r="DO64" i="20"/>
  <c r="DO65" i="20" s="1"/>
  <c r="DN64" i="20"/>
  <c r="DN65" i="20" s="1"/>
  <c r="DL64" i="20"/>
  <c r="DL65" i="20" s="1"/>
  <c r="DK64" i="20"/>
  <c r="DK65" i="20" s="1"/>
  <c r="DJ64" i="20"/>
  <c r="DJ65" i="20" s="1"/>
  <c r="DH64" i="20"/>
  <c r="DH65" i="20" s="1"/>
  <c r="DG64" i="20"/>
  <c r="DG65" i="20" s="1"/>
  <c r="DF64" i="20"/>
  <c r="DF65" i="20" s="1"/>
  <c r="DD64" i="20"/>
  <c r="DD65" i="20" s="1"/>
  <c r="DC64" i="20"/>
  <c r="DC65" i="20" s="1"/>
  <c r="DB64" i="20"/>
  <c r="DB65" i="20" s="1"/>
  <c r="CZ64" i="20"/>
  <c r="CZ65" i="20" s="1"/>
  <c r="CY64" i="20"/>
  <c r="CY65" i="20" s="1"/>
  <c r="CX64" i="20"/>
  <c r="CX65" i="20" s="1"/>
  <c r="CV64" i="20"/>
  <c r="CV65" i="20" s="1"/>
  <c r="CU64" i="20"/>
  <c r="CU65" i="20" s="1"/>
  <c r="CT64" i="20"/>
  <c r="CT65" i="20" s="1"/>
  <c r="CR64" i="20"/>
  <c r="CR65" i="20" s="1"/>
  <c r="CQ64" i="20"/>
  <c r="CQ65" i="20" s="1"/>
  <c r="CP64" i="20"/>
  <c r="CP65" i="20" s="1"/>
  <c r="CN64" i="20"/>
  <c r="CN65" i="20" s="1"/>
  <c r="CM64" i="20"/>
  <c r="CM65" i="20" s="1"/>
  <c r="CL64" i="20"/>
  <c r="CL65" i="20" s="1"/>
  <c r="CJ64" i="20"/>
  <c r="CJ65" i="20" s="1"/>
  <c r="CI64" i="20"/>
  <c r="CI65" i="20" s="1"/>
  <c r="CH64" i="20"/>
  <c r="CH65" i="20" s="1"/>
  <c r="CF64" i="20"/>
  <c r="CF65" i="20" s="1"/>
  <c r="CE64" i="20"/>
  <c r="CE65" i="20" s="1"/>
  <c r="CD64" i="20"/>
  <c r="CB64" i="20"/>
  <c r="CB65" i="20" s="1"/>
  <c r="CA64" i="20"/>
  <c r="CA65" i="20" s="1"/>
  <c r="BZ64" i="20"/>
  <c r="BZ65" i="20" s="1"/>
  <c r="BX64" i="20"/>
  <c r="BX65" i="20" s="1"/>
  <c r="BW64" i="20"/>
  <c r="BV64" i="20"/>
  <c r="BV65" i="20" s="1"/>
  <c r="BU64" i="20"/>
  <c r="BU65" i="20" s="1"/>
  <c r="BT64" i="20"/>
  <c r="BT65" i="20" s="1"/>
  <c r="BS64" i="20"/>
  <c r="BS65" i="20" s="1"/>
  <c r="BR64" i="20"/>
  <c r="BR65" i="20" s="1"/>
  <c r="BP64" i="20"/>
  <c r="BO64" i="20"/>
  <c r="BO65" i="20" s="1"/>
  <c r="BN64" i="20"/>
  <c r="BN65" i="20" s="1"/>
  <c r="BL64" i="20"/>
  <c r="BK64" i="20"/>
  <c r="BJ64" i="20"/>
  <c r="BJ65" i="20" s="1"/>
  <c r="BH64" i="20"/>
  <c r="BH65" i="20" s="1"/>
  <c r="BG64" i="20"/>
  <c r="BG65" i="20" s="1"/>
  <c r="BF64" i="20"/>
  <c r="BF65" i="20" s="1"/>
  <c r="BD64" i="20"/>
  <c r="BD65" i="20" s="1"/>
  <c r="BC64" i="20"/>
  <c r="BC65" i="20" s="1"/>
  <c r="BB64" i="20"/>
  <c r="BB65" i="20" s="1"/>
  <c r="AZ64" i="20"/>
  <c r="AY64" i="20"/>
  <c r="AY65" i="20" s="1"/>
  <c r="AX64" i="20"/>
  <c r="AX65" i="20" s="1"/>
  <c r="AV64" i="20"/>
  <c r="AV65" i="20" s="1"/>
  <c r="AU64" i="20"/>
  <c r="AU65" i="20" s="1"/>
  <c r="AT64" i="20"/>
  <c r="AT65" i="20" s="1"/>
  <c r="AR64" i="20"/>
  <c r="AR65" i="20" s="1"/>
  <c r="AQ64" i="20"/>
  <c r="AQ65" i="20" s="1"/>
  <c r="AP64" i="20"/>
  <c r="AP65" i="20" s="1"/>
  <c r="AN64" i="20"/>
  <c r="AN65" i="20" s="1"/>
  <c r="AM64" i="20"/>
  <c r="AM65" i="20" s="1"/>
  <c r="AH64" i="20"/>
  <c r="AH65" i="20" s="1"/>
  <c r="AF64" i="20"/>
  <c r="AE64" i="20"/>
  <c r="AE65" i="20" s="1"/>
  <c r="AD64" i="20"/>
  <c r="AD65" i="20" s="1"/>
  <c r="AB64" i="20"/>
  <c r="AA64" i="20"/>
  <c r="AA65" i="20" s="1"/>
  <c r="Z64" i="20"/>
  <c r="Y64" i="20"/>
  <c r="Y65" i="20" s="1"/>
  <c r="X64" i="20"/>
  <c r="X65" i="20" s="1"/>
  <c r="W64" i="20"/>
  <c r="W65" i="20" s="1"/>
  <c r="V64" i="20"/>
  <c r="V65" i="20" s="1"/>
  <c r="T64" i="20"/>
  <c r="T65" i="20" s="1"/>
  <c r="S64" i="20"/>
  <c r="S65" i="20" s="1"/>
  <c r="R64" i="20"/>
  <c r="P64" i="20"/>
  <c r="P65" i="20" s="1"/>
  <c r="O64" i="20"/>
  <c r="N64" i="20"/>
  <c r="N65" i="20" s="1"/>
  <c r="L64" i="20"/>
  <c r="L65" i="20" s="1"/>
  <c r="K64" i="20"/>
  <c r="K65" i="20" s="1"/>
  <c r="E64" i="20"/>
  <c r="E65" i="20" s="1"/>
  <c r="D64" i="20"/>
  <c r="D65" i="20" s="1"/>
  <c r="LZ63" i="20"/>
  <c r="LY63" i="20"/>
  <c r="LX63" i="20"/>
  <c r="LW63" i="20"/>
  <c r="LU63" i="20"/>
  <c r="LU64" i="20" s="1"/>
  <c r="LU65" i="20" s="1"/>
  <c r="LQ63" i="20"/>
  <c r="LQ64" i="20" s="1"/>
  <c r="LQ65" i="20" s="1"/>
  <c r="LM63" i="20"/>
  <c r="LM64" i="20" s="1"/>
  <c r="LJ63" i="20"/>
  <c r="LH63" i="20"/>
  <c r="LG63" i="20"/>
  <c r="LE63" i="20"/>
  <c r="LE64" i="20" s="1"/>
  <c r="LE65" i="20" s="1"/>
  <c r="LA63" i="20"/>
  <c r="LA64" i="20" s="1"/>
  <c r="LA65" i="20" s="1"/>
  <c r="KW63" i="20"/>
  <c r="KW64" i="20" s="1"/>
  <c r="KW65" i="20" s="1"/>
  <c r="KS63" i="20"/>
  <c r="KS64" i="20" s="1"/>
  <c r="KS65" i="20" s="1"/>
  <c r="KO63" i="20"/>
  <c r="KO64" i="20" s="1"/>
  <c r="KO65" i="20" s="1"/>
  <c r="KK63" i="20"/>
  <c r="KK64" i="20" s="1"/>
  <c r="KK65" i="20" s="1"/>
  <c r="KG63" i="20"/>
  <c r="KG64" i="20" s="1"/>
  <c r="KG65" i="20" s="1"/>
  <c r="KC63" i="20"/>
  <c r="JY63" i="20"/>
  <c r="JY64" i="20" s="1"/>
  <c r="JY65" i="20" s="1"/>
  <c r="JU63" i="20"/>
  <c r="JU64" i="20" s="1"/>
  <c r="JU65" i="20" s="1"/>
  <c r="JQ63" i="20"/>
  <c r="JQ64" i="20" s="1"/>
  <c r="JQ65" i="20" s="1"/>
  <c r="JM63" i="20"/>
  <c r="JM64" i="20" s="1"/>
  <c r="JM65" i="20" s="1"/>
  <c r="JI63" i="20"/>
  <c r="JI64" i="20" s="1"/>
  <c r="JI65" i="20" s="1"/>
  <c r="JF63" i="20"/>
  <c r="JD63" i="20"/>
  <c r="JC63" i="20"/>
  <c r="IW63" i="20"/>
  <c r="IW64" i="20" s="1"/>
  <c r="IW65" i="20" s="1"/>
  <c r="IS63" i="20"/>
  <c r="IS64" i="20" s="1"/>
  <c r="IS65" i="20" s="1"/>
  <c r="IO63" i="20"/>
  <c r="IO64" i="20" s="1"/>
  <c r="IO65" i="20" s="1"/>
  <c r="IK63" i="20"/>
  <c r="IK64" i="20" s="1"/>
  <c r="IK65" i="20" s="1"/>
  <c r="IG63" i="20"/>
  <c r="IG64" i="20" s="1"/>
  <c r="IG65" i="20" s="1"/>
  <c r="IC63" i="20"/>
  <c r="IC64" i="20" s="1"/>
  <c r="IC65" i="20" s="1"/>
  <c r="HY63" i="20"/>
  <c r="HY64" i="20" s="1"/>
  <c r="HY65" i="20" s="1"/>
  <c r="HU63" i="20"/>
  <c r="HQ63" i="20"/>
  <c r="HQ64" i="20" s="1"/>
  <c r="HQ65" i="20" s="1"/>
  <c r="HM63" i="20"/>
  <c r="HM64" i="20" s="1"/>
  <c r="HM65" i="20" s="1"/>
  <c r="HI63" i="20"/>
  <c r="HE63" i="20"/>
  <c r="HE64" i="20" s="1"/>
  <c r="HE65" i="20" s="1"/>
  <c r="HA63" i="20"/>
  <c r="HA64" i="20" s="1"/>
  <c r="HA65" i="20" s="1"/>
  <c r="GW63" i="20"/>
  <c r="GW64" i="20" s="1"/>
  <c r="GW65" i="20" s="1"/>
  <c r="GS63" i="20"/>
  <c r="GS64" i="20" s="1"/>
  <c r="GS65" i="20" s="1"/>
  <c r="GO63" i="20"/>
  <c r="GO64" i="20" s="1"/>
  <c r="GO65" i="20" s="1"/>
  <c r="GK63" i="20"/>
  <c r="GK64" i="20" s="1"/>
  <c r="GK65" i="20" s="1"/>
  <c r="GG63" i="20"/>
  <c r="GG64" i="20" s="1"/>
  <c r="GG65" i="20" s="1"/>
  <c r="GC63" i="20"/>
  <c r="GC64" i="20" s="1"/>
  <c r="GC65" i="20" s="1"/>
  <c r="FY63" i="20"/>
  <c r="FY64" i="20" s="1"/>
  <c r="FY65" i="20" s="1"/>
  <c r="FU63" i="20"/>
  <c r="FU64" i="20" s="1"/>
  <c r="FU65" i="20" s="1"/>
  <c r="FQ63" i="20"/>
  <c r="FQ64" i="20" s="1"/>
  <c r="FQ65" i="20" s="1"/>
  <c r="FM63" i="20"/>
  <c r="FM64" i="20" s="1"/>
  <c r="FI63" i="20"/>
  <c r="FI64" i="20" s="1"/>
  <c r="FI65" i="20" s="1"/>
  <c r="FF63" i="20"/>
  <c r="FD63" i="20"/>
  <c r="FC63" i="20"/>
  <c r="FA63" i="20"/>
  <c r="FE63" i="20" s="1"/>
  <c r="EX63" i="20"/>
  <c r="EV63" i="20"/>
  <c r="EU63" i="20"/>
  <c r="ES63" i="20"/>
  <c r="ES64" i="20" s="1"/>
  <c r="ES65" i="20" s="1"/>
  <c r="EO63" i="20"/>
  <c r="EK63" i="20"/>
  <c r="EK64" i="20" s="1"/>
  <c r="EK65" i="20" s="1"/>
  <c r="EG63" i="20"/>
  <c r="EG64" i="20" s="1"/>
  <c r="EG65" i="20" s="1"/>
  <c r="EC63" i="20"/>
  <c r="EC64" i="20" s="1"/>
  <c r="EC65" i="20" s="1"/>
  <c r="DQ63" i="20"/>
  <c r="DQ64" i="20" s="1"/>
  <c r="DQ65" i="20" s="1"/>
  <c r="DM63" i="20"/>
  <c r="DM64" i="20" s="1"/>
  <c r="DM65" i="20" s="1"/>
  <c r="DI63" i="20"/>
  <c r="DI64" i="20" s="1"/>
  <c r="DI65" i="20" s="1"/>
  <c r="DE63" i="20"/>
  <c r="DE64" i="20" s="1"/>
  <c r="DE65" i="20" s="1"/>
  <c r="DA63" i="20"/>
  <c r="DA64" i="20" s="1"/>
  <c r="DA65" i="20" s="1"/>
  <c r="CW63" i="20"/>
  <c r="CW64" i="20" s="1"/>
  <c r="CW65" i="20" s="1"/>
  <c r="CS63" i="20"/>
  <c r="CS64" i="20" s="1"/>
  <c r="CS65" i="20" s="1"/>
  <c r="CO63" i="20"/>
  <c r="CO64" i="20" s="1"/>
  <c r="CO65" i="20" s="1"/>
  <c r="CK63" i="20"/>
  <c r="CK64" i="20" s="1"/>
  <c r="CK65" i="20" s="1"/>
  <c r="CG63" i="20"/>
  <c r="CG64" i="20" s="1"/>
  <c r="CG65" i="20" s="1"/>
  <c r="CC63" i="20"/>
  <c r="CC64" i="20" s="1"/>
  <c r="CC65" i="20" s="1"/>
  <c r="BY63" i="20"/>
  <c r="BY64" i="20" s="1"/>
  <c r="BY65" i="20" s="1"/>
  <c r="BU63" i="20"/>
  <c r="BQ63" i="20"/>
  <c r="BQ64" i="20" s="1"/>
  <c r="BQ65" i="20" s="1"/>
  <c r="BM63" i="20"/>
  <c r="BM64" i="20" s="1"/>
  <c r="BM65" i="20" s="1"/>
  <c r="BI63" i="20"/>
  <c r="BI64" i="20" s="1"/>
  <c r="BI65" i="20" s="1"/>
  <c r="BE63" i="20"/>
  <c r="BE64" i="20" s="1"/>
  <c r="BE65" i="20" s="1"/>
  <c r="BA63" i="20"/>
  <c r="BA64" i="20" s="1"/>
  <c r="BA65" i="20" s="1"/>
  <c r="AW63" i="20"/>
  <c r="AW64" i="20" s="1"/>
  <c r="AW65" i="20" s="1"/>
  <c r="AS63" i="20"/>
  <c r="AS64" i="20" s="1"/>
  <c r="AS65" i="20" s="1"/>
  <c r="AO63" i="20"/>
  <c r="AO64" i="20" s="1"/>
  <c r="AL63" i="20"/>
  <c r="J63" i="20" s="1"/>
  <c r="AJ63" i="20"/>
  <c r="AI63" i="20"/>
  <c r="AG63" i="20"/>
  <c r="AG64" i="20" s="1"/>
  <c r="AG65" i="20" s="1"/>
  <c r="AC63" i="20"/>
  <c r="AC64" i="20" s="1"/>
  <c r="AC65" i="20" s="1"/>
  <c r="Y63" i="20"/>
  <c r="U63" i="20"/>
  <c r="U64" i="20" s="1"/>
  <c r="U65" i="20" s="1"/>
  <c r="Q63" i="20"/>
  <c r="Q64" i="20" s="1"/>
  <c r="Q65" i="20" s="1"/>
  <c r="M63" i="20"/>
  <c r="M64" i="20" s="1"/>
  <c r="LF62" i="20"/>
  <c r="LC62" i="20"/>
  <c r="KY62" i="20"/>
  <c r="KX62" i="20"/>
  <c r="KU62" i="20"/>
  <c r="KH62" i="20"/>
  <c r="KA62" i="20"/>
  <c r="JT62" i="20"/>
  <c r="JO62" i="20"/>
  <c r="JN62" i="20"/>
  <c r="HR62" i="20"/>
  <c r="HK62" i="20"/>
  <c r="GA62" i="20"/>
  <c r="FO62" i="20"/>
  <c r="FJ62" i="20"/>
  <c r="DY62" i="20"/>
  <c r="DN62" i="20"/>
  <c r="DB62" i="20"/>
  <c r="CU62" i="20"/>
  <c r="BF62" i="20"/>
  <c r="O62" i="20"/>
  <c r="F62" i="20"/>
  <c r="E62" i="20"/>
  <c r="D62" i="20"/>
  <c r="C62" i="20"/>
  <c r="LV61" i="20"/>
  <c r="LV62" i="20" s="1"/>
  <c r="LT61" i="20"/>
  <c r="LT62" i="20" s="1"/>
  <c r="LS61" i="20"/>
  <c r="LS62" i="20" s="1"/>
  <c r="LR61" i="20"/>
  <c r="LR62" i="20" s="1"/>
  <c r="LQ61" i="20"/>
  <c r="LQ62" i="20" s="1"/>
  <c r="LP61" i="20"/>
  <c r="LP62" i="20" s="1"/>
  <c r="LO61" i="20"/>
  <c r="LO62" i="20" s="1"/>
  <c r="LN61" i="20"/>
  <c r="LZ61" i="20" s="1"/>
  <c r="LL61" i="20"/>
  <c r="LK61" i="20"/>
  <c r="LW61" i="20" s="1"/>
  <c r="LF61" i="20"/>
  <c r="LD61" i="20"/>
  <c r="LD62" i="20" s="1"/>
  <c r="LB61" i="20"/>
  <c r="LB62" i="20" s="1"/>
  <c r="KZ61" i="20"/>
  <c r="KZ62" i="20" s="1"/>
  <c r="KX61" i="20"/>
  <c r="KV61" i="20"/>
  <c r="KV62" i="20" s="1"/>
  <c r="KT61" i="20"/>
  <c r="KT62" i="20" s="1"/>
  <c r="KR61" i="20"/>
  <c r="KR62" i="20" s="1"/>
  <c r="KQ61" i="20"/>
  <c r="KQ62" i="20" s="1"/>
  <c r="KP61" i="20"/>
  <c r="KP62" i="20" s="1"/>
  <c r="KN61" i="20"/>
  <c r="KN62" i="20" s="1"/>
  <c r="KM61" i="20"/>
  <c r="KM62" i="20" s="1"/>
  <c r="KL61" i="20"/>
  <c r="KL62" i="20" s="1"/>
  <c r="KJ61" i="20"/>
  <c r="KJ62" i="20" s="1"/>
  <c r="KI61" i="20"/>
  <c r="KI62" i="20" s="1"/>
  <c r="KH61" i="20"/>
  <c r="KF61" i="20"/>
  <c r="KF62" i="20" s="1"/>
  <c r="KE61" i="20"/>
  <c r="KE62" i="20" s="1"/>
  <c r="KD61" i="20"/>
  <c r="KD62" i="20" s="1"/>
  <c r="KB61" i="20"/>
  <c r="KB62" i="20" s="1"/>
  <c r="KA61" i="20"/>
  <c r="JZ61" i="20"/>
  <c r="JZ62" i="20" s="1"/>
  <c r="JX61" i="20"/>
  <c r="JX62" i="20" s="1"/>
  <c r="JW61" i="20"/>
  <c r="JW62" i="20" s="1"/>
  <c r="JV61" i="20"/>
  <c r="JV62" i="20" s="1"/>
  <c r="JT61" i="20"/>
  <c r="JS61" i="20"/>
  <c r="JS62" i="20" s="1"/>
  <c r="JR61" i="20"/>
  <c r="JR62" i="20" s="1"/>
  <c r="JP61" i="20"/>
  <c r="JP62" i="20" s="1"/>
  <c r="JO61" i="20"/>
  <c r="JN61" i="20"/>
  <c r="JL61" i="20"/>
  <c r="JL62" i="20" s="1"/>
  <c r="JK61" i="20"/>
  <c r="JK62" i="20" s="1"/>
  <c r="JJ61" i="20"/>
  <c r="LJ61" i="20" s="1"/>
  <c r="JH61" i="20"/>
  <c r="JH62" i="20" s="1"/>
  <c r="JG61" i="20"/>
  <c r="JG62" i="20" s="1"/>
  <c r="JA61" i="20"/>
  <c r="JA62" i="20" s="1"/>
  <c r="IZ61" i="20"/>
  <c r="IZ62" i="20" s="1"/>
  <c r="IX61" i="20"/>
  <c r="IX62" i="20" s="1"/>
  <c r="IV61" i="20"/>
  <c r="IV62" i="20" s="1"/>
  <c r="IU61" i="20"/>
  <c r="IU62" i="20" s="1"/>
  <c r="IT61" i="20"/>
  <c r="IT62" i="20" s="1"/>
  <c r="IR61" i="20"/>
  <c r="IR62" i="20" s="1"/>
  <c r="IQ61" i="20"/>
  <c r="IQ62" i="20" s="1"/>
  <c r="IP61" i="20"/>
  <c r="IP62" i="20" s="1"/>
  <c r="IN61" i="20"/>
  <c r="IN62" i="20" s="1"/>
  <c r="IM61" i="20"/>
  <c r="IM62" i="20" s="1"/>
  <c r="IL61" i="20"/>
  <c r="IL62" i="20" s="1"/>
  <c r="IJ61" i="20"/>
  <c r="IJ62" i="20" s="1"/>
  <c r="II61" i="20"/>
  <c r="II62" i="20" s="1"/>
  <c r="IH61" i="20"/>
  <c r="IH62" i="20" s="1"/>
  <c r="IF61" i="20"/>
  <c r="IF62" i="20" s="1"/>
  <c r="IE61" i="20"/>
  <c r="IE62" i="20" s="1"/>
  <c r="ID61" i="20"/>
  <c r="ID62" i="20" s="1"/>
  <c r="IB61" i="20"/>
  <c r="IB62" i="20" s="1"/>
  <c r="IA61" i="20"/>
  <c r="IA62" i="20" s="1"/>
  <c r="HZ61" i="20"/>
  <c r="HZ62" i="20" s="1"/>
  <c r="HX61" i="20"/>
  <c r="HX62" i="20" s="1"/>
  <c r="HW61" i="20"/>
  <c r="HW62" i="20" s="1"/>
  <c r="HV61" i="20"/>
  <c r="HV62" i="20" s="1"/>
  <c r="HT61" i="20"/>
  <c r="HT62" i="20" s="1"/>
  <c r="HS61" i="20"/>
  <c r="HS62" i="20" s="1"/>
  <c r="HR61" i="20"/>
  <c r="HP61" i="20"/>
  <c r="HP62" i="20" s="1"/>
  <c r="HO61" i="20"/>
  <c r="HO62" i="20" s="1"/>
  <c r="HN61" i="20"/>
  <c r="HN62" i="20" s="1"/>
  <c r="HL61" i="20"/>
  <c r="HL62" i="20" s="1"/>
  <c r="HK61" i="20"/>
  <c r="HJ61" i="20"/>
  <c r="HJ62" i="20" s="1"/>
  <c r="HH61" i="20"/>
  <c r="HH62" i="20" s="1"/>
  <c r="HG61" i="20"/>
  <c r="HG62" i="20" s="1"/>
  <c r="HF61" i="20"/>
  <c r="HF62" i="20" s="1"/>
  <c r="HD61" i="20"/>
  <c r="HD62" i="20" s="1"/>
  <c r="HC61" i="20"/>
  <c r="HC62" i="20" s="1"/>
  <c r="HB61" i="20"/>
  <c r="HB62" i="20" s="1"/>
  <c r="GZ61" i="20"/>
  <c r="GZ62" i="20" s="1"/>
  <c r="GY61" i="20"/>
  <c r="GY62" i="20" s="1"/>
  <c r="GX61" i="20"/>
  <c r="GX62" i="20" s="1"/>
  <c r="GV61" i="20"/>
  <c r="GV62" i="20" s="1"/>
  <c r="GU61" i="20"/>
  <c r="GU62" i="20" s="1"/>
  <c r="GT61" i="20"/>
  <c r="GT62" i="20" s="1"/>
  <c r="GR61" i="20"/>
  <c r="GR62" i="20" s="1"/>
  <c r="GQ61" i="20"/>
  <c r="GQ62" i="20" s="1"/>
  <c r="GP61" i="20"/>
  <c r="GP62" i="20" s="1"/>
  <c r="GN61" i="20"/>
  <c r="GN62" i="20" s="1"/>
  <c r="GM61" i="20"/>
  <c r="GM62" i="20" s="1"/>
  <c r="GL61" i="20"/>
  <c r="GL62" i="20" s="1"/>
  <c r="GJ61" i="20"/>
  <c r="GJ62" i="20" s="1"/>
  <c r="GI61" i="20"/>
  <c r="GI62" i="20" s="1"/>
  <c r="GH61" i="20"/>
  <c r="GH62" i="20" s="1"/>
  <c r="GF61" i="20"/>
  <c r="GF62" i="20" s="1"/>
  <c r="GE61" i="20"/>
  <c r="GE62" i="20" s="1"/>
  <c r="GD61" i="20"/>
  <c r="GD62" i="20" s="1"/>
  <c r="GB61" i="20"/>
  <c r="GB62" i="20" s="1"/>
  <c r="GA61" i="20"/>
  <c r="FZ61" i="20"/>
  <c r="FZ62" i="20" s="1"/>
  <c r="FX61" i="20"/>
  <c r="FX62" i="20" s="1"/>
  <c r="FW61" i="20"/>
  <c r="FW62" i="20" s="1"/>
  <c r="FV61" i="20"/>
  <c r="FV62" i="20" s="1"/>
  <c r="FT61" i="20"/>
  <c r="FT62" i="20" s="1"/>
  <c r="FS61" i="20"/>
  <c r="FS62" i="20" s="1"/>
  <c r="FR61" i="20"/>
  <c r="FR62" i="20" s="1"/>
  <c r="FP61" i="20"/>
  <c r="FP62" i="20" s="1"/>
  <c r="FO61" i="20"/>
  <c r="FN61" i="20"/>
  <c r="FN62" i="20" s="1"/>
  <c r="FM61" i="20"/>
  <c r="FL61" i="20"/>
  <c r="FK61" i="20"/>
  <c r="FK62" i="20" s="1"/>
  <c r="FJ61" i="20"/>
  <c r="FH61" i="20"/>
  <c r="FH62" i="20" s="1"/>
  <c r="FG61" i="20"/>
  <c r="FB61" i="20"/>
  <c r="FB62" i="20" s="1"/>
  <c r="FF62" i="20" s="1"/>
  <c r="EZ61" i="20"/>
  <c r="EZ62" i="20" s="1"/>
  <c r="FD62" i="20" s="1"/>
  <c r="EY61" i="20"/>
  <c r="EY62" i="20" s="1"/>
  <c r="FC62" i="20" s="1"/>
  <c r="ET61" i="20"/>
  <c r="ET62" i="20" s="1"/>
  <c r="ER61" i="20"/>
  <c r="ER62" i="20" s="1"/>
  <c r="EQ61" i="20"/>
  <c r="EQ62" i="20" s="1"/>
  <c r="EP61" i="20"/>
  <c r="EP62" i="20" s="1"/>
  <c r="EN61" i="20"/>
  <c r="EN62" i="20" s="1"/>
  <c r="EM61" i="20"/>
  <c r="EM62" i="20" s="1"/>
  <c r="EL61" i="20"/>
  <c r="EL62" i="20" s="1"/>
  <c r="EJ61" i="20"/>
  <c r="EJ62" i="20" s="1"/>
  <c r="EI61" i="20"/>
  <c r="EI62" i="20" s="1"/>
  <c r="EH61" i="20"/>
  <c r="EH62" i="20" s="1"/>
  <c r="EG61" i="20"/>
  <c r="EG62" i="20" s="1"/>
  <c r="EF61" i="20"/>
  <c r="EF62" i="20" s="1"/>
  <c r="EE61" i="20"/>
  <c r="EE62" i="20" s="1"/>
  <c r="ED61" i="20"/>
  <c r="ED62" i="20" s="1"/>
  <c r="EB61" i="20"/>
  <c r="EB62" i="20" s="1"/>
  <c r="EA61" i="20"/>
  <c r="EA62" i="20" s="1"/>
  <c r="DZ61" i="20"/>
  <c r="DZ62" i="20" s="1"/>
  <c r="DY61" i="20"/>
  <c r="DX61" i="20"/>
  <c r="DX62" i="20" s="1"/>
  <c r="DW61" i="20"/>
  <c r="DW62" i="20" s="1"/>
  <c r="DV61" i="20"/>
  <c r="DV62" i="20" s="1"/>
  <c r="DU61" i="20"/>
  <c r="DU62" i="20" s="1"/>
  <c r="DT61" i="20"/>
  <c r="DT62" i="20" s="1"/>
  <c r="DS61" i="20"/>
  <c r="DS62" i="20" s="1"/>
  <c r="DR61" i="20"/>
  <c r="DR62" i="20" s="1"/>
  <c r="DP61" i="20"/>
  <c r="DP62" i="20" s="1"/>
  <c r="DO61" i="20"/>
  <c r="DO62" i="20" s="1"/>
  <c r="DN61" i="20"/>
  <c r="DL61" i="20"/>
  <c r="DL62" i="20" s="1"/>
  <c r="DK61" i="20"/>
  <c r="DK62" i="20" s="1"/>
  <c r="DJ61" i="20"/>
  <c r="DJ62" i="20" s="1"/>
  <c r="DH61" i="20"/>
  <c r="DH62" i="20" s="1"/>
  <c r="DG61" i="20"/>
  <c r="DG62" i="20" s="1"/>
  <c r="DF61" i="20"/>
  <c r="DF62" i="20" s="1"/>
  <c r="DE61" i="20"/>
  <c r="DE62" i="20" s="1"/>
  <c r="DD61" i="20"/>
  <c r="DD62" i="20" s="1"/>
  <c r="DC61" i="20"/>
  <c r="DC62" i="20" s="1"/>
  <c r="DB61" i="20"/>
  <c r="CZ61" i="20"/>
  <c r="CZ62" i="20" s="1"/>
  <c r="CY61" i="20"/>
  <c r="CY62" i="20" s="1"/>
  <c r="CX61" i="20"/>
  <c r="CX62" i="20" s="1"/>
  <c r="CV61" i="20"/>
  <c r="CV62" i="20" s="1"/>
  <c r="CU61" i="20"/>
  <c r="CT61" i="20"/>
  <c r="CT62" i="20" s="1"/>
  <c r="CR61" i="20"/>
  <c r="CR62" i="20" s="1"/>
  <c r="CQ61" i="20"/>
  <c r="CQ62" i="20" s="1"/>
  <c r="CP61" i="20"/>
  <c r="CP62" i="20" s="1"/>
  <c r="CN61" i="20"/>
  <c r="CN62" i="20" s="1"/>
  <c r="CM61" i="20"/>
  <c r="CM62" i="20" s="1"/>
  <c r="CL61" i="20"/>
  <c r="CL62" i="20" s="1"/>
  <c r="CJ61" i="20"/>
  <c r="CJ62" i="20" s="1"/>
  <c r="CI61" i="20"/>
  <c r="CI62" i="20" s="1"/>
  <c r="CH61" i="20"/>
  <c r="CH62" i="20" s="1"/>
  <c r="CF61" i="20"/>
  <c r="CF62" i="20" s="1"/>
  <c r="CE61" i="20"/>
  <c r="CE62" i="20" s="1"/>
  <c r="CD61" i="20"/>
  <c r="CD62" i="20" s="1"/>
  <c r="CB61" i="20"/>
  <c r="CB62" i="20" s="1"/>
  <c r="CA61" i="20"/>
  <c r="CA62" i="20" s="1"/>
  <c r="BZ61" i="20"/>
  <c r="BZ62" i="20" s="1"/>
  <c r="BX61" i="20"/>
  <c r="BX62" i="20" s="1"/>
  <c r="BW61" i="20"/>
  <c r="BW62" i="20" s="1"/>
  <c r="BV61" i="20"/>
  <c r="BV62" i="20" s="1"/>
  <c r="BT61" i="20"/>
  <c r="BT62" i="20" s="1"/>
  <c r="BS61" i="20"/>
  <c r="BS62" i="20" s="1"/>
  <c r="BR61" i="20"/>
  <c r="BR62" i="20" s="1"/>
  <c r="BP61" i="20"/>
  <c r="BP62" i="20" s="1"/>
  <c r="BO61" i="20"/>
  <c r="BO62" i="20" s="1"/>
  <c r="BN61" i="20"/>
  <c r="BN62" i="20" s="1"/>
  <c r="BL61" i="20"/>
  <c r="BL62" i="20" s="1"/>
  <c r="BK61" i="20"/>
  <c r="BK62" i="20" s="1"/>
  <c r="BJ61" i="20"/>
  <c r="BJ62" i="20" s="1"/>
  <c r="BI61" i="20"/>
  <c r="BI62" i="20" s="1"/>
  <c r="BH61" i="20"/>
  <c r="BH62" i="20" s="1"/>
  <c r="BG61" i="20"/>
  <c r="BG62" i="20" s="1"/>
  <c r="BF61" i="20"/>
  <c r="BD61" i="20"/>
  <c r="BD62" i="20" s="1"/>
  <c r="BC61" i="20"/>
  <c r="BC62" i="20" s="1"/>
  <c r="BB61" i="20"/>
  <c r="BB62" i="20" s="1"/>
  <c r="AZ61" i="20"/>
  <c r="AZ62" i="20" s="1"/>
  <c r="AY61" i="20"/>
  <c r="AY62" i="20" s="1"/>
  <c r="AX61" i="20"/>
  <c r="AX62" i="20" s="1"/>
  <c r="AV61" i="20"/>
  <c r="AV62" i="20" s="1"/>
  <c r="AU61" i="20"/>
  <c r="AU62" i="20" s="1"/>
  <c r="AT61" i="20"/>
  <c r="AT62" i="20" s="1"/>
  <c r="AR61" i="20"/>
  <c r="AR62" i="20" s="1"/>
  <c r="AQ61" i="20"/>
  <c r="AP61" i="20"/>
  <c r="AN61" i="20"/>
  <c r="AN62" i="20" s="1"/>
  <c r="AM61" i="20"/>
  <c r="AM62" i="20" s="1"/>
  <c r="AH61" i="20"/>
  <c r="AH62" i="20" s="1"/>
  <c r="AF61" i="20"/>
  <c r="AF62" i="20" s="1"/>
  <c r="AE61" i="20"/>
  <c r="AE62" i="20" s="1"/>
  <c r="AD61" i="20"/>
  <c r="AD62" i="20" s="1"/>
  <c r="AB61" i="20"/>
  <c r="AB62" i="20" s="1"/>
  <c r="AA61" i="20"/>
  <c r="AA62" i="20" s="1"/>
  <c r="Z61" i="20"/>
  <c r="Z62" i="20" s="1"/>
  <c r="Y61" i="20"/>
  <c r="Y62" i="20" s="1"/>
  <c r="X61" i="20"/>
  <c r="X62" i="20" s="1"/>
  <c r="W61" i="20"/>
  <c r="W62" i="20" s="1"/>
  <c r="V61" i="20"/>
  <c r="V62" i="20" s="1"/>
  <c r="U61" i="20"/>
  <c r="U62" i="20" s="1"/>
  <c r="T61" i="20"/>
  <c r="T62" i="20" s="1"/>
  <c r="S61" i="20"/>
  <c r="S62" i="20" s="1"/>
  <c r="R61" i="20"/>
  <c r="R62" i="20" s="1"/>
  <c r="P61" i="20"/>
  <c r="P62" i="20" s="1"/>
  <c r="O61" i="20"/>
  <c r="N61" i="20"/>
  <c r="N62" i="20" s="1"/>
  <c r="L61" i="20"/>
  <c r="K61" i="20"/>
  <c r="E61" i="20"/>
  <c r="D61" i="20"/>
  <c r="LZ60" i="20"/>
  <c r="LY60" i="20"/>
  <c r="LX60" i="20"/>
  <c r="LW60" i="20"/>
  <c r="LU60" i="20"/>
  <c r="LU61" i="20" s="1"/>
  <c r="LU62" i="20" s="1"/>
  <c r="LQ60" i="20"/>
  <c r="LM60" i="20"/>
  <c r="LM61" i="20" s="1"/>
  <c r="LJ60" i="20"/>
  <c r="LH60" i="20"/>
  <c r="LG60" i="20"/>
  <c r="LE60" i="20"/>
  <c r="LE61" i="20" s="1"/>
  <c r="LE62" i="20" s="1"/>
  <c r="LA60" i="20"/>
  <c r="LA61" i="20" s="1"/>
  <c r="LA62" i="20" s="1"/>
  <c r="KW60" i="20"/>
  <c r="KW61" i="20" s="1"/>
  <c r="KW62" i="20" s="1"/>
  <c r="KS60" i="20"/>
  <c r="KS61" i="20" s="1"/>
  <c r="KS62" i="20" s="1"/>
  <c r="KO60" i="20"/>
  <c r="KO61" i="20" s="1"/>
  <c r="KO62" i="20" s="1"/>
  <c r="KK60" i="20"/>
  <c r="KK61" i="20" s="1"/>
  <c r="KK62" i="20" s="1"/>
  <c r="KG60" i="20"/>
  <c r="KG61" i="20" s="1"/>
  <c r="KG62" i="20" s="1"/>
  <c r="KC60" i="20"/>
  <c r="KC61" i="20" s="1"/>
  <c r="KC62" i="20" s="1"/>
  <c r="JY60" i="20"/>
  <c r="JY61" i="20" s="1"/>
  <c r="JY62" i="20" s="1"/>
  <c r="JU60" i="20"/>
  <c r="JU61" i="20" s="1"/>
  <c r="JU62" i="20" s="1"/>
  <c r="JQ60" i="20"/>
  <c r="JQ61" i="20" s="1"/>
  <c r="JQ62" i="20" s="1"/>
  <c r="JM60" i="20"/>
  <c r="JM61" i="20" s="1"/>
  <c r="JI60" i="20"/>
  <c r="JI61" i="20" s="1"/>
  <c r="JI62" i="20" s="1"/>
  <c r="JD60" i="20"/>
  <c r="JC60" i="20"/>
  <c r="JB60" i="20" s="1"/>
  <c r="IW60" i="20"/>
  <c r="IW61" i="20" s="1"/>
  <c r="IW62" i="20" s="1"/>
  <c r="IS60" i="20"/>
  <c r="IS61" i="20" s="1"/>
  <c r="IS62" i="20" s="1"/>
  <c r="IO60" i="20"/>
  <c r="IO61" i="20" s="1"/>
  <c r="IO62" i="20" s="1"/>
  <c r="IK60" i="20"/>
  <c r="IK61" i="20" s="1"/>
  <c r="IK62" i="20" s="1"/>
  <c r="IG60" i="20"/>
  <c r="IG61" i="20" s="1"/>
  <c r="IG62" i="20" s="1"/>
  <c r="IC60" i="20"/>
  <c r="IC61" i="20" s="1"/>
  <c r="IC62" i="20" s="1"/>
  <c r="HY60" i="20"/>
  <c r="HY61" i="20" s="1"/>
  <c r="HY62" i="20" s="1"/>
  <c r="HU60" i="20"/>
  <c r="HU61" i="20" s="1"/>
  <c r="HU62" i="20" s="1"/>
  <c r="HQ60" i="20"/>
  <c r="HQ61" i="20" s="1"/>
  <c r="HQ62" i="20" s="1"/>
  <c r="HM60" i="20"/>
  <c r="HM61" i="20" s="1"/>
  <c r="HM62" i="20" s="1"/>
  <c r="HI60" i="20"/>
  <c r="HI61" i="20" s="1"/>
  <c r="HI62" i="20" s="1"/>
  <c r="HE60" i="20"/>
  <c r="HE61" i="20" s="1"/>
  <c r="HE62" i="20" s="1"/>
  <c r="HA60" i="20"/>
  <c r="HA61" i="20" s="1"/>
  <c r="HA62" i="20" s="1"/>
  <c r="GW60" i="20"/>
  <c r="GW61" i="20" s="1"/>
  <c r="GW62" i="20" s="1"/>
  <c r="GS60" i="20"/>
  <c r="GS61" i="20" s="1"/>
  <c r="GS62" i="20" s="1"/>
  <c r="GO60" i="20"/>
  <c r="GO61" i="20" s="1"/>
  <c r="GO62" i="20" s="1"/>
  <c r="GK60" i="20"/>
  <c r="GK61" i="20" s="1"/>
  <c r="GK62" i="20" s="1"/>
  <c r="GG60" i="20"/>
  <c r="GG61" i="20" s="1"/>
  <c r="GG62" i="20" s="1"/>
  <c r="GC60" i="20"/>
  <c r="GC61" i="20" s="1"/>
  <c r="GC62" i="20" s="1"/>
  <c r="FY60" i="20"/>
  <c r="FY61" i="20" s="1"/>
  <c r="FY62" i="20" s="1"/>
  <c r="FU60" i="20"/>
  <c r="FQ60" i="20"/>
  <c r="FQ61" i="20" s="1"/>
  <c r="FQ62" i="20" s="1"/>
  <c r="FM60" i="20"/>
  <c r="FI60" i="20"/>
  <c r="FI61" i="20" s="1"/>
  <c r="FI62" i="20" s="1"/>
  <c r="FF60" i="20"/>
  <c r="FD60" i="20"/>
  <c r="FC60" i="20"/>
  <c r="FA60" i="20"/>
  <c r="FE60" i="20" s="1"/>
  <c r="EX60" i="20"/>
  <c r="EV60" i="20"/>
  <c r="EU60" i="20"/>
  <c r="ES60" i="20"/>
  <c r="ES61" i="20" s="1"/>
  <c r="ES62" i="20" s="1"/>
  <c r="EO60" i="20"/>
  <c r="EO61" i="20" s="1"/>
  <c r="EO62" i="20" s="1"/>
  <c r="EK60" i="20"/>
  <c r="EK61" i="20" s="1"/>
  <c r="EK62" i="20" s="1"/>
  <c r="EG60" i="20"/>
  <c r="EC60" i="20"/>
  <c r="EC61" i="20" s="1"/>
  <c r="EC62" i="20" s="1"/>
  <c r="DQ60" i="20"/>
  <c r="DQ61" i="20" s="1"/>
  <c r="DQ62" i="20" s="1"/>
  <c r="DM60" i="20"/>
  <c r="DM61" i="20" s="1"/>
  <c r="DM62" i="20" s="1"/>
  <c r="DI60" i="20"/>
  <c r="DI61" i="20" s="1"/>
  <c r="DI62" i="20" s="1"/>
  <c r="DE60" i="20"/>
  <c r="DA60" i="20"/>
  <c r="DA61" i="20" s="1"/>
  <c r="DA62" i="20" s="1"/>
  <c r="CW60" i="20"/>
  <c r="CW61" i="20" s="1"/>
  <c r="CW62" i="20" s="1"/>
  <c r="CS60" i="20"/>
  <c r="CS61" i="20" s="1"/>
  <c r="CS62" i="20" s="1"/>
  <c r="CO60" i="20"/>
  <c r="CO61" i="20" s="1"/>
  <c r="CO62" i="20" s="1"/>
  <c r="CK60" i="20"/>
  <c r="CK61" i="20" s="1"/>
  <c r="CK62" i="20" s="1"/>
  <c r="CG60" i="20"/>
  <c r="CG61" i="20" s="1"/>
  <c r="CG62" i="20" s="1"/>
  <c r="CC60" i="20"/>
  <c r="CC61" i="20" s="1"/>
  <c r="CC62" i="20" s="1"/>
  <c r="BY60" i="20"/>
  <c r="BY61" i="20" s="1"/>
  <c r="BY62" i="20" s="1"/>
  <c r="BU60" i="20"/>
  <c r="BU61" i="20" s="1"/>
  <c r="BU62" i="20" s="1"/>
  <c r="BQ60" i="20"/>
  <c r="BQ61" i="20" s="1"/>
  <c r="BQ62" i="20" s="1"/>
  <c r="BM60" i="20"/>
  <c r="BM61" i="20" s="1"/>
  <c r="BM62" i="20" s="1"/>
  <c r="BI60" i="20"/>
  <c r="BE60" i="20"/>
  <c r="BE61" i="20" s="1"/>
  <c r="BE62" i="20" s="1"/>
  <c r="BA60" i="20"/>
  <c r="BA61" i="20" s="1"/>
  <c r="BA62" i="20" s="1"/>
  <c r="AW60" i="20"/>
  <c r="AW61" i="20" s="1"/>
  <c r="AW62" i="20" s="1"/>
  <c r="AS60" i="20"/>
  <c r="AS61" i="20" s="1"/>
  <c r="AS62" i="20" s="1"/>
  <c r="AO60" i="20"/>
  <c r="AO61" i="20" s="1"/>
  <c r="AL60" i="20"/>
  <c r="AJ60" i="20"/>
  <c r="AI60" i="20"/>
  <c r="AG60" i="20"/>
  <c r="AG61" i="20" s="1"/>
  <c r="AG62" i="20" s="1"/>
  <c r="AC60" i="20"/>
  <c r="AC61" i="20" s="1"/>
  <c r="AC62" i="20" s="1"/>
  <c r="Y60" i="20"/>
  <c r="U60" i="20"/>
  <c r="Q60" i="20"/>
  <c r="Q61" i="20" s="1"/>
  <c r="Q62" i="20" s="1"/>
  <c r="M60" i="20"/>
  <c r="M61" i="20" s="1"/>
  <c r="LZ59" i="20"/>
  <c r="LX59" i="20"/>
  <c r="LW59" i="20"/>
  <c r="LU59" i="20"/>
  <c r="LQ59" i="20"/>
  <c r="LM59" i="20"/>
  <c r="LJ59" i="20"/>
  <c r="LH59" i="20"/>
  <c r="LG59" i="20"/>
  <c r="LE59" i="20"/>
  <c r="LA59" i="20"/>
  <c r="KW59" i="20"/>
  <c r="KS59" i="20"/>
  <c r="KO59" i="20"/>
  <c r="KK59" i="20"/>
  <c r="KG59" i="20"/>
  <c r="KC59" i="20"/>
  <c r="JY59" i="20"/>
  <c r="JU59" i="20"/>
  <c r="JQ59" i="20"/>
  <c r="JM59" i="20"/>
  <c r="JI59" i="20"/>
  <c r="JD59" i="20"/>
  <c r="JC59" i="20"/>
  <c r="JB59" i="20"/>
  <c r="JF59" i="20" s="1"/>
  <c r="IW59" i="20"/>
  <c r="IS59" i="20"/>
  <c r="IO59" i="20"/>
  <c r="IK59" i="20"/>
  <c r="IG59" i="20"/>
  <c r="IC59" i="20"/>
  <c r="HY59" i="20"/>
  <c r="HU59" i="20"/>
  <c r="HQ59" i="20"/>
  <c r="HM59" i="20"/>
  <c r="HI59" i="20"/>
  <c r="HE59" i="20"/>
  <c r="HA59" i="20"/>
  <c r="GW59" i="20"/>
  <c r="GS59" i="20"/>
  <c r="GO59" i="20"/>
  <c r="GK59" i="20"/>
  <c r="GG59" i="20"/>
  <c r="GC59" i="20"/>
  <c r="FY59" i="20"/>
  <c r="FU59" i="20"/>
  <c r="FQ59" i="20"/>
  <c r="FM59" i="20"/>
  <c r="FI59" i="20"/>
  <c r="FF59" i="20"/>
  <c r="FD59" i="20"/>
  <c r="FC59" i="20"/>
  <c r="FA59" i="20"/>
  <c r="FE59" i="20" s="1"/>
  <c r="EX59" i="20"/>
  <c r="EV59" i="20"/>
  <c r="H59" i="20" s="1"/>
  <c r="EU59" i="20"/>
  <c r="ES59" i="20"/>
  <c r="EO59" i="20"/>
  <c r="EK59" i="20"/>
  <c r="EG59" i="20"/>
  <c r="EC59" i="20"/>
  <c r="DQ59" i="20"/>
  <c r="DM59" i="20"/>
  <c r="DI59" i="20"/>
  <c r="DE59" i="20"/>
  <c r="DA59" i="20"/>
  <c r="CW59" i="20"/>
  <c r="CS59" i="20"/>
  <c r="CO59" i="20"/>
  <c r="CK59" i="20"/>
  <c r="CG59" i="20"/>
  <c r="CC59" i="20"/>
  <c r="BY59" i="20"/>
  <c r="BU59" i="20"/>
  <c r="BQ59" i="20"/>
  <c r="BM59" i="20"/>
  <c r="BI59" i="20"/>
  <c r="BE59" i="20"/>
  <c r="BA59" i="20"/>
  <c r="AW59" i="20"/>
  <c r="AS59" i="20"/>
  <c r="AO59" i="20"/>
  <c r="AL59" i="20"/>
  <c r="AJ59" i="20"/>
  <c r="AI59" i="20"/>
  <c r="G59" i="20" s="1"/>
  <c r="AG59" i="20"/>
  <c r="AC59" i="20"/>
  <c r="Y59" i="20"/>
  <c r="AK59" i="20" s="1"/>
  <c r="U59" i="20"/>
  <c r="Q59" i="20"/>
  <c r="M59" i="20"/>
  <c r="KH58" i="20"/>
  <c r="JV58" i="20"/>
  <c r="IJ58" i="20"/>
  <c r="HT58" i="20"/>
  <c r="HH58" i="20"/>
  <c r="EN58" i="20"/>
  <c r="DH58" i="20"/>
  <c r="CR58" i="20"/>
  <c r="CF58" i="20"/>
  <c r="BT58" i="20"/>
  <c r="AN58" i="20"/>
  <c r="F58" i="20"/>
  <c r="E58" i="20"/>
  <c r="D58" i="20"/>
  <c r="C58" i="20"/>
  <c r="LV57" i="20"/>
  <c r="LV58" i="20" s="1"/>
  <c r="LT57" i="20"/>
  <c r="LT58" i="20" s="1"/>
  <c r="LS57" i="20"/>
  <c r="LS58" i="20" s="1"/>
  <c r="LR57" i="20"/>
  <c r="LR58" i="20" s="1"/>
  <c r="LP57" i="20"/>
  <c r="LP58" i="20" s="1"/>
  <c r="LO57" i="20"/>
  <c r="LO58" i="20" s="1"/>
  <c r="LN57" i="20"/>
  <c r="LZ57" i="20" s="1"/>
  <c r="LL57" i="20"/>
  <c r="LK57" i="20"/>
  <c r="LW57" i="20" s="1"/>
  <c r="LF57" i="20"/>
  <c r="LF58" i="20" s="1"/>
  <c r="LD57" i="20"/>
  <c r="LD58" i="20" s="1"/>
  <c r="LC57" i="20"/>
  <c r="LC58" i="20" s="1"/>
  <c r="LB57" i="20"/>
  <c r="LB58" i="20" s="1"/>
  <c r="KZ57" i="20"/>
  <c r="KZ58" i="20" s="1"/>
  <c r="KY57" i="20"/>
  <c r="KY58" i="20" s="1"/>
  <c r="KX57" i="20"/>
  <c r="KX58" i="20" s="1"/>
  <c r="KV57" i="20"/>
  <c r="KV58" i="20" s="1"/>
  <c r="KU57" i="20"/>
  <c r="KU58" i="20" s="1"/>
  <c r="KT57" i="20"/>
  <c r="KT58" i="20" s="1"/>
  <c r="KR57" i="20"/>
  <c r="KR58" i="20" s="1"/>
  <c r="KQ57" i="20"/>
  <c r="KQ58" i="20" s="1"/>
  <c r="KP57" i="20"/>
  <c r="KP58" i="20" s="1"/>
  <c r="KN57" i="20"/>
  <c r="KN58" i="20" s="1"/>
  <c r="KM57" i="20"/>
  <c r="KM58" i="20" s="1"/>
  <c r="KL57" i="20"/>
  <c r="KL58" i="20" s="1"/>
  <c r="KJ57" i="20"/>
  <c r="KJ58" i="20" s="1"/>
  <c r="KI57" i="20"/>
  <c r="KI58" i="20" s="1"/>
  <c r="KH57" i="20"/>
  <c r="KF57" i="20"/>
  <c r="KF58" i="20" s="1"/>
  <c r="KE57" i="20"/>
  <c r="KE58" i="20" s="1"/>
  <c r="KD57" i="20"/>
  <c r="KD58" i="20" s="1"/>
  <c r="KB57" i="20"/>
  <c r="KB58" i="20" s="1"/>
  <c r="KA57" i="20"/>
  <c r="KA58" i="20" s="1"/>
  <c r="JZ57" i="20"/>
  <c r="JZ58" i="20" s="1"/>
  <c r="JX57" i="20"/>
  <c r="JX58" i="20" s="1"/>
  <c r="JW57" i="20"/>
  <c r="JW58" i="20" s="1"/>
  <c r="JV57" i="20"/>
  <c r="JT57" i="20"/>
  <c r="JT58" i="20" s="1"/>
  <c r="JS57" i="20"/>
  <c r="JS58" i="20" s="1"/>
  <c r="JR57" i="20"/>
  <c r="JR58" i="20" s="1"/>
  <c r="JP57" i="20"/>
  <c r="JP58" i="20" s="1"/>
  <c r="JO57" i="20"/>
  <c r="JO58" i="20" s="1"/>
  <c r="JN57" i="20"/>
  <c r="LJ57" i="20" s="1"/>
  <c r="JL57" i="20"/>
  <c r="JL58" i="20" s="1"/>
  <c r="JK57" i="20"/>
  <c r="JK58" i="20" s="1"/>
  <c r="JJ57" i="20"/>
  <c r="JJ58" i="20" s="1"/>
  <c r="JH57" i="20"/>
  <c r="JH58" i="20" s="1"/>
  <c r="JG57" i="20"/>
  <c r="JG58" i="20" s="1"/>
  <c r="JA57" i="20"/>
  <c r="JA58" i="20" s="1"/>
  <c r="IZ57" i="20"/>
  <c r="IZ58" i="20" s="1"/>
  <c r="IX57" i="20"/>
  <c r="IX58" i="20" s="1"/>
  <c r="IV57" i="20"/>
  <c r="IV58" i="20" s="1"/>
  <c r="IU57" i="20"/>
  <c r="IU58" i="20" s="1"/>
  <c r="IT57" i="20"/>
  <c r="IT58" i="20" s="1"/>
  <c r="IR57" i="20"/>
  <c r="IR58" i="20" s="1"/>
  <c r="IQ57" i="20"/>
  <c r="IQ58" i="20" s="1"/>
  <c r="IP57" i="20"/>
  <c r="IP58" i="20" s="1"/>
  <c r="IN57" i="20"/>
  <c r="IN58" i="20" s="1"/>
  <c r="IM57" i="20"/>
  <c r="IM58" i="20" s="1"/>
  <c r="IL57" i="20"/>
  <c r="IL58" i="20" s="1"/>
  <c r="IJ57" i="20"/>
  <c r="II57" i="20"/>
  <c r="II58" i="20" s="1"/>
  <c r="IH57" i="20"/>
  <c r="IH58" i="20" s="1"/>
  <c r="IF57" i="20"/>
  <c r="IF58" i="20" s="1"/>
  <c r="IE57" i="20"/>
  <c r="IE58" i="20" s="1"/>
  <c r="ID57" i="20"/>
  <c r="ID58" i="20" s="1"/>
  <c r="IB57" i="20"/>
  <c r="IB58" i="20" s="1"/>
  <c r="IA57" i="20"/>
  <c r="IA58" i="20" s="1"/>
  <c r="HZ57" i="20"/>
  <c r="HZ58" i="20" s="1"/>
  <c r="HX57" i="20"/>
  <c r="HX58" i="20" s="1"/>
  <c r="HW57" i="20"/>
  <c r="HW58" i="20" s="1"/>
  <c r="HV57" i="20"/>
  <c r="HV58" i="20" s="1"/>
  <c r="HT57" i="20"/>
  <c r="HS57" i="20"/>
  <c r="HS58" i="20" s="1"/>
  <c r="HR57" i="20"/>
  <c r="HR58" i="20" s="1"/>
  <c r="HP57" i="20"/>
  <c r="HP58" i="20" s="1"/>
  <c r="HO57" i="20"/>
  <c r="HO58" i="20" s="1"/>
  <c r="HN57" i="20"/>
  <c r="HN58" i="20" s="1"/>
  <c r="HL57" i="20"/>
  <c r="HL58" i="20" s="1"/>
  <c r="HK57" i="20"/>
  <c r="HK58" i="20" s="1"/>
  <c r="HJ57" i="20"/>
  <c r="HJ58" i="20" s="1"/>
  <c r="HH57" i="20"/>
  <c r="HG57" i="20"/>
  <c r="HG58" i="20" s="1"/>
  <c r="HF57" i="20"/>
  <c r="HF58" i="20" s="1"/>
  <c r="HD57" i="20"/>
  <c r="HD58" i="20" s="1"/>
  <c r="HC57" i="20"/>
  <c r="HC58" i="20" s="1"/>
  <c r="HB57" i="20"/>
  <c r="HB58" i="20" s="1"/>
  <c r="GZ57" i="20"/>
  <c r="GZ58" i="20" s="1"/>
  <c r="GY57" i="20"/>
  <c r="GY58" i="20" s="1"/>
  <c r="GX57" i="20"/>
  <c r="GX58" i="20" s="1"/>
  <c r="GV57" i="20"/>
  <c r="GV58" i="20" s="1"/>
  <c r="GU57" i="20"/>
  <c r="GU58" i="20" s="1"/>
  <c r="GT57" i="20"/>
  <c r="GT58" i="20" s="1"/>
  <c r="GR57" i="20"/>
  <c r="GR58" i="20" s="1"/>
  <c r="GQ57" i="20"/>
  <c r="GQ58" i="20" s="1"/>
  <c r="GP57" i="20"/>
  <c r="GP58" i="20" s="1"/>
  <c r="GN57" i="20"/>
  <c r="GN58" i="20" s="1"/>
  <c r="GM57" i="20"/>
  <c r="GM58" i="20" s="1"/>
  <c r="GL57" i="20"/>
  <c r="GL58" i="20" s="1"/>
  <c r="GJ57" i="20"/>
  <c r="GJ58" i="20" s="1"/>
  <c r="GI57" i="20"/>
  <c r="GI58" i="20" s="1"/>
  <c r="GH57" i="20"/>
  <c r="GH58" i="20" s="1"/>
  <c r="GF57" i="20"/>
  <c r="GF58" i="20" s="1"/>
  <c r="GE57" i="20"/>
  <c r="GE58" i="20" s="1"/>
  <c r="GD57" i="20"/>
  <c r="GD58" i="20" s="1"/>
  <c r="GB57" i="20"/>
  <c r="GB58" i="20" s="1"/>
  <c r="GA57" i="20"/>
  <c r="GA58" i="20" s="1"/>
  <c r="FZ57" i="20"/>
  <c r="FZ58" i="20" s="1"/>
  <c r="FX57" i="20"/>
  <c r="FX58" i="20" s="1"/>
  <c r="FW57" i="20"/>
  <c r="FW58" i="20" s="1"/>
  <c r="FV57" i="20"/>
  <c r="FV58" i="20" s="1"/>
  <c r="FT57" i="20"/>
  <c r="FT58" i="20" s="1"/>
  <c r="FS57" i="20"/>
  <c r="FS58" i="20" s="1"/>
  <c r="FR57" i="20"/>
  <c r="FR58" i="20" s="1"/>
  <c r="FP57" i="20"/>
  <c r="FP58" i="20" s="1"/>
  <c r="FO57" i="20"/>
  <c r="FO58" i="20" s="1"/>
  <c r="FN57" i="20"/>
  <c r="FN58" i="20" s="1"/>
  <c r="FL57" i="20"/>
  <c r="FL58" i="20" s="1"/>
  <c r="FK57" i="20"/>
  <c r="FK58" i="20" s="1"/>
  <c r="FJ57" i="20"/>
  <c r="FJ58" i="20" s="1"/>
  <c r="FH57" i="20"/>
  <c r="FG57" i="20"/>
  <c r="FB57" i="20"/>
  <c r="FB58" i="20" s="1"/>
  <c r="FF58" i="20" s="1"/>
  <c r="EZ57" i="20"/>
  <c r="FD57" i="20" s="1"/>
  <c r="EY57" i="20"/>
  <c r="EY58" i="20" s="1"/>
  <c r="FC58" i="20" s="1"/>
  <c r="ET57" i="20"/>
  <c r="ET58" i="20" s="1"/>
  <c r="ER57" i="20"/>
  <c r="ER58" i="20" s="1"/>
  <c r="EQ57" i="20"/>
  <c r="EQ58" i="20" s="1"/>
  <c r="EP57" i="20"/>
  <c r="EP58" i="20" s="1"/>
  <c r="EN57" i="20"/>
  <c r="EM57" i="20"/>
  <c r="EM58" i="20" s="1"/>
  <c r="EL57" i="20"/>
  <c r="EL58" i="20" s="1"/>
  <c r="EJ57" i="20"/>
  <c r="EJ58" i="20" s="1"/>
  <c r="EI57" i="20"/>
  <c r="EI58" i="20" s="1"/>
  <c r="EH57" i="20"/>
  <c r="EH58" i="20" s="1"/>
  <c r="EF57" i="20"/>
  <c r="EF58" i="20" s="1"/>
  <c r="EE57" i="20"/>
  <c r="EE58" i="20" s="1"/>
  <c r="ED57" i="20"/>
  <c r="ED58" i="20" s="1"/>
  <c r="EB57" i="20"/>
  <c r="EB58" i="20" s="1"/>
  <c r="EA57" i="20"/>
  <c r="EA58" i="20" s="1"/>
  <c r="DZ57" i="20"/>
  <c r="DZ58" i="20" s="1"/>
  <c r="DY57" i="20"/>
  <c r="DY58" i="20" s="1"/>
  <c r="DX57" i="20"/>
  <c r="DX58" i="20" s="1"/>
  <c r="DW57" i="20"/>
  <c r="DW58" i="20" s="1"/>
  <c r="DV57" i="20"/>
  <c r="DV58" i="20" s="1"/>
  <c r="DU57" i="20"/>
  <c r="DU58" i="20" s="1"/>
  <c r="DT57" i="20"/>
  <c r="DT58" i="20" s="1"/>
  <c r="DS57" i="20"/>
  <c r="DS58" i="20" s="1"/>
  <c r="DR57" i="20"/>
  <c r="DR58" i="20" s="1"/>
  <c r="DP57" i="20"/>
  <c r="DP58" i="20" s="1"/>
  <c r="DO57" i="20"/>
  <c r="DO58" i="20" s="1"/>
  <c r="DN57" i="20"/>
  <c r="DN58" i="20" s="1"/>
  <c r="DL57" i="20"/>
  <c r="DL58" i="20" s="1"/>
  <c r="DK57" i="20"/>
  <c r="DK58" i="20" s="1"/>
  <c r="DJ57" i="20"/>
  <c r="DJ58" i="20" s="1"/>
  <c r="DH57" i="20"/>
  <c r="DG57" i="20"/>
  <c r="DG58" i="20" s="1"/>
  <c r="DF57" i="20"/>
  <c r="DF58" i="20" s="1"/>
  <c r="DD57" i="20"/>
  <c r="DD58" i="20" s="1"/>
  <c r="DC57" i="20"/>
  <c r="DC58" i="20" s="1"/>
  <c r="DB57" i="20"/>
  <c r="DB58" i="20" s="1"/>
  <c r="CZ57" i="20"/>
  <c r="CZ58" i="20" s="1"/>
  <c r="CY57" i="20"/>
  <c r="CY58" i="20" s="1"/>
  <c r="CX57" i="20"/>
  <c r="CX58" i="20" s="1"/>
  <c r="CV57" i="20"/>
  <c r="CV58" i="20" s="1"/>
  <c r="CU57" i="20"/>
  <c r="CU58" i="20" s="1"/>
  <c r="CT57" i="20"/>
  <c r="CT58" i="20" s="1"/>
  <c r="CR57" i="20"/>
  <c r="CQ57" i="20"/>
  <c r="CQ58" i="20" s="1"/>
  <c r="CP57" i="20"/>
  <c r="CP58" i="20" s="1"/>
  <c r="CN57" i="20"/>
  <c r="CN58" i="20" s="1"/>
  <c r="CM57" i="20"/>
  <c r="CM58" i="20" s="1"/>
  <c r="CL57" i="20"/>
  <c r="CL58" i="20" s="1"/>
  <c r="CJ57" i="20"/>
  <c r="CJ58" i="20" s="1"/>
  <c r="CI57" i="20"/>
  <c r="CI58" i="20" s="1"/>
  <c r="CH57" i="20"/>
  <c r="CH58" i="20" s="1"/>
  <c r="CF57" i="20"/>
  <c r="CE57" i="20"/>
  <c r="CE58" i="20" s="1"/>
  <c r="CD57" i="20"/>
  <c r="CD58" i="20" s="1"/>
  <c r="CB57" i="20"/>
  <c r="CB58" i="20" s="1"/>
  <c r="CA57" i="20"/>
  <c r="CA58" i="20" s="1"/>
  <c r="BZ57" i="20"/>
  <c r="BZ58" i="20" s="1"/>
  <c r="BX57" i="20"/>
  <c r="BX58" i="20" s="1"/>
  <c r="BW57" i="20"/>
  <c r="BW58" i="20" s="1"/>
  <c r="BV57" i="20"/>
  <c r="BV58" i="20" s="1"/>
  <c r="BT57" i="20"/>
  <c r="BS57" i="20"/>
  <c r="BS58" i="20" s="1"/>
  <c r="BR57" i="20"/>
  <c r="BR58" i="20" s="1"/>
  <c r="BP57" i="20"/>
  <c r="BP58" i="20" s="1"/>
  <c r="BO57" i="20"/>
  <c r="BO58" i="20" s="1"/>
  <c r="BN57" i="20"/>
  <c r="BN58" i="20" s="1"/>
  <c r="BL57" i="20"/>
  <c r="BL58" i="20" s="1"/>
  <c r="BK57" i="20"/>
  <c r="BK58" i="20" s="1"/>
  <c r="BJ57" i="20"/>
  <c r="BJ58" i="20" s="1"/>
  <c r="BH57" i="20"/>
  <c r="BH58" i="20" s="1"/>
  <c r="BG57" i="20"/>
  <c r="BG58" i="20" s="1"/>
  <c r="BF57" i="20"/>
  <c r="BF58" i="20" s="1"/>
  <c r="BD57" i="20"/>
  <c r="BD58" i="20" s="1"/>
  <c r="BC57" i="20"/>
  <c r="BC58" i="20" s="1"/>
  <c r="BB57" i="20"/>
  <c r="BB58" i="20" s="1"/>
  <c r="AZ57" i="20"/>
  <c r="AZ58" i="20" s="1"/>
  <c r="AY57" i="20"/>
  <c r="AY58" i="20" s="1"/>
  <c r="AX57" i="20"/>
  <c r="AX58" i="20" s="1"/>
  <c r="AV57" i="20"/>
  <c r="AV58" i="20" s="1"/>
  <c r="AU57" i="20"/>
  <c r="AU58" i="20" s="1"/>
  <c r="AT57" i="20"/>
  <c r="AT58" i="20" s="1"/>
  <c r="AR57" i="20"/>
  <c r="AR58" i="20" s="1"/>
  <c r="AQ57" i="20"/>
  <c r="AQ58" i="20" s="1"/>
  <c r="AP57" i="20"/>
  <c r="EX57" i="20" s="1"/>
  <c r="AN57" i="20"/>
  <c r="AM57" i="20"/>
  <c r="AH57" i="20"/>
  <c r="AH58" i="20" s="1"/>
  <c r="AF57" i="20"/>
  <c r="AF58" i="20" s="1"/>
  <c r="AE57" i="20"/>
  <c r="AE58" i="20" s="1"/>
  <c r="AD57" i="20"/>
  <c r="AD58" i="20" s="1"/>
  <c r="AB57" i="20"/>
  <c r="AB58" i="20" s="1"/>
  <c r="AA57" i="20"/>
  <c r="AA58" i="20" s="1"/>
  <c r="Z57" i="20"/>
  <c r="Z58" i="20" s="1"/>
  <c r="X57" i="20"/>
  <c r="X58" i="20" s="1"/>
  <c r="W57" i="20"/>
  <c r="W58" i="20" s="1"/>
  <c r="V57" i="20"/>
  <c r="V58" i="20" s="1"/>
  <c r="T57" i="20"/>
  <c r="T58" i="20" s="1"/>
  <c r="S57" i="20"/>
  <c r="S58" i="20" s="1"/>
  <c r="R57" i="20"/>
  <c r="R58" i="20" s="1"/>
  <c r="P57" i="20"/>
  <c r="P58" i="20" s="1"/>
  <c r="O57" i="20"/>
  <c r="O58" i="20" s="1"/>
  <c r="N57" i="20"/>
  <c r="L57" i="20"/>
  <c r="K57" i="20"/>
  <c r="E57" i="20"/>
  <c r="D57" i="20"/>
  <c r="LZ56" i="20"/>
  <c r="LX56" i="20"/>
  <c r="LW56" i="20"/>
  <c r="LU56" i="20"/>
  <c r="LQ56" i="20"/>
  <c r="LM56" i="20"/>
  <c r="LJ56" i="20"/>
  <c r="LH56" i="20"/>
  <c r="LG56" i="20"/>
  <c r="LE56" i="20"/>
  <c r="LA56" i="20"/>
  <c r="KW56" i="20"/>
  <c r="KS56" i="20"/>
  <c r="KO56" i="20"/>
  <c r="KK56" i="20"/>
  <c r="KG56" i="20"/>
  <c r="KC56" i="20"/>
  <c r="JY56" i="20"/>
  <c r="JU56" i="20"/>
  <c r="JQ56" i="20"/>
  <c r="JM56" i="20"/>
  <c r="JI56" i="20"/>
  <c r="JD56" i="20"/>
  <c r="JC56" i="20"/>
  <c r="JB56" i="20"/>
  <c r="JF56" i="20" s="1"/>
  <c r="IW56" i="20"/>
  <c r="IS56" i="20"/>
  <c r="IO56" i="20"/>
  <c r="IK56" i="20"/>
  <c r="IG56" i="20"/>
  <c r="IC56" i="20"/>
  <c r="HY56" i="20"/>
  <c r="HU56" i="20"/>
  <c r="HQ56" i="20"/>
  <c r="HM56" i="20"/>
  <c r="HI56" i="20"/>
  <c r="HE56" i="20"/>
  <c r="HA56" i="20"/>
  <c r="GW56" i="20"/>
  <c r="GS56" i="20"/>
  <c r="GO56" i="20"/>
  <c r="GK56" i="20"/>
  <c r="GG56" i="20"/>
  <c r="GC56" i="20"/>
  <c r="FY56" i="20"/>
  <c r="FU56" i="20"/>
  <c r="FQ56" i="20"/>
  <c r="FM56" i="20"/>
  <c r="FI56" i="20"/>
  <c r="FF56" i="20"/>
  <c r="FE56" i="20"/>
  <c r="FD56" i="20"/>
  <c r="FC56" i="20"/>
  <c r="FA56" i="20"/>
  <c r="EX56" i="20"/>
  <c r="EV56" i="20"/>
  <c r="EU56" i="20"/>
  <c r="ES56" i="20"/>
  <c r="EO56" i="20"/>
  <c r="EK56" i="20"/>
  <c r="EG56" i="20"/>
  <c r="EC56" i="20"/>
  <c r="DQ56" i="20"/>
  <c r="DM56" i="20"/>
  <c r="DI56" i="20"/>
  <c r="DE56" i="20"/>
  <c r="DA56" i="20"/>
  <c r="CW56" i="20"/>
  <c r="CS56" i="20"/>
  <c r="CO56" i="20"/>
  <c r="CK56" i="20"/>
  <c r="CG56" i="20"/>
  <c r="CC56" i="20"/>
  <c r="BY56" i="20"/>
  <c r="BU56" i="20"/>
  <c r="BQ56" i="20"/>
  <c r="BM56" i="20"/>
  <c r="BI56" i="20"/>
  <c r="BE56" i="20"/>
  <c r="BA56" i="20"/>
  <c r="AW56" i="20"/>
  <c r="AS56" i="20"/>
  <c r="AO56" i="20"/>
  <c r="AL56" i="20"/>
  <c r="AJ56" i="20"/>
  <c r="H56" i="20" s="1"/>
  <c r="AI56" i="20"/>
  <c r="AG56" i="20"/>
  <c r="AC56" i="20"/>
  <c r="Y56" i="20"/>
  <c r="U56" i="20"/>
  <c r="Q56" i="20"/>
  <c r="M56" i="20"/>
  <c r="LZ55" i="20"/>
  <c r="LX55" i="20"/>
  <c r="LW55" i="20"/>
  <c r="LU55" i="20"/>
  <c r="LQ55" i="20"/>
  <c r="LY55" i="20" s="1"/>
  <c r="LM55" i="20"/>
  <c r="LJ55" i="20"/>
  <c r="LH55" i="20"/>
  <c r="LG55" i="20"/>
  <c r="LE55" i="20"/>
  <c r="LA55" i="20"/>
  <c r="KW55" i="20"/>
  <c r="KS55" i="20"/>
  <c r="KO55" i="20"/>
  <c r="KK55" i="20"/>
  <c r="KG55" i="20"/>
  <c r="KC55" i="20"/>
  <c r="JY55" i="20"/>
  <c r="JU55" i="20"/>
  <c r="JQ55" i="20"/>
  <c r="JM55" i="20"/>
  <c r="JI55" i="20"/>
  <c r="JD55" i="20"/>
  <c r="JC55" i="20"/>
  <c r="IW55" i="20"/>
  <c r="IS55" i="20"/>
  <c r="IO55" i="20"/>
  <c r="IK55" i="20"/>
  <c r="IG55" i="20"/>
  <c r="IC55" i="20"/>
  <c r="HY55" i="20"/>
  <c r="HU55" i="20"/>
  <c r="HQ55" i="20"/>
  <c r="HM55" i="20"/>
  <c r="HI55" i="20"/>
  <c r="HE55" i="20"/>
  <c r="HA55" i="20"/>
  <c r="GW55" i="20"/>
  <c r="GS55" i="20"/>
  <c r="GO55" i="20"/>
  <c r="GK55" i="20"/>
  <c r="GG55" i="20"/>
  <c r="GC55" i="20"/>
  <c r="FY55" i="20"/>
  <c r="FU55" i="20"/>
  <c r="FQ55" i="20"/>
  <c r="FM55" i="20"/>
  <c r="FI55" i="20"/>
  <c r="FF55" i="20"/>
  <c r="FD55" i="20"/>
  <c r="FC55" i="20"/>
  <c r="FA55" i="20"/>
  <c r="FE55" i="20" s="1"/>
  <c r="EX55" i="20"/>
  <c r="EV55" i="20"/>
  <c r="EU55" i="20"/>
  <c r="ES55" i="20"/>
  <c r="EO55" i="20"/>
  <c r="EK55" i="20"/>
  <c r="EG55" i="20"/>
  <c r="EC55" i="20"/>
  <c r="DQ55" i="20"/>
  <c r="DM55" i="20"/>
  <c r="DI55" i="20"/>
  <c r="DE55" i="20"/>
  <c r="DA55" i="20"/>
  <c r="CW55" i="20"/>
  <c r="CS55" i="20"/>
  <c r="CO55" i="20"/>
  <c r="CK55" i="20"/>
  <c r="CG55" i="20"/>
  <c r="CC55" i="20"/>
  <c r="BY55" i="20"/>
  <c r="BU55" i="20"/>
  <c r="BQ55" i="20"/>
  <c r="BM55" i="20"/>
  <c r="BI55" i="20"/>
  <c r="BE55" i="20"/>
  <c r="BA55" i="20"/>
  <c r="AW55" i="20"/>
  <c r="AS55" i="20"/>
  <c r="AO55" i="20"/>
  <c r="AL55" i="20"/>
  <c r="AJ55" i="20"/>
  <c r="AI55" i="20"/>
  <c r="AG55" i="20"/>
  <c r="AC55" i="20"/>
  <c r="Y55" i="20"/>
  <c r="U55" i="20"/>
  <c r="Q55" i="20"/>
  <c r="M55" i="20"/>
  <c r="H55" i="20"/>
  <c r="LZ54" i="20"/>
  <c r="LX54" i="20"/>
  <c r="LW54" i="20"/>
  <c r="LU54" i="20"/>
  <c r="LQ54" i="20"/>
  <c r="LM54" i="20"/>
  <c r="LJ54" i="20"/>
  <c r="LH54" i="20"/>
  <c r="LG54" i="20"/>
  <c r="LE54" i="20"/>
  <c r="LE57" i="20" s="1"/>
  <c r="LE58" i="20" s="1"/>
  <c r="LA54" i="20"/>
  <c r="KW54" i="20"/>
  <c r="KW57" i="20" s="1"/>
  <c r="KW58" i="20" s="1"/>
  <c r="KS54" i="20"/>
  <c r="KS57" i="20" s="1"/>
  <c r="KS58" i="20" s="1"/>
  <c r="KO54" i="20"/>
  <c r="KK54" i="20"/>
  <c r="KG54" i="20"/>
  <c r="KC54" i="20"/>
  <c r="JY54" i="20"/>
  <c r="JU54" i="20"/>
  <c r="JQ54" i="20"/>
  <c r="JM54" i="20"/>
  <c r="JI54" i="20"/>
  <c r="JI57" i="20" s="1"/>
  <c r="JD54" i="20"/>
  <c r="JC54" i="20"/>
  <c r="JB54" i="20" s="1"/>
  <c r="IW54" i="20"/>
  <c r="IW57" i="20" s="1"/>
  <c r="IW58" i="20" s="1"/>
  <c r="IS54" i="20"/>
  <c r="IO54" i="20"/>
  <c r="IK54" i="20"/>
  <c r="IK57" i="20" s="1"/>
  <c r="IK58" i="20" s="1"/>
  <c r="IG54" i="20"/>
  <c r="IC54" i="20"/>
  <c r="HY54" i="20"/>
  <c r="HU54" i="20"/>
  <c r="HQ54" i="20"/>
  <c r="HQ57" i="20" s="1"/>
  <c r="HQ58" i="20" s="1"/>
  <c r="HM54" i="20"/>
  <c r="HM57" i="20" s="1"/>
  <c r="HM58" i="20" s="1"/>
  <c r="HI54" i="20"/>
  <c r="HE54" i="20"/>
  <c r="HE57" i="20" s="1"/>
  <c r="HE58" i="20" s="1"/>
  <c r="HA54" i="20"/>
  <c r="HA57" i="20" s="1"/>
  <c r="HA58" i="20" s="1"/>
  <c r="GW54" i="20"/>
  <c r="GS54" i="20"/>
  <c r="GO54" i="20"/>
  <c r="GO57" i="20" s="1"/>
  <c r="GO58" i="20" s="1"/>
  <c r="GK54" i="20"/>
  <c r="GG54" i="20"/>
  <c r="GC54" i="20"/>
  <c r="FY54" i="20"/>
  <c r="FU54" i="20"/>
  <c r="FU57" i="20" s="1"/>
  <c r="FU58" i="20" s="1"/>
  <c r="FQ54" i="20"/>
  <c r="FQ57" i="20" s="1"/>
  <c r="FQ58" i="20" s="1"/>
  <c r="FM54" i="20"/>
  <c r="FI54" i="20"/>
  <c r="FI57" i="20" s="1"/>
  <c r="FF54" i="20"/>
  <c r="FD54" i="20"/>
  <c r="FC54" i="20"/>
  <c r="FA54" i="20"/>
  <c r="FA57" i="20" s="1"/>
  <c r="EX54" i="20"/>
  <c r="EV54" i="20"/>
  <c r="EU54" i="20"/>
  <c r="ES54" i="20"/>
  <c r="EO54" i="20"/>
  <c r="EK54" i="20"/>
  <c r="EK57" i="20" s="1"/>
  <c r="EK58" i="20" s="1"/>
  <c r="EG54" i="20"/>
  <c r="EC54" i="20"/>
  <c r="EC57" i="20" s="1"/>
  <c r="EC58" i="20" s="1"/>
  <c r="DQ54" i="20"/>
  <c r="DM54" i="20"/>
  <c r="DM57" i="20" s="1"/>
  <c r="DM58" i="20" s="1"/>
  <c r="DI54" i="20"/>
  <c r="DE54" i="20"/>
  <c r="DA54" i="20"/>
  <c r="CW54" i="20"/>
  <c r="CS54" i="20"/>
  <c r="CO54" i="20"/>
  <c r="CK54" i="20"/>
  <c r="CG54" i="20"/>
  <c r="CG57" i="20" s="1"/>
  <c r="CG58" i="20" s="1"/>
  <c r="CC54" i="20"/>
  <c r="BY54" i="20"/>
  <c r="BY57" i="20" s="1"/>
  <c r="BY58" i="20" s="1"/>
  <c r="BU54" i="20"/>
  <c r="BQ54" i="20"/>
  <c r="BQ57" i="20" s="1"/>
  <c r="BQ58" i="20" s="1"/>
  <c r="BM54" i="20"/>
  <c r="BI54" i="20"/>
  <c r="BE54" i="20"/>
  <c r="BA54" i="20"/>
  <c r="BA57" i="20" s="1"/>
  <c r="BA58" i="20" s="1"/>
  <c r="AW54" i="20"/>
  <c r="AS54" i="20"/>
  <c r="AO54" i="20"/>
  <c r="AL54" i="20"/>
  <c r="AJ54" i="20"/>
  <c r="AI54" i="20"/>
  <c r="G54" i="20" s="1"/>
  <c r="AG54" i="20"/>
  <c r="AC54" i="20"/>
  <c r="AC57" i="20" s="1"/>
  <c r="AC58" i="20" s="1"/>
  <c r="Y54" i="20"/>
  <c r="U54" i="20"/>
  <c r="U57" i="20" s="1"/>
  <c r="U58" i="20" s="1"/>
  <c r="Q54" i="20"/>
  <c r="M54" i="20"/>
  <c r="LV52" i="20"/>
  <c r="LT52" i="20"/>
  <c r="LS52" i="20"/>
  <c r="LR52" i="20"/>
  <c r="LP52" i="20"/>
  <c r="LX52" i="20" s="1"/>
  <c r="LO52" i="20"/>
  <c r="LN52" i="20"/>
  <c r="LZ52" i="20" s="1"/>
  <c r="LL52" i="20"/>
  <c r="LK52" i="20"/>
  <c r="LF52" i="20"/>
  <c r="LD52" i="20"/>
  <c r="LC52" i="20"/>
  <c r="LB52" i="20"/>
  <c r="KZ52" i="20"/>
  <c r="KY52" i="20"/>
  <c r="KX52" i="20"/>
  <c r="KV52" i="20"/>
  <c r="KU52" i="20"/>
  <c r="KT52" i="20"/>
  <c r="KR52" i="20"/>
  <c r="KQ52" i="20"/>
  <c r="KP52" i="20"/>
  <c r="KN52" i="20"/>
  <c r="KM52" i="20"/>
  <c r="KL52" i="20"/>
  <c r="KJ52" i="20"/>
  <c r="KI52" i="20"/>
  <c r="KH52" i="20"/>
  <c r="KF52" i="20"/>
  <c r="KE52" i="20"/>
  <c r="KD52" i="20"/>
  <c r="KB52" i="20"/>
  <c r="KA52" i="20"/>
  <c r="JZ52" i="20"/>
  <c r="JX52" i="20"/>
  <c r="JW52" i="20"/>
  <c r="JV52" i="20"/>
  <c r="JT52" i="20"/>
  <c r="JS52" i="20"/>
  <c r="JR52" i="20"/>
  <c r="JP52" i="20"/>
  <c r="JO52" i="20"/>
  <c r="JN52" i="20"/>
  <c r="JL52" i="20"/>
  <c r="JK52" i="20"/>
  <c r="JJ52" i="20"/>
  <c r="JH52" i="20"/>
  <c r="JG52" i="20"/>
  <c r="LG52" i="20" s="1"/>
  <c r="JA52" i="20"/>
  <c r="IZ52" i="20"/>
  <c r="IX52" i="20"/>
  <c r="IV52" i="20"/>
  <c r="IU52" i="20"/>
  <c r="IT52" i="20"/>
  <c r="IR52" i="20"/>
  <c r="IQ52" i="20"/>
  <c r="IP52" i="20"/>
  <c r="IN52" i="20"/>
  <c r="IM52" i="20"/>
  <c r="IL52" i="20"/>
  <c r="IJ52" i="20"/>
  <c r="II52" i="20"/>
  <c r="IH52" i="20"/>
  <c r="IF52" i="20"/>
  <c r="IE52" i="20"/>
  <c r="ID52" i="20"/>
  <c r="IB52" i="20"/>
  <c r="IA52" i="20"/>
  <c r="HZ52" i="20"/>
  <c r="HX52" i="20"/>
  <c r="HW52" i="20"/>
  <c r="HV52" i="20"/>
  <c r="HT52" i="20"/>
  <c r="HS52" i="20"/>
  <c r="HR52" i="20"/>
  <c r="HP52" i="20"/>
  <c r="HO52" i="20"/>
  <c r="HN52" i="20"/>
  <c r="HL52" i="20"/>
  <c r="HK52" i="20"/>
  <c r="HJ52" i="20"/>
  <c r="HH52" i="20"/>
  <c r="HG52" i="20"/>
  <c r="HF52" i="20"/>
  <c r="HD52" i="20"/>
  <c r="HC52" i="20"/>
  <c r="HB52" i="20"/>
  <c r="GZ52" i="20"/>
  <c r="GY52" i="20"/>
  <c r="GX52" i="20"/>
  <c r="GV52" i="20"/>
  <c r="GU52" i="20"/>
  <c r="GT52" i="20"/>
  <c r="GR52" i="20"/>
  <c r="GQ52" i="20"/>
  <c r="GP52" i="20"/>
  <c r="GN52" i="20"/>
  <c r="GM52" i="20"/>
  <c r="GL52" i="20"/>
  <c r="GJ52" i="20"/>
  <c r="GI52" i="20"/>
  <c r="GH52" i="20"/>
  <c r="GF52" i="20"/>
  <c r="GE52" i="20"/>
  <c r="GD52" i="20"/>
  <c r="GB52" i="20"/>
  <c r="GA52" i="20"/>
  <c r="FZ52" i="20"/>
  <c r="FX52" i="20"/>
  <c r="FW52" i="20"/>
  <c r="FV52" i="20"/>
  <c r="FT52" i="20"/>
  <c r="FS52" i="20"/>
  <c r="FR52" i="20"/>
  <c r="FP52" i="20"/>
  <c r="FO52" i="20"/>
  <c r="FN52" i="20"/>
  <c r="FL52" i="20"/>
  <c r="FK52" i="20"/>
  <c r="FJ52" i="20"/>
  <c r="FH52" i="20"/>
  <c r="FG52" i="20"/>
  <c r="FB52" i="20"/>
  <c r="FF52" i="20" s="1"/>
  <c r="EZ52" i="20"/>
  <c r="FD52" i="20" s="1"/>
  <c r="EY52" i="20"/>
  <c r="FC52" i="20" s="1"/>
  <c r="ET52" i="20"/>
  <c r="ER52" i="20"/>
  <c r="EQ52" i="20"/>
  <c r="EP52" i="20"/>
  <c r="EN52" i="20"/>
  <c r="EM52" i="20"/>
  <c r="EL52" i="20"/>
  <c r="EJ52" i="20"/>
  <c r="EI52" i="20"/>
  <c r="EH52" i="20"/>
  <c r="EF52" i="20"/>
  <c r="EE52" i="20"/>
  <c r="ED52" i="20"/>
  <c r="EB52" i="20"/>
  <c r="EA52" i="20"/>
  <c r="DZ52" i="20"/>
  <c r="DY52" i="20"/>
  <c r="DX52" i="20"/>
  <c r="DW52" i="20"/>
  <c r="DV52" i="20"/>
  <c r="DU52" i="20"/>
  <c r="DT52" i="20"/>
  <c r="DS52" i="20"/>
  <c r="DR52" i="20"/>
  <c r="DP52" i="20"/>
  <c r="DO52" i="20"/>
  <c r="DN52" i="20"/>
  <c r="DL52" i="20"/>
  <c r="DK52" i="20"/>
  <c r="DJ52" i="20"/>
  <c r="DH52" i="20"/>
  <c r="DG52" i="20"/>
  <c r="DF52" i="20"/>
  <c r="DD52" i="20"/>
  <c r="DC52" i="20"/>
  <c r="DB52" i="20"/>
  <c r="CZ52" i="20"/>
  <c r="CY52" i="20"/>
  <c r="CX52" i="20"/>
  <c r="CV52" i="20"/>
  <c r="CU52" i="20"/>
  <c r="CT52" i="20"/>
  <c r="CR52" i="20"/>
  <c r="CQ52" i="20"/>
  <c r="CP52" i="20"/>
  <c r="CN52" i="20"/>
  <c r="CM52" i="20"/>
  <c r="CL52" i="20"/>
  <c r="CJ52" i="20"/>
  <c r="CI52" i="20"/>
  <c r="CH52" i="20"/>
  <c r="CF52" i="20"/>
  <c r="CE52" i="20"/>
  <c r="CD52" i="20"/>
  <c r="CB52" i="20"/>
  <c r="CA52" i="20"/>
  <c r="BZ52" i="20"/>
  <c r="BX52" i="20"/>
  <c r="BW52" i="20"/>
  <c r="BV52" i="20"/>
  <c r="BT52" i="20"/>
  <c r="BS52" i="20"/>
  <c r="BR52" i="20"/>
  <c r="BP52" i="20"/>
  <c r="BO52" i="20"/>
  <c r="BN52" i="20"/>
  <c r="BL52" i="20"/>
  <c r="BK52" i="20"/>
  <c r="BJ52" i="20"/>
  <c r="BH52" i="20"/>
  <c r="BG52" i="20"/>
  <c r="BF52" i="20"/>
  <c r="BD52" i="20"/>
  <c r="BC52" i="20"/>
  <c r="BB52" i="20"/>
  <c r="AZ52" i="20"/>
  <c r="AY52" i="20"/>
  <c r="AX52" i="20"/>
  <c r="AV52" i="20"/>
  <c r="AU52" i="20"/>
  <c r="AT52" i="20"/>
  <c r="AR52" i="20"/>
  <c r="AQ52" i="20"/>
  <c r="AP52" i="20"/>
  <c r="AN52" i="20"/>
  <c r="AM52" i="20"/>
  <c r="AH52" i="20"/>
  <c r="AE52" i="20"/>
  <c r="AD52" i="20"/>
  <c r="AB52" i="20"/>
  <c r="AA52" i="20"/>
  <c r="Z52" i="20"/>
  <c r="X52" i="20"/>
  <c r="W52" i="20"/>
  <c r="V52" i="20"/>
  <c r="T52" i="20"/>
  <c r="S52" i="20"/>
  <c r="R52" i="20"/>
  <c r="P52" i="20"/>
  <c r="O52" i="20"/>
  <c r="N52" i="20"/>
  <c r="L52" i="20"/>
  <c r="K52" i="20"/>
  <c r="E52" i="20"/>
  <c r="D52" i="20"/>
  <c r="LZ51" i="20"/>
  <c r="LY51" i="20"/>
  <c r="LX51" i="20"/>
  <c r="LW51" i="20"/>
  <c r="LU51" i="20"/>
  <c r="LQ51" i="20"/>
  <c r="LM51" i="20"/>
  <c r="LJ51" i="20"/>
  <c r="LH51" i="20"/>
  <c r="LG51" i="20"/>
  <c r="LE51" i="20"/>
  <c r="LA51" i="20"/>
  <c r="KW51" i="20"/>
  <c r="KS51" i="20"/>
  <c r="KO51" i="20"/>
  <c r="KK51" i="20"/>
  <c r="KG51" i="20"/>
  <c r="KC51" i="20"/>
  <c r="JY51" i="20"/>
  <c r="JU51" i="20"/>
  <c r="JQ51" i="20"/>
  <c r="JM51" i="20"/>
  <c r="JI51" i="20"/>
  <c r="JF51" i="20"/>
  <c r="JD51" i="20"/>
  <c r="JC51" i="20"/>
  <c r="IW51" i="20"/>
  <c r="IS51" i="20"/>
  <c r="IO51" i="20"/>
  <c r="IK51" i="20"/>
  <c r="IG51" i="20"/>
  <c r="IC51" i="20"/>
  <c r="HY51" i="20"/>
  <c r="HU51" i="20"/>
  <c r="HQ51" i="20"/>
  <c r="HM51" i="20"/>
  <c r="HI51" i="20"/>
  <c r="HE51" i="20"/>
  <c r="HA51" i="20"/>
  <c r="GW51" i="20"/>
  <c r="GS51" i="20"/>
  <c r="GO51" i="20"/>
  <c r="GK51" i="20"/>
  <c r="GG51" i="20"/>
  <c r="GC51" i="20"/>
  <c r="FY51" i="20"/>
  <c r="FU51" i="20"/>
  <c r="FQ51" i="20"/>
  <c r="FM51" i="20"/>
  <c r="FI51" i="20"/>
  <c r="FF51" i="20"/>
  <c r="FD51" i="20"/>
  <c r="H51" i="20" s="1"/>
  <c r="FC51" i="20"/>
  <c r="FA51" i="20"/>
  <c r="FE51" i="20" s="1"/>
  <c r="EX51" i="20"/>
  <c r="EV51" i="20"/>
  <c r="EU51" i="20"/>
  <c r="ES51" i="20"/>
  <c r="EO51" i="20"/>
  <c r="EK51" i="20"/>
  <c r="EG51" i="20"/>
  <c r="EC51" i="20"/>
  <c r="DQ51" i="20"/>
  <c r="DM51" i="20"/>
  <c r="DI51" i="20"/>
  <c r="DE51" i="20"/>
  <c r="DA51" i="20"/>
  <c r="CW51" i="20"/>
  <c r="CS51" i="20"/>
  <c r="CO51" i="20"/>
  <c r="CK51" i="20"/>
  <c r="CG51" i="20"/>
  <c r="CC51" i="20"/>
  <c r="BY51" i="20"/>
  <c r="BU51" i="20"/>
  <c r="BQ51" i="20"/>
  <c r="BM51" i="20"/>
  <c r="BI51" i="20"/>
  <c r="BE51" i="20"/>
  <c r="BA51" i="20"/>
  <c r="AW51" i="20"/>
  <c r="AS51" i="20"/>
  <c r="AO51" i="20"/>
  <c r="AL51" i="20"/>
  <c r="J51" i="20" s="1"/>
  <c r="AJ51" i="20"/>
  <c r="AI51" i="20"/>
  <c r="G51" i="20" s="1"/>
  <c r="AG51" i="20"/>
  <c r="AC51" i="20"/>
  <c r="Y51" i="20"/>
  <c r="U51" i="20"/>
  <c r="Q51" i="20"/>
  <c r="M51" i="20"/>
  <c r="LZ50" i="20"/>
  <c r="LX50" i="20"/>
  <c r="LW50" i="20"/>
  <c r="LU50" i="20"/>
  <c r="LQ50" i="20"/>
  <c r="LM50" i="20"/>
  <c r="LJ50" i="20"/>
  <c r="LH50" i="20"/>
  <c r="LG50" i="20"/>
  <c r="LE50" i="20"/>
  <c r="LA50" i="20"/>
  <c r="KW50" i="20"/>
  <c r="KS50" i="20"/>
  <c r="KO50" i="20"/>
  <c r="KK50" i="20"/>
  <c r="KG50" i="20"/>
  <c r="KC50" i="20"/>
  <c r="JY50" i="20"/>
  <c r="JU50" i="20"/>
  <c r="JQ50" i="20"/>
  <c r="JM50" i="20"/>
  <c r="JI50" i="20"/>
  <c r="JD50" i="20"/>
  <c r="JC50" i="20"/>
  <c r="JB50" i="20"/>
  <c r="JF50" i="20" s="1"/>
  <c r="J50" i="20" s="1"/>
  <c r="IW50" i="20"/>
  <c r="IS50" i="20"/>
  <c r="IO50" i="20"/>
  <c r="IK50" i="20"/>
  <c r="IG50" i="20"/>
  <c r="IC50" i="20"/>
  <c r="HY50" i="20"/>
  <c r="HU50" i="20"/>
  <c r="HQ50" i="20"/>
  <c r="HM50" i="20"/>
  <c r="HI50" i="20"/>
  <c r="HE50" i="20"/>
  <c r="HA50" i="20"/>
  <c r="GW50" i="20"/>
  <c r="GS50" i="20"/>
  <c r="GO50" i="20"/>
  <c r="GK50" i="20"/>
  <c r="GG50" i="20"/>
  <c r="GC50" i="20"/>
  <c r="FY50" i="20"/>
  <c r="FU50" i="20"/>
  <c r="FQ50" i="20"/>
  <c r="FM50" i="20"/>
  <c r="FI50" i="20"/>
  <c r="FF50" i="20"/>
  <c r="FE50" i="20"/>
  <c r="FD50" i="20"/>
  <c r="FC50" i="20"/>
  <c r="G50" i="20" s="1"/>
  <c r="FA50" i="20"/>
  <c r="EX50" i="20"/>
  <c r="EV50" i="20"/>
  <c r="EU50" i="20"/>
  <c r="ES50" i="20"/>
  <c r="EO50" i="20"/>
  <c r="EK50" i="20"/>
  <c r="EG50" i="20"/>
  <c r="EC50" i="20"/>
  <c r="DQ50" i="20"/>
  <c r="DM50" i="20"/>
  <c r="DI50" i="20"/>
  <c r="DE50" i="20"/>
  <c r="DA50" i="20"/>
  <c r="CW50" i="20"/>
  <c r="CS50" i="20"/>
  <c r="CO50" i="20"/>
  <c r="CK50" i="20"/>
  <c r="CG50" i="20"/>
  <c r="CC50" i="20"/>
  <c r="BY50" i="20"/>
  <c r="BU50" i="20"/>
  <c r="BQ50" i="20"/>
  <c r="BM50" i="20"/>
  <c r="BI50" i="20"/>
  <c r="BE50" i="20"/>
  <c r="BA50" i="20"/>
  <c r="AW50" i="20"/>
  <c r="AS50" i="20"/>
  <c r="AO50" i="20"/>
  <c r="AL50" i="20"/>
  <c r="AJ50" i="20"/>
  <c r="H50" i="20" s="1"/>
  <c r="AI50" i="20"/>
  <c r="AG50" i="20"/>
  <c r="AC50" i="20"/>
  <c r="Y50" i="20"/>
  <c r="U50" i="20"/>
  <c r="Q50" i="20"/>
  <c r="M50" i="20"/>
  <c r="LZ49" i="20"/>
  <c r="LX49" i="20"/>
  <c r="LW49" i="20"/>
  <c r="LU49" i="20"/>
  <c r="LQ49" i="20"/>
  <c r="LM49" i="20"/>
  <c r="LY49" i="20" s="1"/>
  <c r="LJ49" i="20"/>
  <c r="LH49" i="20"/>
  <c r="LG49" i="20"/>
  <c r="LE49" i="20"/>
  <c r="LA49" i="20"/>
  <c r="KW49" i="20"/>
  <c r="KS49" i="20"/>
  <c r="KO49" i="20"/>
  <c r="KK49" i="20"/>
  <c r="KG49" i="20"/>
  <c r="KC49" i="20"/>
  <c r="JY49" i="20"/>
  <c r="JU49" i="20"/>
  <c r="JQ49" i="20"/>
  <c r="JM49" i="20"/>
  <c r="JI49" i="20"/>
  <c r="JD49" i="20"/>
  <c r="JC49" i="20"/>
  <c r="JB49" i="20" s="1"/>
  <c r="JF49" i="20" s="1"/>
  <c r="IW49" i="20"/>
  <c r="IS49" i="20"/>
  <c r="IO49" i="20"/>
  <c r="IK49" i="20"/>
  <c r="IG49" i="20"/>
  <c r="IC49" i="20"/>
  <c r="HY49" i="20"/>
  <c r="HU49" i="20"/>
  <c r="HQ49" i="20"/>
  <c r="HM49" i="20"/>
  <c r="HI49" i="20"/>
  <c r="HE49" i="20"/>
  <c r="HA49" i="20"/>
  <c r="GW49" i="20"/>
  <c r="GS49" i="20"/>
  <c r="GO49" i="20"/>
  <c r="GK49" i="20"/>
  <c r="GG49" i="20"/>
  <c r="GC49" i="20"/>
  <c r="FY49" i="20"/>
  <c r="FU49" i="20"/>
  <c r="FQ49" i="20"/>
  <c r="FM49" i="20"/>
  <c r="FI49" i="20"/>
  <c r="FF49" i="20"/>
  <c r="FD49" i="20"/>
  <c r="FC49" i="20"/>
  <c r="FA49" i="20"/>
  <c r="FE49" i="20" s="1"/>
  <c r="EX49" i="20"/>
  <c r="EV49" i="20"/>
  <c r="EU49" i="20"/>
  <c r="ES49" i="20"/>
  <c r="EO49" i="20"/>
  <c r="EK49" i="20"/>
  <c r="EG49" i="20"/>
  <c r="EC49" i="20"/>
  <c r="DQ49" i="20"/>
  <c r="DM49" i="20"/>
  <c r="DI49" i="20"/>
  <c r="DE49" i="20"/>
  <c r="DA49" i="20"/>
  <c r="CW49" i="20"/>
  <c r="CS49" i="20"/>
  <c r="CO49" i="20"/>
  <c r="CK49" i="20"/>
  <c r="CG49" i="20"/>
  <c r="CC49" i="20"/>
  <c r="BY49" i="20"/>
  <c r="BU49" i="20"/>
  <c r="BQ49" i="20"/>
  <c r="BM49" i="20"/>
  <c r="BI49" i="20"/>
  <c r="BE49" i="20"/>
  <c r="BA49" i="20"/>
  <c r="AW49" i="20"/>
  <c r="AS49" i="20"/>
  <c r="AO49" i="20"/>
  <c r="AL49" i="20"/>
  <c r="AJ49" i="20"/>
  <c r="AI49" i="20"/>
  <c r="AG49" i="20"/>
  <c r="AC49" i="20"/>
  <c r="Y49" i="20"/>
  <c r="U49" i="20"/>
  <c r="Q49" i="20"/>
  <c r="M49" i="20"/>
  <c r="LZ48" i="20"/>
  <c r="LX48" i="20"/>
  <c r="LW48" i="20"/>
  <c r="LU48" i="20"/>
  <c r="LQ48" i="20"/>
  <c r="LY48" i="20" s="1"/>
  <c r="LM48" i="20"/>
  <c r="LJ48" i="20"/>
  <c r="LH48" i="20"/>
  <c r="LG48" i="20"/>
  <c r="LE48" i="20"/>
  <c r="LA48" i="20"/>
  <c r="KW48" i="20"/>
  <c r="KS48" i="20"/>
  <c r="KO48" i="20"/>
  <c r="KK48" i="20"/>
  <c r="KG48" i="20"/>
  <c r="KC48" i="20"/>
  <c r="JY48" i="20"/>
  <c r="JU48" i="20"/>
  <c r="JQ48" i="20"/>
  <c r="JM48" i="20"/>
  <c r="JI48" i="20"/>
  <c r="JF48" i="20"/>
  <c r="JD48" i="20"/>
  <c r="JC48" i="20"/>
  <c r="IW48" i="20"/>
  <c r="IS48" i="20"/>
  <c r="IO48" i="20"/>
  <c r="IK48" i="20"/>
  <c r="IG48" i="20"/>
  <c r="IC48" i="20"/>
  <c r="HY48" i="20"/>
  <c r="HU48" i="20"/>
  <c r="HQ48" i="20"/>
  <c r="HM48" i="20"/>
  <c r="HI48" i="20"/>
  <c r="HE48" i="20"/>
  <c r="HA48" i="20"/>
  <c r="GW48" i="20"/>
  <c r="GS48" i="20"/>
  <c r="GO48" i="20"/>
  <c r="GK48" i="20"/>
  <c r="GG48" i="20"/>
  <c r="GC48" i="20"/>
  <c r="FY48" i="20"/>
  <c r="FU48" i="20"/>
  <c r="FQ48" i="20"/>
  <c r="FM48" i="20"/>
  <c r="FI48" i="20"/>
  <c r="FF48" i="20"/>
  <c r="FD48" i="20"/>
  <c r="FC48" i="20"/>
  <c r="FA48" i="20"/>
  <c r="FE48" i="20" s="1"/>
  <c r="EX48" i="20"/>
  <c r="EV48" i="20"/>
  <c r="EU48" i="20"/>
  <c r="ES48" i="20"/>
  <c r="EO48" i="20"/>
  <c r="EK48" i="20"/>
  <c r="EG48" i="20"/>
  <c r="EC48" i="20"/>
  <c r="DQ48" i="20"/>
  <c r="DM48" i="20"/>
  <c r="DI48" i="20"/>
  <c r="DE48" i="20"/>
  <c r="DA48" i="20"/>
  <c r="CW48" i="20"/>
  <c r="CS48" i="20"/>
  <c r="CO48" i="20"/>
  <c r="CK48" i="20"/>
  <c r="CG48" i="20"/>
  <c r="CC48" i="20"/>
  <c r="BY48" i="20"/>
  <c r="BU48" i="20"/>
  <c r="BQ48" i="20"/>
  <c r="BM48" i="20"/>
  <c r="BI48" i="20"/>
  <c r="BE48" i="20"/>
  <c r="BA48" i="20"/>
  <c r="AW48" i="20"/>
  <c r="AS48" i="20"/>
  <c r="AO48" i="20"/>
  <c r="EW48" i="20" s="1"/>
  <c r="AL48" i="20"/>
  <c r="J48" i="20" s="1"/>
  <c r="AJ48" i="20"/>
  <c r="AI48" i="20"/>
  <c r="AG48" i="20"/>
  <c r="AF48" i="20"/>
  <c r="AF52" i="20" s="1"/>
  <c r="AC48" i="20"/>
  <c r="Y48" i="20"/>
  <c r="U48" i="20"/>
  <c r="Q48" i="20"/>
  <c r="M48" i="20"/>
  <c r="G48" i="20"/>
  <c r="LZ47" i="20"/>
  <c r="LX47" i="20"/>
  <c r="LW47" i="20"/>
  <c r="LU47" i="20"/>
  <c r="LQ47" i="20"/>
  <c r="LM47" i="20"/>
  <c r="LJ47" i="20"/>
  <c r="LH47" i="20"/>
  <c r="LG47" i="20"/>
  <c r="LE47" i="20"/>
  <c r="LA47" i="20"/>
  <c r="KW47" i="20"/>
  <c r="KS47" i="20"/>
  <c r="KO47" i="20"/>
  <c r="KK47" i="20"/>
  <c r="KG47" i="20"/>
  <c r="KC47" i="20"/>
  <c r="JY47" i="20"/>
  <c r="JU47" i="20"/>
  <c r="JQ47" i="20"/>
  <c r="JM47" i="20"/>
  <c r="JI47" i="20"/>
  <c r="JD47" i="20"/>
  <c r="JC47" i="20"/>
  <c r="JB47" i="20" s="1"/>
  <c r="JF47" i="20" s="1"/>
  <c r="IW47" i="20"/>
  <c r="IS47" i="20"/>
  <c r="IO47" i="20"/>
  <c r="IK47" i="20"/>
  <c r="IG47" i="20"/>
  <c r="IC47" i="20"/>
  <c r="HY47" i="20"/>
  <c r="HU47" i="20"/>
  <c r="HQ47" i="20"/>
  <c r="HM47" i="20"/>
  <c r="HI47" i="20"/>
  <c r="HE47" i="20"/>
  <c r="HA47" i="20"/>
  <c r="GW47" i="20"/>
  <c r="GS47" i="20"/>
  <c r="GO47" i="20"/>
  <c r="GK47" i="20"/>
  <c r="GG47" i="20"/>
  <c r="GC47" i="20"/>
  <c r="FY47" i="20"/>
  <c r="FU47" i="20"/>
  <c r="FQ47" i="20"/>
  <c r="FM47" i="20"/>
  <c r="FI47" i="20"/>
  <c r="FF47" i="20"/>
  <c r="FE47" i="20"/>
  <c r="FD47" i="20"/>
  <c r="FC47" i="20"/>
  <c r="FA47" i="20"/>
  <c r="EX47" i="20"/>
  <c r="EV47" i="20"/>
  <c r="EU47" i="20"/>
  <c r="ES47" i="20"/>
  <c r="EO47" i="20"/>
  <c r="EK47" i="20"/>
  <c r="EG47" i="20"/>
  <c r="EC47" i="20"/>
  <c r="DQ47" i="20"/>
  <c r="DM47" i="20"/>
  <c r="DI47" i="20"/>
  <c r="DE47" i="20"/>
  <c r="DA47" i="20"/>
  <c r="CW47" i="20"/>
  <c r="CS47" i="20"/>
  <c r="CO47" i="20"/>
  <c r="CK47" i="20"/>
  <c r="CG47" i="20"/>
  <c r="CC47" i="20"/>
  <c r="BY47" i="20"/>
  <c r="BU47" i="20"/>
  <c r="BQ47" i="20"/>
  <c r="BM47" i="20"/>
  <c r="BI47" i="20"/>
  <c r="BE47" i="20"/>
  <c r="BA47" i="20"/>
  <c r="AW47" i="20"/>
  <c r="AS47" i="20"/>
  <c r="AO47" i="20"/>
  <c r="AL47" i="20"/>
  <c r="AJ47" i="20"/>
  <c r="H47" i="20" s="1"/>
  <c r="AI47" i="20"/>
  <c r="AG47" i="20"/>
  <c r="AC47" i="20"/>
  <c r="Y47" i="20"/>
  <c r="U47" i="20"/>
  <c r="Q47" i="20"/>
  <c r="AK47" i="20" s="1"/>
  <c r="M47" i="20"/>
  <c r="LZ46" i="20"/>
  <c r="LX46" i="20"/>
  <c r="LW46" i="20"/>
  <c r="LU46" i="20"/>
  <c r="LU52" i="20" s="1"/>
  <c r="LQ46" i="20"/>
  <c r="LM46" i="20"/>
  <c r="LJ46" i="20"/>
  <c r="LH46" i="20"/>
  <c r="LG46" i="20"/>
  <c r="LE46" i="20"/>
  <c r="LA46" i="20"/>
  <c r="LA52" i="20" s="1"/>
  <c r="KW46" i="20"/>
  <c r="KS46" i="20"/>
  <c r="KO46" i="20"/>
  <c r="KO52" i="20" s="1"/>
  <c r="KK46" i="20"/>
  <c r="KG46" i="20"/>
  <c r="KG52" i="20" s="1"/>
  <c r="KC46" i="20"/>
  <c r="JY46" i="20"/>
  <c r="JU46" i="20"/>
  <c r="JQ46" i="20"/>
  <c r="JM46" i="20"/>
  <c r="JI46" i="20"/>
  <c r="JD46" i="20"/>
  <c r="JC46" i="20"/>
  <c r="JB46" i="20"/>
  <c r="JF46" i="20" s="1"/>
  <c r="IW46" i="20"/>
  <c r="IW52" i="20" s="1"/>
  <c r="IS46" i="20"/>
  <c r="IO46" i="20"/>
  <c r="IK46" i="20"/>
  <c r="IG46" i="20"/>
  <c r="IG52" i="20" s="1"/>
  <c r="IC46" i="20"/>
  <c r="HY46" i="20"/>
  <c r="HY52" i="20" s="1"/>
  <c r="HU46" i="20"/>
  <c r="HU52" i="20" s="1"/>
  <c r="HQ46" i="20"/>
  <c r="HM46" i="20"/>
  <c r="HI46" i="20"/>
  <c r="HE46" i="20"/>
  <c r="HE52" i="20" s="1"/>
  <c r="HA46" i="20"/>
  <c r="HA52" i="20" s="1"/>
  <c r="GW46" i="20"/>
  <c r="GS46" i="20"/>
  <c r="GO46" i="20"/>
  <c r="GK46" i="20"/>
  <c r="GK52" i="20" s="1"/>
  <c r="GG46" i="20"/>
  <c r="GC46" i="20"/>
  <c r="GC52" i="20" s="1"/>
  <c r="FY46" i="20"/>
  <c r="FY52" i="20" s="1"/>
  <c r="FU46" i="20"/>
  <c r="FQ46" i="20"/>
  <c r="FM46" i="20"/>
  <c r="FI46" i="20"/>
  <c r="JE46" i="20" s="1"/>
  <c r="FF46" i="20"/>
  <c r="FD46" i="20"/>
  <c r="FC46" i="20"/>
  <c r="FA46" i="20"/>
  <c r="EX46" i="20"/>
  <c r="EV46" i="20"/>
  <c r="EU46" i="20"/>
  <c r="ES46" i="20"/>
  <c r="EO46" i="20"/>
  <c r="EK46" i="20"/>
  <c r="EG46" i="20"/>
  <c r="EC46" i="20"/>
  <c r="EC52" i="20" s="1"/>
  <c r="DQ46" i="20"/>
  <c r="DM46" i="20"/>
  <c r="DM52" i="20" s="1"/>
  <c r="DI46" i="20"/>
  <c r="DE46" i="20"/>
  <c r="DA46" i="20"/>
  <c r="CW46" i="20"/>
  <c r="CS46" i="20"/>
  <c r="CS52" i="20" s="1"/>
  <c r="CO46" i="20"/>
  <c r="CK46" i="20"/>
  <c r="CG46" i="20"/>
  <c r="CC46" i="20"/>
  <c r="BY46" i="20"/>
  <c r="BY52" i="20" s="1"/>
  <c r="BU46" i="20"/>
  <c r="BQ46" i="20"/>
  <c r="BQ52" i="20" s="1"/>
  <c r="BM46" i="20"/>
  <c r="BI46" i="20"/>
  <c r="BE46" i="20"/>
  <c r="BA46" i="20"/>
  <c r="AW46" i="20"/>
  <c r="AS46" i="20"/>
  <c r="AO46" i="20"/>
  <c r="AL46" i="20"/>
  <c r="AJ46" i="20"/>
  <c r="AI46" i="20"/>
  <c r="AG46" i="20"/>
  <c r="AC46" i="20"/>
  <c r="AC52" i="20" s="1"/>
  <c r="Y46" i="20"/>
  <c r="U46" i="20"/>
  <c r="Q46" i="20"/>
  <c r="M46" i="20"/>
  <c r="LV45" i="20"/>
  <c r="LT45" i="20"/>
  <c r="LS45" i="20"/>
  <c r="LR45" i="20"/>
  <c r="LP45" i="20"/>
  <c r="LO45" i="20"/>
  <c r="LN45" i="20"/>
  <c r="LL45" i="20"/>
  <c r="LX45" i="20" s="1"/>
  <c r="LK45" i="20"/>
  <c r="LF45" i="20"/>
  <c r="LD45" i="20"/>
  <c r="LB45" i="20"/>
  <c r="KZ45" i="20"/>
  <c r="KX45" i="20"/>
  <c r="KV45" i="20"/>
  <c r="KT45" i="20"/>
  <c r="KR45" i="20"/>
  <c r="KQ45" i="20"/>
  <c r="KP45" i="20"/>
  <c r="KN45" i="20"/>
  <c r="KM45" i="20"/>
  <c r="KL45" i="20"/>
  <c r="KJ45" i="20"/>
  <c r="KI45" i="20"/>
  <c r="KH45" i="20"/>
  <c r="KF45" i="20"/>
  <c r="KE45" i="20"/>
  <c r="KD45" i="20"/>
  <c r="KB45" i="20"/>
  <c r="KA45" i="20"/>
  <c r="JZ45" i="20"/>
  <c r="JX45" i="20"/>
  <c r="JW45" i="20"/>
  <c r="JV45" i="20"/>
  <c r="JT45" i="20"/>
  <c r="JS45" i="20"/>
  <c r="JR45" i="20"/>
  <c r="JP45" i="20"/>
  <c r="JO45" i="20"/>
  <c r="JN45" i="20"/>
  <c r="JM45" i="20"/>
  <c r="JL45" i="20"/>
  <c r="JK45" i="20"/>
  <c r="JJ45" i="20"/>
  <c r="JH45" i="20"/>
  <c r="JG45" i="20"/>
  <c r="JB45" i="20"/>
  <c r="JA45" i="20"/>
  <c r="IZ45" i="20"/>
  <c r="IX45" i="20"/>
  <c r="IV45" i="20"/>
  <c r="IU45" i="20"/>
  <c r="IT45" i="20"/>
  <c r="IR45" i="20"/>
  <c r="IQ45" i="20"/>
  <c r="IP45" i="20"/>
  <c r="IN45" i="20"/>
  <c r="IM45" i="20"/>
  <c r="IL45" i="20"/>
  <c r="IJ45" i="20"/>
  <c r="II45" i="20"/>
  <c r="IH45" i="20"/>
  <c r="IF45" i="20"/>
  <c r="IE45" i="20"/>
  <c r="ID45" i="20"/>
  <c r="IB45" i="20"/>
  <c r="IA45" i="20"/>
  <c r="HZ45" i="20"/>
  <c r="HX45" i="20"/>
  <c r="HW45" i="20"/>
  <c r="HV45" i="20"/>
  <c r="HT45" i="20"/>
  <c r="HS45" i="20"/>
  <c r="HR45" i="20"/>
  <c r="HP45" i="20"/>
  <c r="HO45" i="20"/>
  <c r="HN45" i="20"/>
  <c r="HL45" i="20"/>
  <c r="HK45" i="20"/>
  <c r="HJ45" i="20"/>
  <c r="HH45" i="20"/>
  <c r="HG45" i="20"/>
  <c r="HF45" i="20"/>
  <c r="HE45" i="20"/>
  <c r="HD45" i="20"/>
  <c r="HC45" i="20"/>
  <c r="HB45" i="20"/>
  <c r="HA45" i="20"/>
  <c r="GZ45" i="20"/>
  <c r="GY45" i="20"/>
  <c r="GX45" i="20"/>
  <c r="GW45" i="20"/>
  <c r="GV45" i="20"/>
  <c r="GU45" i="20"/>
  <c r="GT45" i="20"/>
  <c r="GS45" i="20"/>
  <c r="GR45" i="20"/>
  <c r="GQ45" i="20"/>
  <c r="GP45" i="20"/>
  <c r="GO45" i="20"/>
  <c r="GN45" i="20"/>
  <c r="GM45" i="20"/>
  <c r="GL45" i="20"/>
  <c r="GK45" i="20"/>
  <c r="GJ45" i="20"/>
  <c r="GI45" i="20"/>
  <c r="GH45" i="20"/>
  <c r="GF45" i="20"/>
  <c r="GE45" i="20"/>
  <c r="GD45" i="20"/>
  <c r="GB45" i="20"/>
  <c r="GA45" i="20"/>
  <c r="FZ45" i="20"/>
  <c r="FX45" i="20"/>
  <c r="FW45" i="20"/>
  <c r="FV45" i="20"/>
  <c r="FT45" i="20"/>
  <c r="FS45" i="20"/>
  <c r="FR45" i="20"/>
  <c r="FP45" i="20"/>
  <c r="FO45" i="20"/>
  <c r="FN45" i="20"/>
  <c r="FL45" i="20"/>
  <c r="FK45" i="20"/>
  <c r="FJ45" i="20"/>
  <c r="FH45" i="20"/>
  <c r="FG45" i="20"/>
  <c r="JC45" i="20" s="1"/>
  <c r="FF45" i="20"/>
  <c r="EZ45" i="20"/>
  <c r="FD45" i="20" s="1"/>
  <c r="EY45" i="20"/>
  <c r="FC45" i="20" s="1"/>
  <c r="ET45" i="20"/>
  <c r="ER45" i="20"/>
  <c r="EQ45" i="20"/>
  <c r="EP45" i="20"/>
  <c r="EN45" i="20"/>
  <c r="EM45" i="20"/>
  <c r="EL45" i="20"/>
  <c r="EJ45" i="20"/>
  <c r="EI45" i="20"/>
  <c r="EH45" i="20"/>
  <c r="EF45" i="20"/>
  <c r="EE45" i="20"/>
  <c r="ED45" i="20"/>
  <c r="EB45" i="20"/>
  <c r="EA45" i="20"/>
  <c r="DZ45" i="20"/>
  <c r="DY45" i="20"/>
  <c r="DX45" i="20"/>
  <c r="DW45" i="20"/>
  <c r="DV45" i="20"/>
  <c r="DU45" i="20"/>
  <c r="DT45" i="20"/>
  <c r="DS45" i="20"/>
  <c r="DR45" i="20"/>
  <c r="DP45" i="20"/>
  <c r="DO45" i="20"/>
  <c r="DN45" i="20"/>
  <c r="DL45" i="20"/>
  <c r="DK45" i="20"/>
  <c r="DJ45" i="20"/>
  <c r="DH45" i="20"/>
  <c r="DG45" i="20"/>
  <c r="DF45" i="20"/>
  <c r="DD45" i="20"/>
  <c r="DC45" i="20"/>
  <c r="DB45" i="20"/>
  <c r="DA45" i="20"/>
  <c r="CZ45" i="20"/>
  <c r="CY45" i="20"/>
  <c r="CX45" i="20"/>
  <c r="CV45" i="20"/>
  <c r="CU45" i="20"/>
  <c r="CT45" i="20"/>
  <c r="CR45" i="20"/>
  <c r="CQ45" i="20"/>
  <c r="CP45" i="20"/>
  <c r="CN45" i="20"/>
  <c r="CM45" i="20"/>
  <c r="CL45" i="20"/>
  <c r="CJ45" i="20"/>
  <c r="CI45" i="20"/>
  <c r="CH45" i="20"/>
  <c r="CF45" i="20"/>
  <c r="CE45" i="20"/>
  <c r="CD45" i="20"/>
  <c r="CB45" i="20"/>
  <c r="CA45" i="20"/>
  <c r="BZ45" i="20"/>
  <c r="BX45" i="20"/>
  <c r="BW45" i="20"/>
  <c r="BV45" i="20"/>
  <c r="BT45" i="20"/>
  <c r="BS45" i="20"/>
  <c r="BR45" i="20"/>
  <c r="BP45" i="20"/>
  <c r="BO45" i="20"/>
  <c r="BN45" i="20"/>
  <c r="BL45" i="20"/>
  <c r="BK45" i="20"/>
  <c r="BJ45" i="20"/>
  <c r="BH45" i="20"/>
  <c r="BG45" i="20"/>
  <c r="BF45" i="20"/>
  <c r="BE45" i="20"/>
  <c r="BD45" i="20"/>
  <c r="BC45" i="20"/>
  <c r="BB45" i="20"/>
  <c r="AZ45" i="20"/>
  <c r="AY45" i="20"/>
  <c r="AX45" i="20"/>
  <c r="AV45" i="20"/>
  <c r="AU45" i="20"/>
  <c r="AT45" i="20"/>
  <c r="AR45" i="20"/>
  <c r="AQ45" i="20"/>
  <c r="AP45" i="20"/>
  <c r="AN45" i="20"/>
  <c r="AM45" i="20"/>
  <c r="AH45" i="20"/>
  <c r="AF45" i="20"/>
  <c r="AE45" i="20"/>
  <c r="AD45" i="20"/>
  <c r="AB45" i="20"/>
  <c r="AA45" i="20"/>
  <c r="Z45" i="20"/>
  <c r="X45" i="20"/>
  <c r="W45" i="20"/>
  <c r="V45" i="20"/>
  <c r="T45" i="20"/>
  <c r="S45" i="20"/>
  <c r="R45" i="20"/>
  <c r="P45" i="20"/>
  <c r="O45" i="20"/>
  <c r="N45" i="20"/>
  <c r="L45" i="20"/>
  <c r="K45" i="20"/>
  <c r="E45" i="20"/>
  <c r="D45" i="20"/>
  <c r="LZ44" i="20"/>
  <c r="LX44" i="20"/>
  <c r="LW44" i="20"/>
  <c r="LU44" i="20"/>
  <c r="LU45" i="20" s="1"/>
  <c r="LQ44" i="20"/>
  <c r="LQ45" i="20" s="1"/>
  <c r="LM44" i="20"/>
  <c r="LY44" i="20" s="1"/>
  <c r="LJ44" i="20"/>
  <c r="LH44" i="20"/>
  <c r="LG44" i="20"/>
  <c r="LE44" i="20"/>
  <c r="LE45" i="20" s="1"/>
  <c r="LA44" i="20"/>
  <c r="LA45" i="20" s="1"/>
  <c r="KW44" i="20"/>
  <c r="KW45" i="20" s="1"/>
  <c r="KS44" i="20"/>
  <c r="KS45" i="20" s="1"/>
  <c r="KO44" i="20"/>
  <c r="KO45" i="20" s="1"/>
  <c r="KK44" i="20"/>
  <c r="KK45" i="20" s="1"/>
  <c r="KG44" i="20"/>
  <c r="KG45" i="20" s="1"/>
  <c r="KC44" i="20"/>
  <c r="KC45" i="20" s="1"/>
  <c r="JY44" i="20"/>
  <c r="JY45" i="20" s="1"/>
  <c r="JU44" i="20"/>
  <c r="JQ44" i="20"/>
  <c r="JQ45" i="20" s="1"/>
  <c r="JM44" i="20"/>
  <c r="JI44" i="20"/>
  <c r="JI45" i="20" s="1"/>
  <c r="JF44" i="20"/>
  <c r="JD44" i="20"/>
  <c r="JC44" i="20"/>
  <c r="IW44" i="20"/>
  <c r="IW45" i="20" s="1"/>
  <c r="IS44" i="20"/>
  <c r="IS45" i="20" s="1"/>
  <c r="IO44" i="20"/>
  <c r="IO45" i="20" s="1"/>
  <c r="IK44" i="20"/>
  <c r="IK45" i="20" s="1"/>
  <c r="IG44" i="20"/>
  <c r="IG45" i="20" s="1"/>
  <c r="IC44" i="20"/>
  <c r="IC45" i="20" s="1"/>
  <c r="HY44" i="20"/>
  <c r="HY45" i="20" s="1"/>
  <c r="HU44" i="20"/>
  <c r="HU45" i="20" s="1"/>
  <c r="HQ44" i="20"/>
  <c r="HQ45" i="20" s="1"/>
  <c r="HM44" i="20"/>
  <c r="HM45" i="20" s="1"/>
  <c r="HI44" i="20"/>
  <c r="HI45" i="20" s="1"/>
  <c r="GG44" i="20"/>
  <c r="GG45" i="20" s="1"/>
  <c r="GC44" i="20"/>
  <c r="GC45" i="20" s="1"/>
  <c r="FY44" i="20"/>
  <c r="FY45" i="20" s="1"/>
  <c r="FU44" i="20"/>
  <c r="FU45" i="20" s="1"/>
  <c r="FQ44" i="20"/>
  <c r="FQ45" i="20" s="1"/>
  <c r="FM44" i="20"/>
  <c r="FM45" i="20" s="1"/>
  <c r="FI44" i="20"/>
  <c r="FI45" i="20" s="1"/>
  <c r="FF44" i="20"/>
  <c r="FD44" i="20"/>
  <c r="FC44" i="20"/>
  <c r="FA44" i="20"/>
  <c r="FE44" i="20" s="1"/>
  <c r="EX44" i="20"/>
  <c r="EV44" i="20"/>
  <c r="EU44" i="20"/>
  <c r="ES44" i="20"/>
  <c r="ES45" i="20" s="1"/>
  <c r="EO44" i="20"/>
  <c r="EO45" i="20" s="1"/>
  <c r="EK44" i="20"/>
  <c r="EK45" i="20" s="1"/>
  <c r="EG44" i="20"/>
  <c r="EG45" i="20" s="1"/>
  <c r="EC44" i="20"/>
  <c r="EC45" i="20" s="1"/>
  <c r="DQ44" i="20"/>
  <c r="DQ45" i="20" s="1"/>
  <c r="DM44" i="20"/>
  <c r="DM45" i="20" s="1"/>
  <c r="DI44" i="20"/>
  <c r="DI45" i="20" s="1"/>
  <c r="DE44" i="20"/>
  <c r="DE45" i="20" s="1"/>
  <c r="DA44" i="20"/>
  <c r="CW44" i="20"/>
  <c r="CW45" i="20" s="1"/>
  <c r="CS44" i="20"/>
  <c r="CS45" i="20" s="1"/>
  <c r="CO44" i="20"/>
  <c r="CO45" i="20" s="1"/>
  <c r="CK44" i="20"/>
  <c r="CK45" i="20" s="1"/>
  <c r="CG44" i="20"/>
  <c r="CG45" i="20" s="1"/>
  <c r="CC44" i="20"/>
  <c r="CC45" i="20" s="1"/>
  <c r="BY44" i="20"/>
  <c r="BY45" i="20" s="1"/>
  <c r="BU44" i="20"/>
  <c r="BU45" i="20" s="1"/>
  <c r="BQ44" i="20"/>
  <c r="BQ45" i="20" s="1"/>
  <c r="BM44" i="20"/>
  <c r="BM45" i="20" s="1"/>
  <c r="BI44" i="20"/>
  <c r="BI45" i="20" s="1"/>
  <c r="BE44" i="20"/>
  <c r="BA44" i="20"/>
  <c r="BA45" i="20" s="1"/>
  <c r="AW44" i="20"/>
  <c r="AW45" i="20" s="1"/>
  <c r="AS44" i="20"/>
  <c r="AS45" i="20" s="1"/>
  <c r="AO44" i="20"/>
  <c r="AO45" i="20" s="1"/>
  <c r="AL44" i="20"/>
  <c r="AJ44" i="20"/>
  <c r="H44" i="20" s="1"/>
  <c r="AI44" i="20"/>
  <c r="AG44" i="20"/>
  <c r="AG45" i="20" s="1"/>
  <c r="AC44" i="20"/>
  <c r="AC45" i="20" s="1"/>
  <c r="Y44" i="20"/>
  <c r="Y45" i="20" s="1"/>
  <c r="U44" i="20"/>
  <c r="U45" i="20" s="1"/>
  <c r="Q44" i="20"/>
  <c r="Q45" i="20" s="1"/>
  <c r="M44" i="20"/>
  <c r="AK44" i="20" s="1"/>
  <c r="J44" i="20"/>
  <c r="LV43" i="20"/>
  <c r="LT43" i="20"/>
  <c r="LS43" i="20"/>
  <c r="LR43" i="20"/>
  <c r="LP43" i="20"/>
  <c r="LO43" i="20"/>
  <c r="LN43" i="20"/>
  <c r="LL43" i="20"/>
  <c r="LK43" i="20"/>
  <c r="LF43" i="20"/>
  <c r="LD43" i="20"/>
  <c r="LB43" i="20"/>
  <c r="KZ43" i="20"/>
  <c r="KX43" i="20"/>
  <c r="KV43" i="20"/>
  <c r="KT43" i="20"/>
  <c r="KR43" i="20"/>
  <c r="KQ43" i="20"/>
  <c r="KP43" i="20"/>
  <c r="KN43" i="20"/>
  <c r="KM43" i="20"/>
  <c r="KL43" i="20"/>
  <c r="KJ43" i="20"/>
  <c r="KI43" i="20"/>
  <c r="KH43" i="20"/>
  <c r="KF43" i="20"/>
  <c r="KE43" i="20"/>
  <c r="KD43" i="20"/>
  <c r="KB43" i="20"/>
  <c r="KA43" i="20"/>
  <c r="JZ43" i="20"/>
  <c r="JX43" i="20"/>
  <c r="JW43" i="20"/>
  <c r="JV43" i="20"/>
  <c r="JT43" i="20"/>
  <c r="JS43" i="20"/>
  <c r="JR43" i="20"/>
  <c r="JP43" i="20"/>
  <c r="JO43" i="20"/>
  <c r="JN43" i="20"/>
  <c r="JL43" i="20"/>
  <c r="JK43" i="20"/>
  <c r="JJ43" i="20"/>
  <c r="JH43" i="20"/>
  <c r="LH43" i="20" s="1"/>
  <c r="JG43" i="20"/>
  <c r="LG43" i="20" s="1"/>
  <c r="JB43" i="20"/>
  <c r="JA43" i="20"/>
  <c r="IZ43" i="20"/>
  <c r="IX43" i="20"/>
  <c r="IV43" i="20"/>
  <c r="IU43" i="20"/>
  <c r="IT43" i="20"/>
  <c r="IR43" i="20"/>
  <c r="IQ43" i="20"/>
  <c r="IP43" i="20"/>
  <c r="IN43" i="20"/>
  <c r="IM43" i="20"/>
  <c r="IL43" i="20"/>
  <c r="IJ43" i="20"/>
  <c r="II43" i="20"/>
  <c r="IH43" i="20"/>
  <c r="IF43" i="20"/>
  <c r="IE43" i="20"/>
  <c r="ID43" i="20"/>
  <c r="IB43" i="20"/>
  <c r="IA43" i="20"/>
  <c r="HZ43" i="20"/>
  <c r="HX43" i="20"/>
  <c r="HW43" i="20"/>
  <c r="HV43" i="20"/>
  <c r="HT43" i="20"/>
  <c r="HS43" i="20"/>
  <c r="HR43" i="20"/>
  <c r="HP43" i="20"/>
  <c r="HO43" i="20"/>
  <c r="HN43" i="20"/>
  <c r="HL43" i="20"/>
  <c r="HK43" i="20"/>
  <c r="HJ43" i="20"/>
  <c r="HH43" i="20"/>
  <c r="HG43" i="20"/>
  <c r="HF43" i="20"/>
  <c r="HD43" i="20"/>
  <c r="HC43" i="20"/>
  <c r="HB43" i="20"/>
  <c r="GZ43" i="20"/>
  <c r="GY43" i="20"/>
  <c r="GX43" i="20"/>
  <c r="GV43" i="20"/>
  <c r="GU43" i="20"/>
  <c r="GT43" i="20"/>
  <c r="GR43" i="20"/>
  <c r="GQ43" i="20"/>
  <c r="GP43" i="20"/>
  <c r="GN43" i="20"/>
  <c r="GM43" i="20"/>
  <c r="GL43" i="20"/>
  <c r="GJ43" i="20"/>
  <c r="GI43" i="20"/>
  <c r="GH43" i="20"/>
  <c r="GF43" i="20"/>
  <c r="GE43" i="20"/>
  <c r="GD43" i="20"/>
  <c r="GB43" i="20"/>
  <c r="GA43" i="20"/>
  <c r="FZ43" i="20"/>
  <c r="FX43" i="20"/>
  <c r="FW43" i="20"/>
  <c r="FV43" i="20"/>
  <c r="FT43" i="20"/>
  <c r="FS43" i="20"/>
  <c r="FR43" i="20"/>
  <c r="FP43" i="20"/>
  <c r="FO43" i="20"/>
  <c r="FN43" i="20"/>
  <c r="FL43" i="20"/>
  <c r="FK43" i="20"/>
  <c r="FJ43" i="20"/>
  <c r="FH43" i="20"/>
  <c r="FG43" i="20"/>
  <c r="FF43" i="20"/>
  <c r="FD43" i="20"/>
  <c r="FC43" i="20"/>
  <c r="EZ43" i="20"/>
  <c r="EY43" i="20"/>
  <c r="ET43" i="20"/>
  <c r="ER43" i="20"/>
  <c r="EQ43" i="20"/>
  <c r="EP43" i="20"/>
  <c r="EN43" i="20"/>
  <c r="EM43" i="20"/>
  <c r="EL43" i="20"/>
  <c r="EJ43" i="20"/>
  <c r="EI43" i="20"/>
  <c r="EH43" i="20"/>
  <c r="EF43" i="20"/>
  <c r="EE43" i="20"/>
  <c r="ED43" i="20"/>
  <c r="EB43" i="20"/>
  <c r="EA43" i="20"/>
  <c r="DZ43" i="20"/>
  <c r="DY43" i="20"/>
  <c r="DX43" i="20"/>
  <c r="DW43" i="20"/>
  <c r="DV43" i="20"/>
  <c r="DU43" i="20"/>
  <c r="DT43" i="20"/>
  <c r="DS43" i="20"/>
  <c r="DR43" i="20"/>
  <c r="DP43" i="20"/>
  <c r="DO43" i="20"/>
  <c r="DN43" i="20"/>
  <c r="DL43" i="20"/>
  <c r="DK43" i="20"/>
  <c r="DJ43" i="20"/>
  <c r="DH43" i="20"/>
  <c r="DG43" i="20"/>
  <c r="DF43" i="20"/>
  <c r="DD43" i="20"/>
  <c r="DC43" i="20"/>
  <c r="DB43" i="20"/>
  <c r="CZ43" i="20"/>
  <c r="CY43" i="20"/>
  <c r="CX43" i="20"/>
  <c r="CV43" i="20"/>
  <c r="CU43" i="20"/>
  <c r="CT43" i="20"/>
  <c r="CR43" i="20"/>
  <c r="CQ43" i="20"/>
  <c r="CP43" i="20"/>
  <c r="CN43" i="20"/>
  <c r="CM43" i="20"/>
  <c r="CL43" i="20"/>
  <c r="CJ43" i="20"/>
  <c r="CI43" i="20"/>
  <c r="CH43" i="20"/>
  <c r="CF43" i="20"/>
  <c r="CE43" i="20"/>
  <c r="CD43" i="20"/>
  <c r="CB43" i="20"/>
  <c r="CA43" i="20"/>
  <c r="BZ43" i="20"/>
  <c r="BX43" i="20"/>
  <c r="BW43" i="20"/>
  <c r="BV43" i="20"/>
  <c r="BT43" i="20"/>
  <c r="BS43" i="20"/>
  <c r="BR43" i="20"/>
  <c r="BP43" i="20"/>
  <c r="BO43" i="20"/>
  <c r="BN43" i="20"/>
  <c r="BL43" i="20"/>
  <c r="BK43" i="20"/>
  <c r="BJ43" i="20"/>
  <c r="BH43" i="20"/>
  <c r="BG43" i="20"/>
  <c r="BF43" i="20"/>
  <c r="BD43" i="20"/>
  <c r="BC43" i="20"/>
  <c r="BB43" i="20"/>
  <c r="AZ43" i="20"/>
  <c r="AY43" i="20"/>
  <c r="AX43" i="20"/>
  <c r="AV43" i="20"/>
  <c r="AU43" i="20"/>
  <c r="AT43" i="20"/>
  <c r="AR43" i="20"/>
  <c r="AQ43" i="20"/>
  <c r="AP43" i="20"/>
  <c r="AN43" i="20"/>
  <c r="AM43" i="20"/>
  <c r="AH43" i="20"/>
  <c r="AE43" i="20"/>
  <c r="AD43" i="20"/>
  <c r="AB43" i="20"/>
  <c r="AA43" i="20"/>
  <c r="Z43" i="20"/>
  <c r="X43" i="20"/>
  <c r="W43" i="20"/>
  <c r="V43" i="20"/>
  <c r="T43" i="20"/>
  <c r="S43" i="20"/>
  <c r="R43" i="20"/>
  <c r="P43" i="20"/>
  <c r="O43" i="20"/>
  <c r="N43" i="20"/>
  <c r="L43" i="20"/>
  <c r="AJ43" i="20" s="1"/>
  <c r="K43" i="20"/>
  <c r="E43" i="20"/>
  <c r="D43" i="20"/>
  <c r="LZ42" i="20"/>
  <c r="LX42" i="20"/>
  <c r="LW42" i="20"/>
  <c r="LU42" i="20"/>
  <c r="LQ42" i="20"/>
  <c r="LM42" i="20"/>
  <c r="LY42" i="20" s="1"/>
  <c r="LJ42" i="20"/>
  <c r="LH42" i="20"/>
  <c r="LG42" i="20"/>
  <c r="LE42" i="20"/>
  <c r="LA42" i="20"/>
  <c r="KW42" i="20"/>
  <c r="KS42" i="20"/>
  <c r="KO42" i="20"/>
  <c r="KK42" i="20"/>
  <c r="KG42" i="20"/>
  <c r="KC42" i="20"/>
  <c r="JY42" i="20"/>
  <c r="JU42" i="20"/>
  <c r="JQ42" i="20"/>
  <c r="JM42" i="20"/>
  <c r="JI42" i="20"/>
  <c r="LI42" i="20" s="1"/>
  <c r="JF42" i="20"/>
  <c r="JD42" i="20"/>
  <c r="JC42" i="20"/>
  <c r="IW42" i="20"/>
  <c r="IS42" i="20"/>
  <c r="IO42" i="20"/>
  <c r="IK42" i="20"/>
  <c r="IG42" i="20"/>
  <c r="IC42" i="20"/>
  <c r="HY42" i="20"/>
  <c r="HU42" i="20"/>
  <c r="HQ42" i="20"/>
  <c r="HM42" i="20"/>
  <c r="HI42" i="20"/>
  <c r="GG42" i="20"/>
  <c r="GC42" i="20"/>
  <c r="FY42" i="20"/>
  <c r="FU42" i="20"/>
  <c r="FQ42" i="20"/>
  <c r="FM42" i="20"/>
  <c r="FI42" i="20"/>
  <c r="FF42" i="20"/>
  <c r="FD42" i="20"/>
  <c r="FC42" i="20"/>
  <c r="FA42" i="20"/>
  <c r="FE42" i="20" s="1"/>
  <c r="EX42" i="20"/>
  <c r="EV42" i="20"/>
  <c r="EU42" i="20"/>
  <c r="ES42" i="20"/>
  <c r="EO42" i="20"/>
  <c r="EK42" i="20"/>
  <c r="EG42" i="20"/>
  <c r="EC42" i="20"/>
  <c r="DQ42" i="20"/>
  <c r="DM42" i="20"/>
  <c r="DI42" i="20"/>
  <c r="DE42" i="20"/>
  <c r="DA42" i="20"/>
  <c r="CW42" i="20"/>
  <c r="CS42" i="20"/>
  <c r="CO42" i="20"/>
  <c r="CK42" i="20"/>
  <c r="CG42" i="20"/>
  <c r="CC42" i="20"/>
  <c r="BY42" i="20"/>
  <c r="BU42" i="20"/>
  <c r="BQ42" i="20"/>
  <c r="BM42" i="20"/>
  <c r="BI42" i="20"/>
  <c r="BE42" i="20"/>
  <c r="BA42" i="20"/>
  <c r="AW42" i="20"/>
  <c r="AS42" i="20"/>
  <c r="AO42" i="20"/>
  <c r="AL42" i="20"/>
  <c r="AJ42" i="20"/>
  <c r="AI42" i="20"/>
  <c r="AG42" i="20"/>
  <c r="AK42" i="20" s="1"/>
  <c r="AF42" i="20"/>
  <c r="AC42" i="20"/>
  <c r="Y42" i="20"/>
  <c r="U42" i="20"/>
  <c r="Q42" i="20"/>
  <c r="M42" i="20"/>
  <c r="G42" i="20"/>
  <c r="LZ41" i="20"/>
  <c r="LX41" i="20"/>
  <c r="LW41" i="20"/>
  <c r="LU41" i="20"/>
  <c r="LQ41" i="20"/>
  <c r="LM41" i="20"/>
  <c r="LJ41" i="20"/>
  <c r="LH41" i="20"/>
  <c r="LG41" i="20"/>
  <c r="LE41" i="20"/>
  <c r="LA41" i="20"/>
  <c r="KW41" i="20"/>
  <c r="KS41" i="20"/>
  <c r="KO41" i="20"/>
  <c r="KK41" i="20"/>
  <c r="KG41" i="20"/>
  <c r="KC41" i="20"/>
  <c r="JY41" i="20"/>
  <c r="JU41" i="20"/>
  <c r="JQ41" i="20"/>
  <c r="JM41" i="20"/>
  <c r="JI41" i="20"/>
  <c r="JF41" i="20"/>
  <c r="JD41" i="20"/>
  <c r="JC41" i="20"/>
  <c r="IW41" i="20"/>
  <c r="IS41" i="20"/>
  <c r="IO41" i="20"/>
  <c r="IK41" i="20"/>
  <c r="IG41" i="20"/>
  <c r="IC41" i="20"/>
  <c r="HY41" i="20"/>
  <c r="HU41" i="20"/>
  <c r="HQ41" i="20"/>
  <c r="HM41" i="20"/>
  <c r="HI41" i="20"/>
  <c r="HE41" i="20"/>
  <c r="HA41" i="20"/>
  <c r="GW41" i="20"/>
  <c r="GS41" i="20"/>
  <c r="GO41" i="20"/>
  <c r="GK41" i="20"/>
  <c r="GG41" i="20"/>
  <c r="GC41" i="20"/>
  <c r="FY41" i="20"/>
  <c r="FU41" i="20"/>
  <c r="FQ41" i="20"/>
  <c r="FM41" i="20"/>
  <c r="FI41" i="20"/>
  <c r="FF41" i="20"/>
  <c r="FD41" i="20"/>
  <c r="FC41" i="20"/>
  <c r="FA41" i="20"/>
  <c r="FE41" i="20" s="1"/>
  <c r="EX41" i="20"/>
  <c r="EV41" i="20"/>
  <c r="EU41" i="20"/>
  <c r="ES41" i="20"/>
  <c r="EO41" i="20"/>
  <c r="EK41" i="20"/>
  <c r="EG41" i="20"/>
  <c r="EC41" i="20"/>
  <c r="DQ41" i="20"/>
  <c r="DM41" i="20"/>
  <c r="DI41" i="20"/>
  <c r="DE41" i="20"/>
  <c r="DA41" i="20"/>
  <c r="CW41" i="20"/>
  <c r="CS41" i="20"/>
  <c r="CO41" i="20"/>
  <c r="CK41" i="20"/>
  <c r="CG41" i="20"/>
  <c r="CC41" i="20"/>
  <c r="BY41" i="20"/>
  <c r="BU41" i="20"/>
  <c r="BQ41" i="20"/>
  <c r="BM41" i="20"/>
  <c r="BI41" i="20"/>
  <c r="BE41" i="20"/>
  <c r="BA41" i="20"/>
  <c r="AW41" i="20"/>
  <c r="AS41" i="20"/>
  <c r="AO41" i="20"/>
  <c r="AL41" i="20"/>
  <c r="AJ41" i="20"/>
  <c r="AI41" i="20"/>
  <c r="AG41" i="20"/>
  <c r="AC41" i="20"/>
  <c r="Y41" i="20"/>
  <c r="U41" i="20"/>
  <c r="Q41" i="20"/>
  <c r="M41" i="20"/>
  <c r="LZ40" i="20"/>
  <c r="LX40" i="20"/>
  <c r="LW40" i="20"/>
  <c r="LU40" i="20"/>
  <c r="LQ40" i="20"/>
  <c r="LM40" i="20"/>
  <c r="LY40" i="20" s="1"/>
  <c r="LJ40" i="20"/>
  <c r="LH40" i="20"/>
  <c r="LG40" i="20"/>
  <c r="LE40" i="20"/>
  <c r="LA40" i="20"/>
  <c r="KW40" i="20"/>
  <c r="KS40" i="20"/>
  <c r="KO40" i="20"/>
  <c r="KK40" i="20"/>
  <c r="KG40" i="20"/>
  <c r="KC40" i="20"/>
  <c r="JY40" i="20"/>
  <c r="JU40" i="20"/>
  <c r="JQ40" i="20"/>
  <c r="JM40" i="20"/>
  <c r="LI40" i="20" s="1"/>
  <c r="JI40" i="20"/>
  <c r="JF40" i="20"/>
  <c r="JD40" i="20"/>
  <c r="JC40" i="20"/>
  <c r="IW40" i="20"/>
  <c r="IS40" i="20"/>
  <c r="IO40" i="20"/>
  <c r="IK40" i="20"/>
  <c r="IG40" i="20"/>
  <c r="IC40" i="20"/>
  <c r="HY40" i="20"/>
  <c r="HU40" i="20"/>
  <c r="HQ40" i="20"/>
  <c r="HM40" i="20"/>
  <c r="HI40" i="20"/>
  <c r="HE40" i="20"/>
  <c r="HA40" i="20"/>
  <c r="GW40" i="20"/>
  <c r="GS40" i="20"/>
  <c r="GO40" i="20"/>
  <c r="GK40" i="20"/>
  <c r="GG40" i="20"/>
  <c r="GC40" i="20"/>
  <c r="FY40" i="20"/>
  <c r="FU40" i="20"/>
  <c r="FQ40" i="20"/>
  <c r="FM40" i="20"/>
  <c r="FI40" i="20"/>
  <c r="FF40" i="20"/>
  <c r="FD40" i="20"/>
  <c r="FC40" i="20"/>
  <c r="FA40" i="20"/>
  <c r="FE40" i="20" s="1"/>
  <c r="EX40" i="20"/>
  <c r="EV40" i="20"/>
  <c r="EU40" i="20"/>
  <c r="ES40" i="20"/>
  <c r="EO40" i="20"/>
  <c r="EK40" i="20"/>
  <c r="EG40" i="20"/>
  <c r="EC40" i="20"/>
  <c r="DQ40" i="20"/>
  <c r="DM40" i="20"/>
  <c r="DI40" i="20"/>
  <c r="DE40" i="20"/>
  <c r="DA40" i="20"/>
  <c r="CW40" i="20"/>
  <c r="CS40" i="20"/>
  <c r="CO40" i="20"/>
  <c r="CK40" i="20"/>
  <c r="CG40" i="20"/>
  <c r="CC40" i="20"/>
  <c r="BY40" i="20"/>
  <c r="BU40" i="20"/>
  <c r="BQ40" i="20"/>
  <c r="BM40" i="20"/>
  <c r="BI40" i="20"/>
  <c r="BE40" i="20"/>
  <c r="BA40" i="20"/>
  <c r="AW40" i="20"/>
  <c r="AS40" i="20"/>
  <c r="AO40" i="20"/>
  <c r="AL40" i="20"/>
  <c r="AJ40" i="20"/>
  <c r="AI40" i="20"/>
  <c r="AG40" i="20"/>
  <c r="AF40" i="20"/>
  <c r="AF43" i="20" s="1"/>
  <c r="AC40" i="20"/>
  <c r="Y40" i="20"/>
  <c r="U40" i="20"/>
  <c r="Q40" i="20"/>
  <c r="M40" i="20"/>
  <c r="J40" i="20"/>
  <c r="LZ39" i="20"/>
  <c r="LX39" i="20"/>
  <c r="LW39" i="20"/>
  <c r="LU39" i="20"/>
  <c r="LQ39" i="20"/>
  <c r="LM39" i="20"/>
  <c r="LJ39" i="20"/>
  <c r="LH39" i="20"/>
  <c r="LG39" i="20"/>
  <c r="LE39" i="20"/>
  <c r="LA39" i="20"/>
  <c r="KW39" i="20"/>
  <c r="KS39" i="20"/>
  <c r="KO39" i="20"/>
  <c r="KK39" i="20"/>
  <c r="KG39" i="20"/>
  <c r="KC39" i="20"/>
  <c r="JY39" i="20"/>
  <c r="JU39" i="20"/>
  <c r="JQ39" i="20"/>
  <c r="JM39" i="20"/>
  <c r="JI39" i="20"/>
  <c r="JF39" i="20"/>
  <c r="JD39" i="20"/>
  <c r="JC39" i="20"/>
  <c r="IW39" i="20"/>
  <c r="IS39" i="20"/>
  <c r="IO39" i="20"/>
  <c r="IK39" i="20"/>
  <c r="IG39" i="20"/>
  <c r="IC39" i="20"/>
  <c r="HY39" i="20"/>
  <c r="HU39" i="20"/>
  <c r="HQ39" i="20"/>
  <c r="HM39" i="20"/>
  <c r="HI39" i="20"/>
  <c r="HE39" i="20"/>
  <c r="HA39" i="20"/>
  <c r="GW39" i="20"/>
  <c r="GS39" i="20"/>
  <c r="GO39" i="20"/>
  <c r="GK39" i="20"/>
  <c r="GG39" i="20"/>
  <c r="GC39" i="20"/>
  <c r="FY39" i="20"/>
  <c r="FU39" i="20"/>
  <c r="FQ39" i="20"/>
  <c r="FM39" i="20"/>
  <c r="FI39" i="20"/>
  <c r="FF39" i="20"/>
  <c r="FE39" i="20"/>
  <c r="FD39" i="20"/>
  <c r="FC39" i="20"/>
  <c r="FA39" i="20"/>
  <c r="EX39" i="20"/>
  <c r="EV39" i="20"/>
  <c r="EU39" i="20"/>
  <c r="ES39" i="20"/>
  <c r="EO39" i="20"/>
  <c r="EK39" i="20"/>
  <c r="EG39" i="20"/>
  <c r="EC39" i="20"/>
  <c r="DQ39" i="20"/>
  <c r="DM39" i="20"/>
  <c r="DI39" i="20"/>
  <c r="DE39" i="20"/>
  <c r="DA39" i="20"/>
  <c r="CW39" i="20"/>
  <c r="CS39" i="20"/>
  <c r="CO39" i="20"/>
  <c r="CK39" i="20"/>
  <c r="CG39" i="20"/>
  <c r="CC39" i="20"/>
  <c r="BY39" i="20"/>
  <c r="BU39" i="20"/>
  <c r="BQ39" i="20"/>
  <c r="BM39" i="20"/>
  <c r="BI39" i="20"/>
  <c r="BE39" i="20"/>
  <c r="BA39" i="20"/>
  <c r="AW39" i="20"/>
  <c r="AS39" i="20"/>
  <c r="AO39" i="20"/>
  <c r="AL39" i="20"/>
  <c r="AJ39" i="20"/>
  <c r="AI39" i="20"/>
  <c r="G39" i="20" s="1"/>
  <c r="AG39" i="20"/>
  <c r="AC39" i="20"/>
  <c r="Y39" i="20"/>
  <c r="U39" i="20"/>
  <c r="Q39" i="20"/>
  <c r="M39" i="20"/>
  <c r="LZ38" i="20"/>
  <c r="LX38" i="20"/>
  <c r="LW38" i="20"/>
  <c r="LU38" i="20"/>
  <c r="LQ38" i="20"/>
  <c r="LM38" i="20"/>
  <c r="LJ38" i="20"/>
  <c r="LH38" i="20"/>
  <c r="LG38" i="20"/>
  <c r="LE38" i="20"/>
  <c r="LA38" i="20"/>
  <c r="KW38" i="20"/>
  <c r="KS38" i="20"/>
  <c r="KO38" i="20"/>
  <c r="KK38" i="20"/>
  <c r="KG38" i="20"/>
  <c r="KC38" i="20"/>
  <c r="JY38" i="20"/>
  <c r="JU38" i="20"/>
  <c r="JQ38" i="20"/>
  <c r="JM38" i="20"/>
  <c r="JI38" i="20"/>
  <c r="JF38" i="20"/>
  <c r="JD38" i="20"/>
  <c r="JC38" i="20"/>
  <c r="IW38" i="20"/>
  <c r="IS38" i="20"/>
  <c r="IO38" i="20"/>
  <c r="IK38" i="20"/>
  <c r="IG38" i="20"/>
  <c r="IC38" i="20"/>
  <c r="HY38" i="20"/>
  <c r="HU38" i="20"/>
  <c r="HQ38" i="20"/>
  <c r="HM38" i="20"/>
  <c r="HI38" i="20"/>
  <c r="HE38" i="20"/>
  <c r="HA38" i="20"/>
  <c r="GW38" i="20"/>
  <c r="GS38" i="20"/>
  <c r="GO38" i="20"/>
  <c r="GK38" i="20"/>
  <c r="GG38" i="20"/>
  <c r="GC38" i="20"/>
  <c r="FY38" i="20"/>
  <c r="FU38" i="20"/>
  <c r="FQ38" i="20"/>
  <c r="FM38" i="20"/>
  <c r="FI38" i="20"/>
  <c r="FF38" i="20"/>
  <c r="FD38" i="20"/>
  <c r="FC38" i="20"/>
  <c r="FA38" i="20"/>
  <c r="FE38" i="20" s="1"/>
  <c r="EX38" i="20"/>
  <c r="EV38" i="20"/>
  <c r="EU38" i="20"/>
  <c r="ES38" i="20"/>
  <c r="EO38" i="20"/>
  <c r="EK38" i="20"/>
  <c r="EG38" i="20"/>
  <c r="EC38" i="20"/>
  <c r="DQ38" i="20"/>
  <c r="DM38" i="20"/>
  <c r="DI38" i="20"/>
  <c r="DE38" i="20"/>
  <c r="DA38" i="20"/>
  <c r="CW38" i="20"/>
  <c r="CS38" i="20"/>
  <c r="CO38" i="20"/>
  <c r="CK38" i="20"/>
  <c r="CG38" i="20"/>
  <c r="CC38" i="20"/>
  <c r="BY38" i="20"/>
  <c r="BU38" i="20"/>
  <c r="BQ38" i="20"/>
  <c r="BM38" i="20"/>
  <c r="BI38" i="20"/>
  <c r="BE38" i="20"/>
  <c r="BA38" i="20"/>
  <c r="AW38" i="20"/>
  <c r="AS38" i="20"/>
  <c r="AO38" i="20"/>
  <c r="AL38" i="20"/>
  <c r="AJ38" i="20"/>
  <c r="AI38" i="20"/>
  <c r="G38" i="20" s="1"/>
  <c r="AG38" i="20"/>
  <c r="AC38" i="20"/>
  <c r="Y38" i="20"/>
  <c r="U38" i="20"/>
  <c r="Q38" i="20"/>
  <c r="M38" i="20"/>
  <c r="LZ37" i="20"/>
  <c r="LX37" i="20"/>
  <c r="LW37" i="20"/>
  <c r="LU37" i="20"/>
  <c r="LQ37" i="20"/>
  <c r="LM37" i="20"/>
  <c r="LJ37" i="20"/>
  <c r="LH37" i="20"/>
  <c r="LG37" i="20"/>
  <c r="LE37" i="20"/>
  <c r="LA37" i="20"/>
  <c r="KW37" i="20"/>
  <c r="KS37" i="20"/>
  <c r="KO37" i="20"/>
  <c r="KK37" i="20"/>
  <c r="KG37" i="20"/>
  <c r="KC37" i="20"/>
  <c r="JY37" i="20"/>
  <c r="JU37" i="20"/>
  <c r="JQ37" i="20"/>
  <c r="JM37" i="20"/>
  <c r="JI37" i="20"/>
  <c r="JF37" i="20"/>
  <c r="JD37" i="20"/>
  <c r="JC37" i="20"/>
  <c r="IW37" i="20"/>
  <c r="IS37" i="20"/>
  <c r="IO37" i="20"/>
  <c r="IK37" i="20"/>
  <c r="IG37" i="20"/>
  <c r="IC37" i="20"/>
  <c r="HY37" i="20"/>
  <c r="HU37" i="20"/>
  <c r="HQ37" i="20"/>
  <c r="HM37" i="20"/>
  <c r="HI37" i="20"/>
  <c r="HE37" i="20"/>
  <c r="HA37" i="20"/>
  <c r="GW37" i="20"/>
  <c r="GS37" i="20"/>
  <c r="GO37" i="20"/>
  <c r="GK37" i="20"/>
  <c r="GG37" i="20"/>
  <c r="GC37" i="20"/>
  <c r="FY37" i="20"/>
  <c r="FU37" i="20"/>
  <c r="FQ37" i="20"/>
  <c r="FM37" i="20"/>
  <c r="FI37" i="20"/>
  <c r="FF37" i="20"/>
  <c r="FE37" i="20"/>
  <c r="FD37" i="20"/>
  <c r="FC37" i="20"/>
  <c r="FA37" i="20"/>
  <c r="EX37" i="20"/>
  <c r="EV37" i="20"/>
  <c r="EU37" i="20"/>
  <c r="ES37" i="20"/>
  <c r="EO37" i="20"/>
  <c r="EK37" i="20"/>
  <c r="EG37" i="20"/>
  <c r="EC37" i="20"/>
  <c r="DQ37" i="20"/>
  <c r="DM37" i="20"/>
  <c r="DI37" i="20"/>
  <c r="DE37" i="20"/>
  <c r="DA37" i="20"/>
  <c r="CW37" i="20"/>
  <c r="CS37" i="20"/>
  <c r="CO37" i="20"/>
  <c r="CK37" i="20"/>
  <c r="CG37" i="20"/>
  <c r="CC37" i="20"/>
  <c r="BY37" i="20"/>
  <c r="BU37" i="20"/>
  <c r="BQ37" i="20"/>
  <c r="BM37" i="20"/>
  <c r="BI37" i="20"/>
  <c r="BE37" i="20"/>
  <c r="BA37" i="20"/>
  <c r="AW37" i="20"/>
  <c r="AS37" i="20"/>
  <c r="AO37" i="20"/>
  <c r="AL37" i="20"/>
  <c r="J37" i="20" s="1"/>
  <c r="AJ37" i="20"/>
  <c r="AI37" i="20"/>
  <c r="G37" i="20" s="1"/>
  <c r="AG37" i="20"/>
  <c r="AC37" i="20"/>
  <c r="Y37" i="20"/>
  <c r="U37" i="20"/>
  <c r="Q37" i="20"/>
  <c r="AK37" i="20" s="1"/>
  <c r="M37" i="20"/>
  <c r="LZ36" i="20"/>
  <c r="LX36" i="20"/>
  <c r="LW36" i="20"/>
  <c r="LU36" i="20"/>
  <c r="LQ36" i="20"/>
  <c r="LM36" i="20"/>
  <c r="LJ36" i="20"/>
  <c r="LH36" i="20"/>
  <c r="LG36" i="20"/>
  <c r="LE36" i="20"/>
  <c r="LA36" i="20"/>
  <c r="KW36" i="20"/>
  <c r="KS36" i="20"/>
  <c r="KO36" i="20"/>
  <c r="KK36" i="20"/>
  <c r="KG36" i="20"/>
  <c r="KC36" i="20"/>
  <c r="JY36" i="20"/>
  <c r="JU36" i="20"/>
  <c r="JQ36" i="20"/>
  <c r="JM36" i="20"/>
  <c r="JI36" i="20"/>
  <c r="JF36" i="20"/>
  <c r="JD36" i="20"/>
  <c r="JC36" i="20"/>
  <c r="IW36" i="20"/>
  <c r="IS36" i="20"/>
  <c r="IO36" i="20"/>
  <c r="IK36" i="20"/>
  <c r="IG36" i="20"/>
  <c r="IC36" i="20"/>
  <c r="HY36" i="20"/>
  <c r="HU36" i="20"/>
  <c r="HQ36" i="20"/>
  <c r="HM36" i="20"/>
  <c r="HI36" i="20"/>
  <c r="HE36" i="20"/>
  <c r="HA36" i="20"/>
  <c r="GW36" i="20"/>
  <c r="GS36" i="20"/>
  <c r="GO36" i="20"/>
  <c r="GK36" i="20"/>
  <c r="GG36" i="20"/>
  <c r="GC36" i="20"/>
  <c r="FY36" i="20"/>
  <c r="FU36" i="20"/>
  <c r="FQ36" i="20"/>
  <c r="FM36" i="20"/>
  <c r="FI36" i="20"/>
  <c r="FF36" i="20"/>
  <c r="FD36" i="20"/>
  <c r="FC36" i="20"/>
  <c r="FA36" i="20"/>
  <c r="FE36" i="20" s="1"/>
  <c r="EX36" i="20"/>
  <c r="EV36" i="20"/>
  <c r="EU36" i="20"/>
  <c r="ES36" i="20"/>
  <c r="EO36" i="20"/>
  <c r="EK36" i="20"/>
  <c r="EG36" i="20"/>
  <c r="EC36" i="20"/>
  <c r="DQ36" i="20"/>
  <c r="DM36" i="20"/>
  <c r="DI36" i="20"/>
  <c r="DE36" i="20"/>
  <c r="DA36" i="20"/>
  <c r="CW36" i="20"/>
  <c r="CS36" i="20"/>
  <c r="CO36" i="20"/>
  <c r="CK36" i="20"/>
  <c r="CG36" i="20"/>
  <c r="CC36" i="20"/>
  <c r="BY36" i="20"/>
  <c r="BU36" i="20"/>
  <c r="BQ36" i="20"/>
  <c r="BM36" i="20"/>
  <c r="BI36" i="20"/>
  <c r="BE36" i="20"/>
  <c r="BA36" i="20"/>
  <c r="AW36" i="20"/>
  <c r="AS36" i="20"/>
  <c r="AO36" i="20"/>
  <c r="AL36" i="20"/>
  <c r="AJ36" i="20"/>
  <c r="H36" i="20" s="1"/>
  <c r="AI36" i="20"/>
  <c r="AG36" i="20"/>
  <c r="AC36" i="20"/>
  <c r="Y36" i="20"/>
  <c r="U36" i="20"/>
  <c r="Q36" i="20"/>
  <c r="M36" i="20"/>
  <c r="LZ35" i="20"/>
  <c r="LX35" i="20"/>
  <c r="LW35" i="20"/>
  <c r="LU35" i="20"/>
  <c r="LQ35" i="20"/>
  <c r="LM35" i="20"/>
  <c r="LY35" i="20" s="1"/>
  <c r="LJ35" i="20"/>
  <c r="LH35" i="20"/>
  <c r="LG35" i="20"/>
  <c r="LE35" i="20"/>
  <c r="LA35" i="20"/>
  <c r="KW35" i="20"/>
  <c r="KS35" i="20"/>
  <c r="KO35" i="20"/>
  <c r="KK35" i="20"/>
  <c r="KG35" i="20"/>
  <c r="KC35" i="20"/>
  <c r="JY35" i="20"/>
  <c r="JU35" i="20"/>
  <c r="JQ35" i="20"/>
  <c r="JM35" i="20"/>
  <c r="JI35" i="20"/>
  <c r="JF35" i="20"/>
  <c r="JD35" i="20"/>
  <c r="JC35" i="20"/>
  <c r="IW35" i="20"/>
  <c r="IS35" i="20"/>
  <c r="IO35" i="20"/>
  <c r="IK35" i="20"/>
  <c r="IG35" i="20"/>
  <c r="IC35" i="20"/>
  <c r="HY35" i="20"/>
  <c r="HU35" i="20"/>
  <c r="HQ35" i="20"/>
  <c r="HM35" i="20"/>
  <c r="HI35" i="20"/>
  <c r="HE35" i="20"/>
  <c r="HA35" i="20"/>
  <c r="GW35" i="20"/>
  <c r="GS35" i="20"/>
  <c r="GO35" i="20"/>
  <c r="GK35" i="20"/>
  <c r="GG35" i="20"/>
  <c r="GC35" i="20"/>
  <c r="FY35" i="20"/>
  <c r="FU35" i="20"/>
  <c r="FQ35" i="20"/>
  <c r="FM35" i="20"/>
  <c r="FI35" i="20"/>
  <c r="FF35" i="20"/>
  <c r="FD35" i="20"/>
  <c r="FC35" i="20"/>
  <c r="FA35" i="20"/>
  <c r="FE35" i="20" s="1"/>
  <c r="EX35" i="20"/>
  <c r="EV35" i="20"/>
  <c r="EU35" i="20"/>
  <c r="ES35" i="20"/>
  <c r="EO35" i="20"/>
  <c r="EK35" i="20"/>
  <c r="EG35" i="20"/>
  <c r="EC35" i="20"/>
  <c r="DQ35" i="20"/>
  <c r="DM35" i="20"/>
  <c r="DI35" i="20"/>
  <c r="DE35" i="20"/>
  <c r="DA35" i="20"/>
  <c r="CW35" i="20"/>
  <c r="CS35" i="20"/>
  <c r="CO35" i="20"/>
  <c r="CK35" i="20"/>
  <c r="CG35" i="20"/>
  <c r="CC35" i="20"/>
  <c r="BY35" i="20"/>
  <c r="BU35" i="20"/>
  <c r="BQ35" i="20"/>
  <c r="BM35" i="20"/>
  <c r="BI35" i="20"/>
  <c r="BE35" i="20"/>
  <c r="BA35" i="20"/>
  <c r="AW35" i="20"/>
  <c r="AS35" i="20"/>
  <c r="AO35" i="20"/>
  <c r="AL35" i="20"/>
  <c r="AJ35" i="20"/>
  <c r="AI35" i="20"/>
  <c r="AG35" i="20"/>
  <c r="AC35" i="20"/>
  <c r="Y35" i="20"/>
  <c r="U35" i="20"/>
  <c r="Q35" i="20"/>
  <c r="M35" i="20"/>
  <c r="LZ34" i="20"/>
  <c r="LX34" i="20"/>
  <c r="LW34" i="20"/>
  <c r="LU34" i="20"/>
  <c r="LU43" i="20" s="1"/>
  <c r="LQ34" i="20"/>
  <c r="LM34" i="20"/>
  <c r="LY34" i="20" s="1"/>
  <c r="LJ34" i="20"/>
  <c r="LH34" i="20"/>
  <c r="LG34" i="20"/>
  <c r="LE34" i="20"/>
  <c r="LA34" i="20"/>
  <c r="LA43" i="20" s="1"/>
  <c r="KW34" i="20"/>
  <c r="KS34" i="20"/>
  <c r="KS43" i="20" s="1"/>
  <c r="KO34" i="20"/>
  <c r="KK34" i="20"/>
  <c r="KK43" i="20" s="1"/>
  <c r="KG34" i="20"/>
  <c r="KG43" i="20" s="1"/>
  <c r="KC34" i="20"/>
  <c r="JY34" i="20"/>
  <c r="JY43" i="20" s="1"/>
  <c r="JU34" i="20"/>
  <c r="JQ34" i="20"/>
  <c r="JQ43" i="20" s="1"/>
  <c r="JM34" i="20"/>
  <c r="JI34" i="20"/>
  <c r="JF34" i="20"/>
  <c r="JD34" i="20"/>
  <c r="JC34" i="20"/>
  <c r="IW34" i="20"/>
  <c r="IS34" i="20"/>
  <c r="IS43" i="20" s="1"/>
  <c r="IO34" i="20"/>
  <c r="IO43" i="20" s="1"/>
  <c r="IK34" i="20"/>
  <c r="IG34" i="20"/>
  <c r="IG43" i="20" s="1"/>
  <c r="IC34" i="20"/>
  <c r="HY34" i="20"/>
  <c r="HY43" i="20" s="1"/>
  <c r="HU34" i="20"/>
  <c r="HQ34" i="20"/>
  <c r="HM34" i="20"/>
  <c r="HM43" i="20" s="1"/>
  <c r="HI34" i="20"/>
  <c r="HE34" i="20"/>
  <c r="HE43" i="20" s="1"/>
  <c r="HA34" i="20"/>
  <c r="HA43" i="20" s="1"/>
  <c r="GW34" i="20"/>
  <c r="GW43" i="20" s="1"/>
  <c r="GS34" i="20"/>
  <c r="GS43" i="20" s="1"/>
  <c r="GO34" i="20"/>
  <c r="GK34" i="20"/>
  <c r="GK43" i="20" s="1"/>
  <c r="GG34" i="20"/>
  <c r="GC34" i="20"/>
  <c r="GC43" i="20" s="1"/>
  <c r="FY34" i="20"/>
  <c r="FU34" i="20"/>
  <c r="FQ34" i="20"/>
  <c r="FQ43" i="20" s="1"/>
  <c r="FM34" i="20"/>
  <c r="FI34" i="20"/>
  <c r="FF34" i="20"/>
  <c r="FD34" i="20"/>
  <c r="FC34" i="20"/>
  <c r="FA34" i="20"/>
  <c r="EX34" i="20"/>
  <c r="EV34" i="20"/>
  <c r="EU34" i="20"/>
  <c r="ES34" i="20"/>
  <c r="EO34" i="20"/>
  <c r="EK34" i="20"/>
  <c r="EK43" i="20" s="1"/>
  <c r="EG34" i="20"/>
  <c r="EC34" i="20"/>
  <c r="DQ34" i="20"/>
  <c r="DQ43" i="20" s="1"/>
  <c r="DM34" i="20"/>
  <c r="DM43" i="20" s="1"/>
  <c r="DI34" i="20"/>
  <c r="DI43" i="20" s="1"/>
  <c r="DE34" i="20"/>
  <c r="DA34" i="20"/>
  <c r="DA43" i="20" s="1"/>
  <c r="CW34" i="20"/>
  <c r="CS34" i="20"/>
  <c r="CS43" i="20" s="1"/>
  <c r="CO34" i="20"/>
  <c r="CK34" i="20"/>
  <c r="CG34" i="20"/>
  <c r="CG43" i="20" s="1"/>
  <c r="CC34" i="20"/>
  <c r="BY34" i="20"/>
  <c r="BU34" i="20"/>
  <c r="BU43" i="20" s="1"/>
  <c r="BQ34" i="20"/>
  <c r="BQ43" i="20" s="1"/>
  <c r="BM34" i="20"/>
  <c r="BM43" i="20" s="1"/>
  <c r="BI34" i="20"/>
  <c r="BE34" i="20"/>
  <c r="BE43" i="20" s="1"/>
  <c r="BA34" i="20"/>
  <c r="AW34" i="20"/>
  <c r="AW43" i="20" s="1"/>
  <c r="AS34" i="20"/>
  <c r="AO34" i="20"/>
  <c r="AL34" i="20"/>
  <c r="AJ34" i="20"/>
  <c r="AI34" i="20"/>
  <c r="G34" i="20" s="1"/>
  <c r="AG34" i="20"/>
  <c r="AG43" i="20" s="1"/>
  <c r="AC34" i="20"/>
  <c r="AC43" i="20" s="1"/>
  <c r="Y34" i="20"/>
  <c r="Y43" i="20" s="1"/>
  <c r="U34" i="20"/>
  <c r="Q34" i="20"/>
  <c r="Q43" i="20" s="1"/>
  <c r="M34" i="20"/>
  <c r="M43" i="20" s="1"/>
  <c r="LV33" i="20"/>
  <c r="LT33" i="20"/>
  <c r="LS33" i="20"/>
  <c r="LR33" i="20"/>
  <c r="LP33" i="20"/>
  <c r="LO33" i="20"/>
  <c r="LN33" i="20"/>
  <c r="LL33" i="20"/>
  <c r="LX33" i="20" s="1"/>
  <c r="LK33" i="20"/>
  <c r="LW33" i="20" s="1"/>
  <c r="LF33" i="20"/>
  <c r="LD33" i="20"/>
  <c r="LC33" i="20"/>
  <c r="LB33" i="20"/>
  <c r="KZ33" i="20"/>
  <c r="KY33" i="20"/>
  <c r="KX33" i="20"/>
  <c r="KV33" i="20"/>
  <c r="KU33" i="20"/>
  <c r="KT33" i="20"/>
  <c r="KR33" i="20"/>
  <c r="KQ33" i="20"/>
  <c r="KP33" i="20"/>
  <c r="KN33" i="20"/>
  <c r="KM33" i="20"/>
  <c r="KL33" i="20"/>
  <c r="KJ33" i="20"/>
  <c r="KI33" i="20"/>
  <c r="KH33" i="20"/>
  <c r="KF33" i="20"/>
  <c r="KE33" i="20"/>
  <c r="KD33" i="20"/>
  <c r="KB33" i="20"/>
  <c r="KA33" i="20"/>
  <c r="JZ33" i="20"/>
  <c r="JX33" i="20"/>
  <c r="JW33" i="20"/>
  <c r="JV33" i="20"/>
  <c r="JT33" i="20"/>
  <c r="JS33" i="20"/>
  <c r="JR33" i="20"/>
  <c r="JP33" i="20"/>
  <c r="JO33" i="20"/>
  <c r="JN33" i="20"/>
  <c r="JL33" i="20"/>
  <c r="JK33" i="20"/>
  <c r="JJ33" i="20"/>
  <c r="JH33" i="20"/>
  <c r="LH33" i="20" s="1"/>
  <c r="JG33" i="20"/>
  <c r="JA33" i="20"/>
  <c r="IZ33" i="20"/>
  <c r="IX33" i="20"/>
  <c r="IV33" i="20"/>
  <c r="IU33" i="20"/>
  <c r="IT33" i="20"/>
  <c r="IR33" i="20"/>
  <c r="IQ33" i="20"/>
  <c r="IP33" i="20"/>
  <c r="IN33" i="20"/>
  <c r="IM33" i="20"/>
  <c r="IL33" i="20"/>
  <c r="IJ33" i="20"/>
  <c r="II33" i="20"/>
  <c r="IH33" i="20"/>
  <c r="IF33" i="20"/>
  <c r="IE33" i="20"/>
  <c r="ID33" i="20"/>
  <c r="IB33" i="20"/>
  <c r="IA33" i="20"/>
  <c r="HZ33" i="20"/>
  <c r="HX33" i="20"/>
  <c r="HW33" i="20"/>
  <c r="HV33" i="20"/>
  <c r="HT33" i="20"/>
  <c r="HS33" i="20"/>
  <c r="HR33" i="20"/>
  <c r="HP33" i="20"/>
  <c r="HO33" i="20"/>
  <c r="HN33" i="20"/>
  <c r="HL33" i="20"/>
  <c r="HK33" i="20"/>
  <c r="HJ33" i="20"/>
  <c r="HH33" i="20"/>
  <c r="HG33" i="20"/>
  <c r="HF33" i="20"/>
  <c r="HD33" i="20"/>
  <c r="HC33" i="20"/>
  <c r="HB33" i="20"/>
  <c r="GZ33" i="20"/>
  <c r="GY33" i="20"/>
  <c r="GX33" i="20"/>
  <c r="GV33" i="20"/>
  <c r="GU33" i="20"/>
  <c r="GT33" i="20"/>
  <c r="GR33" i="20"/>
  <c r="GQ33" i="20"/>
  <c r="GP33" i="20"/>
  <c r="GN33" i="20"/>
  <c r="GM33" i="20"/>
  <c r="GL33" i="20"/>
  <c r="GJ33" i="20"/>
  <c r="GI33" i="20"/>
  <c r="GH33" i="20"/>
  <c r="GF33" i="20"/>
  <c r="GE33" i="20"/>
  <c r="GD33" i="20"/>
  <c r="GB33" i="20"/>
  <c r="GA33" i="20"/>
  <c r="FZ33" i="20"/>
  <c r="FX33" i="20"/>
  <c r="FW33" i="20"/>
  <c r="FV33" i="20"/>
  <c r="FT33" i="20"/>
  <c r="FS33" i="20"/>
  <c r="FR33" i="20"/>
  <c r="FP33" i="20"/>
  <c r="FO33" i="20"/>
  <c r="FN33" i="20"/>
  <c r="FL33" i="20"/>
  <c r="FK33" i="20"/>
  <c r="JC33" i="20" s="1"/>
  <c r="FJ33" i="20"/>
  <c r="FH33" i="20"/>
  <c r="FG33" i="20"/>
  <c r="EZ33" i="20"/>
  <c r="EY33" i="20"/>
  <c r="FC33" i="20" s="1"/>
  <c r="ET33" i="20"/>
  <c r="ER33" i="20"/>
  <c r="EQ33" i="20"/>
  <c r="EP33" i="20"/>
  <c r="EN33" i="20"/>
  <c r="EM33" i="20"/>
  <c r="EL33" i="20"/>
  <c r="EJ33" i="20"/>
  <c r="EI33" i="20"/>
  <c r="EH33" i="20"/>
  <c r="EF33" i="20"/>
  <c r="EE33" i="20"/>
  <c r="ED33" i="20"/>
  <c r="EB33" i="20"/>
  <c r="EA33" i="20"/>
  <c r="DZ33" i="20"/>
  <c r="DY33" i="20"/>
  <c r="DX33" i="20"/>
  <c r="DW33" i="20"/>
  <c r="DV33" i="20"/>
  <c r="DU33" i="20"/>
  <c r="DT33" i="20"/>
  <c r="DS33" i="20"/>
  <c r="DR33" i="20"/>
  <c r="DP33" i="20"/>
  <c r="DO33" i="20"/>
  <c r="DN33" i="20"/>
  <c r="DL33" i="20"/>
  <c r="DK33" i="20"/>
  <c r="DJ33" i="20"/>
  <c r="DH33" i="20"/>
  <c r="DG33" i="20"/>
  <c r="DF33" i="20"/>
  <c r="DD33" i="20"/>
  <c r="DC33" i="20"/>
  <c r="DB33" i="20"/>
  <c r="CZ33" i="20"/>
  <c r="CY33" i="20"/>
  <c r="CX33" i="20"/>
  <c r="CV33" i="20"/>
  <c r="CU33" i="20"/>
  <c r="CT33" i="20"/>
  <c r="CR33" i="20"/>
  <c r="CQ33" i="20"/>
  <c r="CP33" i="20"/>
  <c r="CN33" i="20"/>
  <c r="CM33" i="20"/>
  <c r="CL33" i="20"/>
  <c r="CJ33" i="20"/>
  <c r="CI33" i="20"/>
  <c r="CH33" i="20"/>
  <c r="CF33" i="20"/>
  <c r="CE33" i="20"/>
  <c r="CD33" i="20"/>
  <c r="CB33" i="20"/>
  <c r="CA33" i="20"/>
  <c r="BZ33" i="20"/>
  <c r="BX33" i="20"/>
  <c r="BW33" i="20"/>
  <c r="BV33" i="20"/>
  <c r="BT33" i="20"/>
  <c r="BS33" i="20"/>
  <c r="BR33" i="20"/>
  <c r="BP33" i="20"/>
  <c r="BO33" i="20"/>
  <c r="BN33" i="20"/>
  <c r="BL33" i="20"/>
  <c r="BK33" i="20"/>
  <c r="BJ33" i="20"/>
  <c r="BH33" i="20"/>
  <c r="BG33" i="20"/>
  <c r="BF33" i="20"/>
  <c r="BD33" i="20"/>
  <c r="BC33" i="20"/>
  <c r="BB33" i="20"/>
  <c r="AZ33" i="20"/>
  <c r="AY33" i="20"/>
  <c r="AX33" i="20"/>
  <c r="AV33" i="20"/>
  <c r="AU33" i="20"/>
  <c r="AT33" i="20"/>
  <c r="AR33" i="20"/>
  <c r="AQ33" i="20"/>
  <c r="AP33" i="20"/>
  <c r="AN33" i="20"/>
  <c r="AM33" i="20"/>
  <c r="AH33" i="20"/>
  <c r="AE33" i="20"/>
  <c r="AD33" i="20"/>
  <c r="AB33" i="20"/>
  <c r="AA33" i="20"/>
  <c r="Z33" i="20"/>
  <c r="X33" i="20"/>
  <c r="W33" i="20"/>
  <c r="V33" i="20"/>
  <c r="T33" i="20"/>
  <c r="S33" i="20"/>
  <c r="R33" i="20"/>
  <c r="P33" i="20"/>
  <c r="O33" i="20"/>
  <c r="N33" i="20"/>
  <c r="L33" i="20"/>
  <c r="K33" i="20"/>
  <c r="E33" i="20"/>
  <c r="D33" i="20"/>
  <c r="LZ32" i="20"/>
  <c r="LX32" i="20"/>
  <c r="LW32" i="20"/>
  <c r="LU32" i="20"/>
  <c r="LY32" i="20" s="1"/>
  <c r="LQ32" i="20"/>
  <c r="LM32" i="20"/>
  <c r="LJ32" i="20"/>
  <c r="LH32" i="20"/>
  <c r="LG32" i="20"/>
  <c r="LE32" i="20"/>
  <c r="LA32" i="20"/>
  <c r="KW32" i="20"/>
  <c r="KS32" i="20"/>
  <c r="KO32" i="20"/>
  <c r="KK32" i="20"/>
  <c r="KG32" i="20"/>
  <c r="KC32" i="20"/>
  <c r="JY32" i="20"/>
  <c r="JU32" i="20"/>
  <c r="JQ32" i="20"/>
  <c r="JM32" i="20"/>
  <c r="JI32" i="20"/>
  <c r="JD32" i="20"/>
  <c r="JC32" i="20"/>
  <c r="JB32" i="20" s="1"/>
  <c r="JF32" i="20" s="1"/>
  <c r="IW32" i="20"/>
  <c r="IS32" i="20"/>
  <c r="IO32" i="20"/>
  <c r="IK32" i="20"/>
  <c r="IG32" i="20"/>
  <c r="IC32" i="20"/>
  <c r="HY32" i="20"/>
  <c r="HU32" i="20"/>
  <c r="HQ32" i="20"/>
  <c r="HM32" i="20"/>
  <c r="HI32" i="20"/>
  <c r="HE32" i="20"/>
  <c r="HA32" i="20"/>
  <c r="GW32" i="20"/>
  <c r="GS32" i="20"/>
  <c r="GO32" i="20"/>
  <c r="GK32" i="20"/>
  <c r="GG32" i="20"/>
  <c r="GC32" i="20"/>
  <c r="FY32" i="20"/>
  <c r="FU32" i="20"/>
  <c r="FQ32" i="20"/>
  <c r="FM32" i="20"/>
  <c r="FI32" i="20"/>
  <c r="FF32" i="20"/>
  <c r="FD32" i="20"/>
  <c r="FC32" i="20"/>
  <c r="FA32" i="20"/>
  <c r="FE32" i="20" s="1"/>
  <c r="EX32" i="20"/>
  <c r="EV32" i="20"/>
  <c r="EU32" i="20"/>
  <c r="ES32" i="20"/>
  <c r="EO32" i="20"/>
  <c r="EK32" i="20"/>
  <c r="EG32" i="20"/>
  <c r="EC32" i="20"/>
  <c r="DQ32" i="20"/>
  <c r="DM32" i="20"/>
  <c r="DI32" i="20"/>
  <c r="DE32" i="20"/>
  <c r="DA32" i="20"/>
  <c r="CW32" i="20"/>
  <c r="CS32" i="20"/>
  <c r="CO32" i="20"/>
  <c r="CK32" i="20"/>
  <c r="CG32" i="20"/>
  <c r="CC32" i="20"/>
  <c r="BY32" i="20"/>
  <c r="BU32" i="20"/>
  <c r="BQ32" i="20"/>
  <c r="BM32" i="20"/>
  <c r="BI32" i="20"/>
  <c r="BE32" i="20"/>
  <c r="BA32" i="20"/>
  <c r="AW32" i="20"/>
  <c r="AS32" i="20"/>
  <c r="AO32" i="20"/>
  <c r="AL32" i="20"/>
  <c r="AJ32" i="20"/>
  <c r="AI32" i="20"/>
  <c r="AG32" i="20"/>
  <c r="AC32" i="20"/>
  <c r="Y32" i="20"/>
  <c r="U32" i="20"/>
  <c r="Q32" i="20"/>
  <c r="M32" i="20"/>
  <c r="LZ31" i="20"/>
  <c r="LX31" i="20"/>
  <c r="LW31" i="20"/>
  <c r="LU31" i="20"/>
  <c r="LQ31" i="20"/>
  <c r="LM31" i="20"/>
  <c r="LJ31" i="20"/>
  <c r="LH31" i="20"/>
  <c r="LG31" i="20"/>
  <c r="LE31" i="20"/>
  <c r="LA31" i="20"/>
  <c r="KW31" i="20"/>
  <c r="KS31" i="20"/>
  <c r="KO31" i="20"/>
  <c r="KK31" i="20"/>
  <c r="KG31" i="20"/>
  <c r="KC31" i="20"/>
  <c r="JY31" i="20"/>
  <c r="JU31" i="20"/>
  <c r="JQ31" i="20"/>
  <c r="JM31" i="20"/>
  <c r="JI31" i="20"/>
  <c r="JF31" i="20"/>
  <c r="JD31" i="20"/>
  <c r="JC31" i="20"/>
  <c r="IW31" i="20"/>
  <c r="IS31" i="20"/>
  <c r="IO31" i="20"/>
  <c r="IK31" i="20"/>
  <c r="IG31" i="20"/>
  <c r="IC31" i="20"/>
  <c r="HY31" i="20"/>
  <c r="HU31" i="20"/>
  <c r="HQ31" i="20"/>
  <c r="HM31" i="20"/>
  <c r="HI31" i="20"/>
  <c r="HE31" i="20"/>
  <c r="HA31" i="20"/>
  <c r="GW31" i="20"/>
  <c r="GS31" i="20"/>
  <c r="GO31" i="20"/>
  <c r="GK31" i="20"/>
  <c r="GG31" i="20"/>
  <c r="GC31" i="20"/>
  <c r="FY31" i="20"/>
  <c r="FU31" i="20"/>
  <c r="FQ31" i="20"/>
  <c r="FM31" i="20"/>
  <c r="FI31" i="20"/>
  <c r="FF31" i="20"/>
  <c r="J31" i="20" s="1"/>
  <c r="FD31" i="20"/>
  <c r="FC31" i="20"/>
  <c r="FA31" i="20"/>
  <c r="FE31" i="20" s="1"/>
  <c r="EX31" i="20"/>
  <c r="EV31" i="20"/>
  <c r="EU31" i="20"/>
  <c r="ES31" i="20"/>
  <c r="EO31" i="20"/>
  <c r="EK31" i="20"/>
  <c r="EG31" i="20"/>
  <c r="EC31" i="20"/>
  <c r="DQ31" i="20"/>
  <c r="DM31" i="20"/>
  <c r="DI31" i="20"/>
  <c r="DE31" i="20"/>
  <c r="DA31" i="20"/>
  <c r="CW31" i="20"/>
  <c r="CS31" i="20"/>
  <c r="CO31" i="20"/>
  <c r="CK31" i="20"/>
  <c r="CG31" i="20"/>
  <c r="CC31" i="20"/>
  <c r="BY31" i="20"/>
  <c r="BU31" i="20"/>
  <c r="BQ31" i="20"/>
  <c r="BM31" i="20"/>
  <c r="BI31" i="20"/>
  <c r="BE31" i="20"/>
  <c r="BA31" i="20"/>
  <c r="AW31" i="20"/>
  <c r="AS31" i="20"/>
  <c r="AO31" i="20"/>
  <c r="AL31" i="20"/>
  <c r="AJ31" i="20"/>
  <c r="AI31" i="20"/>
  <c r="G31" i="20" s="1"/>
  <c r="AG31" i="20"/>
  <c r="AC31" i="20"/>
  <c r="Y31" i="20"/>
  <c r="U31" i="20"/>
  <c r="Q31" i="20"/>
  <c r="M31" i="20"/>
  <c r="LZ30" i="20"/>
  <c r="LX30" i="20"/>
  <c r="LW30" i="20"/>
  <c r="LU30" i="20"/>
  <c r="LQ30" i="20"/>
  <c r="LM30" i="20"/>
  <c r="LY30" i="20" s="1"/>
  <c r="LJ30" i="20"/>
  <c r="LH30" i="20"/>
  <c r="LG30" i="20"/>
  <c r="LE30" i="20"/>
  <c r="LA30" i="20"/>
  <c r="KW30" i="20"/>
  <c r="KS30" i="20"/>
  <c r="KO30" i="20"/>
  <c r="KK30" i="20"/>
  <c r="KG30" i="20"/>
  <c r="KC30" i="20"/>
  <c r="JY30" i="20"/>
  <c r="JU30" i="20"/>
  <c r="JQ30" i="20"/>
  <c r="JM30" i="20"/>
  <c r="JI30" i="20"/>
  <c r="JD30" i="20"/>
  <c r="JC30" i="20"/>
  <c r="JB30" i="20" s="1"/>
  <c r="JF30" i="20" s="1"/>
  <c r="IW30" i="20"/>
  <c r="IS30" i="20"/>
  <c r="IO30" i="20"/>
  <c r="IK30" i="20"/>
  <c r="IG30" i="20"/>
  <c r="IC30" i="20"/>
  <c r="HY30" i="20"/>
  <c r="HU30" i="20"/>
  <c r="HQ30" i="20"/>
  <c r="HM30" i="20"/>
  <c r="HI30" i="20"/>
  <c r="HE30" i="20"/>
  <c r="HA30" i="20"/>
  <c r="GW30" i="20"/>
  <c r="GS30" i="20"/>
  <c r="GO30" i="20"/>
  <c r="GK30" i="20"/>
  <c r="GG30" i="20"/>
  <c r="GC30" i="20"/>
  <c r="FY30" i="20"/>
  <c r="FU30" i="20"/>
  <c r="FQ30" i="20"/>
  <c r="FM30" i="20"/>
  <c r="FI30" i="20"/>
  <c r="FF30" i="20"/>
  <c r="FE30" i="20"/>
  <c r="FD30" i="20"/>
  <c r="FC30" i="20"/>
  <c r="FA30" i="20"/>
  <c r="EX30" i="20"/>
  <c r="EV30" i="20"/>
  <c r="EU30" i="20"/>
  <c r="ES30" i="20"/>
  <c r="EO30" i="20"/>
  <c r="EK30" i="20"/>
  <c r="EG30" i="20"/>
  <c r="EC30" i="20"/>
  <c r="DQ30" i="20"/>
  <c r="DM30" i="20"/>
  <c r="DI30" i="20"/>
  <c r="DE30" i="20"/>
  <c r="DA30" i="20"/>
  <c r="CW30" i="20"/>
  <c r="CS30" i="20"/>
  <c r="CO30" i="20"/>
  <c r="CK30" i="20"/>
  <c r="CG30" i="20"/>
  <c r="CC30" i="20"/>
  <c r="BY30" i="20"/>
  <c r="BU30" i="20"/>
  <c r="BQ30" i="20"/>
  <c r="BM30" i="20"/>
  <c r="BI30" i="20"/>
  <c r="BE30" i="20"/>
  <c r="BA30" i="20"/>
  <c r="AW30" i="20"/>
  <c r="AS30" i="20"/>
  <c r="AO30" i="20"/>
  <c r="AL30" i="20"/>
  <c r="AJ30" i="20"/>
  <c r="H30" i="20" s="1"/>
  <c r="AI30" i="20"/>
  <c r="AG30" i="20"/>
  <c r="AC30" i="20"/>
  <c r="Y30" i="20"/>
  <c r="U30" i="20"/>
  <c r="Q30" i="20"/>
  <c r="M30" i="20"/>
  <c r="LZ29" i="20"/>
  <c r="LX29" i="20"/>
  <c r="LW29" i="20"/>
  <c r="LU29" i="20"/>
  <c r="LQ29" i="20"/>
  <c r="LM29" i="20"/>
  <c r="LJ29" i="20"/>
  <c r="LH29" i="20"/>
  <c r="LG29" i="20"/>
  <c r="LE29" i="20"/>
  <c r="LA29" i="20"/>
  <c r="KW29" i="20"/>
  <c r="KS29" i="20"/>
  <c r="KO29" i="20"/>
  <c r="KK29" i="20"/>
  <c r="KG29" i="20"/>
  <c r="KC29" i="20"/>
  <c r="JY29" i="20"/>
  <c r="JU29" i="20"/>
  <c r="JQ29" i="20"/>
  <c r="JM29" i="20"/>
  <c r="JI29" i="20"/>
  <c r="JD29" i="20"/>
  <c r="JC29" i="20"/>
  <c r="JB29" i="20" s="1"/>
  <c r="JF29" i="20" s="1"/>
  <c r="IW29" i="20"/>
  <c r="IS29" i="20"/>
  <c r="IO29" i="20"/>
  <c r="IK29" i="20"/>
  <c r="IG29" i="20"/>
  <c r="IC29" i="20"/>
  <c r="HY29" i="20"/>
  <c r="HU29" i="20"/>
  <c r="HQ29" i="20"/>
  <c r="HM29" i="20"/>
  <c r="HI29" i="20"/>
  <c r="HE29" i="20"/>
  <c r="HA29" i="20"/>
  <c r="GW29" i="20"/>
  <c r="GS29" i="20"/>
  <c r="GO29" i="20"/>
  <c r="GK29" i="20"/>
  <c r="GG29" i="20"/>
  <c r="GC29" i="20"/>
  <c r="FY29" i="20"/>
  <c r="FU29" i="20"/>
  <c r="FQ29" i="20"/>
  <c r="FM29" i="20"/>
  <c r="FI29" i="20"/>
  <c r="FF29" i="20"/>
  <c r="FE29" i="20"/>
  <c r="FD29" i="20"/>
  <c r="FC29" i="20"/>
  <c r="FA29" i="20"/>
  <c r="EX29" i="20"/>
  <c r="EV29" i="20"/>
  <c r="EU29" i="20"/>
  <c r="ES29" i="20"/>
  <c r="EO29" i="20"/>
  <c r="EK29" i="20"/>
  <c r="EG29" i="20"/>
  <c r="EC29" i="20"/>
  <c r="DQ29" i="20"/>
  <c r="DM29" i="20"/>
  <c r="DI29" i="20"/>
  <c r="DE29" i="20"/>
  <c r="DA29" i="20"/>
  <c r="CW29" i="20"/>
  <c r="CS29" i="20"/>
  <c r="CO29" i="20"/>
  <c r="CK29" i="20"/>
  <c r="CG29" i="20"/>
  <c r="CC29" i="20"/>
  <c r="BY29" i="20"/>
  <c r="BU29" i="20"/>
  <c r="BQ29" i="20"/>
  <c r="BM29" i="20"/>
  <c r="BI29" i="20"/>
  <c r="BE29" i="20"/>
  <c r="BA29" i="20"/>
  <c r="AW29" i="20"/>
  <c r="AS29" i="20"/>
  <c r="AO29" i="20"/>
  <c r="AL29" i="20"/>
  <c r="AJ29" i="20"/>
  <c r="AI29" i="20"/>
  <c r="G29" i="20" s="1"/>
  <c r="AG29" i="20"/>
  <c r="AC29" i="20"/>
  <c r="Y29" i="20"/>
  <c r="U29" i="20"/>
  <c r="Q29" i="20"/>
  <c r="AK29" i="20" s="1"/>
  <c r="M29" i="20"/>
  <c r="LZ28" i="20"/>
  <c r="LX28" i="20"/>
  <c r="LW28" i="20"/>
  <c r="LU28" i="20"/>
  <c r="LQ28" i="20"/>
  <c r="LM28" i="20"/>
  <c r="LY28" i="20" s="1"/>
  <c r="LJ28" i="20"/>
  <c r="LH28" i="20"/>
  <c r="LG28" i="20"/>
  <c r="LE28" i="20"/>
  <c r="LA28" i="20"/>
  <c r="KW28" i="20"/>
  <c r="KS28" i="20"/>
  <c r="KO28" i="20"/>
  <c r="KK28" i="20"/>
  <c r="KG28" i="20"/>
  <c r="KC28" i="20"/>
  <c r="JY28" i="20"/>
  <c r="JU28" i="20"/>
  <c r="JQ28" i="20"/>
  <c r="JM28" i="20"/>
  <c r="JI28" i="20"/>
  <c r="JD28" i="20"/>
  <c r="JC28" i="20"/>
  <c r="JB28" i="20" s="1"/>
  <c r="IW28" i="20"/>
  <c r="IS28" i="20"/>
  <c r="IO28" i="20"/>
  <c r="IK28" i="20"/>
  <c r="IG28" i="20"/>
  <c r="IC28" i="20"/>
  <c r="HY28" i="20"/>
  <c r="HU28" i="20"/>
  <c r="HQ28" i="20"/>
  <c r="HM28" i="20"/>
  <c r="HI28" i="20"/>
  <c r="HE28" i="20"/>
  <c r="HA28" i="20"/>
  <c r="GW28" i="20"/>
  <c r="GS28" i="20"/>
  <c r="GO28" i="20"/>
  <c r="GK28" i="20"/>
  <c r="GG28" i="20"/>
  <c r="GC28" i="20"/>
  <c r="FY28" i="20"/>
  <c r="FU28" i="20"/>
  <c r="FQ28" i="20"/>
  <c r="FM28" i="20"/>
  <c r="FI28" i="20"/>
  <c r="FF28" i="20"/>
  <c r="FD28" i="20"/>
  <c r="FC28" i="20"/>
  <c r="FA28" i="20"/>
  <c r="FE28" i="20" s="1"/>
  <c r="EX28" i="20"/>
  <c r="EV28" i="20"/>
  <c r="EU28" i="20"/>
  <c r="ES28" i="20"/>
  <c r="EO28" i="20"/>
  <c r="EK28" i="20"/>
  <c r="EG28" i="20"/>
  <c r="EC28" i="20"/>
  <c r="DQ28" i="20"/>
  <c r="DM28" i="20"/>
  <c r="DI28" i="20"/>
  <c r="DE28" i="20"/>
  <c r="DA28" i="20"/>
  <c r="CW28" i="20"/>
  <c r="CS28" i="20"/>
  <c r="CO28" i="20"/>
  <c r="CK28" i="20"/>
  <c r="CG28" i="20"/>
  <c r="CC28" i="20"/>
  <c r="BY28" i="20"/>
  <c r="BU28" i="20"/>
  <c r="BQ28" i="20"/>
  <c r="BM28" i="20"/>
  <c r="BI28" i="20"/>
  <c r="BE28" i="20"/>
  <c r="BA28" i="20"/>
  <c r="AW28" i="20"/>
  <c r="AS28" i="20"/>
  <c r="AO28" i="20"/>
  <c r="AL28" i="20"/>
  <c r="AJ28" i="20"/>
  <c r="AI28" i="20"/>
  <c r="AG28" i="20"/>
  <c r="AC28" i="20"/>
  <c r="Y28" i="20"/>
  <c r="AK28" i="20" s="1"/>
  <c r="U28" i="20"/>
  <c r="Q28" i="20"/>
  <c r="M28" i="20"/>
  <c r="LZ27" i="20"/>
  <c r="LX27" i="20"/>
  <c r="LW27" i="20"/>
  <c r="LU27" i="20"/>
  <c r="LQ27" i="20"/>
  <c r="LQ33" i="20" s="1"/>
  <c r="LM27" i="20"/>
  <c r="LJ27" i="20"/>
  <c r="LH27" i="20"/>
  <c r="LG27" i="20"/>
  <c r="LE27" i="20"/>
  <c r="LA27" i="20"/>
  <c r="LA33" i="20" s="1"/>
  <c r="KW27" i="20"/>
  <c r="KW33" i="20" s="1"/>
  <c r="KS27" i="20"/>
  <c r="KS33" i="20" s="1"/>
  <c r="KO27" i="20"/>
  <c r="KK27" i="20"/>
  <c r="KK33" i="20" s="1"/>
  <c r="KG27" i="20"/>
  <c r="KC27" i="20"/>
  <c r="KC33" i="20" s="1"/>
  <c r="JY27" i="20"/>
  <c r="JU27" i="20"/>
  <c r="JQ27" i="20"/>
  <c r="JM27" i="20"/>
  <c r="JI27" i="20"/>
  <c r="JF27" i="20"/>
  <c r="JD27" i="20"/>
  <c r="JC27" i="20"/>
  <c r="IW27" i="20"/>
  <c r="IS27" i="20"/>
  <c r="IS33" i="20" s="1"/>
  <c r="IO27" i="20"/>
  <c r="IK27" i="20"/>
  <c r="IK33" i="20" s="1"/>
  <c r="IG27" i="20"/>
  <c r="IC27" i="20"/>
  <c r="HY27" i="20"/>
  <c r="HU27" i="20"/>
  <c r="HQ27" i="20"/>
  <c r="HQ33" i="20" s="1"/>
  <c r="HM27" i="20"/>
  <c r="HI27" i="20"/>
  <c r="HI33" i="20" s="1"/>
  <c r="HE27" i="20"/>
  <c r="HE33" i="20" s="1"/>
  <c r="HA27" i="20"/>
  <c r="GW27" i="20"/>
  <c r="GW33" i="20" s="1"/>
  <c r="GS27" i="20"/>
  <c r="GO27" i="20"/>
  <c r="GO33" i="20" s="1"/>
  <c r="GK27" i="20"/>
  <c r="GG27" i="20"/>
  <c r="GC27" i="20"/>
  <c r="FY27" i="20"/>
  <c r="FU27" i="20"/>
  <c r="FU33" i="20" s="1"/>
  <c r="FQ27" i="20"/>
  <c r="FM27" i="20"/>
  <c r="FM33" i="20" s="1"/>
  <c r="FI27" i="20"/>
  <c r="FI33" i="20" s="1"/>
  <c r="FF27" i="20"/>
  <c r="FD27" i="20"/>
  <c r="FC27" i="20"/>
  <c r="FA27" i="20"/>
  <c r="FE27" i="20" s="1"/>
  <c r="EX27" i="20"/>
  <c r="EV27" i="20"/>
  <c r="EU27" i="20"/>
  <c r="ES27" i="20"/>
  <c r="EO27" i="20"/>
  <c r="EO33" i="20" s="1"/>
  <c r="EK27" i="20"/>
  <c r="EG27" i="20"/>
  <c r="EG33" i="20" s="1"/>
  <c r="EC27" i="20"/>
  <c r="DQ27" i="20"/>
  <c r="DM27" i="20"/>
  <c r="DM33" i="20" s="1"/>
  <c r="DI27" i="20"/>
  <c r="DE27" i="20"/>
  <c r="DE33" i="20" s="1"/>
  <c r="DA27" i="20"/>
  <c r="CW27" i="20"/>
  <c r="CS27" i="20"/>
  <c r="CS33" i="20" s="1"/>
  <c r="CO27" i="20"/>
  <c r="CK27" i="20"/>
  <c r="CK33" i="20" s="1"/>
  <c r="CG27" i="20"/>
  <c r="CC27" i="20"/>
  <c r="CC33" i="20" s="1"/>
  <c r="BY27" i="20"/>
  <c r="BU27" i="20"/>
  <c r="BQ27" i="20"/>
  <c r="BQ33" i="20" s="1"/>
  <c r="BM27" i="20"/>
  <c r="BI27" i="20"/>
  <c r="BI33" i="20" s="1"/>
  <c r="BE27" i="20"/>
  <c r="BA27" i="20"/>
  <c r="AW27" i="20"/>
  <c r="AW33" i="20" s="1"/>
  <c r="AS27" i="20"/>
  <c r="AO27" i="20"/>
  <c r="AO33" i="20" s="1"/>
  <c r="AL27" i="20"/>
  <c r="AI27" i="20"/>
  <c r="AG27" i="20"/>
  <c r="AF27" i="20"/>
  <c r="AF33" i="20" s="1"/>
  <c r="AC27" i="20"/>
  <c r="AC33" i="20" s="1"/>
  <c r="Y27" i="20"/>
  <c r="U27" i="20"/>
  <c r="U33" i="20" s="1"/>
  <c r="Q27" i="20"/>
  <c r="M27" i="20"/>
  <c r="LV26" i="20"/>
  <c r="LV53" i="20" s="1"/>
  <c r="LT26" i="20"/>
  <c r="LT53" i="20" s="1"/>
  <c r="LS26" i="20"/>
  <c r="LS53" i="20" s="1"/>
  <c r="LR26" i="20"/>
  <c r="LR53" i="20" s="1"/>
  <c r="LP26" i="20"/>
  <c r="LP53" i="20" s="1"/>
  <c r="LO26" i="20"/>
  <c r="LO53" i="20" s="1"/>
  <c r="LN26" i="20"/>
  <c r="LN53" i="20" s="1"/>
  <c r="LL26" i="20"/>
  <c r="LL53" i="20" s="1"/>
  <c r="LX53" i="20" s="1"/>
  <c r="LK26" i="20"/>
  <c r="LK53" i="20" s="1"/>
  <c r="LF26" i="20"/>
  <c r="LF53" i="20" s="1"/>
  <c r="LD26" i="20"/>
  <c r="LC26" i="20"/>
  <c r="LC53" i="20" s="1"/>
  <c r="LB26" i="20"/>
  <c r="LB53" i="20" s="1"/>
  <c r="KZ26" i="20"/>
  <c r="KZ53" i="20" s="1"/>
  <c r="KY26" i="20"/>
  <c r="KY53" i="20" s="1"/>
  <c r="KX26" i="20"/>
  <c r="KX53" i="20" s="1"/>
  <c r="KV26" i="20"/>
  <c r="KV53" i="20" s="1"/>
  <c r="KU26" i="20"/>
  <c r="KU53" i="20" s="1"/>
  <c r="KT26" i="20"/>
  <c r="KT53" i="20" s="1"/>
  <c r="KR26" i="20"/>
  <c r="KR53" i="20" s="1"/>
  <c r="KQ26" i="20"/>
  <c r="KQ53" i="20" s="1"/>
  <c r="KP26" i="20"/>
  <c r="KP53" i="20" s="1"/>
  <c r="KN26" i="20"/>
  <c r="KM26" i="20"/>
  <c r="KM53" i="20" s="1"/>
  <c r="KL26" i="20"/>
  <c r="KL53" i="20" s="1"/>
  <c r="KJ26" i="20"/>
  <c r="KJ53" i="20" s="1"/>
  <c r="KI26" i="20"/>
  <c r="KI53" i="20" s="1"/>
  <c r="KH26" i="20"/>
  <c r="KH53" i="20" s="1"/>
  <c r="KF26" i="20"/>
  <c r="KF53" i="20" s="1"/>
  <c r="KE26" i="20"/>
  <c r="KE53" i="20" s="1"/>
  <c r="KD26" i="20"/>
  <c r="KD53" i="20" s="1"/>
  <c r="KB26" i="20"/>
  <c r="KB53" i="20" s="1"/>
  <c r="KA26" i="20"/>
  <c r="KA53" i="20" s="1"/>
  <c r="JZ26" i="20"/>
  <c r="JZ53" i="20" s="1"/>
  <c r="JX26" i="20"/>
  <c r="JW26" i="20"/>
  <c r="JW53" i="20" s="1"/>
  <c r="JV26" i="20"/>
  <c r="JV53" i="20" s="1"/>
  <c r="JT26" i="20"/>
  <c r="JT53" i="20" s="1"/>
  <c r="JS26" i="20"/>
  <c r="JS53" i="20" s="1"/>
  <c r="JR26" i="20"/>
  <c r="JR53" i="20" s="1"/>
  <c r="JP26" i="20"/>
  <c r="JP53" i="20" s="1"/>
  <c r="JO26" i="20"/>
  <c r="JO53" i="20" s="1"/>
  <c r="JN26" i="20"/>
  <c r="JN53" i="20" s="1"/>
  <c r="JL26" i="20"/>
  <c r="JL53" i="20" s="1"/>
  <c r="JK26" i="20"/>
  <c r="JK53" i="20" s="1"/>
  <c r="JJ26" i="20"/>
  <c r="JJ53" i="20" s="1"/>
  <c r="JH26" i="20"/>
  <c r="JG26" i="20"/>
  <c r="JA26" i="20"/>
  <c r="JA53" i="20" s="1"/>
  <c r="IZ26" i="20"/>
  <c r="IZ53" i="20" s="1"/>
  <c r="IX26" i="20"/>
  <c r="IX53" i="20" s="1"/>
  <c r="IV26" i="20"/>
  <c r="IV53" i="20" s="1"/>
  <c r="IU26" i="20"/>
  <c r="IU53" i="20" s="1"/>
  <c r="IT26" i="20"/>
  <c r="IT53" i="20" s="1"/>
  <c r="IR26" i="20"/>
  <c r="IR53" i="20" s="1"/>
  <c r="IQ26" i="20"/>
  <c r="IQ53" i="20" s="1"/>
  <c r="IP26" i="20"/>
  <c r="IP53" i="20" s="1"/>
  <c r="IN26" i="20"/>
  <c r="IN53" i="20" s="1"/>
  <c r="IM26" i="20"/>
  <c r="IL26" i="20"/>
  <c r="IL53" i="20" s="1"/>
  <c r="IJ26" i="20"/>
  <c r="IJ53" i="20" s="1"/>
  <c r="II26" i="20"/>
  <c r="II53" i="20" s="1"/>
  <c r="IH26" i="20"/>
  <c r="IH53" i="20" s="1"/>
  <c r="IF26" i="20"/>
  <c r="IF53" i="20" s="1"/>
  <c r="IE26" i="20"/>
  <c r="IE53" i="20" s="1"/>
  <c r="ID26" i="20"/>
  <c r="ID53" i="20" s="1"/>
  <c r="IB26" i="20"/>
  <c r="IB53" i="20" s="1"/>
  <c r="IA26" i="20"/>
  <c r="IA53" i="20" s="1"/>
  <c r="HZ26" i="20"/>
  <c r="HZ53" i="20" s="1"/>
  <c r="HX26" i="20"/>
  <c r="HX53" i="20" s="1"/>
  <c r="HW26" i="20"/>
  <c r="HV26" i="20"/>
  <c r="HV53" i="20" s="1"/>
  <c r="HT26" i="20"/>
  <c r="HT53" i="20" s="1"/>
  <c r="HS26" i="20"/>
  <c r="HS53" i="20" s="1"/>
  <c r="HR26" i="20"/>
  <c r="HR53" i="20" s="1"/>
  <c r="HP26" i="20"/>
  <c r="HP53" i="20" s="1"/>
  <c r="HO26" i="20"/>
  <c r="HO53" i="20" s="1"/>
  <c r="HN26" i="20"/>
  <c r="HN53" i="20" s="1"/>
  <c r="HL26" i="20"/>
  <c r="HL53" i="20" s="1"/>
  <c r="HK26" i="20"/>
  <c r="HK53" i="20" s="1"/>
  <c r="HJ26" i="20"/>
  <c r="HJ53" i="20" s="1"/>
  <c r="HH26" i="20"/>
  <c r="HH53" i="20" s="1"/>
  <c r="HG26" i="20"/>
  <c r="HF26" i="20"/>
  <c r="HF53" i="20" s="1"/>
  <c r="HD26" i="20"/>
  <c r="HD53" i="20" s="1"/>
  <c r="HC26" i="20"/>
  <c r="HC53" i="20" s="1"/>
  <c r="HB26" i="20"/>
  <c r="HB53" i="20" s="1"/>
  <c r="GZ26" i="20"/>
  <c r="GZ53" i="20" s="1"/>
  <c r="GY26" i="20"/>
  <c r="GY53" i="20" s="1"/>
  <c r="GX26" i="20"/>
  <c r="GX53" i="20" s="1"/>
  <c r="GV26" i="20"/>
  <c r="GV53" i="20" s="1"/>
  <c r="GU26" i="20"/>
  <c r="GU53" i="20" s="1"/>
  <c r="GT26" i="20"/>
  <c r="GT53" i="20" s="1"/>
  <c r="GR26" i="20"/>
  <c r="GR53" i="20" s="1"/>
  <c r="GQ26" i="20"/>
  <c r="GP26" i="20"/>
  <c r="GP53" i="20" s="1"/>
  <c r="GN26" i="20"/>
  <c r="GN53" i="20" s="1"/>
  <c r="GM26" i="20"/>
  <c r="GM53" i="20" s="1"/>
  <c r="GL26" i="20"/>
  <c r="GL53" i="20" s="1"/>
  <c r="GJ26" i="20"/>
  <c r="GJ53" i="20" s="1"/>
  <c r="GI26" i="20"/>
  <c r="GI53" i="20" s="1"/>
  <c r="GH26" i="20"/>
  <c r="GH53" i="20" s="1"/>
  <c r="GF26" i="20"/>
  <c r="GF53" i="20" s="1"/>
  <c r="GE26" i="20"/>
  <c r="GE53" i="20" s="1"/>
  <c r="GD26" i="20"/>
  <c r="GD53" i="20" s="1"/>
  <c r="GB26" i="20"/>
  <c r="GB53" i="20" s="1"/>
  <c r="GA26" i="20"/>
  <c r="FZ26" i="20"/>
  <c r="FZ53" i="20" s="1"/>
  <c r="FX26" i="20"/>
  <c r="FX53" i="20" s="1"/>
  <c r="FW26" i="20"/>
  <c r="FW53" i="20" s="1"/>
  <c r="FV26" i="20"/>
  <c r="FV53" i="20" s="1"/>
  <c r="FT26" i="20"/>
  <c r="FT53" i="20" s="1"/>
  <c r="FS26" i="20"/>
  <c r="FS53" i="20" s="1"/>
  <c r="FR26" i="20"/>
  <c r="FR53" i="20" s="1"/>
  <c r="FP26" i="20"/>
  <c r="FP53" i="20" s="1"/>
  <c r="FO26" i="20"/>
  <c r="FO53" i="20" s="1"/>
  <c r="FN26" i="20"/>
  <c r="FN53" i="20" s="1"/>
  <c r="FL26" i="20"/>
  <c r="FL53" i="20" s="1"/>
  <c r="FK26" i="20"/>
  <c r="FJ26" i="20"/>
  <c r="FJ53" i="20" s="1"/>
  <c r="FH26" i="20"/>
  <c r="FH53" i="20" s="1"/>
  <c r="FG26" i="20"/>
  <c r="FG53" i="20" s="1"/>
  <c r="FB26" i="20"/>
  <c r="FF26" i="20" s="1"/>
  <c r="EZ26" i="20"/>
  <c r="FD26" i="20" s="1"/>
  <c r="EY26" i="20"/>
  <c r="EY53" i="20" s="1"/>
  <c r="FC53" i="20" s="1"/>
  <c r="ET26" i="20"/>
  <c r="ET53" i="20" s="1"/>
  <c r="ER26" i="20"/>
  <c r="ER53" i="20" s="1"/>
  <c r="EQ26" i="20"/>
  <c r="EQ53" i="20" s="1"/>
  <c r="EP26" i="20"/>
  <c r="EP53" i="20" s="1"/>
  <c r="EN26" i="20"/>
  <c r="EN53" i="20" s="1"/>
  <c r="EM26" i="20"/>
  <c r="EL26" i="20"/>
  <c r="EL53" i="20" s="1"/>
  <c r="EJ26" i="20"/>
  <c r="EJ53" i="20" s="1"/>
  <c r="EI26" i="20"/>
  <c r="EI53" i="20" s="1"/>
  <c r="EH26" i="20"/>
  <c r="EH53" i="20" s="1"/>
  <c r="EF26" i="20"/>
  <c r="EF53" i="20" s="1"/>
  <c r="EE26" i="20"/>
  <c r="EE53" i="20" s="1"/>
  <c r="ED26" i="20"/>
  <c r="ED53" i="20" s="1"/>
  <c r="EB26" i="20"/>
  <c r="EB53" i="20" s="1"/>
  <c r="EA26" i="20"/>
  <c r="EA53" i="20" s="1"/>
  <c r="DZ26" i="20"/>
  <c r="DZ53" i="20" s="1"/>
  <c r="DY26" i="20"/>
  <c r="DY53" i="20" s="1"/>
  <c r="DX26" i="20"/>
  <c r="DW26" i="20"/>
  <c r="DW53" i="20" s="1"/>
  <c r="DV26" i="20"/>
  <c r="DV53" i="20" s="1"/>
  <c r="DU26" i="20"/>
  <c r="DU53" i="20" s="1"/>
  <c r="DT26" i="20"/>
  <c r="DT53" i="20" s="1"/>
  <c r="DS26" i="20"/>
  <c r="DS53" i="20" s="1"/>
  <c r="DR26" i="20"/>
  <c r="DR53" i="20" s="1"/>
  <c r="DP26" i="20"/>
  <c r="DP53" i="20" s="1"/>
  <c r="DO26" i="20"/>
  <c r="DO53" i="20" s="1"/>
  <c r="DN26" i="20"/>
  <c r="DN53" i="20" s="1"/>
  <c r="DL26" i="20"/>
  <c r="DL53" i="20" s="1"/>
  <c r="DK26" i="20"/>
  <c r="DK53" i="20" s="1"/>
  <c r="DJ26" i="20"/>
  <c r="DH26" i="20"/>
  <c r="DH53" i="20" s="1"/>
  <c r="DG26" i="20"/>
  <c r="DG53" i="20" s="1"/>
  <c r="DF26" i="20"/>
  <c r="DF53" i="20" s="1"/>
  <c r="DD26" i="20"/>
  <c r="DD53" i="20" s="1"/>
  <c r="DC26" i="20"/>
  <c r="DC53" i="20" s="1"/>
  <c r="DB26" i="20"/>
  <c r="DB53" i="20" s="1"/>
  <c r="CZ26" i="20"/>
  <c r="CZ53" i="20" s="1"/>
  <c r="CY26" i="20"/>
  <c r="CY53" i="20" s="1"/>
  <c r="CX26" i="20"/>
  <c r="CX53" i="20" s="1"/>
  <c r="CV26" i="20"/>
  <c r="CV53" i="20" s="1"/>
  <c r="CU26" i="20"/>
  <c r="CU53" i="20" s="1"/>
  <c r="CT26" i="20"/>
  <c r="CR26" i="20"/>
  <c r="CR53" i="20" s="1"/>
  <c r="CQ26" i="20"/>
  <c r="CQ53" i="20" s="1"/>
  <c r="CP26" i="20"/>
  <c r="CP53" i="20" s="1"/>
  <c r="CN26" i="20"/>
  <c r="CN53" i="20" s="1"/>
  <c r="CM26" i="20"/>
  <c r="CM53" i="20" s="1"/>
  <c r="CL26" i="20"/>
  <c r="CL53" i="20" s="1"/>
  <c r="CJ26" i="20"/>
  <c r="CJ53" i="20" s="1"/>
  <c r="CI26" i="20"/>
  <c r="CI53" i="20" s="1"/>
  <c r="CH26" i="20"/>
  <c r="CH53" i="20" s="1"/>
  <c r="CF26" i="20"/>
  <c r="CF53" i="20" s="1"/>
  <c r="CE26" i="20"/>
  <c r="CE53" i="20" s="1"/>
  <c r="CD26" i="20"/>
  <c r="CB26" i="20"/>
  <c r="CB53" i="20" s="1"/>
  <c r="CA26" i="20"/>
  <c r="CA53" i="20" s="1"/>
  <c r="BZ26" i="20"/>
  <c r="BZ53" i="20" s="1"/>
  <c r="BX26" i="20"/>
  <c r="BX53" i="20" s="1"/>
  <c r="BW26" i="20"/>
  <c r="BW53" i="20" s="1"/>
  <c r="BV26" i="20"/>
  <c r="BV53" i="20" s="1"/>
  <c r="BT26" i="20"/>
  <c r="BT53" i="20" s="1"/>
  <c r="BS26" i="20"/>
  <c r="BS53" i="20" s="1"/>
  <c r="BR26" i="20"/>
  <c r="BR53" i="20" s="1"/>
  <c r="BP26" i="20"/>
  <c r="BP53" i="20" s="1"/>
  <c r="BO26" i="20"/>
  <c r="BO53" i="20" s="1"/>
  <c r="BN26" i="20"/>
  <c r="BL26" i="20"/>
  <c r="BL53" i="20" s="1"/>
  <c r="BK26" i="20"/>
  <c r="BK53" i="20" s="1"/>
  <c r="BJ26" i="20"/>
  <c r="BJ53" i="20" s="1"/>
  <c r="BH26" i="20"/>
  <c r="BH53" i="20" s="1"/>
  <c r="BG26" i="20"/>
  <c r="BG53" i="20" s="1"/>
  <c r="BF26" i="20"/>
  <c r="BF53" i="20" s="1"/>
  <c r="BD26" i="20"/>
  <c r="BD53" i="20" s="1"/>
  <c r="BC26" i="20"/>
  <c r="BC53" i="20" s="1"/>
  <c r="BB26" i="20"/>
  <c r="BB53" i="20" s="1"/>
  <c r="AZ26" i="20"/>
  <c r="AZ53" i="20" s="1"/>
  <c r="AY26" i="20"/>
  <c r="AY53" i="20" s="1"/>
  <c r="AX26" i="20"/>
  <c r="AV26" i="20"/>
  <c r="AV53" i="20" s="1"/>
  <c r="AU26" i="20"/>
  <c r="AU53" i="20" s="1"/>
  <c r="AT26" i="20"/>
  <c r="AT53" i="20" s="1"/>
  <c r="AR26" i="20"/>
  <c r="AR53" i="20" s="1"/>
  <c r="AQ26" i="20"/>
  <c r="AQ53" i="20" s="1"/>
  <c r="AP26" i="20"/>
  <c r="AP53" i="20" s="1"/>
  <c r="AN26" i="20"/>
  <c r="AN53" i="20" s="1"/>
  <c r="AM26" i="20"/>
  <c r="AM53" i="20" s="1"/>
  <c r="AH26" i="20"/>
  <c r="AH53" i="20" s="1"/>
  <c r="AE26" i="20"/>
  <c r="AE53" i="20" s="1"/>
  <c r="AD26" i="20"/>
  <c r="AD53" i="20" s="1"/>
  <c r="AB26" i="20"/>
  <c r="AA26" i="20"/>
  <c r="AA53" i="20" s="1"/>
  <c r="Z26" i="20"/>
  <c r="Z53" i="20" s="1"/>
  <c r="X26" i="20"/>
  <c r="X53" i="20" s="1"/>
  <c r="W26" i="20"/>
  <c r="W53" i="20" s="1"/>
  <c r="V26" i="20"/>
  <c r="V53" i="20" s="1"/>
  <c r="T26" i="20"/>
  <c r="T53" i="20" s="1"/>
  <c r="S26" i="20"/>
  <c r="S53" i="20" s="1"/>
  <c r="R26" i="20"/>
  <c r="R53" i="20" s="1"/>
  <c r="P26" i="20"/>
  <c r="P53" i="20" s="1"/>
  <c r="O26" i="20"/>
  <c r="O53" i="20" s="1"/>
  <c r="N26" i="20"/>
  <c r="N53" i="20" s="1"/>
  <c r="L26" i="20"/>
  <c r="K26" i="20"/>
  <c r="K53" i="20" s="1"/>
  <c r="E26" i="20"/>
  <c r="E53" i="20" s="1"/>
  <c r="D26" i="20"/>
  <c r="D53" i="20" s="1"/>
  <c r="LZ25" i="20"/>
  <c r="LX25" i="20"/>
  <c r="LW25" i="20"/>
  <c r="LU25" i="20"/>
  <c r="LQ25" i="20"/>
  <c r="LM25" i="20"/>
  <c r="LY25" i="20" s="1"/>
  <c r="LJ25" i="20"/>
  <c r="LH25" i="20"/>
  <c r="LG25" i="20"/>
  <c r="LE25" i="20"/>
  <c r="LA25" i="20"/>
  <c r="KW25" i="20"/>
  <c r="KS25" i="20"/>
  <c r="KO25" i="20"/>
  <c r="KK25" i="20"/>
  <c r="KG25" i="20"/>
  <c r="KC25" i="20"/>
  <c r="JY25" i="20"/>
  <c r="JU25" i="20"/>
  <c r="JQ25" i="20"/>
  <c r="JM25" i="20"/>
  <c r="JI25" i="20"/>
  <c r="JD25" i="20"/>
  <c r="JC25" i="20"/>
  <c r="JB25" i="20"/>
  <c r="JF25" i="20" s="1"/>
  <c r="IW25" i="20"/>
  <c r="IS25" i="20"/>
  <c r="IO25" i="20"/>
  <c r="IK25" i="20"/>
  <c r="IG25" i="20"/>
  <c r="IC25" i="20"/>
  <c r="HY25" i="20"/>
  <c r="HU25" i="20"/>
  <c r="HQ25" i="20"/>
  <c r="HM25" i="20"/>
  <c r="HI25" i="20"/>
  <c r="HE25" i="20"/>
  <c r="HA25" i="20"/>
  <c r="GW25" i="20"/>
  <c r="GS25" i="20"/>
  <c r="GO25" i="20"/>
  <c r="GK25" i="20"/>
  <c r="GG25" i="20"/>
  <c r="GC25" i="20"/>
  <c r="FY25" i="20"/>
  <c r="FU25" i="20"/>
  <c r="FQ25" i="20"/>
  <c r="FM25" i="20"/>
  <c r="FI25" i="20"/>
  <c r="FF25" i="20"/>
  <c r="FD25" i="20"/>
  <c r="FC25" i="20"/>
  <c r="FA25" i="20"/>
  <c r="FE25" i="20" s="1"/>
  <c r="EX25" i="20"/>
  <c r="EV25" i="20"/>
  <c r="EU25" i="20"/>
  <c r="ES25" i="20"/>
  <c r="EO25" i="20"/>
  <c r="EK25" i="20"/>
  <c r="EG25" i="20"/>
  <c r="EC25" i="20"/>
  <c r="DQ25" i="20"/>
  <c r="DM25" i="20"/>
  <c r="DI25" i="20"/>
  <c r="DE25" i="20"/>
  <c r="DA25" i="20"/>
  <c r="CW25" i="20"/>
  <c r="CS25" i="20"/>
  <c r="CO25" i="20"/>
  <c r="CK25" i="20"/>
  <c r="CG25" i="20"/>
  <c r="CC25" i="20"/>
  <c r="BY25" i="20"/>
  <c r="BU25" i="20"/>
  <c r="BQ25" i="20"/>
  <c r="BM25" i="20"/>
  <c r="BI25" i="20"/>
  <c r="BE25" i="20"/>
  <c r="BA25" i="20"/>
  <c r="AW25" i="20"/>
  <c r="AS25" i="20"/>
  <c r="AO25" i="20"/>
  <c r="AL25" i="20"/>
  <c r="AJ25" i="20"/>
  <c r="H25" i="20" s="1"/>
  <c r="AI25" i="20"/>
  <c r="AG25" i="20"/>
  <c r="AC25" i="20"/>
  <c r="Y25" i="20"/>
  <c r="U25" i="20"/>
  <c r="AK25" i="20" s="1"/>
  <c r="Q25" i="20"/>
  <c r="M25" i="20"/>
  <c r="LZ24" i="20"/>
  <c r="LX24" i="20"/>
  <c r="LW24" i="20"/>
  <c r="LU24" i="20"/>
  <c r="LQ24" i="20"/>
  <c r="LM24" i="20"/>
  <c r="LJ24" i="20"/>
  <c r="LH24" i="20"/>
  <c r="LG24" i="20"/>
  <c r="LE24" i="20"/>
  <c r="LA24" i="20"/>
  <c r="KW24" i="20"/>
  <c r="KS24" i="20"/>
  <c r="KO24" i="20"/>
  <c r="KK24" i="20"/>
  <c r="KG24" i="20"/>
  <c r="KC24" i="20"/>
  <c r="JY24" i="20"/>
  <c r="JU24" i="20"/>
  <c r="JQ24" i="20"/>
  <c r="JM24" i="20"/>
  <c r="JI24" i="20"/>
  <c r="JF24" i="20"/>
  <c r="JD24" i="20"/>
  <c r="JC24" i="20"/>
  <c r="IW24" i="20"/>
  <c r="IS24" i="20"/>
  <c r="IO24" i="20"/>
  <c r="IK24" i="20"/>
  <c r="IG24" i="20"/>
  <c r="IC24" i="20"/>
  <c r="HY24" i="20"/>
  <c r="HU24" i="20"/>
  <c r="HQ24" i="20"/>
  <c r="HM24" i="20"/>
  <c r="HI24" i="20"/>
  <c r="HE24" i="20"/>
  <c r="HA24" i="20"/>
  <c r="GW24" i="20"/>
  <c r="GS24" i="20"/>
  <c r="GO24" i="20"/>
  <c r="GK24" i="20"/>
  <c r="GG24" i="20"/>
  <c r="GC24" i="20"/>
  <c r="FY24" i="20"/>
  <c r="FU24" i="20"/>
  <c r="FQ24" i="20"/>
  <c r="FM24" i="20"/>
  <c r="FI24" i="20"/>
  <c r="FF24" i="20"/>
  <c r="FD24" i="20"/>
  <c r="FC24" i="20"/>
  <c r="FA24" i="20"/>
  <c r="FE24" i="20" s="1"/>
  <c r="EX24" i="20"/>
  <c r="EV24" i="20"/>
  <c r="EU24" i="20"/>
  <c r="ES24" i="20"/>
  <c r="EO24" i="20"/>
  <c r="EK24" i="20"/>
  <c r="EG24" i="20"/>
  <c r="EC24" i="20"/>
  <c r="DQ24" i="20"/>
  <c r="DM24" i="20"/>
  <c r="DI24" i="20"/>
  <c r="DE24" i="20"/>
  <c r="DA24" i="20"/>
  <c r="CW24" i="20"/>
  <c r="CS24" i="20"/>
  <c r="CO24" i="20"/>
  <c r="CK24" i="20"/>
  <c r="CG24" i="20"/>
  <c r="CC24" i="20"/>
  <c r="BY24" i="20"/>
  <c r="BU24" i="20"/>
  <c r="BQ24" i="20"/>
  <c r="BM24" i="20"/>
  <c r="BI24" i="20"/>
  <c r="BE24" i="20"/>
  <c r="BA24" i="20"/>
  <c r="AW24" i="20"/>
  <c r="AS24" i="20"/>
  <c r="AO24" i="20"/>
  <c r="AL24" i="20"/>
  <c r="AI24" i="20"/>
  <c r="AG24" i="20"/>
  <c r="AF24" i="20"/>
  <c r="AF26" i="20" s="1"/>
  <c r="AF53" i="20" s="1"/>
  <c r="AC24" i="20"/>
  <c r="Y24" i="20"/>
  <c r="U24" i="20"/>
  <c r="Q24" i="20"/>
  <c r="M24" i="20"/>
  <c r="LZ23" i="20"/>
  <c r="LY23" i="20"/>
  <c r="LX23" i="20"/>
  <c r="LW23" i="20"/>
  <c r="LU23" i="20"/>
  <c r="LQ23" i="20"/>
  <c r="LM23" i="20"/>
  <c r="LJ23" i="20"/>
  <c r="LH23" i="20"/>
  <c r="LG23" i="20"/>
  <c r="LE23" i="20"/>
  <c r="LA23" i="20"/>
  <c r="KW23" i="20"/>
  <c r="KS23" i="20"/>
  <c r="KO23" i="20"/>
  <c r="KK23" i="20"/>
  <c r="KG23" i="20"/>
  <c r="KC23" i="20"/>
  <c r="JY23" i="20"/>
  <c r="JU23" i="20"/>
  <c r="JQ23" i="20"/>
  <c r="JM23" i="20"/>
  <c r="JI23" i="20"/>
  <c r="JD23" i="20"/>
  <c r="JC23" i="20"/>
  <c r="JB23" i="20" s="1"/>
  <c r="IW23" i="20"/>
  <c r="IS23" i="20"/>
  <c r="IO23" i="20"/>
  <c r="IK23" i="20"/>
  <c r="IG23" i="20"/>
  <c r="IC23" i="20"/>
  <c r="IC26" i="20" s="1"/>
  <c r="HY23" i="20"/>
  <c r="HU23" i="20"/>
  <c r="HQ23" i="20"/>
  <c r="HM23" i="20"/>
  <c r="HI23" i="20"/>
  <c r="HE23" i="20"/>
  <c r="HA23" i="20"/>
  <c r="GW23" i="20"/>
  <c r="GS23" i="20"/>
  <c r="GO23" i="20"/>
  <c r="GK23" i="20"/>
  <c r="GG23" i="20"/>
  <c r="GG26" i="20" s="1"/>
  <c r="GC23" i="20"/>
  <c r="FY23" i="20"/>
  <c r="FU23" i="20"/>
  <c r="FQ23" i="20"/>
  <c r="FM23" i="20"/>
  <c r="FI23" i="20"/>
  <c r="FF23" i="20"/>
  <c r="FE23" i="20"/>
  <c r="FD23" i="20"/>
  <c r="FC23" i="20"/>
  <c r="FA23" i="20"/>
  <c r="EX23" i="20"/>
  <c r="EV23" i="20"/>
  <c r="EU23" i="20"/>
  <c r="ES23" i="20"/>
  <c r="EO23" i="20"/>
  <c r="EK23" i="20"/>
  <c r="EG23" i="20"/>
  <c r="EC23" i="20"/>
  <c r="DQ23" i="20"/>
  <c r="DM23" i="20"/>
  <c r="DI23" i="20"/>
  <c r="DE23" i="20"/>
  <c r="DA23" i="20"/>
  <c r="CW23" i="20"/>
  <c r="CS23" i="20"/>
  <c r="CO23" i="20"/>
  <c r="CK23" i="20"/>
  <c r="CG23" i="20"/>
  <c r="CC23" i="20"/>
  <c r="BY23" i="20"/>
  <c r="BU23" i="20"/>
  <c r="BQ23" i="20"/>
  <c r="BM23" i="20"/>
  <c r="BI23" i="20"/>
  <c r="BE23" i="20"/>
  <c r="BA23" i="20"/>
  <c r="AW23" i="20"/>
  <c r="AS23" i="20"/>
  <c r="AO23" i="20"/>
  <c r="AL23" i="20"/>
  <c r="AJ23" i="20"/>
  <c r="AI23" i="20"/>
  <c r="G23" i="20" s="1"/>
  <c r="AG23" i="20"/>
  <c r="AC23" i="20"/>
  <c r="Y23" i="20"/>
  <c r="U23" i="20"/>
  <c r="Q23" i="20"/>
  <c r="M23" i="20"/>
  <c r="LZ22" i="20"/>
  <c r="LX22" i="20"/>
  <c r="LW22" i="20"/>
  <c r="LU22" i="20"/>
  <c r="LU26" i="20" s="1"/>
  <c r="LQ22" i="20"/>
  <c r="LM22" i="20"/>
  <c r="LY22" i="20" s="1"/>
  <c r="LJ22" i="20"/>
  <c r="LH22" i="20"/>
  <c r="LG22" i="20"/>
  <c r="LE22" i="20"/>
  <c r="LA22" i="20"/>
  <c r="LA26" i="20" s="1"/>
  <c r="LA53" i="20" s="1"/>
  <c r="KW22" i="20"/>
  <c r="KW26" i="20" s="1"/>
  <c r="KS22" i="20"/>
  <c r="KO22" i="20"/>
  <c r="KO26" i="20" s="1"/>
  <c r="KK22" i="20"/>
  <c r="KK26" i="20" s="1"/>
  <c r="KG22" i="20"/>
  <c r="KG26" i="20" s="1"/>
  <c r="KC22" i="20"/>
  <c r="JY22" i="20"/>
  <c r="JY26" i="20" s="1"/>
  <c r="JU22" i="20"/>
  <c r="JU26" i="20" s="1"/>
  <c r="JQ22" i="20"/>
  <c r="JQ26" i="20" s="1"/>
  <c r="JM22" i="20"/>
  <c r="JI22" i="20"/>
  <c r="JF22" i="20"/>
  <c r="JD22" i="20"/>
  <c r="JC22" i="20"/>
  <c r="IW22" i="20"/>
  <c r="IS22" i="20"/>
  <c r="IS26" i="20" s="1"/>
  <c r="IO22" i="20"/>
  <c r="IO26" i="20" s="1"/>
  <c r="IK22" i="20"/>
  <c r="IG22" i="20"/>
  <c r="IG26" i="20" s="1"/>
  <c r="IC22" i="20"/>
  <c r="HY22" i="20"/>
  <c r="HY26" i="20" s="1"/>
  <c r="HU22" i="20"/>
  <c r="HQ22" i="20"/>
  <c r="HM22" i="20"/>
  <c r="HM26" i="20" s="1"/>
  <c r="HI22" i="20"/>
  <c r="HE22" i="20"/>
  <c r="HE26" i="20" s="1"/>
  <c r="HE53" i="20" s="1"/>
  <c r="HA22" i="20"/>
  <c r="GW22" i="20"/>
  <c r="GW26" i="20" s="1"/>
  <c r="GS22" i="20"/>
  <c r="GS26" i="20" s="1"/>
  <c r="GO22" i="20"/>
  <c r="GK22" i="20"/>
  <c r="GK26" i="20" s="1"/>
  <c r="GG22" i="20"/>
  <c r="GC22" i="20"/>
  <c r="GC26" i="20" s="1"/>
  <c r="FY22" i="20"/>
  <c r="FU22" i="20"/>
  <c r="FQ22" i="20"/>
  <c r="FQ26" i="20" s="1"/>
  <c r="FM22" i="20"/>
  <c r="FI22" i="20"/>
  <c r="FI26" i="20" s="1"/>
  <c r="FF22" i="20"/>
  <c r="FD22" i="20"/>
  <c r="FC22" i="20"/>
  <c r="FA22" i="20"/>
  <c r="FA26" i="20" s="1"/>
  <c r="EX22" i="20"/>
  <c r="EV22" i="20"/>
  <c r="EU22" i="20"/>
  <c r="ES22" i="20"/>
  <c r="EO22" i="20"/>
  <c r="EO26" i="20" s="1"/>
  <c r="EK22" i="20"/>
  <c r="EK26" i="20" s="1"/>
  <c r="EG22" i="20"/>
  <c r="EG26" i="20" s="1"/>
  <c r="EC22" i="20"/>
  <c r="DQ22" i="20"/>
  <c r="DQ26" i="20" s="1"/>
  <c r="DM22" i="20"/>
  <c r="DM26" i="20" s="1"/>
  <c r="DI22" i="20"/>
  <c r="DE22" i="20"/>
  <c r="DE26" i="20" s="1"/>
  <c r="DA22" i="20"/>
  <c r="CW22" i="20"/>
  <c r="CW26" i="20" s="1"/>
  <c r="CS22" i="20"/>
  <c r="CO22" i="20"/>
  <c r="CK22" i="20"/>
  <c r="CK26" i="20" s="1"/>
  <c r="CG22" i="20"/>
  <c r="CG26" i="20" s="1"/>
  <c r="CC22" i="20"/>
  <c r="CC26" i="20" s="1"/>
  <c r="BY22" i="20"/>
  <c r="BU22" i="20"/>
  <c r="BU26" i="20" s="1"/>
  <c r="BQ22" i="20"/>
  <c r="BQ26" i="20" s="1"/>
  <c r="BM22" i="20"/>
  <c r="BI22" i="20"/>
  <c r="BI26" i="20" s="1"/>
  <c r="BE22" i="20"/>
  <c r="BA22" i="20"/>
  <c r="BA26" i="20" s="1"/>
  <c r="AW22" i="20"/>
  <c r="AS22" i="20"/>
  <c r="AO22" i="20"/>
  <c r="AO26" i="20" s="1"/>
  <c r="AL22" i="20"/>
  <c r="AJ22" i="20"/>
  <c r="AI22" i="20"/>
  <c r="G22" i="20" s="1"/>
  <c r="AG22" i="20"/>
  <c r="AG26" i="20" s="1"/>
  <c r="AF22" i="20"/>
  <c r="AC22" i="20"/>
  <c r="AC26" i="20" s="1"/>
  <c r="AC53" i="20" s="1"/>
  <c r="Y22" i="20"/>
  <c r="Y26" i="20" s="1"/>
  <c r="U22" i="20"/>
  <c r="Q22" i="20"/>
  <c r="M22" i="20"/>
  <c r="H22" i="20"/>
  <c r="LV20" i="20"/>
  <c r="LT20" i="20"/>
  <c r="LS20" i="20"/>
  <c r="LR20" i="20"/>
  <c r="LP20" i="20"/>
  <c r="LO20" i="20"/>
  <c r="LN20" i="20"/>
  <c r="LL20" i="20"/>
  <c r="LX20" i="20" s="1"/>
  <c r="LK20" i="20"/>
  <c r="LF20" i="20"/>
  <c r="LD20" i="20"/>
  <c r="LC20" i="20"/>
  <c r="LB20" i="20"/>
  <c r="KZ20" i="20"/>
  <c r="KY20" i="20"/>
  <c r="KX20" i="20"/>
  <c r="KV20" i="20"/>
  <c r="KU20" i="20"/>
  <c r="KT20" i="20"/>
  <c r="KR20" i="20"/>
  <c r="KQ20" i="20"/>
  <c r="KP20" i="20"/>
  <c r="KN20" i="20"/>
  <c r="KM20" i="20"/>
  <c r="KL20" i="20"/>
  <c r="KJ20" i="20"/>
  <c r="KI20" i="20"/>
  <c r="KH20" i="20"/>
  <c r="KG20" i="20"/>
  <c r="KF20" i="20"/>
  <c r="KE20" i="20"/>
  <c r="KD20" i="20"/>
  <c r="KB20" i="20"/>
  <c r="KA20" i="20"/>
  <c r="JZ20" i="20"/>
  <c r="JX20" i="20"/>
  <c r="JW20" i="20"/>
  <c r="JV20" i="20"/>
  <c r="JT20" i="20"/>
  <c r="JS20" i="20"/>
  <c r="JR20" i="20"/>
  <c r="JP20" i="20"/>
  <c r="JO20" i="20"/>
  <c r="JN20" i="20"/>
  <c r="JL20" i="20"/>
  <c r="JK20" i="20"/>
  <c r="JJ20" i="20"/>
  <c r="JH20" i="20"/>
  <c r="JG20" i="20"/>
  <c r="JA20" i="20"/>
  <c r="IZ20" i="20"/>
  <c r="IX20" i="20"/>
  <c r="IV20" i="20"/>
  <c r="IU20" i="20"/>
  <c r="IT20" i="20"/>
  <c r="IR20" i="20"/>
  <c r="IQ20" i="20"/>
  <c r="IP20" i="20"/>
  <c r="IN20" i="20"/>
  <c r="IM20" i="20"/>
  <c r="IL20" i="20"/>
  <c r="IJ20" i="20"/>
  <c r="II20" i="20"/>
  <c r="IH20" i="20"/>
  <c r="IF20" i="20"/>
  <c r="IE20" i="20"/>
  <c r="ID20" i="20"/>
  <c r="IB20" i="20"/>
  <c r="IA20" i="20"/>
  <c r="HZ20" i="20"/>
  <c r="HY20" i="20"/>
  <c r="HX20" i="20"/>
  <c r="HW20" i="20"/>
  <c r="HV20" i="20"/>
  <c r="HT20" i="20"/>
  <c r="HS20" i="20"/>
  <c r="HR20" i="20"/>
  <c r="HP20" i="20"/>
  <c r="HO20" i="20"/>
  <c r="HN20" i="20"/>
  <c r="HL20" i="20"/>
  <c r="HK20" i="20"/>
  <c r="HJ20" i="20"/>
  <c r="HH20" i="20"/>
  <c r="HG20" i="20"/>
  <c r="HF20" i="20"/>
  <c r="HD20" i="20"/>
  <c r="HC20" i="20"/>
  <c r="HB20" i="20"/>
  <c r="GZ20" i="20"/>
  <c r="GY20" i="20"/>
  <c r="GX20" i="20"/>
  <c r="GV20" i="20"/>
  <c r="GU20" i="20"/>
  <c r="GT20" i="20"/>
  <c r="GR20" i="20"/>
  <c r="GQ20" i="20"/>
  <c r="GP20" i="20"/>
  <c r="GN20" i="20"/>
  <c r="GM20" i="20"/>
  <c r="GL20" i="20"/>
  <c r="GJ20" i="20"/>
  <c r="GI20" i="20"/>
  <c r="GH20" i="20"/>
  <c r="GF20" i="20"/>
  <c r="GE20" i="20"/>
  <c r="GD20" i="20"/>
  <c r="GC20" i="20"/>
  <c r="GB20" i="20"/>
  <c r="GA20" i="20"/>
  <c r="FZ20" i="20"/>
  <c r="FX20" i="20"/>
  <c r="FW20" i="20"/>
  <c r="FV20" i="20"/>
  <c r="FT20" i="20"/>
  <c r="FS20" i="20"/>
  <c r="FR20" i="20"/>
  <c r="FP20" i="20"/>
  <c r="FO20" i="20"/>
  <c r="FN20" i="20"/>
  <c r="FL20" i="20"/>
  <c r="FK20" i="20"/>
  <c r="FJ20" i="20"/>
  <c r="FH20" i="20"/>
  <c r="FG20" i="20"/>
  <c r="FB20" i="20"/>
  <c r="FF20" i="20" s="1"/>
  <c r="EZ20" i="20"/>
  <c r="FD20" i="20" s="1"/>
  <c r="EY20" i="20"/>
  <c r="FC20" i="20" s="1"/>
  <c r="ET20" i="20"/>
  <c r="ER20" i="20"/>
  <c r="EQ20" i="20"/>
  <c r="EP20" i="20"/>
  <c r="EN20" i="20"/>
  <c r="EM20" i="20"/>
  <c r="EL20" i="20"/>
  <c r="EJ20" i="20"/>
  <c r="EI20" i="20"/>
  <c r="EH20" i="20"/>
  <c r="EF20" i="20"/>
  <c r="EE20" i="20"/>
  <c r="ED20" i="20"/>
  <c r="EB20" i="20"/>
  <c r="EA20" i="20"/>
  <c r="DZ20" i="20"/>
  <c r="DY20" i="20"/>
  <c r="DX20" i="20"/>
  <c r="DW20" i="20"/>
  <c r="DV20" i="20"/>
  <c r="DU20" i="20"/>
  <c r="DT20" i="20"/>
  <c r="DS20" i="20"/>
  <c r="DR20" i="20"/>
  <c r="DP20" i="20"/>
  <c r="DO20" i="20"/>
  <c r="DN20" i="20"/>
  <c r="DL20" i="20"/>
  <c r="DK20" i="20"/>
  <c r="DJ20" i="20"/>
  <c r="DH20" i="20"/>
  <c r="DG20" i="20"/>
  <c r="DF20" i="20"/>
  <c r="DD20" i="20"/>
  <c r="DC20" i="20"/>
  <c r="DB20" i="20"/>
  <c r="CZ20" i="20"/>
  <c r="CY20" i="20"/>
  <c r="CX20" i="20"/>
  <c r="CV20" i="20"/>
  <c r="CT20" i="20"/>
  <c r="CR20" i="20"/>
  <c r="CQ20" i="20"/>
  <c r="CP20" i="20"/>
  <c r="CN20" i="20"/>
  <c r="CL20" i="20"/>
  <c r="CJ20" i="20"/>
  <c r="CI20" i="20"/>
  <c r="CH20" i="20"/>
  <c r="CF20" i="20"/>
  <c r="CE20" i="20"/>
  <c r="CD20" i="20"/>
  <c r="CB20" i="20"/>
  <c r="CA20" i="20"/>
  <c r="BZ20" i="20"/>
  <c r="BX20" i="20"/>
  <c r="BV20" i="20"/>
  <c r="BT20" i="20"/>
  <c r="BR20" i="20"/>
  <c r="BP20" i="20"/>
  <c r="BO20" i="20"/>
  <c r="BN20" i="20"/>
  <c r="BL20" i="20"/>
  <c r="BJ20" i="20"/>
  <c r="BH20" i="20"/>
  <c r="BG20" i="20"/>
  <c r="BF20" i="20"/>
  <c r="BD20" i="20"/>
  <c r="BC20" i="20"/>
  <c r="BB20" i="20"/>
  <c r="AZ20" i="20"/>
  <c r="AY20" i="20"/>
  <c r="AX20" i="20"/>
  <c r="AV20" i="20"/>
  <c r="AU20" i="20"/>
  <c r="AT20" i="20"/>
  <c r="AR20" i="20"/>
  <c r="AQ20" i="20"/>
  <c r="AP20" i="20"/>
  <c r="AN20" i="20"/>
  <c r="AM20" i="20"/>
  <c r="AH20" i="20"/>
  <c r="AF20" i="20"/>
  <c r="AE20" i="20"/>
  <c r="AD20" i="20"/>
  <c r="AB20" i="20"/>
  <c r="AA20" i="20"/>
  <c r="Z20" i="20"/>
  <c r="X20" i="20"/>
  <c r="W20" i="20"/>
  <c r="V20" i="20"/>
  <c r="T20" i="20"/>
  <c r="S20" i="20"/>
  <c r="R20" i="20"/>
  <c r="P20" i="20"/>
  <c r="O20" i="20"/>
  <c r="N20" i="20"/>
  <c r="L20" i="20"/>
  <c r="K20" i="20"/>
  <c r="AI20" i="20" s="1"/>
  <c r="E20" i="20"/>
  <c r="D20" i="20"/>
  <c r="LZ19" i="20"/>
  <c r="LX19" i="20"/>
  <c r="LW19" i="20"/>
  <c r="LU19" i="20"/>
  <c r="LQ19" i="20"/>
  <c r="LY19" i="20" s="1"/>
  <c r="LM19" i="20"/>
  <c r="LJ19" i="20"/>
  <c r="LH19" i="20"/>
  <c r="LG19" i="20"/>
  <c r="LE19" i="20"/>
  <c r="LE20" i="20" s="1"/>
  <c r="LA19" i="20"/>
  <c r="KW19" i="20"/>
  <c r="KS19" i="20"/>
  <c r="KO19" i="20"/>
  <c r="KK19" i="20"/>
  <c r="KG19" i="20"/>
  <c r="KC19" i="20"/>
  <c r="JY19" i="20"/>
  <c r="JU19" i="20"/>
  <c r="JQ19" i="20"/>
  <c r="JM19" i="20"/>
  <c r="JI19" i="20"/>
  <c r="JD19" i="20"/>
  <c r="JC19" i="20"/>
  <c r="JB19" i="20"/>
  <c r="JB20" i="20" s="1"/>
  <c r="IW19" i="20"/>
  <c r="IS19" i="20"/>
  <c r="IO19" i="20"/>
  <c r="IO20" i="20" s="1"/>
  <c r="IK19" i="20"/>
  <c r="IG19" i="20"/>
  <c r="IC19" i="20"/>
  <c r="HY19" i="20"/>
  <c r="HU19" i="20"/>
  <c r="HQ19" i="20"/>
  <c r="HM19" i="20"/>
  <c r="HI19" i="20"/>
  <c r="HE19" i="20"/>
  <c r="HA19" i="20"/>
  <c r="GW19" i="20"/>
  <c r="GS19" i="20"/>
  <c r="GO19" i="20"/>
  <c r="GK19" i="20"/>
  <c r="GG19" i="20"/>
  <c r="GC19" i="20"/>
  <c r="FY19" i="20"/>
  <c r="FU19" i="20"/>
  <c r="FQ19" i="20"/>
  <c r="FM19" i="20"/>
  <c r="FI19" i="20"/>
  <c r="FF19" i="20"/>
  <c r="FD19" i="20"/>
  <c r="FC19" i="20"/>
  <c r="FA19" i="20"/>
  <c r="FE19" i="20" s="1"/>
  <c r="EX19" i="20"/>
  <c r="EV19" i="20"/>
  <c r="EU19" i="20"/>
  <c r="ES19" i="20"/>
  <c r="EO19" i="20"/>
  <c r="EK19" i="20"/>
  <c r="EG19" i="20"/>
  <c r="EC19" i="20"/>
  <c r="DQ19" i="20"/>
  <c r="DM19" i="20"/>
  <c r="DI19" i="20"/>
  <c r="DI20" i="20" s="1"/>
  <c r="DE19" i="20"/>
  <c r="DA19" i="20"/>
  <c r="CW19" i="20"/>
  <c r="CS19" i="20"/>
  <c r="CO19" i="20"/>
  <c r="CK19" i="20"/>
  <c r="CG19" i="20"/>
  <c r="CC19" i="20"/>
  <c r="CC20" i="20" s="1"/>
  <c r="BY19" i="20"/>
  <c r="BU19" i="20"/>
  <c r="BQ19" i="20"/>
  <c r="BM19" i="20"/>
  <c r="BI19" i="20"/>
  <c r="BE19" i="20"/>
  <c r="BA19" i="20"/>
  <c r="AW19" i="20"/>
  <c r="AS19" i="20"/>
  <c r="AO19" i="20"/>
  <c r="AL19" i="20"/>
  <c r="AJ19" i="20"/>
  <c r="AI19" i="20"/>
  <c r="AG19" i="20"/>
  <c r="AC19" i="20"/>
  <c r="Y19" i="20"/>
  <c r="U19" i="20"/>
  <c r="Q19" i="20"/>
  <c r="M19" i="20"/>
  <c r="LZ18" i="20"/>
  <c r="LX18" i="20"/>
  <c r="LW18" i="20"/>
  <c r="LU18" i="20"/>
  <c r="LU20" i="20" s="1"/>
  <c r="LQ18" i="20"/>
  <c r="LQ20" i="20" s="1"/>
  <c r="LM18" i="20"/>
  <c r="LM20" i="20" s="1"/>
  <c r="LJ18" i="20"/>
  <c r="LH18" i="20"/>
  <c r="LG18" i="20"/>
  <c r="LE18" i="20"/>
  <c r="LA18" i="20"/>
  <c r="LA20" i="20" s="1"/>
  <c r="KW18" i="20"/>
  <c r="KS18" i="20"/>
  <c r="KO18" i="20"/>
  <c r="KO20" i="20" s="1"/>
  <c r="KK18" i="20"/>
  <c r="KK20" i="20" s="1"/>
  <c r="KG18" i="20"/>
  <c r="KC18" i="20"/>
  <c r="JY18" i="20"/>
  <c r="JY20" i="20" s="1"/>
  <c r="JU18" i="20"/>
  <c r="JU20" i="20" s="1"/>
  <c r="JQ18" i="20"/>
  <c r="JQ20" i="20" s="1"/>
  <c r="JM18" i="20"/>
  <c r="JM20" i="20" s="1"/>
  <c r="JI18" i="20"/>
  <c r="JI20" i="20" s="1"/>
  <c r="JF18" i="20"/>
  <c r="JD18" i="20"/>
  <c r="JC18" i="20"/>
  <c r="IW18" i="20"/>
  <c r="IW20" i="20" s="1"/>
  <c r="IS18" i="20"/>
  <c r="IS20" i="20" s="1"/>
  <c r="IO18" i="20"/>
  <c r="IK18" i="20"/>
  <c r="IK20" i="20" s="1"/>
  <c r="IG18" i="20"/>
  <c r="IG20" i="20" s="1"/>
  <c r="IC18" i="20"/>
  <c r="IC20" i="20" s="1"/>
  <c r="HY18" i="20"/>
  <c r="HU18" i="20"/>
  <c r="HU20" i="20" s="1"/>
  <c r="HQ18" i="20"/>
  <c r="HM18" i="20"/>
  <c r="HM20" i="20" s="1"/>
  <c r="HI18" i="20"/>
  <c r="HE18" i="20"/>
  <c r="HA18" i="20"/>
  <c r="HA20" i="20" s="1"/>
  <c r="GW18" i="20"/>
  <c r="GW20" i="20" s="1"/>
  <c r="GS18" i="20"/>
  <c r="GS20" i="20" s="1"/>
  <c r="GO18" i="20"/>
  <c r="GO20" i="20" s="1"/>
  <c r="GK18" i="20"/>
  <c r="GK20" i="20" s="1"/>
  <c r="GG18" i="20"/>
  <c r="GG20" i="20" s="1"/>
  <c r="GC18" i="20"/>
  <c r="FY18" i="20"/>
  <c r="FY20" i="20" s="1"/>
  <c r="FU18" i="20"/>
  <c r="FQ18" i="20"/>
  <c r="FQ20" i="20" s="1"/>
  <c r="FM18" i="20"/>
  <c r="FI18" i="20"/>
  <c r="FF18" i="20"/>
  <c r="FD18" i="20"/>
  <c r="FC18" i="20"/>
  <c r="FA18" i="20"/>
  <c r="FA20" i="20" s="1"/>
  <c r="FE20" i="20" s="1"/>
  <c r="EX18" i="20"/>
  <c r="EV18" i="20"/>
  <c r="ES18" i="20"/>
  <c r="ES20" i="20" s="1"/>
  <c r="EO18" i="20"/>
  <c r="EO20" i="20" s="1"/>
  <c r="EK18" i="20"/>
  <c r="EK20" i="20" s="1"/>
  <c r="EG18" i="20"/>
  <c r="EC18" i="20"/>
  <c r="DQ18" i="20"/>
  <c r="DM18" i="20"/>
  <c r="DM20" i="20" s="1"/>
  <c r="DI18" i="20"/>
  <c r="DE18" i="20"/>
  <c r="DE20" i="20" s="1"/>
  <c r="DA18" i="20"/>
  <c r="CS18" i="20"/>
  <c r="CS20" i="20" s="1"/>
  <c r="CK18" i="20"/>
  <c r="CG18" i="20"/>
  <c r="CG20" i="20" s="1"/>
  <c r="CC18" i="20"/>
  <c r="BQ18" i="20"/>
  <c r="BQ20" i="20" s="1"/>
  <c r="BI18" i="20"/>
  <c r="BE18" i="20"/>
  <c r="BA18" i="20"/>
  <c r="BA20" i="20" s="1"/>
  <c r="AW18" i="20"/>
  <c r="AW20" i="20" s="1"/>
  <c r="AS18" i="20"/>
  <c r="AS20" i="20" s="1"/>
  <c r="AO18" i="20"/>
  <c r="AO20" i="20" s="1"/>
  <c r="AL18" i="20"/>
  <c r="AJ18" i="20"/>
  <c r="AI18" i="20"/>
  <c r="AG18" i="20"/>
  <c r="AG20" i="20" s="1"/>
  <c r="AC18" i="20"/>
  <c r="AC20" i="20" s="1"/>
  <c r="Y18" i="20"/>
  <c r="U18" i="20"/>
  <c r="Q18" i="20"/>
  <c r="M18" i="20"/>
  <c r="M20" i="20" s="1"/>
  <c r="LV17" i="20"/>
  <c r="LT17" i="20"/>
  <c r="LS17" i="20"/>
  <c r="LR17" i="20"/>
  <c r="LP17" i="20"/>
  <c r="LO17" i="20"/>
  <c r="LN17" i="20"/>
  <c r="LZ17" i="20" s="1"/>
  <c r="LL17" i="20"/>
  <c r="LX17" i="20" s="1"/>
  <c r="LK17" i="20"/>
  <c r="LF17" i="20"/>
  <c r="LE17" i="20"/>
  <c r="LD17" i="20"/>
  <c r="LC17" i="20"/>
  <c r="LB17" i="20"/>
  <c r="LA17" i="20"/>
  <c r="KZ17" i="20"/>
  <c r="KY17" i="20"/>
  <c r="KX17" i="20"/>
  <c r="KV17" i="20"/>
  <c r="KU17" i="20"/>
  <c r="KT17" i="20"/>
  <c r="KR17" i="20"/>
  <c r="KQ17" i="20"/>
  <c r="KP17" i="20"/>
  <c r="KN17" i="20"/>
  <c r="KM17" i="20"/>
  <c r="KL17" i="20"/>
  <c r="KJ17" i="20"/>
  <c r="KI17" i="20"/>
  <c r="KH17" i="20"/>
  <c r="KF17" i="20"/>
  <c r="KE17" i="20"/>
  <c r="KD17" i="20"/>
  <c r="KB17" i="20"/>
  <c r="KA17" i="20"/>
  <c r="JZ17" i="20"/>
  <c r="JY17" i="20"/>
  <c r="JX17" i="20"/>
  <c r="JW17" i="20"/>
  <c r="JV17" i="20"/>
  <c r="JT17" i="20"/>
  <c r="JS17" i="20"/>
  <c r="JR17" i="20"/>
  <c r="JQ17" i="20"/>
  <c r="JP17" i="20"/>
  <c r="JO17" i="20"/>
  <c r="JN17" i="20"/>
  <c r="JL17" i="20"/>
  <c r="JK17" i="20"/>
  <c r="JJ17" i="20"/>
  <c r="JI17" i="20"/>
  <c r="JH17" i="20"/>
  <c r="JG17" i="20"/>
  <c r="JB17" i="20"/>
  <c r="JA17" i="20"/>
  <c r="IZ17" i="20"/>
  <c r="IX17" i="20"/>
  <c r="IV17" i="20"/>
  <c r="IU17" i="20"/>
  <c r="IT17" i="20"/>
  <c r="IR17" i="20"/>
  <c r="IQ17" i="20"/>
  <c r="IP17" i="20"/>
  <c r="IO17" i="20"/>
  <c r="IN17" i="20"/>
  <c r="IM17" i="20"/>
  <c r="IL17" i="20"/>
  <c r="IJ17" i="20"/>
  <c r="II17" i="20"/>
  <c r="IH17" i="20"/>
  <c r="IG17" i="20"/>
  <c r="IF17" i="20"/>
  <c r="IE17" i="20"/>
  <c r="ID17" i="20"/>
  <c r="IB17" i="20"/>
  <c r="IA17" i="20"/>
  <c r="HZ17" i="20"/>
  <c r="HX17" i="20"/>
  <c r="HW17" i="20"/>
  <c r="HV17" i="20"/>
  <c r="HT17" i="20"/>
  <c r="HS17" i="20"/>
  <c r="HR17" i="20"/>
  <c r="HP17" i="20"/>
  <c r="HO17" i="20"/>
  <c r="HN17" i="20"/>
  <c r="HL17" i="20"/>
  <c r="HK17" i="20"/>
  <c r="HJ17" i="20"/>
  <c r="HH17" i="20"/>
  <c r="HG17" i="20"/>
  <c r="HF17" i="20"/>
  <c r="HD17" i="20"/>
  <c r="HC17" i="20"/>
  <c r="HB17" i="20"/>
  <c r="GZ17" i="20"/>
  <c r="GY17" i="20"/>
  <c r="GX17" i="20"/>
  <c r="GV17" i="20"/>
  <c r="GU17" i="20"/>
  <c r="GT17" i="20"/>
  <c r="GS17" i="20"/>
  <c r="GR17" i="20"/>
  <c r="GQ17" i="20"/>
  <c r="GP17" i="20"/>
  <c r="GN17" i="20"/>
  <c r="GM17" i="20"/>
  <c r="GL17" i="20"/>
  <c r="GJ17" i="20"/>
  <c r="GI17" i="20"/>
  <c r="GH17" i="20"/>
  <c r="GF17" i="20"/>
  <c r="GE17" i="20"/>
  <c r="GD17" i="20"/>
  <c r="GB17" i="20"/>
  <c r="GA17" i="20"/>
  <c r="FZ17" i="20"/>
  <c r="FX17" i="20"/>
  <c r="FW17" i="20"/>
  <c r="FV17" i="20"/>
  <c r="FU17" i="20"/>
  <c r="FT17" i="20"/>
  <c r="FS17" i="20"/>
  <c r="FR17" i="20"/>
  <c r="FQ17" i="20"/>
  <c r="FP17" i="20"/>
  <c r="FO17" i="20"/>
  <c r="FN17" i="20"/>
  <c r="FL17" i="20"/>
  <c r="FK17" i="20"/>
  <c r="FJ17" i="20"/>
  <c r="FH17" i="20"/>
  <c r="FG17" i="20"/>
  <c r="FB17" i="20"/>
  <c r="FF17" i="20" s="1"/>
  <c r="EZ17" i="20"/>
  <c r="FD17" i="20" s="1"/>
  <c r="EY17" i="20"/>
  <c r="FC17" i="20" s="1"/>
  <c r="ET17" i="20"/>
  <c r="ES17" i="20"/>
  <c r="ER17" i="20"/>
  <c r="EQ17" i="20"/>
  <c r="EP17" i="20"/>
  <c r="EN17" i="20"/>
  <c r="EM17" i="20"/>
  <c r="EL17" i="20"/>
  <c r="EJ17" i="20"/>
  <c r="EI17" i="20"/>
  <c r="EH17" i="20"/>
  <c r="EF17" i="20"/>
  <c r="EE17" i="20"/>
  <c r="ED17" i="20"/>
  <c r="EB17" i="20"/>
  <c r="EA17" i="20"/>
  <c r="DZ17" i="20"/>
  <c r="DY17" i="20"/>
  <c r="DX17" i="20"/>
  <c r="DW17" i="20"/>
  <c r="DV17" i="20"/>
  <c r="DU17" i="20"/>
  <c r="DT17" i="20"/>
  <c r="DS17" i="20"/>
  <c r="DR17" i="20"/>
  <c r="DP17" i="20"/>
  <c r="DO17" i="20"/>
  <c r="DN17" i="20"/>
  <c r="DL17" i="20"/>
  <c r="DK17" i="20"/>
  <c r="DJ17" i="20"/>
  <c r="DH17" i="20"/>
  <c r="DG17" i="20"/>
  <c r="DF17" i="20"/>
  <c r="DD17" i="20"/>
  <c r="DC17" i="20"/>
  <c r="DB17" i="20"/>
  <c r="DA17" i="20"/>
  <c r="CZ17" i="20"/>
  <c r="CY17" i="20"/>
  <c r="CX17" i="20"/>
  <c r="CV17" i="20"/>
  <c r="CU17" i="20"/>
  <c r="CT17" i="20"/>
  <c r="CR17" i="20"/>
  <c r="CQ17" i="20"/>
  <c r="CP17" i="20"/>
  <c r="CN17" i="20"/>
  <c r="CM17" i="20"/>
  <c r="CL17" i="20"/>
  <c r="CJ17" i="20"/>
  <c r="CI17" i="20"/>
  <c r="CH17" i="20"/>
  <c r="CF17" i="20"/>
  <c r="CE17" i="20"/>
  <c r="CD17" i="20"/>
  <c r="CB17" i="20"/>
  <c r="CA17" i="20"/>
  <c r="BZ17" i="20"/>
  <c r="BX17" i="20"/>
  <c r="BW17" i="20"/>
  <c r="BV17" i="20"/>
  <c r="BT17" i="20"/>
  <c r="BS17" i="20"/>
  <c r="BR17" i="20"/>
  <c r="BQ17" i="20"/>
  <c r="BP17" i="20"/>
  <c r="BO17" i="20"/>
  <c r="BN17" i="20"/>
  <c r="BL17" i="20"/>
  <c r="BK17" i="20"/>
  <c r="BJ17" i="20"/>
  <c r="BH17" i="20"/>
  <c r="BG17" i="20"/>
  <c r="BF17" i="20"/>
  <c r="BD17" i="20"/>
  <c r="BC17" i="20"/>
  <c r="BB17" i="20"/>
  <c r="BA17" i="20"/>
  <c r="AZ17" i="20"/>
  <c r="AY17" i="20"/>
  <c r="AX17" i="20"/>
  <c r="AV17" i="20"/>
  <c r="AU17" i="20"/>
  <c r="AT17" i="20"/>
  <c r="AR17" i="20"/>
  <c r="AQ17" i="20"/>
  <c r="AP17" i="20"/>
  <c r="AN17" i="20"/>
  <c r="AM17" i="20"/>
  <c r="EU17" i="20" s="1"/>
  <c r="AH17" i="20"/>
  <c r="AG17" i="20"/>
  <c r="AF17" i="20"/>
  <c r="AE17" i="20"/>
  <c r="AD17" i="20"/>
  <c r="AC17" i="20"/>
  <c r="AB17" i="20"/>
  <c r="AA17" i="20"/>
  <c r="Z17" i="20"/>
  <c r="X17" i="20"/>
  <c r="W17" i="20"/>
  <c r="V17" i="20"/>
  <c r="T17" i="20"/>
  <c r="S17" i="20"/>
  <c r="R17" i="20"/>
  <c r="Q17" i="20"/>
  <c r="P17" i="20"/>
  <c r="O17" i="20"/>
  <c r="N17" i="20"/>
  <c r="L17" i="20"/>
  <c r="K17" i="20"/>
  <c r="E17" i="20"/>
  <c r="D17" i="20"/>
  <c r="LZ16" i="20"/>
  <c r="LX16" i="20"/>
  <c r="LW16" i="20"/>
  <c r="LU16" i="20"/>
  <c r="LU17" i="20" s="1"/>
  <c r="LQ16" i="20"/>
  <c r="LQ17" i="20" s="1"/>
  <c r="LM16" i="20"/>
  <c r="LJ16" i="20"/>
  <c r="LH16" i="20"/>
  <c r="LG16" i="20"/>
  <c r="LE16" i="20"/>
  <c r="LA16" i="20"/>
  <c r="KW16" i="20"/>
  <c r="KW17" i="20" s="1"/>
  <c r="KS16" i="20"/>
  <c r="KS17" i="20" s="1"/>
  <c r="KO16" i="20"/>
  <c r="KO17" i="20" s="1"/>
  <c r="KK16" i="20"/>
  <c r="KK17" i="20" s="1"/>
  <c r="KG16" i="20"/>
  <c r="KG17" i="20" s="1"/>
  <c r="KC16" i="20"/>
  <c r="KC17" i="20" s="1"/>
  <c r="JY16" i="20"/>
  <c r="JU16" i="20"/>
  <c r="JU17" i="20" s="1"/>
  <c r="JQ16" i="20"/>
  <c r="JM16" i="20"/>
  <c r="JM17" i="20" s="1"/>
  <c r="JI16" i="20"/>
  <c r="JF16" i="20"/>
  <c r="JD16" i="20"/>
  <c r="JC16" i="20"/>
  <c r="IW16" i="20"/>
  <c r="IW17" i="20" s="1"/>
  <c r="IS16" i="20"/>
  <c r="IS17" i="20" s="1"/>
  <c r="IO16" i="20"/>
  <c r="IK16" i="20"/>
  <c r="IK17" i="20" s="1"/>
  <c r="IG16" i="20"/>
  <c r="IC16" i="20"/>
  <c r="IC17" i="20" s="1"/>
  <c r="HY16" i="20"/>
  <c r="HY17" i="20" s="1"/>
  <c r="HU16" i="20"/>
  <c r="HU17" i="20" s="1"/>
  <c r="HQ16" i="20"/>
  <c r="HQ17" i="20" s="1"/>
  <c r="HM16" i="20"/>
  <c r="HM17" i="20" s="1"/>
  <c r="HI16" i="20"/>
  <c r="HI17" i="20" s="1"/>
  <c r="HE16" i="20"/>
  <c r="HE17" i="20" s="1"/>
  <c r="HA16" i="20"/>
  <c r="HA17" i="20" s="1"/>
  <c r="GW16" i="20"/>
  <c r="GW17" i="20" s="1"/>
  <c r="GS16" i="20"/>
  <c r="GO16" i="20"/>
  <c r="GO17" i="20" s="1"/>
  <c r="GK16" i="20"/>
  <c r="GK17" i="20" s="1"/>
  <c r="GG16" i="20"/>
  <c r="GG17" i="20" s="1"/>
  <c r="GC16" i="20"/>
  <c r="GC17" i="20" s="1"/>
  <c r="FY16" i="20"/>
  <c r="FY17" i="20" s="1"/>
  <c r="FU16" i="20"/>
  <c r="FQ16" i="20"/>
  <c r="FM16" i="20"/>
  <c r="FM17" i="20" s="1"/>
  <c r="FI16" i="20"/>
  <c r="FI17" i="20" s="1"/>
  <c r="FF16" i="20"/>
  <c r="FD16" i="20"/>
  <c r="FC16" i="20"/>
  <c r="FA16" i="20"/>
  <c r="FE16" i="20" s="1"/>
  <c r="EX16" i="20"/>
  <c r="EV16" i="20"/>
  <c r="EU16" i="20"/>
  <c r="ES16" i="20"/>
  <c r="EO16" i="20"/>
  <c r="EO17" i="20" s="1"/>
  <c r="EK16" i="20"/>
  <c r="EK17" i="20" s="1"/>
  <c r="EG16" i="20"/>
  <c r="EG17" i="20" s="1"/>
  <c r="EC16" i="20"/>
  <c r="EC17" i="20" s="1"/>
  <c r="DQ16" i="20"/>
  <c r="DQ17" i="20" s="1"/>
  <c r="DM16" i="20"/>
  <c r="DM17" i="20" s="1"/>
  <c r="DI16" i="20"/>
  <c r="DI17" i="20" s="1"/>
  <c r="DE16" i="20"/>
  <c r="DE17" i="20" s="1"/>
  <c r="DA16" i="20"/>
  <c r="CW16" i="20"/>
  <c r="CW17" i="20" s="1"/>
  <c r="CS16" i="20"/>
  <c r="CS17" i="20" s="1"/>
  <c r="CO16" i="20"/>
  <c r="CO17" i="20" s="1"/>
  <c r="CK16" i="20"/>
  <c r="CK17" i="20" s="1"/>
  <c r="CG16" i="20"/>
  <c r="CG17" i="20" s="1"/>
  <c r="CC16" i="20"/>
  <c r="CC17" i="20" s="1"/>
  <c r="BY16" i="20"/>
  <c r="BY17" i="20" s="1"/>
  <c r="BU16" i="20"/>
  <c r="BU17" i="20" s="1"/>
  <c r="BQ16" i="20"/>
  <c r="BM16" i="20"/>
  <c r="BM17" i="20" s="1"/>
  <c r="BI16" i="20"/>
  <c r="BI17" i="20" s="1"/>
  <c r="BE16" i="20"/>
  <c r="BE17" i="20" s="1"/>
  <c r="BA16" i="20"/>
  <c r="AW16" i="20"/>
  <c r="AW17" i="20" s="1"/>
  <c r="AS16" i="20"/>
  <c r="AS17" i="20" s="1"/>
  <c r="AO16" i="20"/>
  <c r="AO17" i="20" s="1"/>
  <c r="AL16" i="20"/>
  <c r="J16" i="20" s="1"/>
  <c r="AJ16" i="20"/>
  <c r="AI16" i="20"/>
  <c r="AG16" i="20"/>
  <c r="AC16" i="20"/>
  <c r="Y16" i="20"/>
  <c r="Y17" i="20" s="1"/>
  <c r="U16" i="20"/>
  <c r="Q16" i="20"/>
  <c r="M16" i="20"/>
  <c r="M17" i="20" s="1"/>
  <c r="LV15" i="20"/>
  <c r="LV21" i="20" s="1"/>
  <c r="LV73" i="20" s="1"/>
  <c r="LT15" i="20"/>
  <c r="LT21" i="20" s="1"/>
  <c r="LT73" i="20" s="1"/>
  <c r="LT93" i="20" s="1"/>
  <c r="LS15" i="20"/>
  <c r="LR15" i="20"/>
  <c r="LR21" i="20" s="1"/>
  <c r="LR73" i="20" s="1"/>
  <c r="LR93" i="20" s="1"/>
  <c r="LP15" i="20"/>
  <c r="LP21" i="20" s="1"/>
  <c r="LP73" i="20" s="1"/>
  <c r="LP93" i="20" s="1"/>
  <c r="LO15" i="20"/>
  <c r="LN15" i="20"/>
  <c r="LL15" i="20"/>
  <c r="LK15" i="20"/>
  <c r="LK21" i="20" s="1"/>
  <c r="LF15" i="20"/>
  <c r="LF21" i="20" s="1"/>
  <c r="LF73" i="20" s="1"/>
  <c r="LF93" i="20" s="1"/>
  <c r="LD15" i="20"/>
  <c r="LD21" i="20" s="1"/>
  <c r="LC15" i="20"/>
  <c r="LC21" i="20" s="1"/>
  <c r="LC73" i="20" s="1"/>
  <c r="LB15" i="20"/>
  <c r="LB21" i="20" s="1"/>
  <c r="LB73" i="20" s="1"/>
  <c r="LB93" i="20" s="1"/>
  <c r="KZ15" i="20"/>
  <c r="KZ21" i="20" s="1"/>
  <c r="KY15" i="20"/>
  <c r="KY21" i="20" s="1"/>
  <c r="KY73" i="20" s="1"/>
  <c r="KX15" i="20"/>
  <c r="KX21" i="20" s="1"/>
  <c r="KX73" i="20" s="1"/>
  <c r="KX93" i="20" s="1"/>
  <c r="KV15" i="20"/>
  <c r="KU15" i="20"/>
  <c r="KU21" i="20" s="1"/>
  <c r="KU73" i="20" s="1"/>
  <c r="KT15" i="20"/>
  <c r="KT21" i="20" s="1"/>
  <c r="KR15" i="20"/>
  <c r="KQ15" i="20"/>
  <c r="KQ21" i="20" s="1"/>
  <c r="KP15" i="20"/>
  <c r="KP21" i="20" s="1"/>
  <c r="KP73" i="20" s="1"/>
  <c r="KN15" i="20"/>
  <c r="KN21" i="20" s="1"/>
  <c r="KM15" i="20"/>
  <c r="KM21" i="20" s="1"/>
  <c r="KL15" i="20"/>
  <c r="KL21" i="20" s="1"/>
  <c r="KL73" i="20" s="1"/>
  <c r="KL93" i="20" s="1"/>
  <c r="KJ15" i="20"/>
  <c r="KJ21" i="20" s="1"/>
  <c r="KJ73" i="20" s="1"/>
  <c r="KJ93" i="20" s="1"/>
  <c r="KI15" i="20"/>
  <c r="KH15" i="20"/>
  <c r="KH21" i="20" s="1"/>
  <c r="KH73" i="20" s="1"/>
  <c r="KH93" i="20" s="1"/>
  <c r="KF15" i="20"/>
  <c r="KF21" i="20" s="1"/>
  <c r="KF73" i="20" s="1"/>
  <c r="KF93" i="20" s="1"/>
  <c r="KE15" i="20"/>
  <c r="KE21" i="20" s="1"/>
  <c r="KD15" i="20"/>
  <c r="KD21" i="20" s="1"/>
  <c r="KD73" i="20" s="1"/>
  <c r="KB15" i="20"/>
  <c r="KA15" i="20"/>
  <c r="KA21" i="20" s="1"/>
  <c r="JZ15" i="20"/>
  <c r="JZ21" i="20" s="1"/>
  <c r="JZ73" i="20" s="1"/>
  <c r="JX15" i="20"/>
  <c r="JX21" i="20" s="1"/>
  <c r="JW15" i="20"/>
  <c r="JW21" i="20" s="1"/>
  <c r="JV15" i="20"/>
  <c r="JT15" i="20"/>
  <c r="JT21" i="20" s="1"/>
  <c r="JT73" i="20" s="1"/>
  <c r="JT93" i="20" s="1"/>
  <c r="JS15" i="20"/>
  <c r="JR15" i="20"/>
  <c r="JR21" i="20" s="1"/>
  <c r="JR73" i="20" s="1"/>
  <c r="JP15" i="20"/>
  <c r="JP21" i="20" s="1"/>
  <c r="JP73" i="20" s="1"/>
  <c r="JP93" i="20" s="1"/>
  <c r="JO15" i="20"/>
  <c r="JO21" i="20" s="1"/>
  <c r="JN15" i="20"/>
  <c r="JL15" i="20"/>
  <c r="JK15" i="20"/>
  <c r="LG15" i="20" s="1"/>
  <c r="JJ15" i="20"/>
  <c r="JH15" i="20"/>
  <c r="JH21" i="20" s="1"/>
  <c r="JG15" i="20"/>
  <c r="JG21" i="20" s="1"/>
  <c r="JA15" i="20"/>
  <c r="JA21" i="20" s="1"/>
  <c r="JA73" i="20" s="1"/>
  <c r="IZ15" i="20"/>
  <c r="IX15" i="20"/>
  <c r="IV15" i="20"/>
  <c r="IV21" i="20" s="1"/>
  <c r="IV73" i="20" s="1"/>
  <c r="IU15" i="20"/>
  <c r="IU21" i="20" s="1"/>
  <c r="IU73" i="20" s="1"/>
  <c r="IU93" i="20" s="1"/>
  <c r="IT15" i="20"/>
  <c r="IT21" i="20" s="1"/>
  <c r="IT73" i="20" s="1"/>
  <c r="IR15" i="20"/>
  <c r="IR21" i="20" s="1"/>
  <c r="IQ15" i="20"/>
  <c r="IQ21" i="20" s="1"/>
  <c r="IQ73" i="20" s="1"/>
  <c r="IQ93" i="20" s="1"/>
  <c r="IP15" i="20"/>
  <c r="IN15" i="20"/>
  <c r="IN21" i="20" s="1"/>
  <c r="IN73" i="20" s="1"/>
  <c r="IN93" i="20" s="1"/>
  <c r="IM15" i="20"/>
  <c r="IM21" i="20" s="1"/>
  <c r="IL15" i="20"/>
  <c r="IL21" i="20" s="1"/>
  <c r="IJ15" i="20"/>
  <c r="II15" i="20"/>
  <c r="IH15" i="20"/>
  <c r="IH21" i="20" s="1"/>
  <c r="IH73" i="20" s="1"/>
  <c r="IH93" i="20" s="1"/>
  <c r="IF15" i="20"/>
  <c r="IF21" i="20" s="1"/>
  <c r="IE15" i="20"/>
  <c r="IE21" i="20" s="1"/>
  <c r="IE73" i="20" s="1"/>
  <c r="IE93" i="20" s="1"/>
  <c r="ID15" i="20"/>
  <c r="IB15" i="20"/>
  <c r="IA15" i="20"/>
  <c r="IA21" i="20" s="1"/>
  <c r="IA73" i="20" s="1"/>
  <c r="IA93" i="20" s="1"/>
  <c r="HZ15" i="20"/>
  <c r="HZ21" i="20" s="1"/>
  <c r="HX15" i="20"/>
  <c r="HX21" i="20" s="1"/>
  <c r="HX73" i="20" s="1"/>
  <c r="HX93" i="20" s="1"/>
  <c r="HW15" i="20"/>
  <c r="HW21" i="20" s="1"/>
  <c r="HV15" i="20"/>
  <c r="HV21" i="20" s="1"/>
  <c r="HV73" i="20" s="1"/>
  <c r="HT15" i="20"/>
  <c r="HT21" i="20" s="1"/>
  <c r="HT73" i="20" s="1"/>
  <c r="HT93" i="20" s="1"/>
  <c r="HS15" i="20"/>
  <c r="HR15" i="20"/>
  <c r="HR21" i="20" s="1"/>
  <c r="HR73" i="20" s="1"/>
  <c r="HR93" i="20" s="1"/>
  <c r="HP15" i="20"/>
  <c r="HO15" i="20"/>
  <c r="HO21" i="20" s="1"/>
  <c r="HO73" i="20" s="1"/>
  <c r="HO93" i="20" s="1"/>
  <c r="HN15" i="20"/>
  <c r="HL15" i="20"/>
  <c r="HL21" i="20" s="1"/>
  <c r="HK15" i="20"/>
  <c r="HK21" i="20" s="1"/>
  <c r="HK73" i="20" s="1"/>
  <c r="HK93" i="20" s="1"/>
  <c r="HJ15" i="20"/>
  <c r="HJ21" i="20" s="1"/>
  <c r="HH15" i="20"/>
  <c r="HH21" i="20" s="1"/>
  <c r="HH73" i="20" s="1"/>
  <c r="HG15" i="20"/>
  <c r="HG21" i="20" s="1"/>
  <c r="HF15" i="20"/>
  <c r="HD15" i="20"/>
  <c r="HC15" i="20"/>
  <c r="HC21" i="20" s="1"/>
  <c r="HC73" i="20" s="1"/>
  <c r="HC93" i="20" s="1"/>
  <c r="HB15" i="20"/>
  <c r="GZ15" i="20"/>
  <c r="GZ21" i="20" s="1"/>
  <c r="GZ73" i="20" s="1"/>
  <c r="GZ93" i="20" s="1"/>
  <c r="GY15" i="20"/>
  <c r="GX15" i="20"/>
  <c r="GX21" i="20" s="1"/>
  <c r="GV15" i="20"/>
  <c r="GV21" i="20" s="1"/>
  <c r="GV73" i="20" s="1"/>
  <c r="GV93" i="20" s="1"/>
  <c r="GU15" i="20"/>
  <c r="GU21" i="20" s="1"/>
  <c r="GU73" i="20" s="1"/>
  <c r="GU93" i="20" s="1"/>
  <c r="GT15" i="20"/>
  <c r="GT21" i="20" s="1"/>
  <c r="GR15" i="20"/>
  <c r="GR21" i="20" s="1"/>
  <c r="GR73" i="20" s="1"/>
  <c r="GR93" i="20" s="1"/>
  <c r="GQ15" i="20"/>
  <c r="GQ21" i="20" s="1"/>
  <c r="GP15" i="20"/>
  <c r="GP21" i="20" s="1"/>
  <c r="GN15" i="20"/>
  <c r="GN21" i="20" s="1"/>
  <c r="GN73" i="20" s="1"/>
  <c r="GM15" i="20"/>
  <c r="GM21" i="20" s="1"/>
  <c r="GM73" i="20" s="1"/>
  <c r="GM93" i="20" s="1"/>
  <c r="GL15" i="20"/>
  <c r="GL21" i="20" s="1"/>
  <c r="GL73" i="20" s="1"/>
  <c r="GL93" i="20" s="1"/>
  <c r="GJ15" i="20"/>
  <c r="GJ21" i="20" s="1"/>
  <c r="GI15" i="20"/>
  <c r="GH15" i="20"/>
  <c r="GH21" i="20" s="1"/>
  <c r="GH73" i="20" s="1"/>
  <c r="GF15" i="20"/>
  <c r="GF21" i="20" s="1"/>
  <c r="GE15" i="20"/>
  <c r="GE21" i="20" s="1"/>
  <c r="GE73" i="20" s="1"/>
  <c r="GE93" i="20" s="1"/>
  <c r="GD15" i="20"/>
  <c r="GD21" i="20" s="1"/>
  <c r="GB15" i="20"/>
  <c r="GB21" i="20" s="1"/>
  <c r="GB73" i="20" s="1"/>
  <c r="GB93" i="20" s="1"/>
  <c r="GA15" i="20"/>
  <c r="FZ15" i="20"/>
  <c r="FZ21" i="20" s="1"/>
  <c r="FZ73" i="20" s="1"/>
  <c r="FZ93" i="20" s="1"/>
  <c r="FX15" i="20"/>
  <c r="FX21" i="20" s="1"/>
  <c r="FX73" i="20" s="1"/>
  <c r="FX93" i="20" s="1"/>
  <c r="FW15" i="20"/>
  <c r="FW21" i="20" s="1"/>
  <c r="FW73" i="20" s="1"/>
  <c r="FW93" i="20" s="1"/>
  <c r="FV15" i="20"/>
  <c r="FV21" i="20" s="1"/>
  <c r="FV73" i="20" s="1"/>
  <c r="FV93" i="20" s="1"/>
  <c r="FT15" i="20"/>
  <c r="FT21" i="20" s="1"/>
  <c r="FS15" i="20"/>
  <c r="FS21" i="20" s="1"/>
  <c r="FS73" i="20" s="1"/>
  <c r="FS93" i="20" s="1"/>
  <c r="FR15" i="20"/>
  <c r="FR21" i="20" s="1"/>
  <c r="FR73" i="20" s="1"/>
  <c r="FP15" i="20"/>
  <c r="FP21" i="20" s="1"/>
  <c r="FO15" i="20"/>
  <c r="FO21" i="20" s="1"/>
  <c r="FO73" i="20" s="1"/>
  <c r="FO93" i="20" s="1"/>
  <c r="FN15" i="20"/>
  <c r="FL15" i="20"/>
  <c r="FL21" i="20" s="1"/>
  <c r="FK15" i="20"/>
  <c r="FJ15" i="20"/>
  <c r="FH15" i="20"/>
  <c r="FG15" i="20"/>
  <c r="FG21" i="20" s="1"/>
  <c r="FC15" i="20"/>
  <c r="FB15" i="20"/>
  <c r="FB21" i="20" s="1"/>
  <c r="EZ15" i="20"/>
  <c r="EZ21" i="20" s="1"/>
  <c r="EY15" i="20"/>
  <c r="EY21" i="20" s="1"/>
  <c r="ET15" i="20"/>
  <c r="ET21" i="20" s="1"/>
  <c r="ER15" i="20"/>
  <c r="EQ15" i="20"/>
  <c r="EQ21" i="20" s="1"/>
  <c r="EP15" i="20"/>
  <c r="EP21" i="20" s="1"/>
  <c r="EP73" i="20" s="1"/>
  <c r="EP93" i="20" s="1"/>
  <c r="EN15" i="20"/>
  <c r="EN21" i="20" s="1"/>
  <c r="EN73" i="20" s="1"/>
  <c r="EN93" i="20" s="1"/>
  <c r="EM15" i="20"/>
  <c r="EL15" i="20"/>
  <c r="EL21" i="20" s="1"/>
  <c r="EL73" i="20" s="1"/>
  <c r="EL93" i="20" s="1"/>
  <c r="EJ15" i="20"/>
  <c r="EJ21" i="20" s="1"/>
  <c r="EJ73" i="20" s="1"/>
  <c r="EI15" i="20"/>
  <c r="EI21" i="20" s="1"/>
  <c r="EI73" i="20" s="1"/>
  <c r="EI93" i="20" s="1"/>
  <c r="EH15" i="20"/>
  <c r="EH21" i="20" s="1"/>
  <c r="EF15" i="20"/>
  <c r="EF21" i="20" s="1"/>
  <c r="EF73" i="20" s="1"/>
  <c r="EE15" i="20"/>
  <c r="EE21" i="20" s="1"/>
  <c r="ED15" i="20"/>
  <c r="EB15" i="20"/>
  <c r="EA15" i="20"/>
  <c r="EA21" i="20" s="1"/>
  <c r="EA73" i="20" s="1"/>
  <c r="EA93" i="20" s="1"/>
  <c r="DZ15" i="20"/>
  <c r="DZ21" i="20" s="1"/>
  <c r="DZ73" i="20" s="1"/>
  <c r="DY15" i="20"/>
  <c r="DY21" i="20" s="1"/>
  <c r="DY73" i="20" s="1"/>
  <c r="DY93" i="20" s="1"/>
  <c r="DX15" i="20"/>
  <c r="DW15" i="20"/>
  <c r="DW21" i="20" s="1"/>
  <c r="DW73" i="20" s="1"/>
  <c r="DW93" i="20" s="1"/>
  <c r="DV15" i="20"/>
  <c r="DV21" i="20" s="1"/>
  <c r="DV73" i="20" s="1"/>
  <c r="DV93" i="20" s="1"/>
  <c r="DU15" i="20"/>
  <c r="DU21" i="20" s="1"/>
  <c r="DU73" i="20" s="1"/>
  <c r="DU93" i="20" s="1"/>
  <c r="DT15" i="20"/>
  <c r="DT21" i="20" s="1"/>
  <c r="DS15" i="20"/>
  <c r="DS21" i="20" s="1"/>
  <c r="DS73" i="20" s="1"/>
  <c r="DR15" i="20"/>
  <c r="DR21" i="20" s="1"/>
  <c r="DP15" i="20"/>
  <c r="DO15" i="20"/>
  <c r="DN15" i="20"/>
  <c r="DN21" i="20" s="1"/>
  <c r="DN73" i="20" s="1"/>
  <c r="DN93" i="20" s="1"/>
  <c r="DL15" i="20"/>
  <c r="DL21" i="20" s="1"/>
  <c r="DL73" i="20" s="1"/>
  <c r="DK15" i="20"/>
  <c r="DK21" i="20" s="1"/>
  <c r="DK73" i="20" s="1"/>
  <c r="DK93" i="20" s="1"/>
  <c r="DJ15" i="20"/>
  <c r="DJ21" i="20" s="1"/>
  <c r="DH15" i="20"/>
  <c r="DH21" i="20" s="1"/>
  <c r="DH73" i="20" s="1"/>
  <c r="DG15" i="20"/>
  <c r="DG21" i="20" s="1"/>
  <c r="DG73" i="20" s="1"/>
  <c r="DG93" i="20" s="1"/>
  <c r="DF15" i="20"/>
  <c r="DF21" i="20" s="1"/>
  <c r="DF73" i="20" s="1"/>
  <c r="DF93" i="20" s="1"/>
  <c r="DD15" i="20"/>
  <c r="DD21" i="20" s="1"/>
  <c r="DD73" i="20" s="1"/>
  <c r="DD93" i="20" s="1"/>
  <c r="DC15" i="20"/>
  <c r="DB15" i="20"/>
  <c r="DB21" i="20" s="1"/>
  <c r="CZ15" i="20"/>
  <c r="CY15" i="20"/>
  <c r="CY21" i="20" s="1"/>
  <c r="CY73" i="20" s="1"/>
  <c r="CY93" i="20" s="1"/>
  <c r="CX15" i="20"/>
  <c r="CX21" i="20" s="1"/>
  <c r="CV15" i="20"/>
  <c r="CV21" i="20" s="1"/>
  <c r="CV73" i="20" s="1"/>
  <c r="CV93" i="20" s="1"/>
  <c r="CU15" i="20"/>
  <c r="CT15" i="20"/>
  <c r="CT21" i="20" s="1"/>
  <c r="CR15" i="20"/>
  <c r="CR21" i="20" s="1"/>
  <c r="CR73" i="20" s="1"/>
  <c r="CR93" i="20" s="1"/>
  <c r="CQ15" i="20"/>
  <c r="CQ21" i="20" s="1"/>
  <c r="CP15" i="20"/>
  <c r="CN15" i="20"/>
  <c r="CN21" i="20" s="1"/>
  <c r="CN73" i="20" s="1"/>
  <c r="CN93" i="20" s="1"/>
  <c r="CM15" i="20"/>
  <c r="CM18" i="20" s="1"/>
  <c r="CL15" i="20"/>
  <c r="CL21" i="20" s="1"/>
  <c r="CJ15" i="20"/>
  <c r="CJ21" i="20" s="1"/>
  <c r="CI15" i="20"/>
  <c r="CI21" i="20" s="1"/>
  <c r="CI73" i="20" s="1"/>
  <c r="CI93" i="20" s="1"/>
  <c r="CH15" i="20"/>
  <c r="CH21" i="20" s="1"/>
  <c r="CF15" i="20"/>
  <c r="CF21" i="20" s="1"/>
  <c r="CF73" i="20" s="1"/>
  <c r="CF93" i="20" s="1"/>
  <c r="CE15" i="20"/>
  <c r="CE21" i="20" s="1"/>
  <c r="CE73" i="20" s="1"/>
  <c r="CE93" i="20" s="1"/>
  <c r="CD15" i="20"/>
  <c r="CD21" i="20" s="1"/>
  <c r="CB15" i="20"/>
  <c r="CA15" i="20"/>
  <c r="CA21" i="20" s="1"/>
  <c r="BZ15" i="20"/>
  <c r="BZ21" i="20" s="1"/>
  <c r="BZ73" i="20" s="1"/>
  <c r="BZ93" i="20" s="1"/>
  <c r="BX15" i="20"/>
  <c r="BX21" i="20" s="1"/>
  <c r="BW15" i="20"/>
  <c r="BV15" i="20"/>
  <c r="BV21" i="20" s="1"/>
  <c r="BT15" i="20"/>
  <c r="BT21" i="20" s="1"/>
  <c r="BT73" i="20" s="1"/>
  <c r="BS15" i="20"/>
  <c r="BR15" i="20"/>
  <c r="BR21" i="20" s="1"/>
  <c r="BR73" i="20" s="1"/>
  <c r="BR93" i="20" s="1"/>
  <c r="BP15" i="20"/>
  <c r="BP21" i="20" s="1"/>
  <c r="BP73" i="20" s="1"/>
  <c r="BO15" i="20"/>
  <c r="BN15" i="20"/>
  <c r="BL15" i="20"/>
  <c r="BL21" i="20" s="1"/>
  <c r="BL73" i="20" s="1"/>
  <c r="BK15" i="20"/>
  <c r="BJ15" i="20"/>
  <c r="BJ21" i="20" s="1"/>
  <c r="BJ73" i="20" s="1"/>
  <c r="BJ93" i="20" s="1"/>
  <c r="BH15" i="20"/>
  <c r="BH21" i="20" s="1"/>
  <c r="BG15" i="20"/>
  <c r="BG21" i="20" s="1"/>
  <c r="BG73" i="20" s="1"/>
  <c r="BG93" i="20" s="1"/>
  <c r="BF15" i="20"/>
  <c r="BF21" i="20" s="1"/>
  <c r="BF73" i="20" s="1"/>
  <c r="BF93" i="20" s="1"/>
  <c r="BD15" i="20"/>
  <c r="BC15" i="20"/>
  <c r="BC21" i="20" s="1"/>
  <c r="BC73" i="20" s="1"/>
  <c r="BC93" i="20" s="1"/>
  <c r="BB15" i="20"/>
  <c r="BB21" i="20" s="1"/>
  <c r="BB73" i="20" s="1"/>
  <c r="BB93" i="20" s="1"/>
  <c r="AZ15" i="20"/>
  <c r="AZ21" i="20" s="1"/>
  <c r="AZ73" i="20" s="1"/>
  <c r="AY15" i="20"/>
  <c r="AX15" i="20"/>
  <c r="AV15" i="20"/>
  <c r="AV21" i="20" s="1"/>
  <c r="AV73" i="20" s="1"/>
  <c r="AV93" i="20" s="1"/>
  <c r="AU15" i="20"/>
  <c r="AU21" i="20" s="1"/>
  <c r="AU73" i="20" s="1"/>
  <c r="AU93" i="20" s="1"/>
  <c r="AT15" i="20"/>
  <c r="AT21" i="20" s="1"/>
  <c r="AT73" i="20" s="1"/>
  <c r="AT93" i="20" s="1"/>
  <c r="AR15" i="20"/>
  <c r="AR21" i="20" s="1"/>
  <c r="AQ15" i="20"/>
  <c r="AQ21" i="20" s="1"/>
  <c r="AP15" i="20"/>
  <c r="AN15" i="20"/>
  <c r="AN21" i="20" s="1"/>
  <c r="AM15" i="20"/>
  <c r="AM21" i="20" s="1"/>
  <c r="AH15" i="20"/>
  <c r="AH21" i="20" s="1"/>
  <c r="AH73" i="20" s="1"/>
  <c r="AH93" i="20" s="1"/>
  <c r="AF15" i="20"/>
  <c r="AF21" i="20" s="1"/>
  <c r="AF73" i="20" s="1"/>
  <c r="AE15" i="20"/>
  <c r="AE21" i="20" s="1"/>
  <c r="AE73" i="20" s="1"/>
  <c r="AE93" i="20" s="1"/>
  <c r="AD15" i="20"/>
  <c r="AB15" i="20"/>
  <c r="AB21" i="20" s="1"/>
  <c r="AA15" i="20"/>
  <c r="AA21" i="20" s="1"/>
  <c r="AA73" i="20" s="1"/>
  <c r="AA93" i="20" s="1"/>
  <c r="Z15" i="20"/>
  <c r="Z21" i="20" s="1"/>
  <c r="Z73" i="20" s="1"/>
  <c r="X15" i="20"/>
  <c r="X21" i="20" s="1"/>
  <c r="X73" i="20" s="1"/>
  <c r="W15" i="20"/>
  <c r="W21" i="20" s="1"/>
  <c r="W73" i="20" s="1"/>
  <c r="W93" i="20" s="1"/>
  <c r="V15" i="20"/>
  <c r="T15" i="20"/>
  <c r="S15" i="20"/>
  <c r="S21" i="20" s="1"/>
  <c r="S73" i="20" s="1"/>
  <c r="S93" i="20" s="1"/>
  <c r="R15" i="20"/>
  <c r="R21" i="20" s="1"/>
  <c r="P15" i="20"/>
  <c r="P21" i="20" s="1"/>
  <c r="P73" i="20" s="1"/>
  <c r="P93" i="20" s="1"/>
  <c r="O15" i="20"/>
  <c r="O21" i="20" s="1"/>
  <c r="O73" i="20" s="1"/>
  <c r="O93" i="20" s="1"/>
  <c r="N15" i="20"/>
  <c r="N21" i="20" s="1"/>
  <c r="L15" i="20"/>
  <c r="L21" i="20" s="1"/>
  <c r="K15" i="20"/>
  <c r="K21" i="20" s="1"/>
  <c r="E15" i="20"/>
  <c r="E21" i="20" s="1"/>
  <c r="D15" i="20"/>
  <c r="D21" i="20" s="1"/>
  <c r="LZ14" i="20"/>
  <c r="LX14" i="20"/>
  <c r="LW14" i="20"/>
  <c r="LU14" i="20"/>
  <c r="LQ14" i="20"/>
  <c r="LM14" i="20"/>
  <c r="LY14" i="20" s="1"/>
  <c r="LJ14" i="20"/>
  <c r="LH14" i="20"/>
  <c r="LG14" i="20"/>
  <c r="LE14" i="20"/>
  <c r="LA14" i="20"/>
  <c r="KW14" i="20"/>
  <c r="KS14" i="20"/>
  <c r="KO14" i="20"/>
  <c r="KK14" i="20"/>
  <c r="KG14" i="20"/>
  <c r="KC14" i="20"/>
  <c r="JY14" i="20"/>
  <c r="JU14" i="20"/>
  <c r="JQ14" i="20"/>
  <c r="JM14" i="20"/>
  <c r="JI14" i="20"/>
  <c r="JD14" i="20"/>
  <c r="JC14" i="20"/>
  <c r="JB14" i="20" s="1"/>
  <c r="JF14" i="20" s="1"/>
  <c r="IW14" i="20"/>
  <c r="IS14" i="20"/>
  <c r="IO14" i="20"/>
  <c r="IK14" i="20"/>
  <c r="IG14" i="20"/>
  <c r="IC14" i="20"/>
  <c r="HY14" i="20"/>
  <c r="HU14" i="20"/>
  <c r="HQ14" i="20"/>
  <c r="HM14" i="20"/>
  <c r="HI14" i="20"/>
  <c r="HE14" i="20"/>
  <c r="HA14" i="20"/>
  <c r="GW14" i="20"/>
  <c r="GS14" i="20"/>
  <c r="GO14" i="20"/>
  <c r="GK14" i="20"/>
  <c r="GG14" i="20"/>
  <c r="GC14" i="20"/>
  <c r="FY14" i="20"/>
  <c r="FU14" i="20"/>
  <c r="FQ14" i="20"/>
  <c r="FM14" i="20"/>
  <c r="FI14" i="20"/>
  <c r="FF14" i="20"/>
  <c r="FD14" i="20"/>
  <c r="FC14" i="20"/>
  <c r="G14" i="20" s="1"/>
  <c r="FA14" i="20"/>
  <c r="FE14" i="20" s="1"/>
  <c r="EX14" i="20"/>
  <c r="EV14" i="20"/>
  <c r="EU14" i="20"/>
  <c r="ES14" i="20"/>
  <c r="EO14" i="20"/>
  <c r="EK14" i="20"/>
  <c r="EG14" i="20"/>
  <c r="EC14" i="20"/>
  <c r="DQ14" i="20"/>
  <c r="DM14" i="20"/>
  <c r="DI14" i="20"/>
  <c r="DI15" i="20" s="1"/>
  <c r="DI21" i="20" s="1"/>
  <c r="DE14" i="20"/>
  <c r="DA14" i="20"/>
  <c r="CW14" i="20"/>
  <c r="CS14" i="20"/>
  <c r="CO14" i="20"/>
  <c r="CK14" i="20"/>
  <c r="CG14" i="20"/>
  <c r="CC14" i="20"/>
  <c r="BY14" i="20"/>
  <c r="BU14" i="20"/>
  <c r="BQ14" i="20"/>
  <c r="BM14" i="20"/>
  <c r="BM15" i="20" s="1"/>
  <c r="BI14" i="20"/>
  <c r="BE14" i="20"/>
  <c r="EW14" i="20" s="1"/>
  <c r="BA14" i="20"/>
  <c r="AW14" i="20"/>
  <c r="AS14" i="20"/>
  <c r="AO14" i="20"/>
  <c r="AL14" i="20"/>
  <c r="AJ14" i="20"/>
  <c r="AI14" i="20"/>
  <c r="AG14" i="20"/>
  <c r="AC14" i="20"/>
  <c r="Y14" i="20"/>
  <c r="U14" i="20"/>
  <c r="Q14" i="20"/>
  <c r="AK14" i="20" s="1"/>
  <c r="M14" i="20"/>
  <c r="LZ13" i="20"/>
  <c r="LX13" i="20"/>
  <c r="LW13" i="20"/>
  <c r="LU13" i="20"/>
  <c r="LQ13" i="20"/>
  <c r="LM13" i="20"/>
  <c r="LJ13" i="20"/>
  <c r="LH13" i="20"/>
  <c r="LG13" i="20"/>
  <c r="LE13" i="20"/>
  <c r="LA13" i="20"/>
  <c r="KW13" i="20"/>
  <c r="KS13" i="20"/>
  <c r="KO13" i="20"/>
  <c r="KK13" i="20"/>
  <c r="KG13" i="20"/>
  <c r="KC13" i="20"/>
  <c r="JY13" i="20"/>
  <c r="JU13" i="20"/>
  <c r="JQ13" i="20"/>
  <c r="JM13" i="20"/>
  <c r="JI13" i="20"/>
  <c r="JD13" i="20"/>
  <c r="JC13" i="20"/>
  <c r="JB13" i="20" s="1"/>
  <c r="JF13" i="20" s="1"/>
  <c r="IW13" i="20"/>
  <c r="IS13" i="20"/>
  <c r="IO13" i="20"/>
  <c r="IK13" i="20"/>
  <c r="IG13" i="20"/>
  <c r="IC13" i="20"/>
  <c r="HY13" i="20"/>
  <c r="HU13" i="20"/>
  <c r="HQ13" i="20"/>
  <c r="HM13" i="20"/>
  <c r="HI13" i="20"/>
  <c r="HE13" i="20"/>
  <c r="HA13" i="20"/>
  <c r="GW13" i="20"/>
  <c r="GS13" i="20"/>
  <c r="GO13" i="20"/>
  <c r="GK13" i="20"/>
  <c r="GG13" i="20"/>
  <c r="GC13" i="20"/>
  <c r="FY13" i="20"/>
  <c r="FU13" i="20"/>
  <c r="FQ13" i="20"/>
  <c r="FM13" i="20"/>
  <c r="FI13" i="20"/>
  <c r="FF13" i="20"/>
  <c r="FD13" i="20"/>
  <c r="FC13" i="20"/>
  <c r="FA13" i="20"/>
  <c r="FE13" i="20" s="1"/>
  <c r="EX13" i="20"/>
  <c r="EV13" i="20"/>
  <c r="EU13" i="20"/>
  <c r="ES13" i="20"/>
  <c r="EO13" i="20"/>
  <c r="EK13" i="20"/>
  <c r="EG13" i="20"/>
  <c r="EC13" i="20"/>
  <c r="DQ13" i="20"/>
  <c r="DM13" i="20"/>
  <c r="DI13" i="20"/>
  <c r="DE13" i="20"/>
  <c r="DA13" i="20"/>
  <c r="CW13" i="20"/>
  <c r="CS13" i="20"/>
  <c r="CO13" i="20"/>
  <c r="CK13" i="20"/>
  <c r="CK15" i="20" s="1"/>
  <c r="CG13" i="20"/>
  <c r="CC13" i="20"/>
  <c r="BY13" i="20"/>
  <c r="BU13" i="20"/>
  <c r="BQ13" i="20"/>
  <c r="BM13" i="20"/>
  <c r="BI13" i="20"/>
  <c r="BE13" i="20"/>
  <c r="BA13" i="20"/>
  <c r="AW13" i="20"/>
  <c r="AS13" i="20"/>
  <c r="AO13" i="20"/>
  <c r="EW13" i="20" s="1"/>
  <c r="AL13" i="20"/>
  <c r="AJ13" i="20"/>
  <c r="AI13" i="20"/>
  <c r="AG13" i="20"/>
  <c r="AC13" i="20"/>
  <c r="Y13" i="20"/>
  <c r="U13" i="20"/>
  <c r="Q13" i="20"/>
  <c r="M13" i="20"/>
  <c r="LZ12" i="20"/>
  <c r="LX12" i="20"/>
  <c r="LW12" i="20"/>
  <c r="LU12" i="20"/>
  <c r="LQ12" i="20"/>
  <c r="LM12" i="20"/>
  <c r="LJ12" i="20"/>
  <c r="LH12" i="20"/>
  <c r="LG12" i="20"/>
  <c r="LE12" i="20"/>
  <c r="LA12" i="20"/>
  <c r="KW12" i="20"/>
  <c r="KS12" i="20"/>
  <c r="KO12" i="20"/>
  <c r="KK12" i="20"/>
  <c r="KG12" i="20"/>
  <c r="KC12" i="20"/>
  <c r="JY12" i="20"/>
  <c r="JU12" i="20"/>
  <c r="JQ12" i="20"/>
  <c r="JM12" i="20"/>
  <c r="JI12" i="20"/>
  <c r="JD12" i="20"/>
  <c r="JC12" i="20"/>
  <c r="JB12" i="20" s="1"/>
  <c r="JF12" i="20" s="1"/>
  <c r="IW12" i="20"/>
  <c r="IS12" i="20"/>
  <c r="IO12" i="20"/>
  <c r="IK12" i="20"/>
  <c r="IG12" i="20"/>
  <c r="IC12" i="20"/>
  <c r="HY12" i="20"/>
  <c r="HU12" i="20"/>
  <c r="HQ12" i="20"/>
  <c r="HM12" i="20"/>
  <c r="HI12" i="20"/>
  <c r="HE12" i="20"/>
  <c r="HA12" i="20"/>
  <c r="GW12" i="20"/>
  <c r="GS12" i="20"/>
  <c r="GO12" i="20"/>
  <c r="GK12" i="20"/>
  <c r="GG12" i="20"/>
  <c r="GC12" i="20"/>
  <c r="FY12" i="20"/>
  <c r="FU12" i="20"/>
  <c r="FQ12" i="20"/>
  <c r="FM12" i="20"/>
  <c r="FI12" i="20"/>
  <c r="FF12" i="20"/>
  <c r="FE12" i="20"/>
  <c r="FD12" i="20"/>
  <c r="H12" i="20" s="1"/>
  <c r="FC12" i="20"/>
  <c r="FA12" i="20"/>
  <c r="EX12" i="20"/>
  <c r="EV12" i="20"/>
  <c r="EU12" i="20"/>
  <c r="ES12" i="20"/>
  <c r="EO12" i="20"/>
  <c r="EK12" i="20"/>
  <c r="EG12" i="20"/>
  <c r="EC12" i="20"/>
  <c r="DQ12" i="20"/>
  <c r="DM12" i="20"/>
  <c r="DI12" i="20"/>
  <c r="DE12" i="20"/>
  <c r="DA12" i="20"/>
  <c r="CW12" i="20"/>
  <c r="CS12" i="20"/>
  <c r="CO12" i="20"/>
  <c r="CK12" i="20"/>
  <c r="CG12" i="20"/>
  <c r="CC12" i="20"/>
  <c r="BY12" i="20"/>
  <c r="BU12" i="20"/>
  <c r="BQ12" i="20"/>
  <c r="BM12" i="20"/>
  <c r="BI12" i="20"/>
  <c r="BE12" i="20"/>
  <c r="BA12" i="20"/>
  <c r="AW12" i="20"/>
  <c r="AS12" i="20"/>
  <c r="AO12" i="20"/>
  <c r="AL12" i="20"/>
  <c r="AJ12" i="20"/>
  <c r="AI12" i="20"/>
  <c r="AG12" i="20"/>
  <c r="AC12" i="20"/>
  <c r="Y12" i="20"/>
  <c r="U12" i="20"/>
  <c r="Q12" i="20"/>
  <c r="M12" i="20"/>
  <c r="AK12" i="20" s="1"/>
  <c r="LZ11" i="20"/>
  <c r="LX11" i="20"/>
  <c r="LW11" i="20"/>
  <c r="LU11" i="20"/>
  <c r="LQ11" i="20"/>
  <c r="LQ15" i="20" s="1"/>
  <c r="LQ21" i="20" s="1"/>
  <c r="LM11" i="20"/>
  <c r="LY11" i="20" s="1"/>
  <c r="LJ11" i="20"/>
  <c r="LH11" i="20"/>
  <c r="LG11" i="20"/>
  <c r="LE11" i="20"/>
  <c r="LA11" i="20"/>
  <c r="KW11" i="20"/>
  <c r="KS11" i="20"/>
  <c r="KO11" i="20"/>
  <c r="KO15" i="20" s="1"/>
  <c r="KO21" i="20" s="1"/>
  <c r="KK11" i="20"/>
  <c r="KG11" i="20"/>
  <c r="KC11" i="20"/>
  <c r="KC15" i="20" s="1"/>
  <c r="JY11" i="20"/>
  <c r="JY15" i="20" s="1"/>
  <c r="JY21" i="20" s="1"/>
  <c r="JU11" i="20"/>
  <c r="JU15" i="20" s="1"/>
  <c r="JQ11" i="20"/>
  <c r="JM11" i="20"/>
  <c r="JI11" i="20"/>
  <c r="JF11" i="20"/>
  <c r="JD11" i="20"/>
  <c r="JC11" i="20"/>
  <c r="IW11" i="20"/>
  <c r="IW15" i="20" s="1"/>
  <c r="IW21" i="20" s="1"/>
  <c r="IS11" i="20"/>
  <c r="IO11" i="20"/>
  <c r="IK11" i="20"/>
  <c r="IG11" i="20"/>
  <c r="IC11" i="20"/>
  <c r="IC15" i="20" s="1"/>
  <c r="IC21" i="20" s="1"/>
  <c r="HY11" i="20"/>
  <c r="HU11" i="20"/>
  <c r="HQ11" i="20"/>
  <c r="HM11" i="20"/>
  <c r="HI11" i="20"/>
  <c r="HE11" i="20"/>
  <c r="HE15" i="20" s="1"/>
  <c r="HA11" i="20"/>
  <c r="HA15" i="20" s="1"/>
  <c r="HA21" i="20" s="1"/>
  <c r="GW11" i="20"/>
  <c r="GS11" i="20"/>
  <c r="GO11" i="20"/>
  <c r="GK11" i="20"/>
  <c r="GG11" i="20"/>
  <c r="GG15" i="20" s="1"/>
  <c r="GG21" i="20" s="1"/>
  <c r="GC11" i="20"/>
  <c r="FY11" i="20"/>
  <c r="FU11" i="20"/>
  <c r="FQ11" i="20"/>
  <c r="FM11" i="20"/>
  <c r="FI11" i="20"/>
  <c r="FF11" i="20"/>
  <c r="FD11" i="20"/>
  <c r="FC11" i="20"/>
  <c r="FA11" i="20"/>
  <c r="EX11" i="20"/>
  <c r="EV11" i="20"/>
  <c r="EU11" i="20"/>
  <c r="ES11" i="20"/>
  <c r="EO11" i="20"/>
  <c r="EK11" i="20"/>
  <c r="EK15" i="20" s="1"/>
  <c r="EK21" i="20" s="1"/>
  <c r="EG11" i="20"/>
  <c r="EC11" i="20"/>
  <c r="EC15" i="20" s="1"/>
  <c r="DQ11" i="20"/>
  <c r="DQ15" i="20" s="1"/>
  <c r="DM11" i="20"/>
  <c r="DI11" i="20"/>
  <c r="DE11" i="20"/>
  <c r="DA11" i="20"/>
  <c r="CW11" i="20"/>
  <c r="CS11" i="20"/>
  <c r="CO11" i="20"/>
  <c r="CK11" i="20"/>
  <c r="CG11" i="20"/>
  <c r="CG15" i="20" s="1"/>
  <c r="CG21" i="20" s="1"/>
  <c r="CC11" i="20"/>
  <c r="BY11" i="20"/>
  <c r="BY15" i="20" s="1"/>
  <c r="BU11" i="20"/>
  <c r="BU15" i="20" s="1"/>
  <c r="BQ11" i="20"/>
  <c r="BM11" i="20"/>
  <c r="BI11" i="20"/>
  <c r="BE11" i="20"/>
  <c r="BA11" i="20"/>
  <c r="AW11" i="20"/>
  <c r="AS11" i="20"/>
  <c r="AO11" i="20"/>
  <c r="AL11" i="20"/>
  <c r="AJ11" i="20"/>
  <c r="AI11" i="20"/>
  <c r="G11" i="20" s="1"/>
  <c r="AG11" i="20"/>
  <c r="AG15" i="20" s="1"/>
  <c r="AG21" i="20" s="1"/>
  <c r="AC11" i="20"/>
  <c r="Y11" i="20"/>
  <c r="U11" i="20"/>
  <c r="Q11" i="20"/>
  <c r="M11" i="20"/>
  <c r="M15" i="20" s="1"/>
  <c r="BA15" i="20" l="1"/>
  <c r="BA21" i="20" s="1"/>
  <c r="CW15" i="20"/>
  <c r="H11" i="20"/>
  <c r="JU21" i="20"/>
  <c r="Q15" i="20"/>
  <c r="DA15" i="20"/>
  <c r="IG15" i="20"/>
  <c r="IG21" i="20" s="1"/>
  <c r="BE15" i="20"/>
  <c r="GK15" i="20"/>
  <c r="GK21" i="20" s="1"/>
  <c r="G12" i="20"/>
  <c r="U15" i="20"/>
  <c r="BI15" i="20"/>
  <c r="FA15" i="20"/>
  <c r="GO15" i="20"/>
  <c r="GO21" i="20" s="1"/>
  <c r="IK15" i="20"/>
  <c r="IK21" i="20" s="1"/>
  <c r="DE15" i="20"/>
  <c r="DE21" i="20" s="1"/>
  <c r="LY13" i="20"/>
  <c r="EW12" i="20"/>
  <c r="JE11" i="20"/>
  <c r="J11" i="20"/>
  <c r="FQ15" i="20"/>
  <c r="FQ21" i="20" s="1"/>
  <c r="HM15" i="20"/>
  <c r="HM21" i="20" s="1"/>
  <c r="LA15" i="20"/>
  <c r="LA21" i="20" s="1"/>
  <c r="ES15" i="20"/>
  <c r="ES21" i="20" s="1"/>
  <c r="LI17" i="20"/>
  <c r="Y15" i="20"/>
  <c r="GS15" i="20"/>
  <c r="GS21" i="20" s="1"/>
  <c r="IO15" i="20"/>
  <c r="IO21" i="20" s="1"/>
  <c r="KG15" i="20"/>
  <c r="KG21" i="20" s="1"/>
  <c r="LU15" i="20"/>
  <c r="LU21" i="20" s="1"/>
  <c r="EG15" i="20"/>
  <c r="JE12" i="20"/>
  <c r="KS15" i="20"/>
  <c r="LI13" i="20"/>
  <c r="AC15" i="20"/>
  <c r="AC21" i="20" s="1"/>
  <c r="AC73" i="20" s="1"/>
  <c r="T21" i="20"/>
  <c r="T73" i="20" s="1"/>
  <c r="T93" i="20" s="1"/>
  <c r="BD21" i="20"/>
  <c r="DO21" i="20"/>
  <c r="DO73" i="20" s="1"/>
  <c r="EB21" i="20"/>
  <c r="EB73" i="20" s="1"/>
  <c r="ER21" i="20"/>
  <c r="ER73" i="20" s="1"/>
  <c r="ER93" i="20" s="1"/>
  <c r="FK21" i="20"/>
  <c r="HD21" i="20"/>
  <c r="HD73" i="20" s="1"/>
  <c r="HD93" i="20" s="1"/>
  <c r="HS21" i="20"/>
  <c r="HS73" i="20" s="1"/>
  <c r="HS93" i="20" s="1"/>
  <c r="II21" i="20"/>
  <c r="II73" i="20" s="1"/>
  <c r="II93" i="20" s="1"/>
  <c r="IX21" i="20"/>
  <c r="IX73" i="20" s="1"/>
  <c r="IX93" i="20" s="1"/>
  <c r="JS21" i="20"/>
  <c r="JS73" i="20" s="1"/>
  <c r="KI21" i="20"/>
  <c r="KI73" i="20" s="1"/>
  <c r="LS21" i="20"/>
  <c r="LS73" i="20" s="1"/>
  <c r="EV17" i="20"/>
  <c r="CK20" i="20"/>
  <c r="CK21" i="20" s="1"/>
  <c r="JC20" i="20"/>
  <c r="BM26" i="20"/>
  <c r="DI26" i="20"/>
  <c r="GO26" i="20"/>
  <c r="IK26" i="20"/>
  <c r="KC26" i="20"/>
  <c r="LQ26" i="20"/>
  <c r="H23" i="20"/>
  <c r="BU33" i="20"/>
  <c r="BU53" i="20" s="1"/>
  <c r="DQ33" i="20"/>
  <c r="HA33" i="20"/>
  <c r="IW33" i="20"/>
  <c r="KO33" i="20"/>
  <c r="KO53" i="20" s="1"/>
  <c r="EW28" i="20"/>
  <c r="LY29" i="20"/>
  <c r="G30" i="20"/>
  <c r="H31" i="20"/>
  <c r="BQ15" i="20"/>
  <c r="BQ21" i="20" s="1"/>
  <c r="DM15" i="20"/>
  <c r="DM21" i="20" s="1"/>
  <c r="GW15" i="20"/>
  <c r="GW21" i="20" s="1"/>
  <c r="IS15" i="20"/>
  <c r="IS21" i="20" s="1"/>
  <c r="KK15" i="20"/>
  <c r="KK21" i="20" s="1"/>
  <c r="J12" i="20"/>
  <c r="AK13" i="20"/>
  <c r="H13" i="20"/>
  <c r="V21" i="20"/>
  <c r="V73" i="20" s="1"/>
  <c r="V93" i="20" s="1"/>
  <c r="EX15" i="20"/>
  <c r="CZ21" i="20"/>
  <c r="DP21" i="20"/>
  <c r="ED21" i="20"/>
  <c r="GA21" i="20"/>
  <c r="GA73" i="20" s="1"/>
  <c r="HF21" i="20"/>
  <c r="HF73" i="20" s="1"/>
  <c r="HF93" i="20" s="1"/>
  <c r="IJ21" i="20"/>
  <c r="IJ73" i="20" s="1"/>
  <c r="IZ21" i="20"/>
  <c r="LI16" i="20"/>
  <c r="AI17" i="20"/>
  <c r="DQ20" i="20"/>
  <c r="DQ21" i="20" s="1"/>
  <c r="LG20" i="20"/>
  <c r="LI24" i="20"/>
  <c r="AG33" i="20"/>
  <c r="AG53" i="20" s="1"/>
  <c r="AG73" i="20" s="1"/>
  <c r="BY33" i="20"/>
  <c r="EC33" i="20"/>
  <c r="LY27" i="20"/>
  <c r="LI28" i="20"/>
  <c r="AK32" i="20"/>
  <c r="J35" i="20"/>
  <c r="JE14" i="20"/>
  <c r="FN21" i="20"/>
  <c r="JV21" i="20"/>
  <c r="JV73" i="20" s="1"/>
  <c r="JV93" i="20" s="1"/>
  <c r="AJ17" i="20"/>
  <c r="J18" i="20"/>
  <c r="LY20" i="20"/>
  <c r="JE19" i="20"/>
  <c r="EV20" i="20"/>
  <c r="LH20" i="20"/>
  <c r="FE22" i="20"/>
  <c r="JE23" i="20"/>
  <c r="LI23" i="20"/>
  <c r="EW24" i="20"/>
  <c r="LY24" i="20"/>
  <c r="G27" i="20"/>
  <c r="EW31" i="20"/>
  <c r="JE31" i="20"/>
  <c r="DC21" i="20"/>
  <c r="DC73" i="20" s="1"/>
  <c r="DC93" i="20" s="1"/>
  <c r="AL17" i="20"/>
  <c r="FA17" i="20"/>
  <c r="FE17" i="20" s="1"/>
  <c r="LJ17" i="20"/>
  <c r="KC20" i="20"/>
  <c r="KC21" i="20" s="1"/>
  <c r="BY26" i="20"/>
  <c r="BY53" i="20" s="1"/>
  <c r="EC26" i="20"/>
  <c r="EC53" i="20" s="1"/>
  <c r="HA26" i="20"/>
  <c r="HA53" i="20" s="1"/>
  <c r="HA73" i="20" s="1"/>
  <c r="HA93" i="20" s="1"/>
  <c r="IW26" i="20"/>
  <c r="EW23" i="20"/>
  <c r="CG33" i="20"/>
  <c r="EK33" i="20"/>
  <c r="JE27" i="20"/>
  <c r="HM33" i="20"/>
  <c r="J27" i="20"/>
  <c r="EU33" i="20"/>
  <c r="LZ33" i="20"/>
  <c r="IW43" i="20"/>
  <c r="CC15" i="20"/>
  <c r="CC21" i="20" s="1"/>
  <c r="FM15" i="20"/>
  <c r="HI15" i="20"/>
  <c r="J14" i="20"/>
  <c r="KN73" i="20"/>
  <c r="LJ20" i="20"/>
  <c r="AK22" i="20"/>
  <c r="KS26" i="20"/>
  <c r="AK24" i="20"/>
  <c r="G24" i="20"/>
  <c r="JE25" i="20"/>
  <c r="JI33" i="20"/>
  <c r="LE33" i="20"/>
  <c r="JE30" i="20"/>
  <c r="EV33" i="20"/>
  <c r="BY43" i="20"/>
  <c r="EC43" i="20"/>
  <c r="JE34" i="20"/>
  <c r="LI14" i="20"/>
  <c r="CP21" i="20"/>
  <c r="CP73" i="20" s="1"/>
  <c r="CP93" i="20" s="1"/>
  <c r="LJ15" i="20"/>
  <c r="AK16" i="20"/>
  <c r="LY16" i="20"/>
  <c r="EX17" i="20"/>
  <c r="FE18" i="20"/>
  <c r="FU20" i="20"/>
  <c r="HQ20" i="20"/>
  <c r="JF19" i="20"/>
  <c r="J19" i="20" s="1"/>
  <c r="J22" i="20"/>
  <c r="FM26" i="20"/>
  <c r="HI26" i="20"/>
  <c r="AK23" i="20"/>
  <c r="J25" i="20"/>
  <c r="G25" i="20"/>
  <c r="AS33" i="20"/>
  <c r="CO33" i="20"/>
  <c r="ES33" i="20"/>
  <c r="FY33" i="20"/>
  <c r="HU33" i="20"/>
  <c r="JM33" i="20"/>
  <c r="EW30" i="20"/>
  <c r="LI30" i="20"/>
  <c r="HQ15" i="20"/>
  <c r="HQ21" i="20" s="1"/>
  <c r="IP21" i="20"/>
  <c r="IP73" i="20" s="1"/>
  <c r="IP93" i="20" s="1"/>
  <c r="LI19" i="20"/>
  <c r="EW25" i="20"/>
  <c r="GC33" i="20"/>
  <c r="HY33" i="20"/>
  <c r="JQ33" i="20"/>
  <c r="JE29" i="20"/>
  <c r="J29" i="20"/>
  <c r="AK30" i="20"/>
  <c r="LI31" i="20"/>
  <c r="J34" i="20"/>
  <c r="JI15" i="20"/>
  <c r="AS15" i="20"/>
  <c r="AS21" i="20" s="1"/>
  <c r="CO15" i="20"/>
  <c r="FY15" i="20"/>
  <c r="FY21" i="20" s="1"/>
  <c r="HU15" i="20"/>
  <c r="HU21" i="20" s="1"/>
  <c r="JM15" i="20"/>
  <c r="JM21" i="20" s="1"/>
  <c r="LY12" i="20"/>
  <c r="G13" i="20"/>
  <c r="J13" i="20"/>
  <c r="KW15" i="20"/>
  <c r="KW21" i="20" s="1"/>
  <c r="GC15" i="20"/>
  <c r="GC21" i="20" s="1"/>
  <c r="HY15" i="20"/>
  <c r="HY21" i="20" s="1"/>
  <c r="H14" i="20"/>
  <c r="AD21" i="20"/>
  <c r="AX21" i="20"/>
  <c r="BN21" i="20"/>
  <c r="CB21" i="20"/>
  <c r="CB73" i="20" s="1"/>
  <c r="CB93" i="20" s="1"/>
  <c r="FD15" i="20"/>
  <c r="GI21" i="20"/>
  <c r="GI73" i="20" s="1"/>
  <c r="GI93" i="20" s="1"/>
  <c r="IB21" i="20"/>
  <c r="JL21" i="20"/>
  <c r="JL73" i="20" s="1"/>
  <c r="KB21" i="20"/>
  <c r="KB73" i="20" s="1"/>
  <c r="KB93" i="20" s="1"/>
  <c r="KR21" i="20"/>
  <c r="KR73" i="20" s="1"/>
  <c r="KR93" i="20" s="1"/>
  <c r="LL21" i="20"/>
  <c r="AK18" i="20"/>
  <c r="BE20" i="20"/>
  <c r="EC20" i="20"/>
  <c r="EC21" i="20" s="1"/>
  <c r="EC73" i="20" s="1"/>
  <c r="FI20" i="20"/>
  <c r="HE20" i="20"/>
  <c r="HE21" i="20" s="1"/>
  <c r="HE73" i="20" s="1"/>
  <c r="KS20" i="20"/>
  <c r="G19" i="20"/>
  <c r="AJ20" i="20"/>
  <c r="JD20" i="20"/>
  <c r="M26" i="20"/>
  <c r="AS26" i="20"/>
  <c r="CO26" i="20"/>
  <c r="ES26" i="20"/>
  <c r="FU26" i="20"/>
  <c r="HQ26" i="20"/>
  <c r="LI22" i="20"/>
  <c r="LE26" i="20"/>
  <c r="JE24" i="20"/>
  <c r="LI25" i="20"/>
  <c r="LG26" i="20"/>
  <c r="AK27" i="20"/>
  <c r="BA33" i="20"/>
  <c r="CW33" i="20"/>
  <c r="GG33" i="20"/>
  <c r="GG53" i="20" s="1"/>
  <c r="IC33" i="20"/>
  <c r="IC53" i="20" s="1"/>
  <c r="JU33" i="20"/>
  <c r="H29" i="20"/>
  <c r="J30" i="20"/>
  <c r="LY31" i="20"/>
  <c r="J32" i="20"/>
  <c r="EO15" i="20"/>
  <c r="EO21" i="20" s="1"/>
  <c r="FU15" i="20"/>
  <c r="FU21" i="20" s="1"/>
  <c r="LE15" i="20"/>
  <c r="LE21" i="20" s="1"/>
  <c r="LI12" i="20"/>
  <c r="EW11" i="20"/>
  <c r="CS15" i="20"/>
  <c r="CS21" i="20" s="1"/>
  <c r="JQ15" i="20"/>
  <c r="JQ21" i="20" s="1"/>
  <c r="JE13" i="20"/>
  <c r="AY21" i="20"/>
  <c r="AY73" i="20" s="1"/>
  <c r="AY93" i="20" s="1"/>
  <c r="BO21" i="20"/>
  <c r="BO73" i="20" s="1"/>
  <c r="BO93" i="20" s="1"/>
  <c r="DJ73" i="20"/>
  <c r="DJ93" i="20" s="1"/>
  <c r="DX21" i="20"/>
  <c r="DX73" i="20" s="1"/>
  <c r="DX93" i="20" s="1"/>
  <c r="EM21" i="20"/>
  <c r="FF15" i="20"/>
  <c r="GY21" i="20"/>
  <c r="GY73" i="20" s="1"/>
  <c r="GY93" i="20" s="1"/>
  <c r="HN21" i="20"/>
  <c r="ID21" i="20"/>
  <c r="JN21" i="20"/>
  <c r="LN21" i="20"/>
  <c r="JF17" i="20"/>
  <c r="LW17" i="20"/>
  <c r="U20" i="20"/>
  <c r="BI20" i="20"/>
  <c r="EG20" i="20"/>
  <c r="FM20" i="20"/>
  <c r="HI20" i="20"/>
  <c r="H18" i="20"/>
  <c r="KW20" i="20"/>
  <c r="EW19" i="20"/>
  <c r="H19" i="20"/>
  <c r="AL20" i="20"/>
  <c r="EX20" i="20"/>
  <c r="LW20" i="20"/>
  <c r="Q26" i="20"/>
  <c r="AW26" i="20"/>
  <c r="CS26" i="20"/>
  <c r="CS53" i="20" s="1"/>
  <c r="FY26" i="20"/>
  <c r="HU26" i="20"/>
  <c r="JM26" i="20"/>
  <c r="L53" i="20"/>
  <c r="AB53" i="20"/>
  <c r="AB73" i="20" s="1"/>
  <c r="AB93" i="20" s="1"/>
  <c r="AB132" i="20" s="1"/>
  <c r="AB135" i="20" s="1"/>
  <c r="AX53" i="20"/>
  <c r="BN53" i="20"/>
  <c r="CD53" i="20"/>
  <c r="CD73" i="20" s="1"/>
  <c r="CD93" i="20" s="1"/>
  <c r="CD132" i="20" s="1"/>
  <c r="CD135" i="20" s="1"/>
  <c r="CT53" i="20"/>
  <c r="DJ53" i="20"/>
  <c r="DX53" i="20"/>
  <c r="EM53" i="20"/>
  <c r="FK53" i="20"/>
  <c r="GA53" i="20"/>
  <c r="GQ53" i="20"/>
  <c r="GQ73" i="20" s="1"/>
  <c r="HG53" i="20"/>
  <c r="HG73" i="20" s="1"/>
  <c r="HG93" i="20" s="1"/>
  <c r="HW53" i="20"/>
  <c r="HW73" i="20" s="1"/>
  <c r="HW93" i="20" s="1"/>
  <c r="HW132" i="20" s="1"/>
  <c r="HW135" i="20" s="1"/>
  <c r="IM53" i="20"/>
  <c r="IM73" i="20" s="1"/>
  <c r="IM93" i="20" s="1"/>
  <c r="IM132" i="20" s="1"/>
  <c r="IM135" i="20" s="1"/>
  <c r="JH53" i="20"/>
  <c r="JX53" i="20"/>
  <c r="JX73" i="20" s="1"/>
  <c r="JX93" i="20" s="1"/>
  <c r="JX132" i="20" s="1"/>
  <c r="JX135" i="20" s="1"/>
  <c r="KN53" i="20"/>
  <c r="LD53" i="20"/>
  <c r="LD73" i="20" s="1"/>
  <c r="LD93" i="20" s="1"/>
  <c r="LD132" i="20" s="1"/>
  <c r="LD135" i="20" s="1"/>
  <c r="Q33" i="20"/>
  <c r="BE33" i="20"/>
  <c r="DA33" i="20"/>
  <c r="GK33" i="20"/>
  <c r="GK53" i="20" s="1"/>
  <c r="IG33" i="20"/>
  <c r="IG53" i="20" s="1"/>
  <c r="JY33" i="20"/>
  <c r="LM33" i="20"/>
  <c r="LY33" i="20" s="1"/>
  <c r="EW29" i="20"/>
  <c r="LI29" i="20"/>
  <c r="AK31" i="20"/>
  <c r="H32" i="20"/>
  <c r="JE32" i="20"/>
  <c r="LO21" i="20"/>
  <c r="LO73" i="20" s="1"/>
  <c r="JC17" i="20"/>
  <c r="LG17" i="20"/>
  <c r="Y20" i="20"/>
  <c r="AK19" i="20"/>
  <c r="DA20" i="20"/>
  <c r="U26" i="20"/>
  <c r="GC53" i="20"/>
  <c r="HY53" i="20"/>
  <c r="J24" i="20"/>
  <c r="G28" i="20"/>
  <c r="JE28" i="20"/>
  <c r="LI32" i="20"/>
  <c r="JD15" i="20"/>
  <c r="HB21" i="20"/>
  <c r="HB73" i="20" s="1"/>
  <c r="HB93" i="20" s="1"/>
  <c r="HP21" i="20"/>
  <c r="KV21" i="20"/>
  <c r="KV73" i="20" s="1"/>
  <c r="H16" i="20"/>
  <c r="G16" i="20"/>
  <c r="U17" i="20"/>
  <c r="JD17" i="20"/>
  <c r="LH17" i="20"/>
  <c r="LM17" i="20"/>
  <c r="LY17" i="20" s="1"/>
  <c r="LZ20" i="20"/>
  <c r="BE26" i="20"/>
  <c r="DA26" i="20"/>
  <c r="Y33" i="20"/>
  <c r="Y53" i="20" s="1"/>
  <c r="BM33" i="20"/>
  <c r="DI33" i="20"/>
  <c r="GS33" i="20"/>
  <c r="GS53" i="20" s="1"/>
  <c r="IO33" i="20"/>
  <c r="KG33" i="20"/>
  <c r="KG53" i="20" s="1"/>
  <c r="LU33" i="20"/>
  <c r="LU53" i="20" s="1"/>
  <c r="H28" i="20"/>
  <c r="EW32" i="20"/>
  <c r="AI33" i="20"/>
  <c r="H35" i="20"/>
  <c r="LY37" i="20"/>
  <c r="H42" i="20"/>
  <c r="JD43" i="20"/>
  <c r="J46" i="20"/>
  <c r="CG52" i="20"/>
  <c r="CG53" i="20" s="1"/>
  <c r="CG73" i="20" s="1"/>
  <c r="EK52" i="20"/>
  <c r="EK53" i="20" s="1"/>
  <c r="EK73" i="20" s="1"/>
  <c r="G47" i="20"/>
  <c r="JE47" i="20"/>
  <c r="LI48" i="20"/>
  <c r="JE50" i="20"/>
  <c r="JE51" i="20"/>
  <c r="EZ58" i="20"/>
  <c r="FD58" i="20" s="1"/>
  <c r="EU61" i="20"/>
  <c r="KK72" i="20"/>
  <c r="EW35" i="20"/>
  <c r="AK36" i="20"/>
  <c r="H38" i="20"/>
  <c r="AL43" i="20"/>
  <c r="JF43" i="20"/>
  <c r="JD45" i="20"/>
  <c r="AO52" i="20"/>
  <c r="CK52" i="20"/>
  <c r="EO52" i="20"/>
  <c r="FU52" i="20"/>
  <c r="HQ52" i="20"/>
  <c r="EW51" i="20"/>
  <c r="BI57" i="20"/>
  <c r="BI58" i="20" s="1"/>
  <c r="DE57" i="20"/>
  <c r="DE58" i="20" s="1"/>
  <c r="KG57" i="20"/>
  <c r="KG58" i="20" s="1"/>
  <c r="J56" i="20"/>
  <c r="JE60" i="20"/>
  <c r="AI61" i="20"/>
  <c r="FA61" i="20"/>
  <c r="FA62" i="20" s="1"/>
  <c r="FE62" i="20" s="1"/>
  <c r="LK62" i="20"/>
  <c r="LI67" i="20"/>
  <c r="LY68" i="20"/>
  <c r="FA71" i="20"/>
  <c r="FE71" i="20" s="1"/>
  <c r="FE70" i="20"/>
  <c r="X92" i="20"/>
  <c r="X93" i="20" s="1"/>
  <c r="LX75" i="20"/>
  <c r="KO43" i="20"/>
  <c r="EW36" i="20"/>
  <c r="LY36" i="20"/>
  <c r="JE38" i="20"/>
  <c r="JE41" i="20"/>
  <c r="J42" i="20"/>
  <c r="G44" i="20"/>
  <c r="AS52" i="20"/>
  <c r="CO52" i="20"/>
  <c r="ES52" i="20"/>
  <c r="JI52" i="20"/>
  <c r="LE52" i="20"/>
  <c r="JE49" i="20"/>
  <c r="EW50" i="20"/>
  <c r="AI52" i="20"/>
  <c r="AS57" i="20"/>
  <c r="AS58" i="20" s="1"/>
  <c r="CO57" i="20"/>
  <c r="CO58" i="20" s="1"/>
  <c r="ES57" i="20"/>
  <c r="ES58" i="20" s="1"/>
  <c r="FY57" i="20"/>
  <c r="FY58" i="20" s="1"/>
  <c r="HU57" i="20"/>
  <c r="HU58" i="20" s="1"/>
  <c r="LI54" i="20"/>
  <c r="Y57" i="20"/>
  <c r="Y58" i="20" s="1"/>
  <c r="AJ61" i="20"/>
  <c r="HA69" i="20"/>
  <c r="HA72" i="20" s="1"/>
  <c r="IW69" i="20"/>
  <c r="IW72" i="20" s="1"/>
  <c r="KS69" i="20"/>
  <c r="KS72" i="20" s="1"/>
  <c r="LY66" i="20"/>
  <c r="JF74" i="20"/>
  <c r="EV75" i="20"/>
  <c r="LI35" i="20"/>
  <c r="J38" i="20"/>
  <c r="LI39" i="20"/>
  <c r="J39" i="20"/>
  <c r="EW42" i="20"/>
  <c r="EX45" i="20"/>
  <c r="JF45" i="20"/>
  <c r="LG45" i="20"/>
  <c r="EW46" i="20"/>
  <c r="LI46" i="20"/>
  <c r="G46" i="20"/>
  <c r="LI47" i="20"/>
  <c r="GC57" i="20"/>
  <c r="GC58" i="20" s="1"/>
  <c r="HY57" i="20"/>
  <c r="HY58" i="20" s="1"/>
  <c r="JU57" i="20"/>
  <c r="JU58" i="20" s="1"/>
  <c r="FC57" i="20"/>
  <c r="G60" i="20"/>
  <c r="AL62" i="20"/>
  <c r="JC61" i="20"/>
  <c r="G63" i="20"/>
  <c r="G66" i="20"/>
  <c r="BY69" i="20"/>
  <c r="BY72" i="20" s="1"/>
  <c r="EC69" i="20"/>
  <c r="EC72" i="20" s="1"/>
  <c r="FI69" i="20"/>
  <c r="HE69" i="20"/>
  <c r="HE72" i="20" s="1"/>
  <c r="EU69" i="20"/>
  <c r="LH71" i="20"/>
  <c r="D93" i="20"/>
  <c r="H34" i="20"/>
  <c r="CC43" i="20"/>
  <c r="CC53" i="20" s="1"/>
  <c r="EG43" i="20"/>
  <c r="EG53" i="20" s="1"/>
  <c r="FM43" i="20"/>
  <c r="HI43" i="20"/>
  <c r="KW43" i="20"/>
  <c r="AK35" i="20"/>
  <c r="H37" i="20"/>
  <c r="LI38" i="20"/>
  <c r="LY39" i="20"/>
  <c r="J41" i="20"/>
  <c r="EU43" i="20"/>
  <c r="LJ43" i="20"/>
  <c r="LW43" i="20"/>
  <c r="EU45" i="20"/>
  <c r="LH45" i="20"/>
  <c r="M52" i="20"/>
  <c r="BA52" i="20"/>
  <c r="CW52" i="20"/>
  <c r="H46" i="20"/>
  <c r="GG52" i="20"/>
  <c r="IC52" i="20"/>
  <c r="JQ52" i="20"/>
  <c r="JQ53" i="20" s="1"/>
  <c r="LY47" i="20"/>
  <c r="AK48" i="20"/>
  <c r="J49" i="20"/>
  <c r="AK51" i="20"/>
  <c r="LI51" i="20"/>
  <c r="AL52" i="20"/>
  <c r="JD52" i="20"/>
  <c r="AK54" i="20"/>
  <c r="CW57" i="20"/>
  <c r="CW58" i="20" s="1"/>
  <c r="GG57" i="20"/>
  <c r="GG58" i="20" s="1"/>
  <c r="IC57" i="20"/>
  <c r="IC58" i="20" s="1"/>
  <c r="JY57" i="20"/>
  <c r="JY58" i="20" s="1"/>
  <c r="LM57" i="20"/>
  <c r="AW57" i="20"/>
  <c r="AW58" i="20" s="1"/>
  <c r="CS57" i="20"/>
  <c r="CS58" i="20" s="1"/>
  <c r="LI56" i="20"/>
  <c r="AJ64" i="20"/>
  <c r="JD64" i="20"/>
  <c r="CC69" i="20"/>
  <c r="CC72" i="20" s="1"/>
  <c r="EG69" i="20"/>
  <c r="EG72" i="20" s="1"/>
  <c r="AK67" i="20"/>
  <c r="LJ71" i="20"/>
  <c r="JE37" i="20"/>
  <c r="EW38" i="20"/>
  <c r="AK39" i="20"/>
  <c r="EV43" i="20"/>
  <c r="H43" i="20" s="1"/>
  <c r="LX43" i="20"/>
  <c r="EV45" i="20"/>
  <c r="AK46" i="20"/>
  <c r="BE52" i="20"/>
  <c r="DA52" i="20"/>
  <c r="JU52" i="20"/>
  <c r="AK50" i="20"/>
  <c r="Q57" i="20"/>
  <c r="Q58" i="20" s="1"/>
  <c r="BE57" i="20"/>
  <c r="BE58" i="20" s="1"/>
  <c r="DA57" i="20"/>
  <c r="DA58" i="20" s="1"/>
  <c r="GK57" i="20"/>
  <c r="GK58" i="20" s="1"/>
  <c r="IG57" i="20"/>
  <c r="IG58" i="20" s="1"/>
  <c r="KC57" i="20"/>
  <c r="KC58" i="20" s="1"/>
  <c r="JE55" i="20"/>
  <c r="M57" i="20"/>
  <c r="AJ57" i="20"/>
  <c r="JI69" i="20"/>
  <c r="LE69" i="20"/>
  <c r="LE72" i="20" s="1"/>
  <c r="G74" i="20"/>
  <c r="EW34" i="20"/>
  <c r="CK43" i="20"/>
  <c r="CK53" i="20" s="1"/>
  <c r="EO43" i="20"/>
  <c r="EO53" i="20" s="1"/>
  <c r="FU43" i="20"/>
  <c r="HQ43" i="20"/>
  <c r="JI43" i="20"/>
  <c r="LE43" i="20"/>
  <c r="AK38" i="20"/>
  <c r="JE40" i="20"/>
  <c r="LI41" i="20"/>
  <c r="G41" i="20"/>
  <c r="EX43" i="20"/>
  <c r="LZ43" i="20"/>
  <c r="AI45" i="20"/>
  <c r="U52" i="20"/>
  <c r="BI52" i="20"/>
  <c r="DE52" i="20"/>
  <c r="FA52" i="20"/>
  <c r="FE52" i="20" s="1"/>
  <c r="GO52" i="20"/>
  <c r="IK52" i="20"/>
  <c r="JY52" i="20"/>
  <c r="JY53" i="20" s="1"/>
  <c r="LM52" i="20"/>
  <c r="LI50" i="20"/>
  <c r="LU57" i="20"/>
  <c r="LU58" i="20" s="1"/>
  <c r="EW56" i="20"/>
  <c r="AL57" i="20"/>
  <c r="JD57" i="20"/>
  <c r="EW59" i="20"/>
  <c r="C59" i="20" s="1"/>
  <c r="F59" i="20" s="1"/>
  <c r="JE59" i="20"/>
  <c r="LI59" i="20"/>
  <c r="AO69" i="20"/>
  <c r="CK69" i="20"/>
  <c r="CK72" i="20" s="1"/>
  <c r="EO69" i="20"/>
  <c r="EO72" i="20" s="1"/>
  <c r="EU71" i="20"/>
  <c r="LX71" i="20"/>
  <c r="FH76" i="20"/>
  <c r="JD75" i="20"/>
  <c r="EX33" i="20"/>
  <c r="AS43" i="20"/>
  <c r="CO43" i="20"/>
  <c r="ES43" i="20"/>
  <c r="FY43" i="20"/>
  <c r="HU43" i="20"/>
  <c r="JM43" i="20"/>
  <c r="JE36" i="20"/>
  <c r="EW37" i="20"/>
  <c r="H40" i="20"/>
  <c r="AJ45" i="20"/>
  <c r="LW45" i="20"/>
  <c r="Y52" i="20"/>
  <c r="BM52" i="20"/>
  <c r="DI52" i="20"/>
  <c r="GS52" i="20"/>
  <c r="IO52" i="20"/>
  <c r="IO53" i="20" s="1"/>
  <c r="KC52" i="20"/>
  <c r="LY46" i="20"/>
  <c r="EW49" i="20"/>
  <c r="LI49" i="20"/>
  <c r="G49" i="20"/>
  <c r="LY50" i="20"/>
  <c r="EU52" i="20"/>
  <c r="BM57" i="20"/>
  <c r="BM58" i="20" s="1"/>
  <c r="DI57" i="20"/>
  <c r="DI58" i="20" s="1"/>
  <c r="GS57" i="20"/>
  <c r="GS58" i="20" s="1"/>
  <c r="IO57" i="20"/>
  <c r="IO58" i="20" s="1"/>
  <c r="KK57" i="20"/>
  <c r="KK58" i="20" s="1"/>
  <c r="JN58" i="20"/>
  <c r="JJ62" i="20"/>
  <c r="AL64" i="20"/>
  <c r="FA64" i="20"/>
  <c r="J68" i="20"/>
  <c r="JE70" i="20"/>
  <c r="LI70" i="20"/>
  <c r="AI71" i="20"/>
  <c r="EV71" i="20"/>
  <c r="LZ71" i="20"/>
  <c r="LI37" i="20"/>
  <c r="LY38" i="20"/>
  <c r="H41" i="20"/>
  <c r="AL45" i="20"/>
  <c r="GW52" i="20"/>
  <c r="GW53" i="20" s="1"/>
  <c r="IS52" i="20"/>
  <c r="IS53" i="20" s="1"/>
  <c r="JE48" i="20"/>
  <c r="H48" i="20"/>
  <c r="AK49" i="20"/>
  <c r="H49" i="20"/>
  <c r="EV52" i="20"/>
  <c r="GW57" i="20"/>
  <c r="GW58" i="20" s="1"/>
  <c r="IS57" i="20"/>
  <c r="IS58" i="20" s="1"/>
  <c r="EW55" i="20"/>
  <c r="JM57" i="20"/>
  <c r="JM58" i="20" s="1"/>
  <c r="LY56" i="20"/>
  <c r="JD61" i="20"/>
  <c r="AW69" i="20"/>
  <c r="AW72" i="20" s="1"/>
  <c r="CS69" i="20"/>
  <c r="CS72" i="20" s="1"/>
  <c r="JU69" i="20"/>
  <c r="LG33" i="20"/>
  <c r="BA43" i="20"/>
  <c r="BA53" i="20" s="1"/>
  <c r="CW43" i="20"/>
  <c r="CW53" i="20" s="1"/>
  <c r="GG43" i="20"/>
  <c r="IC43" i="20"/>
  <c r="LI34" i="20"/>
  <c r="J36" i="20"/>
  <c r="H39" i="20"/>
  <c r="EW40" i="20"/>
  <c r="AK41" i="20"/>
  <c r="EW41" i="20"/>
  <c r="LY41" i="20"/>
  <c r="JE42" i="20"/>
  <c r="JE44" i="20"/>
  <c r="LI44" i="20"/>
  <c r="LJ45" i="20"/>
  <c r="LZ45" i="20"/>
  <c r="AG52" i="20"/>
  <c r="BU52" i="20"/>
  <c r="DQ52" i="20"/>
  <c r="DQ53" i="20" s="1"/>
  <c r="KK52" i="20"/>
  <c r="KK53" i="20" s="1"/>
  <c r="AG57" i="20"/>
  <c r="AG58" i="20" s="1"/>
  <c r="BU57" i="20"/>
  <c r="BU58" i="20" s="1"/>
  <c r="DQ57" i="20"/>
  <c r="DQ58" i="20" s="1"/>
  <c r="JC65" i="20"/>
  <c r="LJ65" i="20"/>
  <c r="AK66" i="20"/>
  <c r="EW68" i="20"/>
  <c r="LI68" i="20"/>
  <c r="BK72" i="20"/>
  <c r="CA72" i="20"/>
  <c r="CA73" i="20" s="1"/>
  <c r="CA93" i="20" s="1"/>
  <c r="CA132" i="20" s="1"/>
  <c r="CA135" i="20" s="1"/>
  <c r="CQ72" i="20"/>
  <c r="CQ73" i="20" s="1"/>
  <c r="CQ93" i="20" s="1"/>
  <c r="CQ132" i="20" s="1"/>
  <c r="CQ135" i="20" s="1"/>
  <c r="IZ72" i="20"/>
  <c r="KZ72" i="20"/>
  <c r="KZ73" i="20" s="1"/>
  <c r="KZ93" i="20" s="1"/>
  <c r="KZ132" i="20" s="1"/>
  <c r="KZ135" i="20" s="1"/>
  <c r="DL92" i="20"/>
  <c r="DL93" i="20" s="1"/>
  <c r="DL132" i="20" s="1"/>
  <c r="DL135" i="20" s="1"/>
  <c r="DZ92" i="20"/>
  <c r="DZ93" i="20" s="1"/>
  <c r="DZ132" i="20" s="1"/>
  <c r="DZ135" i="20" s="1"/>
  <c r="G77" i="20"/>
  <c r="AP91" i="20"/>
  <c r="EX78" i="20"/>
  <c r="JB52" i="20"/>
  <c r="JF52" i="20" s="1"/>
  <c r="G32" i="20"/>
  <c r="AL33" i="20"/>
  <c r="JD33" i="20"/>
  <c r="LJ33" i="20"/>
  <c r="U43" i="20"/>
  <c r="AK43" i="20" s="1"/>
  <c r="BI43" i="20"/>
  <c r="BI53" i="20" s="1"/>
  <c r="DE43" i="20"/>
  <c r="DE53" i="20" s="1"/>
  <c r="FA43" i="20"/>
  <c r="FE43" i="20" s="1"/>
  <c r="GO43" i="20"/>
  <c r="IK43" i="20"/>
  <c r="KC43" i="20"/>
  <c r="LQ43" i="20"/>
  <c r="JE35" i="20"/>
  <c r="G35" i="20"/>
  <c r="LI36" i="20"/>
  <c r="G36" i="20"/>
  <c r="EW39" i="20"/>
  <c r="JE39" i="20"/>
  <c r="AK40" i="20"/>
  <c r="G40" i="20"/>
  <c r="AI43" i="20"/>
  <c r="JC43" i="20"/>
  <c r="CC52" i="20"/>
  <c r="EG52" i="20"/>
  <c r="FM52" i="20"/>
  <c r="HI52" i="20"/>
  <c r="KS52" i="20"/>
  <c r="EW47" i="20"/>
  <c r="C47" i="20" s="1"/>
  <c r="F47" i="20" s="1"/>
  <c r="FQ52" i="20"/>
  <c r="HM52" i="20"/>
  <c r="HM53" i="20" s="1"/>
  <c r="H54" i="20"/>
  <c r="CC57" i="20"/>
  <c r="CC58" i="20" s="1"/>
  <c r="EG57" i="20"/>
  <c r="EG58" i="20" s="1"/>
  <c r="LA57" i="20"/>
  <c r="LA58" i="20" s="1"/>
  <c r="G56" i="20"/>
  <c r="EV57" i="20"/>
  <c r="LX57" i="20"/>
  <c r="L58" i="20"/>
  <c r="LY59" i="20"/>
  <c r="H60" i="20"/>
  <c r="EX61" i="20"/>
  <c r="LX61" i="20"/>
  <c r="H63" i="20"/>
  <c r="JF65" i="20"/>
  <c r="BI69" i="20"/>
  <c r="BI72" i="20" s="1"/>
  <c r="DE69" i="20"/>
  <c r="DE72" i="20" s="1"/>
  <c r="FA69" i="20"/>
  <c r="FE66" i="20"/>
  <c r="KG69" i="20"/>
  <c r="KG72" i="20" s="1"/>
  <c r="LU69" i="20"/>
  <c r="LU72" i="20" s="1"/>
  <c r="H67" i="20"/>
  <c r="LM71" i="20"/>
  <c r="LY71" i="20" s="1"/>
  <c r="LY70" i="20"/>
  <c r="JC71" i="20"/>
  <c r="BT92" i="20"/>
  <c r="BT93" i="20" s="1"/>
  <c r="BT132" i="20" s="1"/>
  <c r="BT135" i="20" s="1"/>
  <c r="KZ92" i="20"/>
  <c r="JE77" i="20"/>
  <c r="GK91" i="20"/>
  <c r="GK92" i="20" s="1"/>
  <c r="JE83" i="20"/>
  <c r="LI84" i="20"/>
  <c r="KW109" i="20"/>
  <c r="AG69" i="20"/>
  <c r="AG72" i="20" s="1"/>
  <c r="BU69" i="20"/>
  <c r="BU72" i="20" s="1"/>
  <c r="DQ69" i="20"/>
  <c r="DQ72" i="20" s="1"/>
  <c r="GW69" i="20"/>
  <c r="GW72" i="20" s="1"/>
  <c r="IS69" i="20"/>
  <c r="IS72" i="20" s="1"/>
  <c r="KO69" i="20"/>
  <c r="KO72" i="20" s="1"/>
  <c r="J67" i="20"/>
  <c r="AK68" i="20"/>
  <c r="AD72" i="20"/>
  <c r="AL72" i="20" s="1"/>
  <c r="AX72" i="20"/>
  <c r="CT72" i="20"/>
  <c r="CT73" i="20" s="1"/>
  <c r="CT93" i="20" s="1"/>
  <c r="CT132" i="20" s="1"/>
  <c r="CT135" i="20" s="1"/>
  <c r="GP72" i="20"/>
  <c r="GP73" i="20" s="1"/>
  <c r="GP93" i="20" s="1"/>
  <c r="GP132" i="20" s="1"/>
  <c r="GP135" i="20" s="1"/>
  <c r="IL72" i="20"/>
  <c r="IL73" i="20" s="1"/>
  <c r="IL93" i="20" s="1"/>
  <c r="IL132" i="20" s="1"/>
  <c r="IL135" i="20" s="1"/>
  <c r="LG69" i="20"/>
  <c r="JW72" i="20"/>
  <c r="JW73" i="20" s="1"/>
  <c r="JW93" i="20" s="1"/>
  <c r="JW132" i="20" s="1"/>
  <c r="JW135" i="20" s="1"/>
  <c r="KM72" i="20"/>
  <c r="KM73" i="20" s="1"/>
  <c r="KM93" i="20" s="1"/>
  <c r="KM132" i="20" s="1"/>
  <c r="KM135" i="20" s="1"/>
  <c r="AK71" i="20"/>
  <c r="AL71" i="20"/>
  <c r="E93" i="20"/>
  <c r="Z92" i="20"/>
  <c r="Z93" i="20" s="1"/>
  <c r="Z132" i="20" s="1"/>
  <c r="Z135" i="20" s="1"/>
  <c r="DP92" i="20"/>
  <c r="EQ92" i="20"/>
  <c r="FK92" i="20"/>
  <c r="GN92" i="20"/>
  <c r="GN93" i="20" s="1"/>
  <c r="GN132" i="20" s="1"/>
  <c r="GN135" i="20" s="1"/>
  <c r="IF92" i="20"/>
  <c r="IT92" i="20"/>
  <c r="IT93" i="20" s="1"/>
  <c r="IT132" i="20" s="1"/>
  <c r="IT135" i="20" s="1"/>
  <c r="JZ92" i="20"/>
  <c r="JZ93" i="20" s="1"/>
  <c r="JZ132" i="20" s="1"/>
  <c r="JZ135" i="20" s="1"/>
  <c r="KN92" i="20"/>
  <c r="AI91" i="20"/>
  <c r="DO91" i="20"/>
  <c r="DO92" i="20" s="1"/>
  <c r="EB91" i="20"/>
  <c r="EB92" i="20" s="1"/>
  <c r="ID91" i="20"/>
  <c r="ID92" i="20" s="1"/>
  <c r="IR91" i="20"/>
  <c r="IR92" i="20" s="1"/>
  <c r="JL91" i="20"/>
  <c r="JL92" i="20" s="1"/>
  <c r="KA91" i="20"/>
  <c r="KQ91" i="20"/>
  <c r="Y86" i="20"/>
  <c r="BI86" i="20"/>
  <c r="BI91" i="20" s="1"/>
  <c r="BI92" i="20" s="1"/>
  <c r="DE86" i="20"/>
  <c r="DE91" i="20" s="1"/>
  <c r="DE92" i="20" s="1"/>
  <c r="FA86" i="20"/>
  <c r="FE86" i="20" s="1"/>
  <c r="GK86" i="20"/>
  <c r="IG86" i="20"/>
  <c r="JY86" i="20"/>
  <c r="LM86" i="20"/>
  <c r="LY86" i="20" s="1"/>
  <c r="LI83" i="20"/>
  <c r="LJ86" i="20"/>
  <c r="LJ88" i="20"/>
  <c r="AJ90" i="20"/>
  <c r="LX90" i="20"/>
  <c r="J95" i="20"/>
  <c r="ID109" i="20"/>
  <c r="ID129" i="20" s="1"/>
  <c r="ID130" i="20" s="1"/>
  <c r="JK109" i="20"/>
  <c r="JK129" i="20" s="1"/>
  <c r="JK130" i="20" s="1"/>
  <c r="KA109" i="20"/>
  <c r="KA129" i="20" s="1"/>
  <c r="KA130" i="20" s="1"/>
  <c r="KQ109" i="20"/>
  <c r="KQ129" i="20" s="1"/>
  <c r="KQ130" i="20" s="1"/>
  <c r="EO99" i="20"/>
  <c r="LI98" i="20"/>
  <c r="AI99" i="20"/>
  <c r="HU92" i="20"/>
  <c r="AJ75" i="20"/>
  <c r="KA92" i="20"/>
  <c r="KP92" i="20"/>
  <c r="KP93" i="20" s="1"/>
  <c r="KP132" i="20" s="1"/>
  <c r="KP135" i="20" s="1"/>
  <c r="CO91" i="20"/>
  <c r="CO92" i="20" s="1"/>
  <c r="ES91" i="20"/>
  <c r="ES92" i="20" s="1"/>
  <c r="AC86" i="20"/>
  <c r="BM86" i="20"/>
  <c r="DI86" i="20"/>
  <c r="G79" i="20"/>
  <c r="GO86" i="20"/>
  <c r="GO91" i="20" s="1"/>
  <c r="GO92" i="20" s="1"/>
  <c r="IK86" i="20"/>
  <c r="IK91" i="20" s="1"/>
  <c r="IK92" i="20" s="1"/>
  <c r="KC86" i="20"/>
  <c r="LQ86" i="20"/>
  <c r="EW83" i="20"/>
  <c r="EX88" i="20"/>
  <c r="LG88" i="20"/>
  <c r="LY94" i="20"/>
  <c r="GD92" i="20"/>
  <c r="IV92" i="20"/>
  <c r="IV93" i="20" s="1"/>
  <c r="IV132" i="20" s="1"/>
  <c r="IV135" i="20" s="1"/>
  <c r="KQ92" i="20"/>
  <c r="JQ91" i="20"/>
  <c r="JQ92" i="20" s="1"/>
  <c r="BQ86" i="20"/>
  <c r="DM86" i="20"/>
  <c r="GS86" i="20"/>
  <c r="GS91" i="20" s="1"/>
  <c r="GS92" i="20" s="1"/>
  <c r="IO86" i="20"/>
  <c r="KG86" i="20"/>
  <c r="LU86" i="20"/>
  <c r="G82" i="20"/>
  <c r="EU88" i="20"/>
  <c r="LH88" i="20"/>
  <c r="EW89" i="20"/>
  <c r="JC90" i="20"/>
  <c r="LR129" i="20"/>
  <c r="LR130" i="20" s="1"/>
  <c r="G98" i="20"/>
  <c r="CG69" i="20"/>
  <c r="CG72" i="20" s="1"/>
  <c r="EK69" i="20"/>
  <c r="EK72" i="20" s="1"/>
  <c r="FM69" i="20"/>
  <c r="FM72" i="20" s="1"/>
  <c r="HI69" i="20"/>
  <c r="HI72" i="20" s="1"/>
  <c r="LA69" i="20"/>
  <c r="LA72" i="20" s="1"/>
  <c r="CH72" i="20"/>
  <c r="CH73" i="20" s="1"/>
  <c r="CH93" i="20" s="1"/>
  <c r="CH132" i="20" s="1"/>
  <c r="CH135" i="20" s="1"/>
  <c r="CX72" i="20"/>
  <c r="CX73" i="20" s="1"/>
  <c r="CX93" i="20" s="1"/>
  <c r="CX132" i="20" s="1"/>
  <c r="CX135" i="20" s="1"/>
  <c r="EQ72" i="20"/>
  <c r="EQ73" i="20" s="1"/>
  <c r="EQ93" i="20" s="1"/>
  <c r="EQ132" i="20" s="1"/>
  <c r="EQ135" i="20" s="1"/>
  <c r="FN72" i="20"/>
  <c r="GD72" i="20"/>
  <c r="GD73" i="20" s="1"/>
  <c r="GD93" i="20" s="1"/>
  <c r="GT72" i="20"/>
  <c r="GT73" i="20" s="1"/>
  <c r="GT93" i="20" s="1"/>
  <c r="GT132" i="20" s="1"/>
  <c r="GT135" i="20" s="1"/>
  <c r="HJ72" i="20"/>
  <c r="HJ73" i="20" s="1"/>
  <c r="HZ72" i="20"/>
  <c r="HZ73" i="20" s="1"/>
  <c r="HZ93" i="20" s="1"/>
  <c r="HZ132" i="20" s="1"/>
  <c r="HZ135" i="20" s="1"/>
  <c r="KA72" i="20"/>
  <c r="KA73" i="20" s="1"/>
  <c r="KA93" i="20" s="1"/>
  <c r="KA132" i="20" s="1"/>
  <c r="KA135" i="20" s="1"/>
  <c r="KQ72" i="20"/>
  <c r="KQ73" i="20" s="1"/>
  <c r="KQ93" i="20" s="1"/>
  <c r="KQ132" i="20" s="1"/>
  <c r="KQ135" i="20" s="1"/>
  <c r="LW72" i="20"/>
  <c r="Q92" i="20"/>
  <c r="AD92" i="20"/>
  <c r="BL92" i="20"/>
  <c r="BL93" i="20" s="1"/>
  <c r="BL132" i="20" s="1"/>
  <c r="BL135" i="20" s="1"/>
  <c r="EF92" i="20"/>
  <c r="EF93" i="20" s="1"/>
  <c r="KD92" i="20"/>
  <c r="KD93" i="20" s="1"/>
  <c r="KD132" i="20" s="1"/>
  <c r="KD135" i="20" s="1"/>
  <c r="AK77" i="20"/>
  <c r="BA91" i="20"/>
  <c r="BA92" i="20" s="1"/>
  <c r="DS91" i="20"/>
  <c r="DS92" i="20" s="1"/>
  <c r="DS93" i="20" s="1"/>
  <c r="DS132" i="20" s="1"/>
  <c r="DS135" i="20" s="1"/>
  <c r="EF91" i="20"/>
  <c r="GA91" i="20"/>
  <c r="GA92" i="20" s="1"/>
  <c r="JC92" i="20" s="1"/>
  <c r="IV91" i="20"/>
  <c r="KE91" i="20"/>
  <c r="KE92" i="20" s="1"/>
  <c r="KV91" i="20"/>
  <c r="KV92" i="20" s="1"/>
  <c r="AG86" i="20"/>
  <c r="BU86" i="20"/>
  <c r="DQ86" i="20"/>
  <c r="FE79" i="20"/>
  <c r="KK86" i="20"/>
  <c r="H82" i="20"/>
  <c r="J82" i="20"/>
  <c r="JE85" i="20"/>
  <c r="EV86" i="20"/>
  <c r="EV88" i="20"/>
  <c r="LW88" i="20"/>
  <c r="JD90" i="20"/>
  <c r="EI109" i="20"/>
  <c r="EI129" i="20" s="1"/>
  <c r="EI130" i="20" s="1"/>
  <c r="HG92" i="20"/>
  <c r="Q91" i="20"/>
  <c r="GG91" i="20"/>
  <c r="GG92" i="20" s="1"/>
  <c r="IC91" i="20"/>
  <c r="IC92" i="20" s="1"/>
  <c r="JY91" i="20"/>
  <c r="JY92" i="20" s="1"/>
  <c r="EX86" i="20"/>
  <c r="J87" i="20"/>
  <c r="LX88" i="20"/>
  <c r="H95" i="20"/>
  <c r="AS69" i="20"/>
  <c r="AS72" i="20" s="1"/>
  <c r="CO69" i="20"/>
  <c r="CO72" i="20" s="1"/>
  <c r="ES69" i="20"/>
  <c r="ES72" i="20" s="1"/>
  <c r="FU69" i="20"/>
  <c r="FU72" i="20" s="1"/>
  <c r="HQ69" i="20"/>
  <c r="HQ72" i="20" s="1"/>
  <c r="JM69" i="20"/>
  <c r="JM72" i="20" s="1"/>
  <c r="BE69" i="20"/>
  <c r="BE72" i="20" s="1"/>
  <c r="DA69" i="20"/>
  <c r="DA72" i="20" s="1"/>
  <c r="LY67" i="20"/>
  <c r="G68" i="20"/>
  <c r="AN72" i="20"/>
  <c r="BD72" i="20"/>
  <c r="CJ72" i="20"/>
  <c r="CJ73" i="20" s="1"/>
  <c r="CJ93" i="20" s="1"/>
  <c r="CJ132" i="20" s="1"/>
  <c r="CJ135" i="20" s="1"/>
  <c r="CZ72" i="20"/>
  <c r="DP72" i="20"/>
  <c r="ED72" i="20"/>
  <c r="ET72" i="20"/>
  <c r="ET73" i="20" s="1"/>
  <c r="ET93" i="20" s="1"/>
  <c r="ET132" i="20" s="1"/>
  <c r="ET135" i="20" s="1"/>
  <c r="FP72" i="20"/>
  <c r="JD72" i="20" s="1"/>
  <c r="GF72" i="20"/>
  <c r="GF73" i="20" s="1"/>
  <c r="GF93" i="20" s="1"/>
  <c r="HL72" i="20"/>
  <c r="HL73" i="20" s="1"/>
  <c r="HL93" i="20" s="1"/>
  <c r="HL132" i="20" s="1"/>
  <c r="HL135" i="20" s="1"/>
  <c r="IB72" i="20"/>
  <c r="IR72" i="20"/>
  <c r="IR73" i="20" s="1"/>
  <c r="IR93" i="20" s="1"/>
  <c r="IR132" i="20" s="1"/>
  <c r="IR135" i="20" s="1"/>
  <c r="LJ69" i="20"/>
  <c r="KT72" i="20"/>
  <c r="KT73" i="20" s="1"/>
  <c r="KT93" i="20" s="1"/>
  <c r="KT132" i="20" s="1"/>
  <c r="KT135" i="20" s="1"/>
  <c r="LN72" i="20"/>
  <c r="JD71" i="20"/>
  <c r="BM92" i="20"/>
  <c r="DI92" i="20"/>
  <c r="R92" i="20"/>
  <c r="AF92" i="20"/>
  <c r="AF93" i="20" s="1"/>
  <c r="AF132" i="20" s="1"/>
  <c r="AF135" i="20" s="1"/>
  <c r="AZ92" i="20"/>
  <c r="AZ93" i="20" s="1"/>
  <c r="AZ132" i="20" s="1"/>
  <c r="AZ135" i="20" s="1"/>
  <c r="FA75" i="20"/>
  <c r="FR92" i="20"/>
  <c r="FR93" i="20" s="1"/>
  <c r="FR132" i="20" s="1"/>
  <c r="FR135" i="20" s="1"/>
  <c r="HH92" i="20"/>
  <c r="HH93" i="20" s="1"/>
  <c r="HH132" i="20" s="1"/>
  <c r="HH135" i="20" s="1"/>
  <c r="IL92" i="20"/>
  <c r="JA92" i="20"/>
  <c r="JA93" i="20" s="1"/>
  <c r="JR92" i="20"/>
  <c r="JR93" i="20" s="1"/>
  <c r="JR132" i="20" s="1"/>
  <c r="JR135" i="20" s="1"/>
  <c r="LO92" i="20"/>
  <c r="IG91" i="20"/>
  <c r="KC91" i="20"/>
  <c r="KC92" i="20" s="1"/>
  <c r="LQ91" i="20"/>
  <c r="LQ92" i="20" s="1"/>
  <c r="R91" i="20"/>
  <c r="EY91" i="20"/>
  <c r="FC91" i="20" s="1"/>
  <c r="GD91" i="20"/>
  <c r="GQ91" i="20"/>
  <c r="GQ92" i="20" s="1"/>
  <c r="IJ91" i="20"/>
  <c r="IJ92" i="20" s="1"/>
  <c r="JS91" i="20"/>
  <c r="KZ91" i="20"/>
  <c r="AJ79" i="20"/>
  <c r="CC86" i="20"/>
  <c r="CC91" i="20" s="1"/>
  <c r="CC92" i="20" s="1"/>
  <c r="EG86" i="20"/>
  <c r="EG91" i="20" s="1"/>
  <c r="EG92" i="20" s="1"/>
  <c r="FI86" i="20"/>
  <c r="HE86" i="20"/>
  <c r="HE91" i="20" s="1"/>
  <c r="HE92" i="20" s="1"/>
  <c r="KS86" i="20"/>
  <c r="KS91" i="20" s="1"/>
  <c r="KS92" i="20" s="1"/>
  <c r="EW80" i="20"/>
  <c r="LI82" i="20"/>
  <c r="J85" i="20"/>
  <c r="EW88" i="20"/>
  <c r="AI88" i="20"/>
  <c r="G88" i="20" s="1"/>
  <c r="LZ88" i="20"/>
  <c r="EU90" i="20"/>
  <c r="LZ90" i="20"/>
  <c r="CO99" i="20"/>
  <c r="CO109" i="20" s="1"/>
  <c r="FY69" i="20"/>
  <c r="FY72" i="20" s="1"/>
  <c r="HU69" i="20"/>
  <c r="HU72" i="20" s="1"/>
  <c r="JQ72" i="20"/>
  <c r="U69" i="20"/>
  <c r="U72" i="20" s="1"/>
  <c r="JE68" i="20"/>
  <c r="BV72" i="20"/>
  <c r="BV73" i="20" s="1"/>
  <c r="BV93" i="20" s="1"/>
  <c r="BV132" i="20" s="1"/>
  <c r="BV135" i="20" s="1"/>
  <c r="CL72" i="20"/>
  <c r="CL73" i="20" s="1"/>
  <c r="CL93" i="20" s="1"/>
  <c r="DB72" i="20"/>
  <c r="DB73" i="20" s="1"/>
  <c r="DB93" i="20" s="1"/>
  <c r="DB132" i="20" s="1"/>
  <c r="DB135" i="20" s="1"/>
  <c r="DR72" i="20"/>
  <c r="DR73" i="20" s="1"/>
  <c r="DR93" i="20" s="1"/>
  <c r="DR132" i="20" s="1"/>
  <c r="DR135" i="20" s="1"/>
  <c r="EE72" i="20"/>
  <c r="EE73" i="20" s="1"/>
  <c r="EE93" i="20" s="1"/>
  <c r="EE132" i="20" s="1"/>
  <c r="EE135" i="20" s="1"/>
  <c r="GX72" i="20"/>
  <c r="GX73" i="20" s="1"/>
  <c r="GX93" i="20" s="1"/>
  <c r="GX132" i="20" s="1"/>
  <c r="GX135" i="20" s="1"/>
  <c r="HN72" i="20"/>
  <c r="ID72" i="20"/>
  <c r="JO72" i="20"/>
  <c r="JO73" i="20" s="1"/>
  <c r="JO93" i="20" s="1"/>
  <c r="JO132" i="20" s="1"/>
  <c r="JO135" i="20" s="1"/>
  <c r="KE72" i="20"/>
  <c r="KE73" i="20" s="1"/>
  <c r="KE93" i="20" s="1"/>
  <c r="KE132" i="20" s="1"/>
  <c r="KE135" i="20" s="1"/>
  <c r="G70" i="20"/>
  <c r="KG92" i="20"/>
  <c r="BP92" i="20"/>
  <c r="BP93" i="20" s="1"/>
  <c r="DH92" i="20"/>
  <c r="DH93" i="20" s="1"/>
  <c r="DH132" i="20" s="1"/>
  <c r="DH135" i="20" s="1"/>
  <c r="EJ92" i="20"/>
  <c r="EJ93" i="20" s="1"/>
  <c r="EJ132" i="20" s="1"/>
  <c r="EJ135" i="20" s="1"/>
  <c r="HZ92" i="20"/>
  <c r="JS92" i="20"/>
  <c r="Y91" i="20"/>
  <c r="Y92" i="20" s="1"/>
  <c r="BM91" i="20"/>
  <c r="DI91" i="20"/>
  <c r="KG91" i="20"/>
  <c r="LU91" i="20"/>
  <c r="LU92" i="20" s="1"/>
  <c r="AJ78" i="20"/>
  <c r="EZ91" i="20"/>
  <c r="FD91" i="20" s="1"/>
  <c r="HG91" i="20"/>
  <c r="HV91" i="20"/>
  <c r="HV92" i="20" s="1"/>
  <c r="HV93" i="20" s="1"/>
  <c r="HV132" i="20" s="1"/>
  <c r="HV135" i="20" s="1"/>
  <c r="KI91" i="20"/>
  <c r="LV91" i="20"/>
  <c r="LV92" i="20" s="1"/>
  <c r="LV93" i="20" s="1"/>
  <c r="LV132" i="20" s="1"/>
  <c r="LV135" i="20" s="1"/>
  <c r="CG86" i="20"/>
  <c r="CG91" i="20" s="1"/>
  <c r="CG92" i="20" s="1"/>
  <c r="EK86" i="20"/>
  <c r="EK91" i="20" s="1"/>
  <c r="EK92" i="20" s="1"/>
  <c r="FM86" i="20"/>
  <c r="HI86" i="20"/>
  <c r="HI91" i="20" s="1"/>
  <c r="HI92" i="20" s="1"/>
  <c r="KW86" i="20"/>
  <c r="KW91" i="20" s="1"/>
  <c r="KW92" i="20" s="1"/>
  <c r="LI85" i="20"/>
  <c r="AI86" i="20"/>
  <c r="AJ88" i="20"/>
  <c r="JC88" i="20"/>
  <c r="EV90" i="20"/>
  <c r="LG90" i="20"/>
  <c r="LW90" i="20"/>
  <c r="U109" i="20"/>
  <c r="GC102" i="20"/>
  <c r="GC109" i="20" s="1"/>
  <c r="GC129" i="20" s="1"/>
  <c r="GC130" i="20" s="1"/>
  <c r="HY102" i="20"/>
  <c r="HY109" i="20" s="1"/>
  <c r="HY129" i="20" s="1"/>
  <c r="HY130" i="20" s="1"/>
  <c r="AK101" i="20"/>
  <c r="EU75" i="20"/>
  <c r="KI92" i="20"/>
  <c r="AC91" i="20"/>
  <c r="AC92" i="20" s="1"/>
  <c r="BQ91" i="20"/>
  <c r="BQ92" i="20" s="1"/>
  <c r="DM91" i="20"/>
  <c r="DM92" i="20" s="1"/>
  <c r="IO91" i="20"/>
  <c r="IO92" i="20" s="1"/>
  <c r="KK91" i="20"/>
  <c r="KK92" i="20" s="1"/>
  <c r="AO86" i="20"/>
  <c r="CK86" i="20"/>
  <c r="CK91" i="20" s="1"/>
  <c r="CK92" i="20" s="1"/>
  <c r="EO86" i="20"/>
  <c r="EO91" i="20" s="1"/>
  <c r="EO92" i="20" s="1"/>
  <c r="FQ86" i="20"/>
  <c r="FQ91" i="20" s="1"/>
  <c r="FQ92" i="20" s="1"/>
  <c r="HM86" i="20"/>
  <c r="HM91" i="20" s="1"/>
  <c r="HM92" i="20" s="1"/>
  <c r="LA86" i="20"/>
  <c r="LY80" i="20"/>
  <c r="G87" i="20"/>
  <c r="AL88" i="20"/>
  <c r="LH90" i="20"/>
  <c r="DI109" i="20"/>
  <c r="DI129" i="20" s="1"/>
  <c r="DI130" i="20" s="1"/>
  <c r="JC96" i="20"/>
  <c r="M102" i="20"/>
  <c r="AK100" i="20"/>
  <c r="CW102" i="20"/>
  <c r="GG69" i="20"/>
  <c r="IC69" i="20"/>
  <c r="JY69" i="20"/>
  <c r="LM69" i="20"/>
  <c r="EV69" i="20"/>
  <c r="BH72" i="20"/>
  <c r="BH73" i="20" s="1"/>
  <c r="BH93" i="20" s="1"/>
  <c r="BH132" i="20" s="1"/>
  <c r="BH135" i="20" s="1"/>
  <c r="BX72" i="20"/>
  <c r="BX73" i="20" s="1"/>
  <c r="BX93" i="20" s="1"/>
  <c r="BX132" i="20" s="1"/>
  <c r="BX135" i="20" s="1"/>
  <c r="DT72" i="20"/>
  <c r="DT73" i="20" s="1"/>
  <c r="DT93" i="20" s="1"/>
  <c r="DT132" i="20" s="1"/>
  <c r="DT135" i="20" s="1"/>
  <c r="EH72" i="20"/>
  <c r="EH73" i="20" s="1"/>
  <c r="EH93" i="20" s="1"/>
  <c r="EH132" i="20" s="1"/>
  <c r="EH135" i="20" s="1"/>
  <c r="FT72" i="20"/>
  <c r="FT73" i="20" s="1"/>
  <c r="FT93" i="20" s="1"/>
  <c r="GJ72" i="20"/>
  <c r="GJ73" i="20" s="1"/>
  <c r="GJ93" i="20" s="1"/>
  <c r="GJ132" i="20" s="1"/>
  <c r="GJ135" i="20" s="1"/>
  <c r="HP72" i="20"/>
  <c r="IF72" i="20"/>
  <c r="IF73" i="20" s="1"/>
  <c r="IF93" i="20" s="1"/>
  <c r="IF132" i="20" s="1"/>
  <c r="IF135" i="20" s="1"/>
  <c r="EX71" i="20"/>
  <c r="J74" i="20"/>
  <c r="HA92" i="20"/>
  <c r="IW92" i="20"/>
  <c r="BD92" i="20"/>
  <c r="BS92" i="20"/>
  <c r="GJ92" i="20"/>
  <c r="GX92" i="20"/>
  <c r="HL92" i="20"/>
  <c r="IB92" i="20"/>
  <c r="LS92" i="20"/>
  <c r="BU91" i="20"/>
  <c r="BU92" i="20" s="1"/>
  <c r="DQ91" i="20"/>
  <c r="DQ92" i="20" s="1"/>
  <c r="GH91" i="20"/>
  <c r="GH92" i="20" s="1"/>
  <c r="GH93" i="20" s="1"/>
  <c r="HJ91" i="20"/>
  <c r="HJ92" i="20" s="1"/>
  <c r="AS86" i="20"/>
  <c r="AS91" i="20" s="1"/>
  <c r="AS92" i="20" s="1"/>
  <c r="CO86" i="20"/>
  <c r="ES86" i="20"/>
  <c r="LE86" i="20"/>
  <c r="LE91" i="20" s="1"/>
  <c r="LE92" i="20" s="1"/>
  <c r="H81" i="20"/>
  <c r="EW84" i="20"/>
  <c r="JE84" i="20"/>
  <c r="EW85" i="20"/>
  <c r="AL86" i="20"/>
  <c r="AK88" i="20"/>
  <c r="LI87" i="20"/>
  <c r="JF88" i="20"/>
  <c r="JE89" i="20"/>
  <c r="IN109" i="20"/>
  <c r="IN129" i="20" s="1"/>
  <c r="IN130" i="20" s="1"/>
  <c r="JD96" i="20"/>
  <c r="KL109" i="20"/>
  <c r="KL129" i="20" s="1"/>
  <c r="KL130" i="20" s="1"/>
  <c r="LF109" i="20"/>
  <c r="LF129" i="20" s="1"/>
  <c r="LF130" i="20" s="1"/>
  <c r="BE99" i="20"/>
  <c r="BE109" i="20" s="1"/>
  <c r="BE129" i="20" s="1"/>
  <c r="BE130" i="20" s="1"/>
  <c r="DA99" i="20"/>
  <c r="EW82" i="20"/>
  <c r="LY82" i="20"/>
  <c r="AK85" i="20"/>
  <c r="LG86" i="20"/>
  <c r="LW86" i="20"/>
  <c r="JD88" i="20"/>
  <c r="EX90" i="20"/>
  <c r="LJ90" i="20"/>
  <c r="HE109" i="20"/>
  <c r="HE129" i="20" s="1"/>
  <c r="HE130" i="20" s="1"/>
  <c r="KW99" i="20"/>
  <c r="EU99" i="20"/>
  <c r="DI122" i="20"/>
  <c r="FA122" i="20"/>
  <c r="FE122" i="20" s="1"/>
  <c r="EX125" i="20"/>
  <c r="BY102" i="20"/>
  <c r="BY109" i="20" s="1"/>
  <c r="EV102" i="20"/>
  <c r="H103" i="20"/>
  <c r="JU105" i="20"/>
  <c r="AI105" i="20"/>
  <c r="AS108" i="20"/>
  <c r="CO108" i="20"/>
  <c r="FY108" i="20"/>
  <c r="HU108" i="20"/>
  <c r="LG112" i="20"/>
  <c r="JD115" i="20"/>
  <c r="LX115" i="20"/>
  <c r="LR116" i="20"/>
  <c r="ES122" i="20"/>
  <c r="FU122" i="20"/>
  <c r="HQ122" i="20"/>
  <c r="Y119" i="20"/>
  <c r="GO122" i="20"/>
  <c r="AC119" i="20"/>
  <c r="ES119" i="20"/>
  <c r="LE119" i="20"/>
  <c r="LU119" i="20"/>
  <c r="EU121" i="20"/>
  <c r="JD121" i="20"/>
  <c r="EV127" i="20"/>
  <c r="DG109" i="20"/>
  <c r="DG129" i="20" s="1"/>
  <c r="DG130" i="20" s="1"/>
  <c r="EJ109" i="20"/>
  <c r="EJ129" i="20" s="1"/>
  <c r="EJ130" i="20" s="1"/>
  <c r="FH109" i="20"/>
  <c r="FX109" i="20"/>
  <c r="FX129" i="20" s="1"/>
  <c r="FX130" i="20" s="1"/>
  <c r="GM109" i="20"/>
  <c r="GM129" i="20" s="1"/>
  <c r="GM130" i="20" s="1"/>
  <c r="HC109" i="20"/>
  <c r="HC129" i="20" s="1"/>
  <c r="HC130" i="20" s="1"/>
  <c r="HS109" i="20"/>
  <c r="HS129" i="20" s="1"/>
  <c r="HS130" i="20" s="1"/>
  <c r="IH109" i="20"/>
  <c r="IH129" i="20" s="1"/>
  <c r="IH130" i="20" s="1"/>
  <c r="JO109" i="20"/>
  <c r="JO129" i="20" s="1"/>
  <c r="JO130" i="20" s="1"/>
  <c r="KE109" i="20"/>
  <c r="KE129" i="20" s="1"/>
  <c r="KE130" i="20" s="1"/>
  <c r="LS109" i="20"/>
  <c r="LS129" i="20" s="1"/>
  <c r="LS130" i="20" s="1"/>
  <c r="CG99" i="20"/>
  <c r="EK99" i="20"/>
  <c r="EK109" i="20" s="1"/>
  <c r="EK129" i="20" s="1"/>
  <c r="EK130" i="20" s="1"/>
  <c r="FQ99" i="20"/>
  <c r="FQ109" i="20" s="1"/>
  <c r="FQ129" i="20" s="1"/>
  <c r="FQ130" i="20" s="1"/>
  <c r="HM99" i="20"/>
  <c r="HM109" i="20" s="1"/>
  <c r="HM129" i="20" s="1"/>
  <c r="HM130" i="20" s="1"/>
  <c r="AK98" i="20"/>
  <c r="LJ99" i="20"/>
  <c r="LZ99" i="20"/>
  <c r="AC102" i="20"/>
  <c r="AC109" i="20" s="1"/>
  <c r="AC129" i="20" s="1"/>
  <c r="AC130" i="20" s="1"/>
  <c r="GS102" i="20"/>
  <c r="IO102" i="20"/>
  <c r="JE101" i="20"/>
  <c r="EX102" i="20"/>
  <c r="AK103" i="20"/>
  <c r="BY105" i="20"/>
  <c r="EC105" i="20"/>
  <c r="EC109" i="20" s="1"/>
  <c r="EC129" i="20" s="1"/>
  <c r="EC130" i="20" s="1"/>
  <c r="AW108" i="20"/>
  <c r="CS108" i="20"/>
  <c r="IK108" i="20"/>
  <c r="LU108" i="20"/>
  <c r="G111" i="20"/>
  <c r="LH113" i="20"/>
  <c r="CG119" i="20"/>
  <c r="FM119" i="20"/>
  <c r="HM119" i="20"/>
  <c r="AW122" i="20"/>
  <c r="G120" i="20"/>
  <c r="LG121" i="20"/>
  <c r="EX122" i="20"/>
  <c r="JC122" i="20"/>
  <c r="LH122" i="20"/>
  <c r="JE123" i="20"/>
  <c r="AI125" i="20"/>
  <c r="AJ127" i="20"/>
  <c r="KO102" i="20"/>
  <c r="KO109" i="20" s="1"/>
  <c r="CG102" i="20"/>
  <c r="EK102" i="20"/>
  <c r="FM102" i="20"/>
  <c r="HI102" i="20"/>
  <c r="LJ102" i="20"/>
  <c r="U105" i="20"/>
  <c r="BI105" i="20"/>
  <c r="BI109" i="20" s="1"/>
  <c r="BI129" i="20" s="1"/>
  <c r="BI130" i="20" s="1"/>
  <c r="DE105" i="20"/>
  <c r="CW108" i="20"/>
  <c r="CW109" i="20" s="1"/>
  <c r="CW129" i="20" s="1"/>
  <c r="CW130" i="20" s="1"/>
  <c r="GG108" i="20"/>
  <c r="IC108" i="20"/>
  <c r="BM108" i="20"/>
  <c r="DI108" i="20"/>
  <c r="EU108" i="20"/>
  <c r="U112" i="20"/>
  <c r="U113" i="20" s="1"/>
  <c r="KC112" i="20"/>
  <c r="KC113" i="20" s="1"/>
  <c r="AI115" i="20"/>
  <c r="LH116" i="20"/>
  <c r="HY122" i="20"/>
  <c r="M122" i="20"/>
  <c r="LW121" i="20"/>
  <c r="CW122" i="20"/>
  <c r="AJ124" i="20"/>
  <c r="JD124" i="20"/>
  <c r="AL127" i="20"/>
  <c r="EX127" i="20"/>
  <c r="LV129" i="20"/>
  <c r="LV130" i="20" s="1"/>
  <c r="ES99" i="20"/>
  <c r="ES109" i="20" s="1"/>
  <c r="ES129" i="20" s="1"/>
  <c r="ES130" i="20" s="1"/>
  <c r="JM99" i="20"/>
  <c r="HA102" i="20"/>
  <c r="HA109" i="20" s="1"/>
  <c r="HA129" i="20" s="1"/>
  <c r="HA130" i="20" s="1"/>
  <c r="HA132" i="20" s="1"/>
  <c r="HA135" i="20" s="1"/>
  <c r="IW102" i="20"/>
  <c r="IW109" i="20" s="1"/>
  <c r="IW129" i="20" s="1"/>
  <c r="IW130" i="20" s="1"/>
  <c r="KS102" i="20"/>
  <c r="KS109" i="20" s="1"/>
  <c r="CK102" i="20"/>
  <c r="CK109" i="20" s="1"/>
  <c r="CK129" i="20" s="1"/>
  <c r="CK130" i="20" s="1"/>
  <c r="EO102" i="20"/>
  <c r="EO109" i="20" s="1"/>
  <c r="EO129" i="20" s="1"/>
  <c r="EO130" i="20" s="1"/>
  <c r="AI102" i="20"/>
  <c r="LX102" i="20"/>
  <c r="Y105" i="20"/>
  <c r="Y109" i="20" s="1"/>
  <c r="Y129" i="20" s="1"/>
  <c r="Y130" i="20" s="1"/>
  <c r="GS105" i="20"/>
  <c r="IO105" i="20"/>
  <c r="KG105" i="20"/>
  <c r="CG105" i="20"/>
  <c r="CG109" i="20" s="1"/>
  <c r="CG129" i="20" s="1"/>
  <c r="CG130" i="20" s="1"/>
  <c r="EK105" i="20"/>
  <c r="Q108" i="20"/>
  <c r="BE108" i="20"/>
  <c r="DA108" i="20"/>
  <c r="DA109" i="20" s="1"/>
  <c r="DA129" i="20" s="1"/>
  <c r="DA130" i="20" s="1"/>
  <c r="GK108" i="20"/>
  <c r="GK109" i="20" s="1"/>
  <c r="GK129" i="20" s="1"/>
  <c r="GK130" i="20" s="1"/>
  <c r="IG108" i="20"/>
  <c r="IG109" i="20" s="1"/>
  <c r="JU108" i="20"/>
  <c r="AC108" i="20"/>
  <c r="KO108" i="20"/>
  <c r="JD108" i="20"/>
  <c r="LX108" i="20"/>
  <c r="GS112" i="20"/>
  <c r="GS113" i="20" s="1"/>
  <c r="IO112" i="20"/>
  <c r="IO113" i="20" s="1"/>
  <c r="KG112" i="20"/>
  <c r="KG113" i="20" s="1"/>
  <c r="BE122" i="20"/>
  <c r="DA122" i="20"/>
  <c r="JY122" i="20"/>
  <c r="LM122" i="20"/>
  <c r="BY119" i="20"/>
  <c r="DM119" i="20"/>
  <c r="HA122" i="20"/>
  <c r="LW119" i="20"/>
  <c r="LX121" i="20"/>
  <c r="AI122" i="20"/>
  <c r="LG124" i="20"/>
  <c r="C134" i="20"/>
  <c r="J100" i="20"/>
  <c r="LZ102" i="20"/>
  <c r="CK105" i="20"/>
  <c r="EO105" i="20"/>
  <c r="AJ105" i="20"/>
  <c r="LJ105" i="20"/>
  <c r="JY108" i="20"/>
  <c r="JY109" i="20" s="1"/>
  <c r="JY129" i="20" s="1"/>
  <c r="JY130" i="20" s="1"/>
  <c r="LZ108" i="20"/>
  <c r="BQ112" i="20"/>
  <c r="BQ113" i="20" s="1"/>
  <c r="DM112" i="20"/>
  <c r="DM113" i="20" s="1"/>
  <c r="H110" i="20"/>
  <c r="KK112" i="20"/>
  <c r="KK113" i="20" s="1"/>
  <c r="EW111" i="20"/>
  <c r="AL115" i="20"/>
  <c r="LG115" i="20"/>
  <c r="U122" i="20"/>
  <c r="BI122" i="20"/>
  <c r="FA119" i="20"/>
  <c r="FE119" i="20" s="1"/>
  <c r="GC119" i="20"/>
  <c r="LX119" i="20"/>
  <c r="AJ122" i="20"/>
  <c r="EO122" i="20"/>
  <c r="LA122" i="20"/>
  <c r="LY126" i="20"/>
  <c r="JD127" i="20"/>
  <c r="H101" i="20"/>
  <c r="JD102" i="20"/>
  <c r="KO105" i="20"/>
  <c r="LI104" i="20"/>
  <c r="AL105" i="20"/>
  <c r="LX105" i="20"/>
  <c r="JE107" i="20"/>
  <c r="JC108" i="20"/>
  <c r="AI112" i="20"/>
  <c r="J118" i="20"/>
  <c r="CK119" i="20"/>
  <c r="FQ119" i="20"/>
  <c r="LZ119" i="20"/>
  <c r="LZ121" i="20"/>
  <c r="AL122" i="20"/>
  <c r="LG128" i="20"/>
  <c r="EV108" i="20"/>
  <c r="JB112" i="20"/>
  <c r="JB113" i="20" s="1"/>
  <c r="LI111" i="20"/>
  <c r="H111" i="20"/>
  <c r="EW118" i="20"/>
  <c r="EG122" i="20"/>
  <c r="EU119" i="20"/>
  <c r="BM119" i="20"/>
  <c r="DO109" i="20"/>
  <c r="DO129" i="20" s="1"/>
  <c r="DO130" i="20" s="1"/>
  <c r="EB109" i="20"/>
  <c r="EB129" i="20" s="1"/>
  <c r="EB130" i="20" s="1"/>
  <c r="ER109" i="20"/>
  <c r="ER129" i="20" s="1"/>
  <c r="ER130" i="20" s="1"/>
  <c r="FP109" i="20"/>
  <c r="FP129" i="20" s="1"/>
  <c r="FP130" i="20" s="1"/>
  <c r="GU109" i="20"/>
  <c r="GU129" i="20" s="1"/>
  <c r="GU130" i="20" s="1"/>
  <c r="HK109" i="20"/>
  <c r="HK129" i="20" s="1"/>
  <c r="HK130" i="20" s="1"/>
  <c r="IA109" i="20"/>
  <c r="IA129" i="20" s="1"/>
  <c r="IA130" i="20" s="1"/>
  <c r="IP109" i="20"/>
  <c r="IP129" i="20" s="1"/>
  <c r="IP130" i="20" s="1"/>
  <c r="JW109" i="20"/>
  <c r="JW129" i="20" s="1"/>
  <c r="JW130" i="20" s="1"/>
  <c r="KM109" i="20"/>
  <c r="KM129" i="20" s="1"/>
  <c r="KM130" i="20" s="1"/>
  <c r="LK109" i="20"/>
  <c r="GO99" i="20"/>
  <c r="IK99" i="20"/>
  <c r="IK109" i="20" s="1"/>
  <c r="IK129" i="20" s="1"/>
  <c r="IK130" i="20" s="1"/>
  <c r="KC99" i="20"/>
  <c r="LQ99" i="20"/>
  <c r="EV99" i="20"/>
  <c r="EX99" i="20"/>
  <c r="FU102" i="20"/>
  <c r="FU109" i="20" s="1"/>
  <c r="LI100" i="20"/>
  <c r="LY101" i="20"/>
  <c r="JC102" i="20"/>
  <c r="LH102" i="20"/>
  <c r="CC105" i="20"/>
  <c r="CC109" i="20" s="1"/>
  <c r="CC129" i="20" s="1"/>
  <c r="CC130" i="20" s="1"/>
  <c r="EG105" i="20"/>
  <c r="EG109" i="20" s="1"/>
  <c r="EG129" i="20" s="1"/>
  <c r="EG130" i="20" s="1"/>
  <c r="LY104" i="20"/>
  <c r="AG108" i="20"/>
  <c r="BU108" i="20"/>
  <c r="BU109" i="20" s="1"/>
  <c r="BU129" i="20" s="1"/>
  <c r="BU130" i="20" s="1"/>
  <c r="DQ108" i="20"/>
  <c r="DQ109" i="20" s="1"/>
  <c r="DQ129" i="20" s="1"/>
  <c r="DQ130" i="20" s="1"/>
  <c r="KK108" i="20"/>
  <c r="KK109" i="20" s="1"/>
  <c r="KK129" i="20" s="1"/>
  <c r="KK130" i="20" s="1"/>
  <c r="CG108" i="20"/>
  <c r="CC112" i="20"/>
  <c r="CC113" i="20" s="1"/>
  <c r="EG112" i="20"/>
  <c r="EG113" i="20" s="1"/>
  <c r="KW112" i="20"/>
  <c r="KW113" i="20" s="1"/>
  <c r="M112" i="20"/>
  <c r="EV112" i="20"/>
  <c r="FF112" i="20"/>
  <c r="AG122" i="20"/>
  <c r="IS122" i="20"/>
  <c r="FU119" i="20"/>
  <c r="HQ119" i="20"/>
  <c r="LI118" i="20"/>
  <c r="BA119" i="20"/>
  <c r="DA119" i="20"/>
  <c r="FA121" i="20"/>
  <c r="FE121" i="20" s="1"/>
  <c r="FD124" i="20"/>
  <c r="LH124" i="20"/>
  <c r="LW124" i="20"/>
  <c r="LJ127" i="20"/>
  <c r="L128" i="20"/>
  <c r="AJ128" i="20" s="1"/>
  <c r="GV109" i="20"/>
  <c r="GV129" i="20" s="1"/>
  <c r="GV130" i="20" s="1"/>
  <c r="HL129" i="20"/>
  <c r="HL130" i="20" s="1"/>
  <c r="IB129" i="20"/>
  <c r="IB130" i="20" s="1"/>
  <c r="IQ109" i="20"/>
  <c r="IQ129" i="20" s="1"/>
  <c r="IQ130" i="20" s="1"/>
  <c r="JH109" i="20"/>
  <c r="JX109" i="20"/>
  <c r="JX129" i="20" s="1"/>
  <c r="JX130" i="20" s="1"/>
  <c r="KN109" i="20"/>
  <c r="KN129" i="20" s="1"/>
  <c r="KN130" i="20" s="1"/>
  <c r="LL109" i="20"/>
  <c r="BM99" i="20"/>
  <c r="BM109" i="20" s="1"/>
  <c r="BM129" i="20" s="1"/>
  <c r="BM130" i="20" s="1"/>
  <c r="DI99" i="20"/>
  <c r="GS99" i="20"/>
  <c r="GS109" i="20" s="1"/>
  <c r="GS129" i="20" s="1"/>
  <c r="GS130" i="20" s="1"/>
  <c r="IO99" i="20"/>
  <c r="IO109" i="20" s="1"/>
  <c r="KG99" i="20"/>
  <c r="KG109" i="20" s="1"/>
  <c r="KG129" i="20" s="1"/>
  <c r="KG130" i="20" s="1"/>
  <c r="LU99" i="20"/>
  <c r="AS102" i="20"/>
  <c r="AS109" i="20" s="1"/>
  <c r="CO102" i="20"/>
  <c r="ES102" i="20"/>
  <c r="FY102" i="20"/>
  <c r="HU102" i="20"/>
  <c r="JF103" i="20"/>
  <c r="J103" i="20" s="1"/>
  <c r="LA105" i="20"/>
  <c r="LA109" i="20" s="1"/>
  <c r="LA129" i="20" s="1"/>
  <c r="LA130" i="20" s="1"/>
  <c r="G106" i="20"/>
  <c r="FI108" i="20"/>
  <c r="HE108" i="20"/>
  <c r="EW107" i="20"/>
  <c r="CK108" i="20"/>
  <c r="AJ108" i="20"/>
  <c r="GK112" i="20"/>
  <c r="GK113" i="20" s="1"/>
  <c r="IG112" i="20"/>
  <c r="IG113" i="20" s="1"/>
  <c r="AL112" i="20"/>
  <c r="EX112" i="20"/>
  <c r="AI119" i="20"/>
  <c r="AO119" i="20"/>
  <c r="JC119" i="20"/>
  <c r="LH119" i="20"/>
  <c r="LW122" i="20"/>
  <c r="LX124" i="20"/>
  <c r="EU127" i="20"/>
  <c r="N128" i="20"/>
  <c r="JU102" i="20"/>
  <c r="JU109" i="20" s="1"/>
  <c r="LU102" i="20"/>
  <c r="EW103" i="20"/>
  <c r="LH105" i="20"/>
  <c r="AL108" i="20"/>
  <c r="JD113" i="20"/>
  <c r="K116" i="20"/>
  <c r="AK118" i="20"/>
  <c r="AJ119" i="20"/>
  <c r="EX119" i="20"/>
  <c r="CC119" i="20"/>
  <c r="JD119" i="20"/>
  <c r="HI119" i="20"/>
  <c r="EV121" i="20"/>
  <c r="LH121" i="20"/>
  <c r="H121" i="20" s="1"/>
  <c r="LJ122" i="20"/>
  <c r="LX122" i="20"/>
  <c r="LY123" i="20"/>
  <c r="LW127" i="20"/>
  <c r="BA102" i="20"/>
  <c r="BA109" i="20" s="1"/>
  <c r="BA129" i="20" s="1"/>
  <c r="BA130" i="20" s="1"/>
  <c r="JC112" i="20"/>
  <c r="EX116" i="20"/>
  <c r="EU115" i="20"/>
  <c r="LH115" i="20"/>
  <c r="N116" i="20"/>
  <c r="BQ119" i="20"/>
  <c r="IW119" i="20"/>
  <c r="AO121" i="20"/>
  <c r="EX124" i="20"/>
  <c r="H126" i="20"/>
  <c r="J134" i="20"/>
  <c r="FA21" i="20"/>
  <c r="FE15" i="20"/>
  <c r="FE26" i="20"/>
  <c r="C25" i="20"/>
  <c r="I25" i="20"/>
  <c r="I41" i="20"/>
  <c r="C41" i="20"/>
  <c r="I12" i="20"/>
  <c r="AN73" i="20"/>
  <c r="EV21" i="20"/>
  <c r="EW17" i="20"/>
  <c r="JB26" i="20"/>
  <c r="JF23" i="20"/>
  <c r="J23" i="20" s="1"/>
  <c r="EU53" i="20"/>
  <c r="AJ33" i="20"/>
  <c r="H33" i="20" s="1"/>
  <c r="J47" i="20"/>
  <c r="DM73" i="20"/>
  <c r="I13" i="20"/>
  <c r="C13" i="20"/>
  <c r="F13" i="20" s="1"/>
  <c r="G17" i="20"/>
  <c r="BQ53" i="20"/>
  <c r="BQ73" i="20" s="1"/>
  <c r="BQ93" i="20" s="1"/>
  <c r="DM53" i="20"/>
  <c r="I40" i="20"/>
  <c r="C40" i="20"/>
  <c r="F40" i="20" s="1"/>
  <c r="G43" i="20"/>
  <c r="EX53" i="20"/>
  <c r="I32" i="20"/>
  <c r="C32" i="20"/>
  <c r="F32" i="20" s="1"/>
  <c r="EW45" i="20"/>
  <c r="C12" i="20"/>
  <c r="F12" i="20" s="1"/>
  <c r="CM20" i="20"/>
  <c r="CO18" i="20"/>
  <c r="CO20" i="20" s="1"/>
  <c r="FC21" i="20"/>
  <c r="AK17" i="20"/>
  <c r="J17" i="20"/>
  <c r="LI20" i="20"/>
  <c r="I36" i="20"/>
  <c r="C36" i="20"/>
  <c r="F36" i="20" s="1"/>
  <c r="C42" i="20"/>
  <c r="J43" i="20"/>
  <c r="FD21" i="20"/>
  <c r="LH21" i="20"/>
  <c r="JE26" i="20"/>
  <c r="I24" i="20"/>
  <c r="C24" i="20"/>
  <c r="F24" i="20" s="1"/>
  <c r="EW33" i="20"/>
  <c r="LI33" i="20"/>
  <c r="JE45" i="20"/>
  <c r="AI21" i="20"/>
  <c r="FF21" i="20"/>
  <c r="I23" i="20"/>
  <c r="C23" i="20"/>
  <c r="F23" i="20" s="1"/>
  <c r="F25" i="20"/>
  <c r="JC53" i="20"/>
  <c r="F42" i="20"/>
  <c r="AJ52" i="20"/>
  <c r="JI21" i="20"/>
  <c r="LI15" i="20"/>
  <c r="AJ21" i="20"/>
  <c r="LW21" i="20"/>
  <c r="EW26" i="20"/>
  <c r="I28" i="20"/>
  <c r="C28" i="20"/>
  <c r="F28" i="20" s="1"/>
  <c r="C29" i="20"/>
  <c r="I30" i="20"/>
  <c r="C30" i="20"/>
  <c r="F30" i="20" s="1"/>
  <c r="C35" i="20"/>
  <c r="F35" i="20" s="1"/>
  <c r="I35" i="20"/>
  <c r="I48" i="20"/>
  <c r="C48" i="20"/>
  <c r="F48" i="20" s="1"/>
  <c r="I51" i="20"/>
  <c r="C51" i="20"/>
  <c r="F51" i="20" s="1"/>
  <c r="CO21" i="20"/>
  <c r="AL21" i="20"/>
  <c r="LX21" i="20"/>
  <c r="JE20" i="20"/>
  <c r="H20" i="20"/>
  <c r="AK26" i="20"/>
  <c r="C37" i="20"/>
  <c r="I39" i="20"/>
  <c r="C39" i="20"/>
  <c r="C50" i="20"/>
  <c r="F50" i="20" s="1"/>
  <c r="I50" i="20"/>
  <c r="LZ21" i="20"/>
  <c r="JF20" i="20"/>
  <c r="J20" i="20" s="1"/>
  <c r="JM53" i="20"/>
  <c r="I31" i="20"/>
  <c r="C31" i="20"/>
  <c r="F31" i="20" s="1"/>
  <c r="I38" i="20"/>
  <c r="C38" i="20"/>
  <c r="F38" i="20" s="1"/>
  <c r="F41" i="20"/>
  <c r="G45" i="20"/>
  <c r="M21" i="20"/>
  <c r="AK15" i="20"/>
  <c r="I14" i="20"/>
  <c r="C14" i="20"/>
  <c r="F14" i="20" s="1"/>
  <c r="JC21" i="20"/>
  <c r="I19" i="20"/>
  <c r="C19" i="20"/>
  <c r="F19" i="20" s="1"/>
  <c r="AL53" i="20"/>
  <c r="JB33" i="20"/>
  <c r="JF33" i="20" s="1"/>
  <c r="J33" i="20" s="1"/>
  <c r="JF28" i="20"/>
  <c r="J28" i="20" s="1"/>
  <c r="F29" i="20"/>
  <c r="H45" i="20"/>
  <c r="F49" i="20"/>
  <c r="JE17" i="20"/>
  <c r="F37" i="20"/>
  <c r="F39" i="20"/>
  <c r="J45" i="20"/>
  <c r="I49" i="20"/>
  <c r="C49" i="20"/>
  <c r="AO15" i="20"/>
  <c r="JJ21" i="20"/>
  <c r="EX26" i="20"/>
  <c r="JC26" i="20"/>
  <c r="LW53" i="20"/>
  <c r="LW26" i="20"/>
  <c r="JU43" i="20"/>
  <c r="FD53" i="20"/>
  <c r="JI58" i="20"/>
  <c r="BK18" i="20"/>
  <c r="JE18" i="20"/>
  <c r="LY18" i="20"/>
  <c r="Q20" i="20"/>
  <c r="Q21" i="20" s="1"/>
  <c r="AP21" i="20"/>
  <c r="JK21" i="20"/>
  <c r="JK73" i="20" s="1"/>
  <c r="JK93" i="20" s="1"/>
  <c r="AI53" i="20"/>
  <c r="AI26" i="20"/>
  <c r="JD26" i="20"/>
  <c r="LX26" i="20"/>
  <c r="EW27" i="20"/>
  <c r="I27" i="20" s="1"/>
  <c r="M33" i="20"/>
  <c r="AK33" i="20" s="1"/>
  <c r="FA33" i="20"/>
  <c r="LM45" i="20"/>
  <c r="LY45" i="20" s="1"/>
  <c r="JM52" i="20"/>
  <c r="EW54" i="20"/>
  <c r="CK57" i="20"/>
  <c r="CK58" i="20" s="1"/>
  <c r="EO57" i="20"/>
  <c r="EO58" i="20" s="1"/>
  <c r="AM58" i="20"/>
  <c r="EU58" i="20" s="1"/>
  <c r="EU57" i="20"/>
  <c r="JB61" i="20"/>
  <c r="JF60" i="20"/>
  <c r="J60" i="20" s="1"/>
  <c r="EV62" i="20"/>
  <c r="EV65" i="20"/>
  <c r="EU15" i="20"/>
  <c r="LH15" i="20"/>
  <c r="JE16" i="20"/>
  <c r="CU18" i="20"/>
  <c r="CM21" i="20"/>
  <c r="CM73" i="20" s="1"/>
  <c r="CM93" i="20" s="1"/>
  <c r="AJ26" i="20"/>
  <c r="LM26" i="20"/>
  <c r="FE34" i="20"/>
  <c r="I37" i="20"/>
  <c r="I42" i="20"/>
  <c r="AO43" i="20"/>
  <c r="EW43" i="20" s="1"/>
  <c r="Q52" i="20"/>
  <c r="AK52" i="20" s="1"/>
  <c r="JC52" i="20"/>
  <c r="FF53" i="20"/>
  <c r="JG53" i="20"/>
  <c r="LG53" i="20" s="1"/>
  <c r="AJ58" i="20"/>
  <c r="FM65" i="20"/>
  <c r="JE64" i="20"/>
  <c r="EX65" i="20"/>
  <c r="EV15" i="20"/>
  <c r="FH21" i="20"/>
  <c r="JE22" i="20"/>
  <c r="AJ24" i="20"/>
  <c r="H24" i="20" s="1"/>
  <c r="JF26" i="20"/>
  <c r="LZ53" i="20"/>
  <c r="LZ26" i="20"/>
  <c r="LI27" i="20"/>
  <c r="AK34" i="20"/>
  <c r="EW44" i="20"/>
  <c r="I44" i="20" s="1"/>
  <c r="I47" i="20"/>
  <c r="EX52" i="20"/>
  <c r="LI11" i="20"/>
  <c r="FE11" i="20"/>
  <c r="FI15" i="20"/>
  <c r="JB15" i="20"/>
  <c r="JB21" i="20" s="1"/>
  <c r="BS18" i="20"/>
  <c r="AL26" i="20"/>
  <c r="FQ33" i="20"/>
  <c r="JE33" i="20" s="1"/>
  <c r="FE46" i="20"/>
  <c r="I46" i="20" s="1"/>
  <c r="FI52" i="20"/>
  <c r="JE52" i="20" s="1"/>
  <c r="LQ52" i="20"/>
  <c r="LY52" i="20" s="1"/>
  <c r="LM58" i="20"/>
  <c r="AO62" i="20"/>
  <c r="EW62" i="20" s="1"/>
  <c r="EW61" i="20"/>
  <c r="LI61" i="20"/>
  <c r="JM62" i="20"/>
  <c r="LI62" i="20" s="1"/>
  <c r="LW62" i="20"/>
  <c r="AK11" i="20"/>
  <c r="JC15" i="20"/>
  <c r="LW15" i="20"/>
  <c r="EW16" i="20"/>
  <c r="C16" i="20" s="1"/>
  <c r="FJ21" i="20"/>
  <c r="FC26" i="20"/>
  <c r="LH53" i="20"/>
  <c r="FI43" i="20"/>
  <c r="JE43" i="20" s="1"/>
  <c r="LM43" i="20"/>
  <c r="LY43" i="20" s="1"/>
  <c r="JE56" i="20"/>
  <c r="AI15" i="20"/>
  <c r="LX15" i="20"/>
  <c r="BW18" i="20"/>
  <c r="LI18" i="20"/>
  <c r="EW22" i="20"/>
  <c r="I22" i="20" s="1"/>
  <c r="EV53" i="20"/>
  <c r="JI26" i="20"/>
  <c r="AJ27" i="20"/>
  <c r="H27" i="20" s="1"/>
  <c r="M45" i="20"/>
  <c r="AK45" i="20" s="1"/>
  <c r="FA45" i="20"/>
  <c r="FE45" i="20" s="1"/>
  <c r="FA58" i="20"/>
  <c r="FE58" i="20" s="1"/>
  <c r="FE57" i="20"/>
  <c r="JB55" i="20"/>
  <c r="JF55" i="20" s="1"/>
  <c r="J55" i="20" s="1"/>
  <c r="G55" i="20"/>
  <c r="AK57" i="20"/>
  <c r="M58" i="20"/>
  <c r="AK58" i="20" s="1"/>
  <c r="EV58" i="20"/>
  <c r="AJ15" i="20"/>
  <c r="LM15" i="20"/>
  <c r="LJ53" i="20"/>
  <c r="AI57" i="20"/>
  <c r="J59" i="20"/>
  <c r="AK61" i="20"/>
  <c r="M62" i="20"/>
  <c r="AK62" i="20" s="1"/>
  <c r="LY61" i="20"/>
  <c r="LM62" i="20"/>
  <c r="LY62" i="20" s="1"/>
  <c r="M65" i="20"/>
  <c r="AK65" i="20" s="1"/>
  <c r="AK64" i="20"/>
  <c r="AW15" i="20"/>
  <c r="AW21" i="20" s="1"/>
  <c r="LZ15" i="20"/>
  <c r="JU45" i="20"/>
  <c r="LI45" i="20" s="1"/>
  <c r="LH52" i="20"/>
  <c r="KO57" i="20"/>
  <c r="KO58" i="20" s="1"/>
  <c r="LI55" i="20"/>
  <c r="JC57" i="20"/>
  <c r="AL15" i="20"/>
  <c r="EU26" i="20"/>
  <c r="LH26" i="20"/>
  <c r="KW52" i="20"/>
  <c r="KW53" i="20" s="1"/>
  <c r="KW73" i="20" s="1"/>
  <c r="LJ58" i="20"/>
  <c r="LH62" i="20"/>
  <c r="EV26" i="20"/>
  <c r="JD53" i="20"/>
  <c r="AW52" i="20"/>
  <c r="EW52" i="20" s="1"/>
  <c r="LJ52" i="20"/>
  <c r="LW52" i="20"/>
  <c r="FI58" i="20"/>
  <c r="JF54" i="20"/>
  <c r="J54" i="20" s="1"/>
  <c r="JB57" i="20"/>
  <c r="JB58" i="20" s="1"/>
  <c r="JF58" i="20" s="1"/>
  <c r="LG58" i="20"/>
  <c r="LG62" i="20"/>
  <c r="AI65" i="20"/>
  <c r="LJ26" i="20"/>
  <c r="FM57" i="20"/>
  <c r="FM58" i="20" s="1"/>
  <c r="HI57" i="20"/>
  <c r="HI58" i="20" s="1"/>
  <c r="LH58" i="20"/>
  <c r="FE54" i="20"/>
  <c r="LQ57" i="20"/>
  <c r="LQ58" i="20" s="1"/>
  <c r="AL61" i="20"/>
  <c r="AP62" i="20"/>
  <c r="EX62" i="20" s="1"/>
  <c r="EW63" i="20"/>
  <c r="FP65" i="20"/>
  <c r="FP73" i="20" s="1"/>
  <c r="FP93" i="20" s="1"/>
  <c r="FP132" i="20" s="1"/>
  <c r="FP135" i="20" s="1"/>
  <c r="AO57" i="20"/>
  <c r="AP58" i="20"/>
  <c r="EX58" i="20" s="1"/>
  <c r="I59" i="20"/>
  <c r="EW60" i="20"/>
  <c r="FC61" i="20"/>
  <c r="G61" i="20" s="1"/>
  <c r="LG61" i="20"/>
  <c r="AQ62" i="20"/>
  <c r="EU62" i="20" s="1"/>
  <c r="FG62" i="20"/>
  <c r="JC62" i="20" s="1"/>
  <c r="FD64" i="20"/>
  <c r="FI72" i="20"/>
  <c r="JE69" i="20"/>
  <c r="JB69" i="20"/>
  <c r="JF66" i="20"/>
  <c r="J66" i="20" s="1"/>
  <c r="M76" i="20"/>
  <c r="AK75" i="20"/>
  <c r="FF57" i="20"/>
  <c r="LG57" i="20"/>
  <c r="FG58" i="20"/>
  <c r="JC58" i="20" s="1"/>
  <c r="FD61" i="20"/>
  <c r="LH61" i="20"/>
  <c r="LI63" i="20"/>
  <c r="FF64" i="20"/>
  <c r="JC64" i="20"/>
  <c r="LX65" i="20"/>
  <c r="LH57" i="20"/>
  <c r="H57" i="20" s="1"/>
  <c r="FH58" i="20"/>
  <c r="JD58" i="20" s="1"/>
  <c r="FE61" i="20"/>
  <c r="AI64" i="20"/>
  <c r="LH65" i="20"/>
  <c r="EW69" i="20"/>
  <c r="AO72" i="20"/>
  <c r="LI69" i="20"/>
  <c r="LX72" i="20"/>
  <c r="LI60" i="20"/>
  <c r="FF61" i="20"/>
  <c r="LL62" i="20"/>
  <c r="LX62" i="20" s="1"/>
  <c r="LY64" i="20"/>
  <c r="LM65" i="20"/>
  <c r="LY65" i="20" s="1"/>
  <c r="LH64" i="20"/>
  <c r="H64" i="20" s="1"/>
  <c r="LW64" i="20"/>
  <c r="LI65" i="20"/>
  <c r="LZ72" i="20"/>
  <c r="JE54" i="20"/>
  <c r="LY54" i="20"/>
  <c r="AK56" i="20"/>
  <c r="LK58" i="20"/>
  <c r="LW58" i="20" s="1"/>
  <c r="K62" i="20"/>
  <c r="AI62" i="20" s="1"/>
  <c r="JF64" i="20"/>
  <c r="LJ64" i="20"/>
  <c r="LZ64" i="20"/>
  <c r="R65" i="20"/>
  <c r="R73" i="20" s="1"/>
  <c r="R93" i="20" s="1"/>
  <c r="R132" i="20" s="1"/>
  <c r="R135" i="20" s="1"/>
  <c r="EX72" i="20"/>
  <c r="K58" i="20"/>
  <c r="AI58" i="20" s="1"/>
  <c r="LL58" i="20"/>
  <c r="LX58" i="20" s="1"/>
  <c r="EV61" i="20"/>
  <c r="L62" i="20"/>
  <c r="AJ62" i="20" s="1"/>
  <c r="FL62" i="20"/>
  <c r="FL73" i="20" s="1"/>
  <c r="FL93" i="20" s="1"/>
  <c r="FL132" i="20" s="1"/>
  <c r="FL135" i="20" s="1"/>
  <c r="LN62" i="20"/>
  <c r="LZ62" i="20" s="1"/>
  <c r="AK63" i="20"/>
  <c r="AJ65" i="20"/>
  <c r="JG65" i="20"/>
  <c r="LG65" i="20" s="1"/>
  <c r="LG64" i="20"/>
  <c r="LW65" i="20"/>
  <c r="EU65" i="20"/>
  <c r="BA72" i="20"/>
  <c r="CW72" i="20"/>
  <c r="GC72" i="20"/>
  <c r="GC73" i="20" s="1"/>
  <c r="HY72" i="20"/>
  <c r="HY73" i="20" s="1"/>
  <c r="JU72" i="20"/>
  <c r="JE71" i="20"/>
  <c r="JF70" i="20"/>
  <c r="J70" i="20" s="1"/>
  <c r="JB71" i="20"/>
  <c r="JF71" i="20" s="1"/>
  <c r="J71" i="20" s="1"/>
  <c r="AK60" i="20"/>
  <c r="FU61" i="20"/>
  <c r="FU62" i="20" s="1"/>
  <c r="FM62" i="20"/>
  <c r="JE62" i="20" s="1"/>
  <c r="JE65" i="20"/>
  <c r="EU64" i="20"/>
  <c r="LX64" i="20"/>
  <c r="Q72" i="20"/>
  <c r="GG72" i="20"/>
  <c r="IC72" i="20"/>
  <c r="JY72" i="20"/>
  <c r="LM72" i="20"/>
  <c r="LY72" i="20" s="1"/>
  <c r="LY69" i="20"/>
  <c r="JQ57" i="20"/>
  <c r="JQ58" i="20" s="1"/>
  <c r="LN58" i="20"/>
  <c r="LZ58" i="20" s="1"/>
  <c r="EW64" i="20"/>
  <c r="EV64" i="20"/>
  <c r="EX64" i="20"/>
  <c r="LI64" i="20"/>
  <c r="AO65" i="20"/>
  <c r="EW65" i="20" s="1"/>
  <c r="FE69" i="20"/>
  <c r="FA72" i="20"/>
  <c r="FE72" i="20" s="1"/>
  <c r="EW71" i="20"/>
  <c r="I71" i="20" s="1"/>
  <c r="AK55" i="20"/>
  <c r="N58" i="20"/>
  <c r="AL58" i="20" s="1"/>
  <c r="JE63" i="20"/>
  <c r="EY65" i="20"/>
  <c r="FC65" i="20" s="1"/>
  <c r="FC64" i="20"/>
  <c r="JD65" i="20"/>
  <c r="AI72" i="20"/>
  <c r="JC72" i="20"/>
  <c r="G71" i="20"/>
  <c r="H71" i="20"/>
  <c r="LJ62" i="20"/>
  <c r="FA65" i="20"/>
  <c r="FE65" i="20" s="1"/>
  <c r="FE64" i="20"/>
  <c r="C68" i="20"/>
  <c r="F68" i="20" s="1"/>
  <c r="I68" i="20"/>
  <c r="EX69" i="20"/>
  <c r="JC69" i="20"/>
  <c r="LW69" i="20"/>
  <c r="EW70" i="20"/>
  <c r="AK74" i="20"/>
  <c r="LJ76" i="20"/>
  <c r="EW66" i="20"/>
  <c r="I66" i="20" s="1"/>
  <c r="AI69" i="20"/>
  <c r="JD69" i="20"/>
  <c r="LX69" i="20"/>
  <c r="JI71" i="20"/>
  <c r="LI71" i="20" s="1"/>
  <c r="AR72" i="20"/>
  <c r="EV72" i="20" s="1"/>
  <c r="AN92" i="20"/>
  <c r="JC75" i="20"/>
  <c r="IG92" i="20"/>
  <c r="AJ69" i="20"/>
  <c r="FQ71" i="20"/>
  <c r="FQ72" i="20" s="1"/>
  <c r="JN72" i="20"/>
  <c r="LJ72" i="20" s="1"/>
  <c r="EW76" i="20"/>
  <c r="AL76" i="20"/>
  <c r="EX75" i="20"/>
  <c r="AP76" i="20"/>
  <c r="FH92" i="20"/>
  <c r="JD76" i="20"/>
  <c r="LH75" i="20"/>
  <c r="JH92" i="20"/>
  <c r="LH76" i="20"/>
  <c r="M69" i="20"/>
  <c r="JF69" i="20"/>
  <c r="LZ69" i="20"/>
  <c r="JE74" i="20"/>
  <c r="LY74" i="20"/>
  <c r="JE75" i="20"/>
  <c r="FI76" i="20"/>
  <c r="LI66" i="20"/>
  <c r="AL69" i="20"/>
  <c r="AJ76" i="20"/>
  <c r="U91" i="20"/>
  <c r="U92" i="20" s="1"/>
  <c r="FE78" i="20"/>
  <c r="EZ72" i="20"/>
  <c r="FD72" i="20" s="1"/>
  <c r="JI76" i="20"/>
  <c r="LI75" i="20"/>
  <c r="LG75" i="20"/>
  <c r="AM76" i="20"/>
  <c r="AK70" i="20"/>
  <c r="EW74" i="20"/>
  <c r="LJ75" i="20"/>
  <c r="FB72" i="20"/>
  <c r="FF72" i="20" s="1"/>
  <c r="JG72" i="20"/>
  <c r="LG72" i="20" s="1"/>
  <c r="EW75" i="20"/>
  <c r="LW75" i="20"/>
  <c r="AM72" i="20"/>
  <c r="EU72" i="20" s="1"/>
  <c r="JH72" i="20"/>
  <c r="LH72" i="20" s="1"/>
  <c r="LI74" i="20"/>
  <c r="FC75" i="20"/>
  <c r="EY76" i="20"/>
  <c r="LL92" i="20"/>
  <c r="LX92" i="20" s="1"/>
  <c r="LX76" i="20"/>
  <c r="AJ92" i="20"/>
  <c r="EW67" i="20"/>
  <c r="I67" i="20" s="1"/>
  <c r="AI75" i="20"/>
  <c r="EZ92" i="20"/>
  <c r="FD92" i="20" s="1"/>
  <c r="FD76" i="20"/>
  <c r="JF75" i="20"/>
  <c r="LZ75" i="20"/>
  <c r="LN76" i="20"/>
  <c r="JF77" i="20"/>
  <c r="J77" i="20" s="1"/>
  <c r="JB78" i="20"/>
  <c r="LY75" i="20"/>
  <c r="LM76" i="20"/>
  <c r="FA76" i="20"/>
  <c r="FE75" i="20"/>
  <c r="JG92" i="20"/>
  <c r="LG76" i="20"/>
  <c r="JE66" i="20"/>
  <c r="H74" i="20"/>
  <c r="K92" i="20"/>
  <c r="AI92" i="20" s="1"/>
  <c r="AI76" i="20"/>
  <c r="AL75" i="20"/>
  <c r="FB92" i="20"/>
  <c r="FF92" i="20" s="1"/>
  <c r="FF76" i="20"/>
  <c r="FD75" i="20"/>
  <c r="M78" i="20"/>
  <c r="EU91" i="20"/>
  <c r="FM78" i="20"/>
  <c r="FM91" i="20" s="1"/>
  <c r="FM92" i="20" s="1"/>
  <c r="H79" i="20"/>
  <c r="AK90" i="20"/>
  <c r="LY77" i="20"/>
  <c r="AL78" i="20"/>
  <c r="EV91" i="20"/>
  <c r="JC78" i="20"/>
  <c r="LA91" i="20"/>
  <c r="LA92" i="20" s="1"/>
  <c r="KO86" i="20"/>
  <c r="KO91" i="20" s="1"/>
  <c r="KO92" i="20" s="1"/>
  <c r="G81" i="20"/>
  <c r="JE88" i="20"/>
  <c r="EW78" i="20"/>
  <c r="AO91" i="20"/>
  <c r="AO92" i="20" s="1"/>
  <c r="JD78" i="20"/>
  <c r="LY79" i="20"/>
  <c r="G80" i="20"/>
  <c r="AR76" i="20"/>
  <c r="AR92" i="20" s="1"/>
  <c r="FU91" i="20"/>
  <c r="FU92" i="20" s="1"/>
  <c r="EX91" i="20"/>
  <c r="JE79" i="20"/>
  <c r="H80" i="20"/>
  <c r="JE81" i="20"/>
  <c r="JE82" i="20"/>
  <c r="I83" i="20"/>
  <c r="C83" i="20"/>
  <c r="LI77" i="20"/>
  <c r="JF78" i="20"/>
  <c r="AK79" i="20"/>
  <c r="M86" i="20"/>
  <c r="AW86" i="20"/>
  <c r="AW91" i="20" s="1"/>
  <c r="AW92" i="20" s="1"/>
  <c r="CS86" i="20"/>
  <c r="CS91" i="20" s="1"/>
  <c r="CS92" i="20" s="1"/>
  <c r="FU86" i="20"/>
  <c r="HQ86" i="20"/>
  <c r="HQ91" i="20" s="1"/>
  <c r="HQ92" i="20" s="1"/>
  <c r="JF80" i="20"/>
  <c r="J80" i="20" s="1"/>
  <c r="JB86" i="20"/>
  <c r="JC76" i="20"/>
  <c r="LK76" i="20"/>
  <c r="EW77" i="20"/>
  <c r="C77" i="20" s="1"/>
  <c r="LG91" i="20"/>
  <c r="LI79" i="20"/>
  <c r="JI86" i="20"/>
  <c r="JE80" i="20"/>
  <c r="LI81" i="20"/>
  <c r="G86" i="20"/>
  <c r="LH91" i="20"/>
  <c r="LG78" i="20"/>
  <c r="U86" i="20"/>
  <c r="BE86" i="20"/>
  <c r="DA86" i="20"/>
  <c r="DA91" i="20" s="1"/>
  <c r="DA92" i="20" s="1"/>
  <c r="EW79" i="20"/>
  <c r="GC86" i="20"/>
  <c r="GC91" i="20" s="1"/>
  <c r="GC92" i="20" s="1"/>
  <c r="HY86" i="20"/>
  <c r="HY91" i="20" s="1"/>
  <c r="HY92" i="20" s="1"/>
  <c r="JM86" i="20"/>
  <c r="JM91" i="20" s="1"/>
  <c r="JM92" i="20" s="1"/>
  <c r="LI80" i="20"/>
  <c r="AK82" i="20"/>
  <c r="J84" i="20"/>
  <c r="AJ86" i="20"/>
  <c r="H86" i="20" s="1"/>
  <c r="J88" i="20"/>
  <c r="JC91" i="20"/>
  <c r="JI78" i="20"/>
  <c r="LH78" i="20"/>
  <c r="JF86" i="20"/>
  <c r="J86" i="20" s="1"/>
  <c r="JF76" i="20"/>
  <c r="AG91" i="20"/>
  <c r="AG92" i="20" s="1"/>
  <c r="LM91" i="20"/>
  <c r="LY91" i="20" s="1"/>
  <c r="LY78" i="20"/>
  <c r="EU78" i="20"/>
  <c r="JD91" i="20"/>
  <c r="JJ91" i="20"/>
  <c r="LJ91" i="20" s="1"/>
  <c r="LJ78" i="20"/>
  <c r="LW78" i="20"/>
  <c r="AK80" i="20"/>
  <c r="I85" i="20"/>
  <c r="C85" i="20"/>
  <c r="F85" i="20" s="1"/>
  <c r="LY88" i="20"/>
  <c r="J89" i="20"/>
  <c r="AI78" i="20"/>
  <c r="EV78" i="20"/>
  <c r="H78" i="20" s="1"/>
  <c r="LX78" i="20"/>
  <c r="F83" i="20"/>
  <c r="AK81" i="20"/>
  <c r="I84" i="20"/>
  <c r="LI90" i="20"/>
  <c r="G90" i="20"/>
  <c r="AJ91" i="20"/>
  <c r="H91" i="20" s="1"/>
  <c r="FY91" i="20"/>
  <c r="FY92" i="20" s="1"/>
  <c r="LZ91" i="20"/>
  <c r="BY86" i="20"/>
  <c r="BY91" i="20" s="1"/>
  <c r="BY92" i="20" s="1"/>
  <c r="EC86" i="20"/>
  <c r="EC91" i="20" s="1"/>
  <c r="EC92" i="20" s="1"/>
  <c r="GW86" i="20"/>
  <c r="GW91" i="20" s="1"/>
  <c r="GW92" i="20" s="1"/>
  <c r="IS86" i="20"/>
  <c r="IS91" i="20" s="1"/>
  <c r="IS92" i="20" s="1"/>
  <c r="H90" i="20"/>
  <c r="AK87" i="20"/>
  <c r="LI89" i="20"/>
  <c r="LY90" i="20"/>
  <c r="Q96" i="20"/>
  <c r="AK95" i="20"/>
  <c r="JE87" i="20"/>
  <c r="LY87" i="20"/>
  <c r="FA88" i="20"/>
  <c r="FE88" i="20" s="1"/>
  <c r="AK89" i="20"/>
  <c r="BE90" i="20"/>
  <c r="EW90" i="20" s="1"/>
  <c r="FI90" i="20"/>
  <c r="JE90" i="20" s="1"/>
  <c r="JB90" i="20"/>
  <c r="JF90" i="20" s="1"/>
  <c r="J90" i="20" s="1"/>
  <c r="N91" i="20"/>
  <c r="AL91" i="20" s="1"/>
  <c r="HF132" i="20"/>
  <c r="HF135" i="20" s="1"/>
  <c r="AL96" i="20"/>
  <c r="EW87" i="20"/>
  <c r="JU88" i="20"/>
  <c r="LI88" i="20" s="1"/>
  <c r="I88" i="20" s="1"/>
  <c r="V132" i="20"/>
  <c r="V135" i="20" s="1"/>
  <c r="LI97" i="20"/>
  <c r="LY89" i="20"/>
  <c r="LF132" i="20"/>
  <c r="LF135" i="20" s="1"/>
  <c r="IP132" i="20"/>
  <c r="IP135" i="20" s="1"/>
  <c r="JG109" i="20"/>
  <c r="LG96" i="20"/>
  <c r="BG132" i="20"/>
  <c r="BG135" i="20" s="1"/>
  <c r="K109" i="20"/>
  <c r="AI96" i="20"/>
  <c r="GW109" i="20"/>
  <c r="GW129" i="20" s="1"/>
  <c r="GW130" i="20" s="1"/>
  <c r="IS109" i="20"/>
  <c r="IS129" i="20" s="1"/>
  <c r="IS130" i="20" s="1"/>
  <c r="AE132" i="20"/>
  <c r="AE135" i="20" s="1"/>
  <c r="DF132" i="20"/>
  <c r="DF135" i="20" s="1"/>
  <c r="DU132" i="20"/>
  <c r="DU135" i="20" s="1"/>
  <c r="FB109" i="20"/>
  <c r="FF96" i="20"/>
  <c r="FV132" i="20"/>
  <c r="FV135" i="20" s="1"/>
  <c r="JE98" i="20"/>
  <c r="DG132" i="20"/>
  <c r="DG135" i="20" s="1"/>
  <c r="GL132" i="20"/>
  <c r="GL135" i="20" s="1"/>
  <c r="HR132" i="20"/>
  <c r="HR135" i="20" s="1"/>
  <c r="AG99" i="20"/>
  <c r="AK97" i="20"/>
  <c r="J98" i="20"/>
  <c r="FI96" i="20"/>
  <c r="JE95" i="20"/>
  <c r="S132" i="20"/>
  <c r="S135" i="20" s="1"/>
  <c r="AH109" i="20"/>
  <c r="AH129" i="20" s="1"/>
  <c r="AH130" i="20" s="1"/>
  <c r="AH132" i="20" s="1"/>
  <c r="AH135" i="20" s="1"/>
  <c r="AY132" i="20"/>
  <c r="AY135" i="20" s="1"/>
  <c r="EL132" i="20"/>
  <c r="EL135" i="20" s="1"/>
  <c r="IH132" i="20"/>
  <c r="IH135" i="20" s="1"/>
  <c r="LR132" i="20"/>
  <c r="LR135" i="20" s="1"/>
  <c r="FI99" i="20"/>
  <c r="JE99" i="20" s="1"/>
  <c r="JE97" i="20"/>
  <c r="JB99" i="20"/>
  <c r="JF97" i="20"/>
  <c r="EW98" i="20"/>
  <c r="C98" i="20" s="1"/>
  <c r="F98" i="20" s="1"/>
  <c r="JF99" i="20"/>
  <c r="LI101" i="20"/>
  <c r="EV105" i="20"/>
  <c r="BO132" i="20"/>
  <c r="BO135" i="20" s="1"/>
  <c r="CE132" i="20"/>
  <c r="CE135" i="20" s="1"/>
  <c r="FJ109" i="20"/>
  <c r="JF96" i="20"/>
  <c r="FZ132" i="20"/>
  <c r="FZ135" i="20" s="1"/>
  <c r="J97" i="20"/>
  <c r="EW96" i="20"/>
  <c r="LI95" i="20"/>
  <c r="JI96" i="20"/>
  <c r="W132" i="20"/>
  <c r="W135" i="20" s="1"/>
  <c r="AM109" i="20"/>
  <c r="EU96" i="20"/>
  <c r="BC132" i="20"/>
  <c r="BC135" i="20" s="1"/>
  <c r="BR132" i="20"/>
  <c r="BR135" i="20" s="1"/>
  <c r="EP132" i="20"/>
  <c r="EP135" i="20" s="1"/>
  <c r="EW99" i="20"/>
  <c r="LI99" i="20"/>
  <c r="FY109" i="20"/>
  <c r="FY129" i="20" s="1"/>
  <c r="FY130" i="20" s="1"/>
  <c r="HU109" i="20"/>
  <c r="CI132" i="20"/>
  <c r="CI135" i="20" s="1"/>
  <c r="CY132" i="20"/>
  <c r="CY135" i="20" s="1"/>
  <c r="DN132" i="20"/>
  <c r="DN135" i="20" s="1"/>
  <c r="HX132" i="20"/>
  <c r="HX135" i="20" s="1"/>
  <c r="LZ96" i="20"/>
  <c r="H99" i="20"/>
  <c r="LG99" i="20"/>
  <c r="JE103" i="20"/>
  <c r="AK96" i="20"/>
  <c r="CS109" i="20"/>
  <c r="CS129" i="20" s="1"/>
  <c r="CS130" i="20" s="1"/>
  <c r="BF132" i="20"/>
  <c r="BF135" i="20" s="1"/>
  <c r="AL99" i="20"/>
  <c r="JD105" i="20"/>
  <c r="AJ109" i="20"/>
  <c r="AA132" i="20"/>
  <c r="AA135" i="20" s="1"/>
  <c r="CM132" i="20"/>
  <c r="CM135" i="20" s="1"/>
  <c r="DC132" i="20"/>
  <c r="DC135" i="20" s="1"/>
  <c r="EX96" i="20"/>
  <c r="Q99" i="20"/>
  <c r="GO109" i="20"/>
  <c r="GO129" i="20" s="1"/>
  <c r="GO130" i="20" s="1"/>
  <c r="LQ109" i="20"/>
  <c r="AL109" i="20"/>
  <c r="GH109" i="20"/>
  <c r="GH129" i="20" s="1"/>
  <c r="GH130" i="20" s="1"/>
  <c r="LY99" i="20"/>
  <c r="LU96" i="20"/>
  <c r="LU109" i="20" s="1"/>
  <c r="LU129" i="20" s="1"/>
  <c r="LU130" i="20" s="1"/>
  <c r="LY95" i="20"/>
  <c r="O132" i="20"/>
  <c r="O135" i="20" s="1"/>
  <c r="AU132" i="20"/>
  <c r="AU135" i="20" s="1"/>
  <c r="BJ132" i="20"/>
  <c r="BJ135" i="20" s="1"/>
  <c r="CP109" i="20"/>
  <c r="CP129" i="20" s="1"/>
  <c r="CP130" i="20" s="1"/>
  <c r="CP132" i="20" s="1"/>
  <c r="CP135" i="20" s="1"/>
  <c r="LZ109" i="20"/>
  <c r="AG102" i="20"/>
  <c r="AK102" i="20" s="1"/>
  <c r="EA132" i="20"/>
  <c r="EA135" i="20" s="1"/>
  <c r="FC109" i="20"/>
  <c r="FW132" i="20"/>
  <c r="FW135" i="20" s="1"/>
  <c r="GI132" i="20"/>
  <c r="GI135" i="20" s="1"/>
  <c r="GU132" i="20"/>
  <c r="GU135" i="20" s="1"/>
  <c r="HG109" i="20"/>
  <c r="HG129" i="20" s="1"/>
  <c r="HG130" i="20" s="1"/>
  <c r="HS132" i="20"/>
  <c r="HS135" i="20" s="1"/>
  <c r="IE132" i="20"/>
  <c r="IE135" i="20" s="1"/>
  <c r="IQ132" i="20"/>
  <c r="IQ135" i="20" s="1"/>
  <c r="JP109" i="20"/>
  <c r="JP129" i="20" s="1"/>
  <c r="JP130" i="20" s="1"/>
  <c r="JP132" i="20" s="1"/>
  <c r="JP135" i="20" s="1"/>
  <c r="KB132" i="20"/>
  <c r="KB135" i="20" s="1"/>
  <c r="LB132" i="20"/>
  <c r="LB135" i="20" s="1"/>
  <c r="LO109" i="20"/>
  <c r="LO129" i="20" s="1"/>
  <c r="LO130" i="20" s="1"/>
  <c r="JE100" i="20"/>
  <c r="EW105" i="20"/>
  <c r="H107" i="20"/>
  <c r="AJ96" i="20"/>
  <c r="AV132" i="20"/>
  <c r="AV135" i="20" s="1"/>
  <c r="CF132" i="20"/>
  <c r="CF135" i="20" s="1"/>
  <c r="CR132" i="20"/>
  <c r="CR135" i="20" s="1"/>
  <c r="DD132" i="20"/>
  <c r="DD135" i="20" s="1"/>
  <c r="EN132" i="20"/>
  <c r="EN135" i="20" s="1"/>
  <c r="EZ130" i="20"/>
  <c r="FD129" i="20"/>
  <c r="FX132" i="20"/>
  <c r="FX135" i="20" s="1"/>
  <c r="GV132" i="20"/>
  <c r="GV135" i="20" s="1"/>
  <c r="HT132" i="20"/>
  <c r="HT135" i="20" s="1"/>
  <c r="LP132" i="20"/>
  <c r="LP135" i="20" s="1"/>
  <c r="FE97" i="20"/>
  <c r="EW100" i="20"/>
  <c r="C100" i="20" s="1"/>
  <c r="F100" i="20" s="1"/>
  <c r="HQ102" i="20"/>
  <c r="HQ109" i="20" s="1"/>
  <c r="HQ129" i="20" s="1"/>
  <c r="HQ130" i="20" s="1"/>
  <c r="AJ102" i="20"/>
  <c r="H102" i="20" s="1"/>
  <c r="LG102" i="20"/>
  <c r="G102" i="20" s="1"/>
  <c r="AW105" i="20"/>
  <c r="AW109" i="20" s="1"/>
  <c r="AW129" i="20" s="1"/>
  <c r="AW130" i="20" s="1"/>
  <c r="LI103" i="20"/>
  <c r="JM105" i="20"/>
  <c r="AK104" i="20"/>
  <c r="EX105" i="20"/>
  <c r="JB108" i="20"/>
  <c r="JF108" i="20" s="1"/>
  <c r="J107" i="20"/>
  <c r="DE109" i="20"/>
  <c r="FA96" i="20"/>
  <c r="M99" i="20"/>
  <c r="AK99" i="20" s="1"/>
  <c r="JQ105" i="20"/>
  <c r="H106" i="20"/>
  <c r="FM108" i="20"/>
  <c r="JE108" i="20" s="1"/>
  <c r="HI108" i="20"/>
  <c r="HI109" i="20" s="1"/>
  <c r="HI129" i="20" s="1"/>
  <c r="HI130" i="20" s="1"/>
  <c r="AO108" i="20"/>
  <c r="EW108" i="20" s="1"/>
  <c r="J101" i="20"/>
  <c r="AL102" i="20"/>
  <c r="JM102" i="20"/>
  <c r="LI102" i="20" s="1"/>
  <c r="EX108" i="20"/>
  <c r="FC96" i="20"/>
  <c r="FO132" i="20"/>
  <c r="FO135" i="20" s="1"/>
  <c r="GM132" i="20"/>
  <c r="GM135" i="20" s="1"/>
  <c r="GY132" i="20"/>
  <c r="GY135" i="20" s="1"/>
  <c r="HK132" i="20"/>
  <c r="HK135" i="20" s="1"/>
  <c r="II132" i="20"/>
  <c r="II135" i="20" s="1"/>
  <c r="IU132" i="20"/>
  <c r="IU135" i="20" s="1"/>
  <c r="JT132" i="20"/>
  <c r="JT135" i="20" s="1"/>
  <c r="KF132" i="20"/>
  <c r="KF135" i="20" s="1"/>
  <c r="KR132" i="20"/>
  <c r="KR135" i="20" s="1"/>
  <c r="H100" i="20"/>
  <c r="GG102" i="20"/>
  <c r="JE102" i="20" s="1"/>
  <c r="IC102" i="20"/>
  <c r="JQ102" i="20"/>
  <c r="EW101" i="20"/>
  <c r="C101" i="20" s="1"/>
  <c r="F101" i="20" s="1"/>
  <c r="AO102" i="20"/>
  <c r="EW102" i="20" s="1"/>
  <c r="FA105" i="20"/>
  <c r="FE105" i="20" s="1"/>
  <c r="LM105" i="20"/>
  <c r="LY105" i="20" s="1"/>
  <c r="EW106" i="20"/>
  <c r="G107" i="20"/>
  <c r="LI107" i="20"/>
  <c r="I107" i="20" s="1"/>
  <c r="JE111" i="20"/>
  <c r="EW95" i="20"/>
  <c r="P132" i="20"/>
  <c r="P135" i="20" s="1"/>
  <c r="AN129" i="20"/>
  <c r="CV132" i="20"/>
  <c r="CV135" i="20" s="1"/>
  <c r="ER132" i="20"/>
  <c r="ER135" i="20" s="1"/>
  <c r="FD96" i="20"/>
  <c r="GB132" i="20"/>
  <c r="GB135" i="20" s="1"/>
  <c r="GZ132" i="20"/>
  <c r="GZ135" i="20" s="1"/>
  <c r="LH96" i="20"/>
  <c r="LT132" i="20"/>
  <c r="LT135" i="20" s="1"/>
  <c r="KC105" i="20"/>
  <c r="JV109" i="20"/>
  <c r="JV129" i="20" s="1"/>
  <c r="JV130" i="20" s="1"/>
  <c r="JV132" i="20" s="1"/>
  <c r="JV135" i="20" s="1"/>
  <c r="KH132" i="20"/>
  <c r="KH135" i="20" s="1"/>
  <c r="LY97" i="20"/>
  <c r="BQ105" i="20"/>
  <c r="BQ109" i="20" s="1"/>
  <c r="BQ129" i="20" s="1"/>
  <c r="BQ130" i="20" s="1"/>
  <c r="DM105" i="20"/>
  <c r="Q105" i="20"/>
  <c r="AK105" i="20" s="1"/>
  <c r="JF105" i="20"/>
  <c r="LI106" i="20"/>
  <c r="LG108" i="20"/>
  <c r="G108" i="20" s="1"/>
  <c r="FD109" i="20"/>
  <c r="AP129" i="20"/>
  <c r="BB109" i="20"/>
  <c r="BB129" i="20" s="1"/>
  <c r="BB130" i="20" s="1"/>
  <c r="BB132" i="20" s="1"/>
  <c r="BB135" i="20" s="1"/>
  <c r="BN109" i="20"/>
  <c r="BN129" i="20" s="1"/>
  <c r="BN130" i="20" s="1"/>
  <c r="BZ132" i="20"/>
  <c r="BZ135" i="20" s="1"/>
  <c r="CL129" i="20"/>
  <c r="CL130" i="20" s="1"/>
  <c r="DJ132" i="20"/>
  <c r="DJ135" i="20" s="1"/>
  <c r="DV109" i="20"/>
  <c r="DV129" i="20" s="1"/>
  <c r="DV130" i="20" s="1"/>
  <c r="DV132" i="20" s="1"/>
  <c r="DV135" i="20" s="1"/>
  <c r="GD109" i="20"/>
  <c r="GD129" i="20" s="1"/>
  <c r="GD130" i="20" s="1"/>
  <c r="HB132" i="20"/>
  <c r="HB135" i="20" s="1"/>
  <c r="IX109" i="20"/>
  <c r="IX129" i="20" s="1"/>
  <c r="IX130" i="20" s="1"/>
  <c r="IX132" i="20" s="1"/>
  <c r="IX135" i="20" s="1"/>
  <c r="JK132" i="20"/>
  <c r="JK135" i="20" s="1"/>
  <c r="KI109" i="20"/>
  <c r="KI129" i="20" s="1"/>
  <c r="KI130" i="20" s="1"/>
  <c r="KV109" i="20"/>
  <c r="KV129" i="20" s="1"/>
  <c r="KV130" i="20" s="1"/>
  <c r="LJ96" i="20"/>
  <c r="KC102" i="20"/>
  <c r="LM102" i="20"/>
  <c r="LY102" i="20" s="1"/>
  <c r="FA102" i="20"/>
  <c r="FE102" i="20" s="1"/>
  <c r="JC105" i="20"/>
  <c r="LG105" i="20"/>
  <c r="M108" i="20"/>
  <c r="AK108" i="20" s="1"/>
  <c r="AK106" i="20"/>
  <c r="LH108" i="20"/>
  <c r="H108" i="20" s="1"/>
  <c r="M113" i="20"/>
  <c r="AK113" i="20" s="1"/>
  <c r="AK112" i="20"/>
  <c r="DK132" i="20"/>
  <c r="DK135" i="20" s="1"/>
  <c r="DW132" i="20"/>
  <c r="DW135" i="20" s="1"/>
  <c r="EI132" i="20"/>
  <c r="EI135" i="20" s="1"/>
  <c r="FG129" i="20"/>
  <c r="JC109" i="20"/>
  <c r="FS132" i="20"/>
  <c r="FS135" i="20" s="1"/>
  <c r="GE132" i="20"/>
  <c r="GE135" i="20" s="1"/>
  <c r="HC132" i="20"/>
  <c r="HC135" i="20" s="1"/>
  <c r="HO132" i="20"/>
  <c r="HO135" i="20" s="1"/>
  <c r="IA132" i="20"/>
  <c r="IA135" i="20" s="1"/>
  <c r="KJ132" i="20"/>
  <c r="KJ135" i="20" s="1"/>
  <c r="LW109" i="20"/>
  <c r="LW96" i="20"/>
  <c r="EW97" i="20"/>
  <c r="LW99" i="20"/>
  <c r="DM102" i="20"/>
  <c r="H104" i="20"/>
  <c r="LW105" i="20"/>
  <c r="J106" i="20"/>
  <c r="T132" i="20"/>
  <c r="T135" i="20" s="1"/>
  <c r="BP109" i="20"/>
  <c r="BP129" i="20" s="1"/>
  <c r="BP130" i="20" s="1"/>
  <c r="CB132" i="20"/>
  <c r="CB135" i="20" s="1"/>
  <c r="CN132" i="20"/>
  <c r="CN135" i="20" s="1"/>
  <c r="DX132" i="20"/>
  <c r="DX135" i="20" s="1"/>
  <c r="EV96" i="20"/>
  <c r="FH129" i="20"/>
  <c r="GF109" i="20"/>
  <c r="GF129" i="20" s="1"/>
  <c r="GF130" i="20" s="1"/>
  <c r="GR109" i="20"/>
  <c r="GR129" i="20" s="1"/>
  <c r="GR130" i="20" s="1"/>
  <c r="GR132" i="20" s="1"/>
  <c r="GR135" i="20" s="1"/>
  <c r="HD132" i="20"/>
  <c r="HD135" i="20" s="1"/>
  <c r="IN132" i="20"/>
  <c r="IN135" i="20" s="1"/>
  <c r="KX109" i="20"/>
  <c r="KX129" i="20" s="1"/>
  <c r="KX130" i="20" s="1"/>
  <c r="KX132" i="20" s="1"/>
  <c r="KX135" i="20" s="1"/>
  <c r="LL129" i="20"/>
  <c r="LX109" i="20"/>
  <c r="LX96" i="20"/>
  <c r="LW102" i="20"/>
  <c r="LY103" i="20"/>
  <c r="J104" i="20"/>
  <c r="FM105" i="20"/>
  <c r="FM109" i="20" s="1"/>
  <c r="JE104" i="20"/>
  <c r="JI113" i="20"/>
  <c r="DY132" i="20"/>
  <c r="DY135" i="20" s="1"/>
  <c r="IC109" i="20"/>
  <c r="KL132" i="20"/>
  <c r="KL135" i="20" s="1"/>
  <c r="JB102" i="20"/>
  <c r="JB109" i="20" s="1"/>
  <c r="EW104" i="20"/>
  <c r="EU105" i="20"/>
  <c r="G105" i="20" s="1"/>
  <c r="LZ105" i="20"/>
  <c r="AS112" i="20"/>
  <c r="AS113" i="20" s="1"/>
  <c r="EW110" i="20"/>
  <c r="JF114" i="20"/>
  <c r="J114" i="20" s="1"/>
  <c r="JB115" i="20"/>
  <c r="JB116" i="20" s="1"/>
  <c r="JM108" i="20"/>
  <c r="LI108" i="20" s="1"/>
  <c r="JQ112" i="20"/>
  <c r="JQ113" i="20" s="1"/>
  <c r="LQ112" i="20"/>
  <c r="LQ113" i="20" s="1"/>
  <c r="X116" i="20"/>
  <c r="X129" i="20" s="1"/>
  <c r="X130" i="20" s="1"/>
  <c r="AJ115" i="20"/>
  <c r="LM108" i="20"/>
  <c r="LY108" i="20" s="1"/>
  <c r="LI110" i="20"/>
  <c r="LM113" i="20"/>
  <c r="AK122" i="20"/>
  <c r="AJ116" i="20"/>
  <c r="GG122" i="20"/>
  <c r="GG119" i="20"/>
  <c r="IC119" i="20"/>
  <c r="IC122" i="20"/>
  <c r="FE103" i="20"/>
  <c r="I103" i="20" s="1"/>
  <c r="FE106" i="20"/>
  <c r="J111" i="20"/>
  <c r="FA112" i="20"/>
  <c r="JE112" i="20"/>
  <c r="FI113" i="20"/>
  <c r="JE113" i="20" s="1"/>
  <c r="EU113" i="20"/>
  <c r="JJ113" i="20"/>
  <c r="LJ113" i="20" s="1"/>
  <c r="LJ112" i="20"/>
  <c r="LX113" i="20"/>
  <c r="JE110" i="20"/>
  <c r="AK111" i="20"/>
  <c r="JF113" i="20"/>
  <c r="AI116" i="20"/>
  <c r="FD112" i="20"/>
  <c r="JU112" i="20"/>
  <c r="JU113" i="20" s="1"/>
  <c r="LH112" i="20"/>
  <c r="AR113" i="20"/>
  <c r="EV113" i="20" s="1"/>
  <c r="FA116" i="20"/>
  <c r="FE116" i="20" s="1"/>
  <c r="FE115" i="20"/>
  <c r="LY114" i="20"/>
  <c r="LM115" i="20"/>
  <c r="EY116" i="20"/>
  <c r="FC116" i="20" s="1"/>
  <c r="FC115" i="20"/>
  <c r="LJ116" i="20"/>
  <c r="LZ116" i="20"/>
  <c r="DM122" i="20"/>
  <c r="JB124" i="20"/>
  <c r="JB125" i="20" s="1"/>
  <c r="JF123" i="20"/>
  <c r="LY120" i="20"/>
  <c r="JB121" i="20"/>
  <c r="JF121" i="20" s="1"/>
  <c r="JF110" i="20"/>
  <c r="J110" i="20" s="1"/>
  <c r="AT113" i="20"/>
  <c r="EX113" i="20" s="1"/>
  <c r="LL116" i="20"/>
  <c r="LX116" i="20" s="1"/>
  <c r="G117" i="20"/>
  <c r="BY122" i="20"/>
  <c r="KS122" i="20"/>
  <c r="KS119" i="20"/>
  <c r="AK120" i="20"/>
  <c r="EU112" i="20"/>
  <c r="JC113" i="20"/>
  <c r="LW113" i="20"/>
  <c r="LW112" i="20"/>
  <c r="G112" i="20" s="1"/>
  <c r="K113" i="20"/>
  <c r="AI113" i="20" s="1"/>
  <c r="EY113" i="20"/>
  <c r="FC113" i="20" s="1"/>
  <c r="FD115" i="20"/>
  <c r="AL116" i="20"/>
  <c r="EU116" i="20"/>
  <c r="EF116" i="20"/>
  <c r="EF129" i="20" s="1"/>
  <c r="EF130" i="20" s="1"/>
  <c r="FT116" i="20"/>
  <c r="FT129" i="20" s="1"/>
  <c r="FT130" i="20" s="1"/>
  <c r="H117" i="20"/>
  <c r="JE117" i="20"/>
  <c r="JF117" i="20"/>
  <c r="J117" i="20" s="1"/>
  <c r="JB119" i="20"/>
  <c r="JF119" i="20" s="1"/>
  <c r="JB122" i="20"/>
  <c r="JF122" i="20" s="1"/>
  <c r="J122" i="20" s="1"/>
  <c r="KW122" i="20"/>
  <c r="KW129" i="20" s="1"/>
  <c r="KW130" i="20" s="1"/>
  <c r="JE118" i="20"/>
  <c r="I118" i="20" s="1"/>
  <c r="JE120" i="20"/>
  <c r="JE121" i="20"/>
  <c r="LX112" i="20"/>
  <c r="L113" i="20"/>
  <c r="AJ113" i="20" s="1"/>
  <c r="G114" i="20"/>
  <c r="JC116" i="20"/>
  <c r="C118" i="20"/>
  <c r="LI120" i="20"/>
  <c r="AW121" i="20"/>
  <c r="EW121" i="20" s="1"/>
  <c r="LI121" i="20"/>
  <c r="JE114" i="20"/>
  <c r="FI115" i="20"/>
  <c r="G119" i="20"/>
  <c r="LJ119" i="20"/>
  <c r="LJ121" i="20"/>
  <c r="J121" i="20" s="1"/>
  <c r="LZ113" i="20"/>
  <c r="LZ112" i="20"/>
  <c r="N113" i="20"/>
  <c r="AL113" i="20" s="1"/>
  <c r="FJ116" i="20"/>
  <c r="JF116" i="20" s="1"/>
  <c r="JC115" i="20"/>
  <c r="AS122" i="20"/>
  <c r="AS119" i="20"/>
  <c r="CO122" i="20"/>
  <c r="CO119" i="20"/>
  <c r="JM122" i="20"/>
  <c r="JM119" i="20"/>
  <c r="CZ122" i="20"/>
  <c r="CZ129" i="20" s="1"/>
  <c r="CZ130" i="20" s="1"/>
  <c r="CZ119" i="20"/>
  <c r="EV118" i="20"/>
  <c r="H118" i="20" s="1"/>
  <c r="G121" i="20"/>
  <c r="JD112" i="20"/>
  <c r="JG113" i="20"/>
  <c r="LG113" i="20" s="1"/>
  <c r="AO115" i="20"/>
  <c r="EW114" i="20"/>
  <c r="LW115" i="20"/>
  <c r="JQ122" i="20"/>
  <c r="DE122" i="20"/>
  <c r="LI114" i="20"/>
  <c r="LG116" i="20"/>
  <c r="AK117" i="20"/>
  <c r="J120" i="20"/>
  <c r="M121" i="20"/>
  <c r="AK121" i="20" s="1"/>
  <c r="G122" i="20"/>
  <c r="AK115" i="20"/>
  <c r="M116" i="20"/>
  <c r="AK116" i="20" s="1"/>
  <c r="LW116" i="20"/>
  <c r="LI116" i="20"/>
  <c r="G118" i="20"/>
  <c r="F118" i="20" s="1"/>
  <c r="EV119" i="20"/>
  <c r="H119" i="20" s="1"/>
  <c r="EX115" i="20"/>
  <c r="LI115" i="20"/>
  <c r="AO125" i="20"/>
  <c r="EW125" i="20" s="1"/>
  <c r="EW124" i="20"/>
  <c r="EW117" i="20"/>
  <c r="JI119" i="20"/>
  <c r="JU119" i="20"/>
  <c r="KG119" i="20"/>
  <c r="EW123" i="20"/>
  <c r="LJ125" i="20"/>
  <c r="FI128" i="20"/>
  <c r="JB127" i="20"/>
  <c r="JB128" i="20" s="1"/>
  <c r="JF126" i="20"/>
  <c r="J126" i="20" s="1"/>
  <c r="JA122" i="20"/>
  <c r="JA129" i="20" s="1"/>
  <c r="JA130" i="20" s="1"/>
  <c r="LI123" i="20"/>
  <c r="FN125" i="20"/>
  <c r="FN129" i="20" s="1"/>
  <c r="FN130" i="20" s="1"/>
  <c r="JF124" i="20"/>
  <c r="FM127" i="20"/>
  <c r="FM128" i="20" s="1"/>
  <c r="JE126" i="20"/>
  <c r="IG122" i="20"/>
  <c r="FA124" i="20"/>
  <c r="LJ124" i="20"/>
  <c r="LW125" i="20"/>
  <c r="AO127" i="20"/>
  <c r="EW126" i="20"/>
  <c r="LI126" i="20"/>
  <c r="AI127" i="20"/>
  <c r="K128" i="20"/>
  <c r="AI128" i="20" s="1"/>
  <c r="LJ115" i="20"/>
  <c r="LI117" i="20"/>
  <c r="KW119" i="20"/>
  <c r="IO122" i="20"/>
  <c r="KC122" i="20"/>
  <c r="KO122" i="20"/>
  <c r="FF124" i="20"/>
  <c r="FB125" i="20"/>
  <c r="FF125" i="20" s="1"/>
  <c r="JD125" i="20"/>
  <c r="JY119" i="20"/>
  <c r="KK119" i="20"/>
  <c r="JD122" i="20"/>
  <c r="AI124" i="20"/>
  <c r="JF125" i="20"/>
  <c r="EK119" i="20"/>
  <c r="FI119" i="20"/>
  <c r="GS119" i="20"/>
  <c r="HE119" i="20"/>
  <c r="LM119" i="20"/>
  <c r="LY119" i="20" s="1"/>
  <c r="FI122" i="20"/>
  <c r="LG122" i="20"/>
  <c r="LY124" i="20"/>
  <c r="AK127" i="20"/>
  <c r="M128" i="20"/>
  <c r="AK128" i="20" s="1"/>
  <c r="AK114" i="20"/>
  <c r="LQ122" i="20"/>
  <c r="LY122" i="20" s="1"/>
  <c r="LZ124" i="20"/>
  <c r="EU125" i="20"/>
  <c r="FA128" i="20"/>
  <c r="FE128" i="20" s="1"/>
  <c r="FE127" i="20"/>
  <c r="EV125" i="20"/>
  <c r="FI125" i="20"/>
  <c r="FU124" i="20"/>
  <c r="FU125" i="20" s="1"/>
  <c r="LY117" i="20"/>
  <c r="AL128" i="20"/>
  <c r="HU122" i="20"/>
  <c r="EU124" i="20"/>
  <c r="AQ125" i="20"/>
  <c r="AQ129" i="20" s="1"/>
  <c r="AQ130" i="20" s="1"/>
  <c r="G126" i="20"/>
  <c r="JC128" i="20"/>
  <c r="EV124" i="20"/>
  <c r="H124" i="20" s="1"/>
  <c r="AM128" i="20"/>
  <c r="EU128" i="20" s="1"/>
  <c r="FC127" i="20"/>
  <c r="JH128" i="20"/>
  <c r="LH128" i="20" s="1"/>
  <c r="JC124" i="20"/>
  <c r="EY125" i="20"/>
  <c r="FC125" i="20" s="1"/>
  <c r="LL125" i="20"/>
  <c r="LX125" i="20" s="1"/>
  <c r="FD127" i="20"/>
  <c r="JI127" i="20"/>
  <c r="LK128" i="20"/>
  <c r="LW128" i="20" s="1"/>
  <c r="L125" i="20"/>
  <c r="AJ125" i="20" s="1"/>
  <c r="LM125" i="20"/>
  <c r="LY125" i="20" s="1"/>
  <c r="JJ128" i="20"/>
  <c r="LJ128" i="20" s="1"/>
  <c r="LN125" i="20"/>
  <c r="LZ125" i="20" s="1"/>
  <c r="LG127" i="20"/>
  <c r="JG125" i="20"/>
  <c r="LG125" i="20" s="1"/>
  <c r="AR128" i="20"/>
  <c r="EV128" i="20" s="1"/>
  <c r="H128" i="20" s="1"/>
  <c r="JD128" i="20"/>
  <c r="FJ128" i="20"/>
  <c r="D132" i="20"/>
  <c r="D135" i="20" s="1"/>
  <c r="AK126" i="20"/>
  <c r="AT128" i="20"/>
  <c r="EX128" i="20" s="1"/>
  <c r="E132" i="20"/>
  <c r="E135" i="20" s="1"/>
  <c r="JI124" i="20"/>
  <c r="JC127" i="20"/>
  <c r="LX128" i="20"/>
  <c r="LX127" i="20"/>
  <c r="JL125" i="20"/>
  <c r="JL129" i="20" s="1"/>
  <c r="JL130" i="20" s="1"/>
  <c r="LM127" i="20"/>
  <c r="LZ128" i="20"/>
  <c r="LZ127" i="20"/>
  <c r="G134" i="20"/>
  <c r="HE93" i="20" l="1"/>
  <c r="HE132" i="20" s="1"/>
  <c r="HE135" i="20" s="1"/>
  <c r="HJ93" i="20"/>
  <c r="HJ132" i="20" s="1"/>
  <c r="HJ135" i="20" s="1"/>
  <c r="EK132" i="20"/>
  <c r="EK135" i="20" s="1"/>
  <c r="EK93" i="20"/>
  <c r="CG93" i="20"/>
  <c r="CG132" i="20" s="1"/>
  <c r="CG135" i="20" s="1"/>
  <c r="DQ73" i="20"/>
  <c r="DQ93" i="20" s="1"/>
  <c r="DQ132" i="20" s="1"/>
  <c r="DQ135" i="20" s="1"/>
  <c r="GQ93" i="20"/>
  <c r="GQ132" i="20" s="1"/>
  <c r="GQ135" i="20" s="1"/>
  <c r="JY73" i="20"/>
  <c r="JY93" i="20" s="1"/>
  <c r="JY132" i="20" s="1"/>
  <c r="JY135" i="20" s="1"/>
  <c r="U129" i="20"/>
  <c r="U130" i="20" s="1"/>
  <c r="JL93" i="20"/>
  <c r="HI53" i="20"/>
  <c r="KN93" i="20"/>
  <c r="KN132" i="20" s="1"/>
  <c r="KN135" i="20" s="1"/>
  <c r="H17" i="20"/>
  <c r="GA93" i="20"/>
  <c r="GA132" i="20" s="1"/>
  <c r="GA135" i="20" s="1"/>
  <c r="IS73" i="20"/>
  <c r="KI93" i="20"/>
  <c r="LA73" i="20"/>
  <c r="U21" i="20"/>
  <c r="LI105" i="20"/>
  <c r="J99" i="20"/>
  <c r="IC73" i="20"/>
  <c r="IC93" i="20" s="1"/>
  <c r="I29" i="20"/>
  <c r="IB73" i="20"/>
  <c r="IB93" i="20" s="1"/>
  <c r="IB132" i="20" s="1"/>
  <c r="IB135" i="20" s="1"/>
  <c r="FM53" i="20"/>
  <c r="ED73" i="20"/>
  <c r="ED93" i="20" s="1"/>
  <c r="ED132" i="20" s="1"/>
  <c r="ED135" i="20" s="1"/>
  <c r="GW73" i="20"/>
  <c r="JS93" i="20"/>
  <c r="JS132" i="20" s="1"/>
  <c r="JS135" i="20" s="1"/>
  <c r="AC93" i="20"/>
  <c r="AC132" i="20" s="1"/>
  <c r="AC135" i="20" s="1"/>
  <c r="HM73" i="20"/>
  <c r="HM93" i="20" s="1"/>
  <c r="HM132" i="20" s="1"/>
  <c r="HM135" i="20" s="1"/>
  <c r="H112" i="20"/>
  <c r="FU129" i="20"/>
  <c r="FU130" i="20" s="1"/>
  <c r="JF115" i="20"/>
  <c r="GG109" i="20"/>
  <c r="GG129" i="20" s="1"/>
  <c r="GG130" i="20" s="1"/>
  <c r="I102" i="20"/>
  <c r="GG73" i="20"/>
  <c r="GG93" i="20" s="1"/>
  <c r="G15" i="20"/>
  <c r="JU53" i="20"/>
  <c r="JU73" i="20" s="1"/>
  <c r="DM93" i="20"/>
  <c r="LO93" i="20"/>
  <c r="DP73" i="20"/>
  <c r="DP93" i="20" s="1"/>
  <c r="DP132" i="20" s="1"/>
  <c r="DP135" i="20" s="1"/>
  <c r="GK73" i="20"/>
  <c r="GK93" i="20" s="1"/>
  <c r="GK132" i="20" s="1"/>
  <c r="GK135" i="20" s="1"/>
  <c r="G124" i="20"/>
  <c r="JL132" i="20"/>
  <c r="JL135" i="20" s="1"/>
  <c r="I110" i="20"/>
  <c r="BP132" i="20"/>
  <c r="BP135" i="20" s="1"/>
  <c r="KC109" i="20"/>
  <c r="KC129" i="20" s="1"/>
  <c r="KC130" i="20" s="1"/>
  <c r="JU91" i="20"/>
  <c r="JU92" i="20" s="1"/>
  <c r="GC93" i="20"/>
  <c r="GC132" i="20" s="1"/>
  <c r="GC135" i="20" s="1"/>
  <c r="H61" i="20"/>
  <c r="JE57" i="20"/>
  <c r="AJ53" i="20"/>
  <c r="CZ73" i="20"/>
  <c r="CZ93" i="20" s="1"/>
  <c r="KC53" i="20"/>
  <c r="KC73" i="20" s="1"/>
  <c r="KC93" i="20" s="1"/>
  <c r="KS21" i="20"/>
  <c r="BE21" i="20"/>
  <c r="JA132" i="20"/>
  <c r="JA135" i="20" s="1"/>
  <c r="EV122" i="20"/>
  <c r="H122" i="20" s="1"/>
  <c r="AS129" i="20"/>
  <c r="AS130" i="20" s="1"/>
  <c r="GD132" i="20"/>
  <c r="GD135" i="20" s="1"/>
  <c r="C107" i="20"/>
  <c r="J108" i="20"/>
  <c r="BE91" i="20"/>
  <c r="BE92" i="20" s="1"/>
  <c r="EW72" i="20"/>
  <c r="KV93" i="20"/>
  <c r="LE53" i="20"/>
  <c r="LE73" i="20" s="1"/>
  <c r="LE93" i="20" s="1"/>
  <c r="LE132" i="20" s="1"/>
  <c r="LE135" i="20" s="1"/>
  <c r="IK53" i="20"/>
  <c r="IG73" i="20"/>
  <c r="IG93" i="20" s="1"/>
  <c r="CZ132" i="20"/>
  <c r="CZ135" i="20" s="1"/>
  <c r="FT132" i="20"/>
  <c r="FT135" i="20" s="1"/>
  <c r="JU129" i="20"/>
  <c r="JU130" i="20" s="1"/>
  <c r="HG132" i="20"/>
  <c r="HG135" i="20" s="1"/>
  <c r="G91" i="20"/>
  <c r="J64" i="20"/>
  <c r="BA73" i="20"/>
  <c r="BA93" i="20" s="1"/>
  <c r="BA132" i="20" s="1"/>
  <c r="BA135" i="20" s="1"/>
  <c r="J52" i="20"/>
  <c r="C46" i="20"/>
  <c r="C52" i="20" s="1"/>
  <c r="H88" i="20"/>
  <c r="HU53" i="20"/>
  <c r="ID73" i="20"/>
  <c r="ID93" i="20" s="1"/>
  <c r="ID132" i="20" s="1"/>
  <c r="ID135" i="20" s="1"/>
  <c r="KS53" i="20"/>
  <c r="GO53" i="20"/>
  <c r="GO73" i="20" s="1"/>
  <c r="GO93" i="20" s="1"/>
  <c r="GO132" i="20" s="1"/>
  <c r="GO135" i="20" s="1"/>
  <c r="EG21" i="20"/>
  <c r="EG73" i="20" s="1"/>
  <c r="EG93" i="20" s="1"/>
  <c r="EG132" i="20" s="1"/>
  <c r="EG135" i="20" s="1"/>
  <c r="DE73" i="20"/>
  <c r="DE93" i="20" s="1"/>
  <c r="DA21" i="20"/>
  <c r="J115" i="20"/>
  <c r="KS129" i="20"/>
  <c r="KS130" i="20" s="1"/>
  <c r="FM129" i="20"/>
  <c r="FM130" i="20" s="1"/>
  <c r="KV132" i="20"/>
  <c r="KV135" i="20" s="1"/>
  <c r="IS93" i="20"/>
  <c r="LG92" i="20"/>
  <c r="G75" i="20"/>
  <c r="LH92" i="20"/>
  <c r="KO73" i="20"/>
  <c r="EO73" i="20"/>
  <c r="EO93" i="20" s="1"/>
  <c r="EO132" i="20" s="1"/>
  <c r="EO135" i="20" s="1"/>
  <c r="DA53" i="20"/>
  <c r="HP73" i="20"/>
  <c r="HP93" i="20" s="1"/>
  <c r="HP132" i="20" s="1"/>
  <c r="HP135" i="20" s="1"/>
  <c r="FY53" i="20"/>
  <c r="HN73" i="20"/>
  <c r="HN93" i="20" s="1"/>
  <c r="HN132" i="20" s="1"/>
  <c r="HN135" i="20" s="1"/>
  <c r="HQ53" i="20"/>
  <c r="HQ73" i="20" s="1"/>
  <c r="HQ93" i="20" s="1"/>
  <c r="HQ132" i="20" s="1"/>
  <c r="HQ135" i="20" s="1"/>
  <c r="HU73" i="20"/>
  <c r="HU93" i="20" s="1"/>
  <c r="DI53" i="20"/>
  <c r="DI73" i="20" s="1"/>
  <c r="DI93" i="20" s="1"/>
  <c r="DI132" i="20" s="1"/>
  <c r="DI135" i="20" s="1"/>
  <c r="FK73" i="20"/>
  <c r="FK93" i="20" s="1"/>
  <c r="FK132" i="20" s="1"/>
  <c r="FK135" i="20" s="1"/>
  <c r="LU73" i="20"/>
  <c r="LU93" i="20" s="1"/>
  <c r="LU132" i="20" s="1"/>
  <c r="LU135" i="20" s="1"/>
  <c r="KO129" i="20"/>
  <c r="KO130" i="20" s="1"/>
  <c r="M109" i="20"/>
  <c r="GW93" i="20"/>
  <c r="CK73" i="20"/>
  <c r="CK93" i="20" s="1"/>
  <c r="CK132" i="20" s="1"/>
  <c r="CK135" i="20" s="1"/>
  <c r="BE53" i="20"/>
  <c r="FU53" i="20"/>
  <c r="BN73" i="20"/>
  <c r="BN93" i="20" s="1"/>
  <c r="BN132" i="20" s="1"/>
  <c r="BN135" i="20" s="1"/>
  <c r="FY73" i="20"/>
  <c r="FN73" i="20"/>
  <c r="FN93" i="20" s="1"/>
  <c r="FN132" i="20" s="1"/>
  <c r="FN135" i="20" s="1"/>
  <c r="BM53" i="20"/>
  <c r="KG73" i="20"/>
  <c r="KG93" i="20" s="1"/>
  <c r="KG132" i="20" s="1"/>
  <c r="KG135" i="20" s="1"/>
  <c r="G125" i="20"/>
  <c r="LI122" i="20"/>
  <c r="GF132" i="20"/>
  <c r="GF135" i="20" s="1"/>
  <c r="KI132" i="20"/>
  <c r="KI135" i="20" s="1"/>
  <c r="LH125" i="20"/>
  <c r="JE127" i="20"/>
  <c r="EW119" i="20"/>
  <c r="JB129" i="20"/>
  <c r="JB130" i="20" s="1"/>
  <c r="J105" i="20"/>
  <c r="EV109" i="20"/>
  <c r="JQ109" i="20"/>
  <c r="JQ129" i="20" s="1"/>
  <c r="JQ130" i="20" s="1"/>
  <c r="I98" i="20"/>
  <c r="EC93" i="20"/>
  <c r="EC132" i="20" s="1"/>
  <c r="EC135" i="20" s="1"/>
  <c r="J69" i="20"/>
  <c r="H72" i="20"/>
  <c r="FU73" i="20"/>
  <c r="I54" i="20"/>
  <c r="JF112" i="20"/>
  <c r="J112" i="20" s="1"/>
  <c r="G33" i="20"/>
  <c r="U53" i="20"/>
  <c r="CS73" i="20"/>
  <c r="ES53" i="20"/>
  <c r="ES73" i="20" s="1"/>
  <c r="ES93" i="20" s="1"/>
  <c r="ES132" i="20" s="1"/>
  <c r="ES135" i="20" s="1"/>
  <c r="AX73" i="20"/>
  <c r="AX93" i="20" s="1"/>
  <c r="AX132" i="20" s="1"/>
  <c r="AX135" i="20" s="1"/>
  <c r="IZ73" i="20"/>
  <c r="IZ93" i="20" s="1"/>
  <c r="IZ132" i="20" s="1"/>
  <c r="IZ135" i="20" s="1"/>
  <c r="EB93" i="20"/>
  <c r="EB132" i="20" s="1"/>
  <c r="EB135" i="20" s="1"/>
  <c r="IO73" i="20"/>
  <c r="IO93" i="20" s="1"/>
  <c r="IK73" i="20"/>
  <c r="IK93" i="20" s="1"/>
  <c r="IK132" i="20" s="1"/>
  <c r="IK135" i="20" s="1"/>
  <c r="J119" i="20"/>
  <c r="BY129" i="20"/>
  <c r="BY130" i="20" s="1"/>
  <c r="H127" i="20"/>
  <c r="IO129" i="20"/>
  <c r="IO130" i="20" s="1"/>
  <c r="IO132" i="20" s="1"/>
  <c r="IO135" i="20" s="1"/>
  <c r="IG129" i="20"/>
  <c r="IG130" i="20" s="1"/>
  <c r="CO129" i="20"/>
  <c r="CO130" i="20" s="1"/>
  <c r="G115" i="20"/>
  <c r="X132" i="20"/>
  <c r="X135" i="20" s="1"/>
  <c r="DM109" i="20"/>
  <c r="DM129" i="20" s="1"/>
  <c r="DM130" i="20" s="1"/>
  <c r="LO132" i="20"/>
  <c r="LO135" i="20" s="1"/>
  <c r="GH132" i="20"/>
  <c r="GH135" i="20" s="1"/>
  <c r="G99" i="20"/>
  <c r="AG109" i="20"/>
  <c r="AG129" i="20" s="1"/>
  <c r="AG130" i="20" s="1"/>
  <c r="G78" i="20"/>
  <c r="CS93" i="20"/>
  <c r="JE78" i="20"/>
  <c r="H75" i="20"/>
  <c r="JD92" i="20"/>
  <c r="JQ73" i="20"/>
  <c r="JQ93" i="20" s="1"/>
  <c r="H15" i="20"/>
  <c r="H53" i="20"/>
  <c r="LI52" i="20"/>
  <c r="LQ53" i="20"/>
  <c r="LQ73" i="20" s="1"/>
  <c r="LQ93" i="20" s="1"/>
  <c r="CO53" i="20"/>
  <c r="CO73" i="20" s="1"/>
  <c r="CO93" i="20" s="1"/>
  <c r="AD73" i="20"/>
  <c r="AD93" i="20" s="1"/>
  <c r="AD132" i="20" s="1"/>
  <c r="AD135" i="20" s="1"/>
  <c r="AS73" i="20"/>
  <c r="AS93" i="20" s="1"/>
  <c r="HI21" i="20"/>
  <c r="HI73" i="20" s="1"/>
  <c r="HI93" i="20" s="1"/>
  <c r="HI132" i="20" s="1"/>
  <c r="HI135" i="20" s="1"/>
  <c r="IJ93" i="20"/>
  <c r="IJ132" i="20" s="1"/>
  <c r="IJ135" i="20" s="1"/>
  <c r="DO93" i="20"/>
  <c r="DO132" i="20" s="1"/>
  <c r="DO135" i="20" s="1"/>
  <c r="GS73" i="20"/>
  <c r="GS93" i="20" s="1"/>
  <c r="GS132" i="20" s="1"/>
  <c r="GS135" i="20" s="1"/>
  <c r="EF132" i="20"/>
  <c r="EF135" i="20" s="1"/>
  <c r="AG93" i="20"/>
  <c r="EW86" i="20"/>
  <c r="JF57" i="20"/>
  <c r="J57" i="20" s="1"/>
  <c r="H65" i="20"/>
  <c r="AS53" i="20"/>
  <c r="FM21" i="20"/>
  <c r="FM73" i="20" s="1"/>
  <c r="FM93" i="20" s="1"/>
  <c r="FM132" i="20" s="1"/>
  <c r="FM135" i="20" s="1"/>
  <c r="IW53" i="20"/>
  <c r="IW73" i="20" s="1"/>
  <c r="IW93" i="20" s="1"/>
  <c r="IW132" i="20" s="1"/>
  <c r="IW135" i="20" s="1"/>
  <c r="Y21" i="20"/>
  <c r="Y73" i="20" s="1"/>
  <c r="Y93" i="20" s="1"/>
  <c r="Y132" i="20" s="1"/>
  <c r="Y135" i="20" s="1"/>
  <c r="JF128" i="20"/>
  <c r="JF127" i="20"/>
  <c r="J127" i="20" s="1"/>
  <c r="EW122" i="20"/>
  <c r="G113" i="20"/>
  <c r="CL132" i="20"/>
  <c r="CL135" i="20" s="1"/>
  <c r="BQ132" i="20"/>
  <c r="BQ135" i="20" s="1"/>
  <c r="I101" i="20"/>
  <c r="FY93" i="20"/>
  <c r="LA93" i="20"/>
  <c r="LA132" i="20" s="1"/>
  <c r="LA135" i="20" s="1"/>
  <c r="KW93" i="20"/>
  <c r="KW132" i="20" s="1"/>
  <c r="KW135" i="20" s="1"/>
  <c r="G52" i="20"/>
  <c r="JM73" i="20"/>
  <c r="C22" i="20"/>
  <c r="C26" i="20" s="1"/>
  <c r="AK119" i="20"/>
  <c r="EM73" i="20"/>
  <c r="EM93" i="20" s="1"/>
  <c r="EM132" i="20" s="1"/>
  <c r="EM135" i="20" s="1"/>
  <c r="CC73" i="20"/>
  <c r="CC93" i="20" s="1"/>
  <c r="CC132" i="20" s="1"/>
  <c r="CC135" i="20" s="1"/>
  <c r="KK73" i="20"/>
  <c r="KK93" i="20" s="1"/>
  <c r="KK132" i="20" s="1"/>
  <c r="KK135" i="20" s="1"/>
  <c r="LS93" i="20"/>
  <c r="LS132" i="20" s="1"/>
  <c r="LS135" i="20" s="1"/>
  <c r="BD73" i="20"/>
  <c r="BD93" i="20" s="1"/>
  <c r="BD132" i="20" s="1"/>
  <c r="BD135" i="20" s="1"/>
  <c r="BI21" i="20"/>
  <c r="BI73" i="20" s="1"/>
  <c r="BI93" i="20" s="1"/>
  <c r="BI132" i="20" s="1"/>
  <c r="BI135" i="20" s="1"/>
  <c r="JM93" i="20"/>
  <c r="I52" i="20"/>
  <c r="C78" i="20"/>
  <c r="F77" i="20"/>
  <c r="F78" i="20" s="1"/>
  <c r="HY93" i="20"/>
  <c r="HY132" i="20" s="1"/>
  <c r="HY135" i="20" s="1"/>
  <c r="EW92" i="20"/>
  <c r="KO93" i="20"/>
  <c r="KO132" i="20"/>
  <c r="KO135" i="20" s="1"/>
  <c r="F102" i="20"/>
  <c r="FU93" i="20"/>
  <c r="FU132" i="20" s="1"/>
  <c r="FU135" i="20" s="1"/>
  <c r="AG132" i="20"/>
  <c r="AG135" i="20" s="1"/>
  <c r="C17" i="20"/>
  <c r="F16" i="20"/>
  <c r="F17" i="20" s="1"/>
  <c r="IC129" i="20"/>
  <c r="IC130" i="20" s="1"/>
  <c r="IC132" i="20" s="1"/>
  <c r="IC135" i="20" s="1"/>
  <c r="LL130" i="20"/>
  <c r="LX129" i="20"/>
  <c r="AP130" i="20"/>
  <c r="JH129" i="20"/>
  <c r="C104" i="20"/>
  <c r="F104" i="20" s="1"/>
  <c r="I104" i="20"/>
  <c r="AT129" i="20"/>
  <c r="AT130" i="20" s="1"/>
  <c r="AT132" i="20" s="1"/>
  <c r="AT135" i="20" s="1"/>
  <c r="K129" i="20"/>
  <c r="AI109" i="20"/>
  <c r="C79" i="20"/>
  <c r="I79" i="20"/>
  <c r="M91" i="20"/>
  <c r="AK91" i="20" s="1"/>
  <c r="AK78" i="20"/>
  <c r="M72" i="20"/>
  <c r="AK72" i="20" s="1"/>
  <c r="AK69" i="20"/>
  <c r="I69" i="20" s="1"/>
  <c r="LM21" i="20"/>
  <c r="LY15" i="20"/>
  <c r="BS20" i="20"/>
  <c r="BS21" i="20" s="1"/>
  <c r="BS73" i="20" s="1"/>
  <c r="BS93" i="20" s="1"/>
  <c r="BS132" i="20" s="1"/>
  <c r="BS135" i="20" s="1"/>
  <c r="BU18" i="20"/>
  <c r="BU20" i="20" s="1"/>
  <c r="BU21" i="20" s="1"/>
  <c r="BU73" i="20" s="1"/>
  <c r="BU93" i="20" s="1"/>
  <c r="BU132" i="20" s="1"/>
  <c r="BU135" i="20" s="1"/>
  <c r="AK21" i="20"/>
  <c r="LI21" i="20"/>
  <c r="EW127" i="20"/>
  <c r="AO128" i="20"/>
  <c r="EW128" i="20" s="1"/>
  <c r="H113" i="20"/>
  <c r="GG132" i="20"/>
  <c r="GG135" i="20" s="1"/>
  <c r="JG129" i="20"/>
  <c r="LG109" i="20"/>
  <c r="LK92" i="20"/>
  <c r="LW92" i="20" s="1"/>
  <c r="LW76" i="20"/>
  <c r="JE86" i="20"/>
  <c r="FI91" i="20"/>
  <c r="JE91" i="20" s="1"/>
  <c r="N92" i="20"/>
  <c r="AL92" i="20" s="1"/>
  <c r="C63" i="20"/>
  <c r="I63" i="20"/>
  <c r="JE72" i="20"/>
  <c r="AL65" i="20"/>
  <c r="J65" i="20" s="1"/>
  <c r="I45" i="20"/>
  <c r="I33" i="20"/>
  <c r="BK20" i="20"/>
  <c r="EU18" i="20"/>
  <c r="G18" i="20" s="1"/>
  <c r="BM18" i="20"/>
  <c r="AW53" i="20"/>
  <c r="FE53" i="20"/>
  <c r="JE119" i="20"/>
  <c r="JE105" i="20"/>
  <c r="I105" i="20" s="1"/>
  <c r="LJ109" i="20"/>
  <c r="AN130" i="20"/>
  <c r="LN129" i="20"/>
  <c r="JM109" i="20"/>
  <c r="JM129" i="20" s="1"/>
  <c r="JM130" i="20" s="1"/>
  <c r="JM132" i="20" s="1"/>
  <c r="JM135" i="20" s="1"/>
  <c r="FJ129" i="20"/>
  <c r="JF109" i="20"/>
  <c r="I100" i="20"/>
  <c r="J58" i="20"/>
  <c r="G62" i="20"/>
  <c r="I64" i="20"/>
  <c r="JE15" i="20"/>
  <c r="FI21" i="20"/>
  <c r="FG73" i="20"/>
  <c r="Q53" i="20"/>
  <c r="Q73" i="20" s="1"/>
  <c r="Q93" i="20" s="1"/>
  <c r="FQ53" i="20"/>
  <c r="FQ73" i="20" s="1"/>
  <c r="FQ93" i="20" s="1"/>
  <c r="FQ132" i="20" s="1"/>
  <c r="FQ135" i="20" s="1"/>
  <c r="JH73" i="20"/>
  <c r="AR73" i="20"/>
  <c r="AR93" i="20" s="1"/>
  <c r="AO116" i="20"/>
  <c r="EW116" i="20" s="1"/>
  <c r="EW115" i="20"/>
  <c r="J116" i="20"/>
  <c r="G116" i="20"/>
  <c r="LI112" i="20"/>
  <c r="JJ129" i="20"/>
  <c r="FA109" i="20"/>
  <c r="FE96" i="20"/>
  <c r="HU129" i="20"/>
  <c r="HU130" i="20" s="1"/>
  <c r="HU132" i="20" s="1"/>
  <c r="HU135" i="20" s="1"/>
  <c r="FE76" i="20"/>
  <c r="I70" i="20"/>
  <c r="C70" i="20"/>
  <c r="I77" i="20"/>
  <c r="I65" i="20"/>
  <c r="JI53" i="20"/>
  <c r="LI53" i="20" s="1"/>
  <c r="LI26" i="20"/>
  <c r="LY58" i="20"/>
  <c r="FH73" i="20"/>
  <c r="JD21" i="20"/>
  <c r="JF61" i="20"/>
  <c r="JB62" i="20"/>
  <c r="JF62" i="20" s="1"/>
  <c r="J62" i="20" s="1"/>
  <c r="JJ73" i="20"/>
  <c r="LJ21" i="20"/>
  <c r="LL73" i="20"/>
  <c r="AO53" i="20"/>
  <c r="AN93" i="20"/>
  <c r="EV73" i="20"/>
  <c r="JF15" i="20"/>
  <c r="J15" i="20" s="1"/>
  <c r="LY127" i="20"/>
  <c r="LM128" i="20"/>
  <c r="LY128" i="20" s="1"/>
  <c r="J128" i="20"/>
  <c r="I114" i="20"/>
  <c r="C114" i="20"/>
  <c r="C115" i="20" s="1"/>
  <c r="C116" i="20" s="1"/>
  <c r="FA125" i="20"/>
  <c r="FE125" i="20" s="1"/>
  <c r="FE124" i="20"/>
  <c r="I121" i="20"/>
  <c r="FI116" i="20"/>
  <c r="JE116" i="20" s="1"/>
  <c r="JE115" i="20"/>
  <c r="EV116" i="20"/>
  <c r="H115" i="20"/>
  <c r="LI113" i="20"/>
  <c r="DE129" i="20"/>
  <c r="DE130" i="20" s="1"/>
  <c r="DE132" i="20" s="1"/>
  <c r="DE135" i="20" s="1"/>
  <c r="EY129" i="20"/>
  <c r="LQ129" i="20"/>
  <c r="LQ130" i="20" s="1"/>
  <c r="LQ132" i="20" s="1"/>
  <c r="LQ135" i="20" s="1"/>
  <c r="FY132" i="20"/>
  <c r="FY135" i="20" s="1"/>
  <c r="I89" i="20"/>
  <c r="C89" i="20"/>
  <c r="LM92" i="20"/>
  <c r="LY92" i="20" s="1"/>
  <c r="LY76" i="20"/>
  <c r="C55" i="20"/>
  <c r="I55" i="20"/>
  <c r="I56" i="20"/>
  <c r="C56" i="20"/>
  <c r="F56" i="20" s="1"/>
  <c r="G64" i="20"/>
  <c r="G65" i="20"/>
  <c r="JD62" i="20"/>
  <c r="H62" i="20" s="1"/>
  <c r="FJ73" i="20"/>
  <c r="JF21" i="20"/>
  <c r="LY57" i="20"/>
  <c r="JE61" i="20"/>
  <c r="EW15" i="20"/>
  <c r="AO21" i="20"/>
  <c r="I16" i="20"/>
  <c r="F22" i="20"/>
  <c r="F26" i="20" s="1"/>
  <c r="C126" i="20"/>
  <c r="C127" i="20" s="1"/>
  <c r="C128" i="20" s="1"/>
  <c r="I126" i="20"/>
  <c r="JE128" i="20"/>
  <c r="I128" i="20" s="1"/>
  <c r="JD116" i="20"/>
  <c r="I106" i="20"/>
  <c r="C106" i="20"/>
  <c r="EW113" i="20"/>
  <c r="L129" i="20"/>
  <c r="AO109" i="20"/>
  <c r="IS132" i="20"/>
  <c r="IS135" i="20" s="1"/>
  <c r="I82" i="20"/>
  <c r="C82" i="20"/>
  <c r="F82" i="20" s="1"/>
  <c r="J78" i="20"/>
  <c r="AM92" i="20"/>
  <c r="EU92" i="20" s="1"/>
  <c r="EU76" i="20"/>
  <c r="G69" i="20"/>
  <c r="LM53" i="20"/>
  <c r="LY53" i="20" s="1"/>
  <c r="LY26" i="20"/>
  <c r="G26" i="20"/>
  <c r="C27" i="20"/>
  <c r="N73" i="20"/>
  <c r="H52" i="20"/>
  <c r="EW112" i="20"/>
  <c r="FA113" i="20"/>
  <c r="FE113" i="20" s="1"/>
  <c r="FE112" i="20"/>
  <c r="I108" i="20"/>
  <c r="LY96" i="20"/>
  <c r="I97" i="20"/>
  <c r="C97" i="20"/>
  <c r="GW132" i="20"/>
  <c r="GW135" i="20" s="1"/>
  <c r="C87" i="20"/>
  <c r="I87" i="20"/>
  <c r="I81" i="20"/>
  <c r="C81" i="20"/>
  <c r="I80" i="20"/>
  <c r="C80" i="20"/>
  <c r="F80" i="20" s="1"/>
  <c r="J75" i="20"/>
  <c r="FI92" i="20"/>
  <c r="JE92" i="20" s="1"/>
  <c r="JE76" i="20"/>
  <c r="H69" i="20"/>
  <c r="I60" i="20"/>
  <c r="C60" i="20"/>
  <c r="C66" i="20"/>
  <c r="H26" i="20"/>
  <c r="G53" i="20"/>
  <c r="LI57" i="20"/>
  <c r="LN73" i="20"/>
  <c r="AK20" i="20"/>
  <c r="F46" i="20"/>
  <c r="F52" i="20" s="1"/>
  <c r="AQ73" i="20"/>
  <c r="AQ93" i="20" s="1"/>
  <c r="AQ132" i="20" s="1"/>
  <c r="AQ135" i="20" s="1"/>
  <c r="AM73" i="20"/>
  <c r="JE125" i="20"/>
  <c r="I117" i="20"/>
  <c r="C117" i="20"/>
  <c r="LY115" i="20"/>
  <c r="LM116" i="20"/>
  <c r="LY116" i="20" s="1"/>
  <c r="I116" i="20" s="1"/>
  <c r="H96" i="20"/>
  <c r="LM109" i="20"/>
  <c r="LI86" i="20"/>
  <c r="EW91" i="20"/>
  <c r="JB91" i="20"/>
  <c r="G58" i="20"/>
  <c r="I75" i="20"/>
  <c r="I62" i="20"/>
  <c r="BW20" i="20"/>
  <c r="BW21" i="20" s="1"/>
  <c r="BW73" i="20" s="1"/>
  <c r="BW93" i="20" s="1"/>
  <c r="BW132" i="20" s="1"/>
  <c r="BW135" i="20" s="1"/>
  <c r="BY18" i="20"/>
  <c r="BY20" i="20" s="1"/>
  <c r="BY21" i="20" s="1"/>
  <c r="BY73" i="20" s="1"/>
  <c r="BY93" i="20" s="1"/>
  <c r="BY132" i="20" s="1"/>
  <c r="BY135" i="20" s="1"/>
  <c r="LI58" i="20"/>
  <c r="JN73" i="20"/>
  <c r="JN93" i="20" s="1"/>
  <c r="JN132" i="20" s="1"/>
  <c r="JN135" i="20" s="1"/>
  <c r="C44" i="20"/>
  <c r="I17" i="20"/>
  <c r="LI127" i="20"/>
  <c r="I127" i="20" s="1"/>
  <c r="JI128" i="20"/>
  <c r="LI128" i="20" s="1"/>
  <c r="JE124" i="20"/>
  <c r="J113" i="20"/>
  <c r="I111" i="20"/>
  <c r="C111" i="20"/>
  <c r="F111" i="20" s="1"/>
  <c r="AR129" i="20"/>
  <c r="AR130" i="20" s="1"/>
  <c r="AR132" i="20" s="1"/>
  <c r="AR135" i="20" s="1"/>
  <c r="LK129" i="20"/>
  <c r="C102" i="20"/>
  <c r="AM129" i="20"/>
  <c r="EU109" i="20"/>
  <c r="JF102" i="20"/>
  <c r="J102" i="20" s="1"/>
  <c r="I90" i="20"/>
  <c r="LI76" i="20"/>
  <c r="G72" i="20"/>
  <c r="C67" i="20"/>
  <c r="F67" i="20" s="1"/>
  <c r="M92" i="20"/>
  <c r="AK92" i="20" s="1"/>
  <c r="AK76" i="20"/>
  <c r="J61" i="20"/>
  <c r="I61" i="20"/>
  <c r="F55" i="20"/>
  <c r="I11" i="20"/>
  <c r="C11" i="20"/>
  <c r="I34" i="20"/>
  <c r="C34" i="20"/>
  <c r="H58" i="20"/>
  <c r="CU20" i="20"/>
  <c r="CU21" i="20" s="1"/>
  <c r="CU73" i="20" s="1"/>
  <c r="CU93" i="20" s="1"/>
  <c r="CU132" i="20" s="1"/>
  <c r="CU135" i="20" s="1"/>
  <c r="CW18" i="20"/>
  <c r="CW20" i="20" s="1"/>
  <c r="CW21" i="20" s="1"/>
  <c r="CW73" i="20" s="1"/>
  <c r="CW93" i="20" s="1"/>
  <c r="CW132" i="20" s="1"/>
  <c r="CW135" i="20" s="1"/>
  <c r="LI43" i="20"/>
  <c r="I43" i="20" s="1"/>
  <c r="M53" i="20"/>
  <c r="AK53" i="20" s="1"/>
  <c r="LK73" i="20"/>
  <c r="LG21" i="20"/>
  <c r="JI125" i="20"/>
  <c r="LI125" i="20" s="1"/>
  <c r="LI124" i="20"/>
  <c r="G128" i="20"/>
  <c r="FG130" i="20"/>
  <c r="JC129" i="20"/>
  <c r="F107" i="20"/>
  <c r="FD130" i="20"/>
  <c r="C110" i="20"/>
  <c r="C103" i="20"/>
  <c r="CS132" i="20"/>
  <c r="CS135" i="20" s="1"/>
  <c r="FB129" i="20"/>
  <c r="FF109" i="20"/>
  <c r="J96" i="20"/>
  <c r="C95" i="20"/>
  <c r="I95" i="20"/>
  <c r="JI91" i="20"/>
  <c r="LI91" i="20" s="1"/>
  <c r="LI78" i="20"/>
  <c r="LN92" i="20"/>
  <c r="LZ92" i="20" s="1"/>
  <c r="LZ76" i="20"/>
  <c r="J76" i="20" s="1"/>
  <c r="EY92" i="20"/>
  <c r="FC92" i="20" s="1"/>
  <c r="FC76" i="20"/>
  <c r="G76" i="20" s="1"/>
  <c r="C54" i="20"/>
  <c r="AP73" i="20"/>
  <c r="EX21" i="20"/>
  <c r="J21" i="20" s="1"/>
  <c r="H21" i="20"/>
  <c r="JG73" i="20"/>
  <c r="H125" i="20"/>
  <c r="JE122" i="20"/>
  <c r="I122" i="20" s="1"/>
  <c r="G127" i="20"/>
  <c r="LY112" i="20"/>
  <c r="JD109" i="20"/>
  <c r="H109" i="20" s="1"/>
  <c r="Q109" i="20"/>
  <c r="Q129" i="20" s="1"/>
  <c r="Q130" i="20" s="1"/>
  <c r="AP92" i="20"/>
  <c r="EX92" i="20" s="1"/>
  <c r="EX76" i="20"/>
  <c r="EV76" i="20"/>
  <c r="H76" i="20" s="1"/>
  <c r="JJ92" i="20"/>
  <c r="LJ92" i="20" s="1"/>
  <c r="JI72" i="20"/>
  <c r="LI72" i="20" s="1"/>
  <c r="EW57" i="20"/>
  <c r="I57" i="20" s="1"/>
  <c r="AO58" i="20"/>
  <c r="EW58" i="20" s="1"/>
  <c r="I58" i="20" s="1"/>
  <c r="G57" i="20"/>
  <c r="J26" i="20"/>
  <c r="L73" i="20"/>
  <c r="LI119" i="20"/>
  <c r="I120" i="20"/>
  <c r="C120" i="20"/>
  <c r="LY113" i="20"/>
  <c r="FH130" i="20"/>
  <c r="JD129" i="20"/>
  <c r="EX109" i="20"/>
  <c r="J109" i="20" s="1"/>
  <c r="LH109" i="20"/>
  <c r="I99" i="20"/>
  <c r="JI109" i="20"/>
  <c r="LI96" i="20"/>
  <c r="H105" i="20"/>
  <c r="FI109" i="20"/>
  <c r="JE96" i="20"/>
  <c r="G96" i="20"/>
  <c r="AK86" i="20"/>
  <c r="I86" i="20" s="1"/>
  <c r="F81" i="20"/>
  <c r="FA91" i="20"/>
  <c r="FE91" i="20" s="1"/>
  <c r="EV92" i="20"/>
  <c r="H92" i="20" s="1"/>
  <c r="C74" i="20"/>
  <c r="I74" i="20"/>
  <c r="JB72" i="20"/>
  <c r="JF72" i="20" s="1"/>
  <c r="J72" i="20" s="1"/>
  <c r="JE58" i="20"/>
  <c r="AW73" i="20"/>
  <c r="AW93" i="20" s="1"/>
  <c r="AW132" i="20" s="1"/>
  <c r="AW135" i="20" s="1"/>
  <c r="I15" i="20"/>
  <c r="K73" i="20"/>
  <c r="FI53" i="20"/>
  <c r="JE53" i="20" s="1"/>
  <c r="EY73" i="20"/>
  <c r="JB53" i="20"/>
  <c r="JF53" i="20" s="1"/>
  <c r="J53" i="20" s="1"/>
  <c r="FE21" i="20"/>
  <c r="CO132" i="20" l="1"/>
  <c r="CO135" i="20" s="1"/>
  <c r="AS132" i="20"/>
  <c r="AS135" i="20" s="1"/>
  <c r="JU93" i="20"/>
  <c r="JU132" i="20" s="1"/>
  <c r="JU135" i="20" s="1"/>
  <c r="IG132" i="20"/>
  <c r="IG135" i="20" s="1"/>
  <c r="G92" i="20"/>
  <c r="KC132" i="20"/>
  <c r="KC135" i="20" s="1"/>
  <c r="I112" i="20"/>
  <c r="BE73" i="20"/>
  <c r="I119" i="20"/>
  <c r="KS73" i="20"/>
  <c r="KS93" i="20" s="1"/>
  <c r="KS132" i="20" s="1"/>
  <c r="KS135" i="20" s="1"/>
  <c r="H116" i="20"/>
  <c r="I115" i="20"/>
  <c r="DA73" i="20"/>
  <c r="DA93" i="20" s="1"/>
  <c r="DA132" i="20" s="1"/>
  <c r="DA135" i="20" s="1"/>
  <c r="BE93" i="20"/>
  <c r="BE132" i="20" s="1"/>
  <c r="BE135" i="20" s="1"/>
  <c r="I96" i="20"/>
  <c r="I113" i="20"/>
  <c r="DM132" i="20"/>
  <c r="DM135" i="20" s="1"/>
  <c r="I26" i="20"/>
  <c r="JQ132" i="20"/>
  <c r="JQ135" i="20" s="1"/>
  <c r="U73" i="20"/>
  <c r="U93" i="20" s="1"/>
  <c r="U132" i="20" s="1"/>
  <c r="U135" i="20" s="1"/>
  <c r="JJ93" i="20"/>
  <c r="LJ93" i="20" s="1"/>
  <c r="LJ73" i="20"/>
  <c r="C64" i="20"/>
  <c r="C65" i="20" s="1"/>
  <c r="F63" i="20"/>
  <c r="F64" i="20" s="1"/>
  <c r="F65" i="20" s="1"/>
  <c r="FA92" i="20"/>
  <c r="FE92" i="20" s="1"/>
  <c r="I72" i="20"/>
  <c r="C122" i="20"/>
  <c r="C119" i="20"/>
  <c r="C69" i="20"/>
  <c r="F66" i="20"/>
  <c r="F69" i="20" s="1"/>
  <c r="EZ93" i="20"/>
  <c r="FD73" i="20"/>
  <c r="FC129" i="20"/>
  <c r="EY130" i="20"/>
  <c r="I78" i="20"/>
  <c r="LH129" i="20"/>
  <c r="JH130" i="20"/>
  <c r="JD130" i="20"/>
  <c r="JC130" i="20"/>
  <c r="C43" i="20"/>
  <c r="F34" i="20"/>
  <c r="F43" i="20" s="1"/>
  <c r="JI92" i="20"/>
  <c r="LI92" i="20" s="1"/>
  <c r="C61" i="20"/>
  <c r="F60" i="20"/>
  <c r="F61" i="20" s="1"/>
  <c r="C88" i="20"/>
  <c r="F87" i="20"/>
  <c r="F88" i="20" s="1"/>
  <c r="JH93" i="20"/>
  <c r="LH93" i="20" s="1"/>
  <c r="LH73" i="20"/>
  <c r="FJ130" i="20"/>
  <c r="JF129" i="20"/>
  <c r="BM20" i="20"/>
  <c r="EW18" i="20"/>
  <c r="I91" i="20"/>
  <c r="EX129" i="20"/>
  <c r="JG93" i="20"/>
  <c r="LG93" i="20" s="1"/>
  <c r="LG73" i="20"/>
  <c r="C96" i="20"/>
  <c r="F95" i="20"/>
  <c r="F96" i="20" s="1"/>
  <c r="N93" i="20"/>
  <c r="AL73" i="20"/>
  <c r="AO129" i="20"/>
  <c r="EW109" i="20"/>
  <c r="FH93" i="20"/>
  <c r="JD93" i="20" s="1"/>
  <c r="JD73" i="20"/>
  <c r="JI73" i="20"/>
  <c r="EX130" i="20"/>
  <c r="EY93" i="20"/>
  <c r="FC93" i="20" s="1"/>
  <c r="FC73" i="20"/>
  <c r="C121" i="20"/>
  <c r="F120" i="20"/>
  <c r="F121" i="20" s="1"/>
  <c r="C15" i="20"/>
  <c r="F11" i="20"/>
  <c r="F15" i="20" s="1"/>
  <c r="AM93" i="20"/>
  <c r="C99" i="20"/>
  <c r="F97" i="20"/>
  <c r="F99" i="20" s="1"/>
  <c r="C33" i="20"/>
  <c r="F27" i="20"/>
  <c r="F33" i="20" s="1"/>
  <c r="F53" i="20" s="1"/>
  <c r="AJ129" i="20"/>
  <c r="L130" i="20"/>
  <c r="AO73" i="20"/>
  <c r="BK21" i="20"/>
  <c r="EU20" i="20"/>
  <c r="G20" i="20" s="1"/>
  <c r="C86" i="20"/>
  <c r="F79" i="20"/>
  <c r="F86" i="20" s="1"/>
  <c r="K93" i="20"/>
  <c r="AI93" i="20" s="1"/>
  <c r="AI73" i="20"/>
  <c r="FI129" i="20"/>
  <c r="JE109" i="20"/>
  <c r="JF91" i="20"/>
  <c r="J91" i="20" s="1"/>
  <c r="JB92" i="20"/>
  <c r="JF92" i="20" s="1"/>
  <c r="J92" i="20" s="1"/>
  <c r="FA129" i="20"/>
  <c r="FE109" i="20"/>
  <c r="FG93" i="20"/>
  <c r="JC93" i="20" s="1"/>
  <c r="JC73" i="20"/>
  <c r="LN130" i="20"/>
  <c r="LZ129" i="20"/>
  <c r="M73" i="20"/>
  <c r="LX130" i="20"/>
  <c r="C75" i="20"/>
  <c r="C76" i="20" s="1"/>
  <c r="F74" i="20"/>
  <c r="F75" i="20" s="1"/>
  <c r="F76" i="20" s="1"/>
  <c r="AP93" i="20"/>
  <c r="EX93" i="20" s="1"/>
  <c r="EX73" i="20"/>
  <c r="FB130" i="20"/>
  <c r="FF129" i="20"/>
  <c r="C108" i="20"/>
  <c r="F106" i="20"/>
  <c r="F108" i="20" s="1"/>
  <c r="LJ129" i="20"/>
  <c r="JJ130" i="20"/>
  <c r="FI73" i="20"/>
  <c r="JE21" i="20"/>
  <c r="EV130" i="20"/>
  <c r="AN132" i="20"/>
  <c r="JB73" i="20"/>
  <c r="JB93" i="20" s="1"/>
  <c r="JB132" i="20" s="1"/>
  <c r="JB135" i="20" s="1"/>
  <c r="G109" i="20"/>
  <c r="L93" i="20"/>
  <c r="AJ93" i="20" s="1"/>
  <c r="AJ73" i="20"/>
  <c r="FB93" i="20"/>
  <c r="FF93" i="20" s="1"/>
  <c r="FF73" i="20"/>
  <c r="AM130" i="20"/>
  <c r="EU129" i="20"/>
  <c r="C45" i="20"/>
  <c r="F44" i="20"/>
  <c r="F45" i="20" s="1"/>
  <c r="EV93" i="20"/>
  <c r="EV129" i="20"/>
  <c r="JG130" i="20"/>
  <c r="LG129" i="20"/>
  <c r="K130" i="20"/>
  <c r="AI129" i="20"/>
  <c r="F114" i="20"/>
  <c r="F115" i="20" s="1"/>
  <c r="F116" i="20" s="1"/>
  <c r="FA93" i="20"/>
  <c r="FE93" i="20" s="1"/>
  <c r="FE73" i="20"/>
  <c r="C57" i="20"/>
  <c r="F54" i="20"/>
  <c r="F57" i="20" s="1"/>
  <c r="JI129" i="20"/>
  <c r="LI109" i="20"/>
  <c r="F126" i="20"/>
  <c r="F127" i="20" s="1"/>
  <c r="F128" i="20" s="1"/>
  <c r="C105" i="20"/>
  <c r="F103" i="20"/>
  <c r="F105" i="20" s="1"/>
  <c r="LK93" i="20"/>
  <c r="LW93" i="20" s="1"/>
  <c r="LW73" i="20"/>
  <c r="LN93" i="20"/>
  <c r="LZ93" i="20" s="1"/>
  <c r="LZ73" i="20"/>
  <c r="C90" i="20"/>
  <c r="F89" i="20"/>
  <c r="F90" i="20" s="1"/>
  <c r="F91" i="20" s="1"/>
  <c r="EW53" i="20"/>
  <c r="AK109" i="20"/>
  <c r="Q132" i="20"/>
  <c r="Q135" i="20" s="1"/>
  <c r="C112" i="20"/>
  <c r="C113" i="20" s="1"/>
  <c r="F110" i="20"/>
  <c r="F112" i="20" s="1"/>
  <c r="F113" i="20" s="1"/>
  <c r="I53" i="20"/>
  <c r="I76" i="20"/>
  <c r="LK130" i="20"/>
  <c r="LW129" i="20"/>
  <c r="LM129" i="20"/>
  <c r="LY109" i="20"/>
  <c r="FJ93" i="20"/>
  <c r="LL93" i="20"/>
  <c r="LX93" i="20" s="1"/>
  <c r="LX73" i="20"/>
  <c r="C71" i="20"/>
  <c r="F70" i="20"/>
  <c r="F71" i="20" s="1"/>
  <c r="F117" i="20"/>
  <c r="LM73" i="20"/>
  <c r="LY21" i="20"/>
  <c r="JF73" i="20" l="1"/>
  <c r="I92" i="20"/>
  <c r="JF93" i="20"/>
  <c r="C91" i="20"/>
  <c r="F122" i="20"/>
  <c r="F119" i="20"/>
  <c r="FF130" i="20"/>
  <c r="FB132" i="20"/>
  <c r="BM21" i="20"/>
  <c r="EW20" i="20"/>
  <c r="I20" i="20" s="1"/>
  <c r="F72" i="20"/>
  <c r="LG130" i="20"/>
  <c r="JG132" i="20"/>
  <c r="FG132" i="20"/>
  <c r="C72" i="20"/>
  <c r="FA130" i="20"/>
  <c r="FE129" i="20"/>
  <c r="BK73" i="20"/>
  <c r="EU21" i="20"/>
  <c r="G21" i="20" s="1"/>
  <c r="EW129" i="20"/>
  <c r="AO130" i="20"/>
  <c r="FJ132" i="20"/>
  <c r="JF130" i="20"/>
  <c r="EV132" i="20"/>
  <c r="AN135" i="20"/>
  <c r="EV135" i="20" s="1"/>
  <c r="F92" i="20"/>
  <c r="F93" i="20" s="1"/>
  <c r="J73" i="20"/>
  <c r="FH132" i="20"/>
  <c r="LI129" i="20"/>
  <c r="JI130" i="20"/>
  <c r="C92" i="20"/>
  <c r="C93" i="20" s="1"/>
  <c r="AO93" i="20"/>
  <c r="N123" i="20"/>
  <c r="AL93" i="20"/>
  <c r="J93" i="20" s="1"/>
  <c r="JH132" i="20"/>
  <c r="LH130" i="20"/>
  <c r="AJ130" i="20"/>
  <c r="L132" i="20"/>
  <c r="F109" i="20"/>
  <c r="FI93" i="20"/>
  <c r="JE93" i="20" s="1"/>
  <c r="JE73" i="20"/>
  <c r="FI130" i="20"/>
  <c r="JE129" i="20"/>
  <c r="H129" i="20"/>
  <c r="C109" i="20"/>
  <c r="JJ132" i="20"/>
  <c r="LJ130" i="20"/>
  <c r="LL132" i="20"/>
  <c r="EY132" i="20"/>
  <c r="FC130" i="20"/>
  <c r="AM132" i="20"/>
  <c r="EU130" i="20"/>
  <c r="M93" i="20"/>
  <c r="AK93" i="20" s="1"/>
  <c r="AK73" i="20"/>
  <c r="C53" i="20"/>
  <c r="AP132" i="20"/>
  <c r="JI93" i="20"/>
  <c r="LI93" i="20" s="1"/>
  <c r="LI73" i="20"/>
  <c r="I109" i="20"/>
  <c r="LM130" i="20"/>
  <c r="LY129" i="20"/>
  <c r="LW130" i="20"/>
  <c r="LK132" i="20"/>
  <c r="G129" i="20"/>
  <c r="LZ130" i="20"/>
  <c r="LN132" i="20"/>
  <c r="LM93" i="20"/>
  <c r="LY93" i="20" s="1"/>
  <c r="LY73" i="20"/>
  <c r="K132" i="20"/>
  <c r="AI130" i="20"/>
  <c r="H73" i="20"/>
  <c r="I18" i="20"/>
  <c r="C18" i="20"/>
  <c r="FD93" i="20"/>
  <c r="H93" i="20" s="1"/>
  <c r="EZ132" i="20"/>
  <c r="EX132" i="20" l="1"/>
  <c r="AP135" i="20"/>
  <c r="EX135" i="20" s="1"/>
  <c r="LJ132" i="20"/>
  <c r="JJ135" i="20"/>
  <c r="LJ135" i="20" s="1"/>
  <c r="LG132" i="20"/>
  <c r="JG135" i="20"/>
  <c r="LG135" i="20" s="1"/>
  <c r="AL123" i="20"/>
  <c r="J123" i="20" s="1"/>
  <c r="N124" i="20"/>
  <c r="M123" i="20"/>
  <c r="FJ135" i="20"/>
  <c r="JF135" i="20" s="1"/>
  <c r="JF132" i="20"/>
  <c r="LH132" i="20"/>
  <c r="JH135" i="20"/>
  <c r="LH135" i="20" s="1"/>
  <c r="LN135" i="20"/>
  <c r="LZ135" i="20" s="1"/>
  <c r="LZ132" i="20"/>
  <c r="AO132" i="20"/>
  <c r="EW130" i="20"/>
  <c r="AI132" i="20"/>
  <c r="K135" i="20"/>
  <c r="AI135" i="20" s="1"/>
  <c r="FI132" i="20"/>
  <c r="JE130" i="20"/>
  <c r="BM73" i="20"/>
  <c r="EW21" i="20"/>
  <c r="I21" i="20" s="1"/>
  <c r="EZ135" i="20"/>
  <c r="FD135" i="20" s="1"/>
  <c r="FD132" i="20"/>
  <c r="LW132" i="20"/>
  <c r="LK135" i="20"/>
  <c r="LW135" i="20" s="1"/>
  <c r="LI130" i="20"/>
  <c r="JI132" i="20"/>
  <c r="AM135" i="20"/>
  <c r="BK93" i="20"/>
  <c r="EU73" i="20"/>
  <c r="G73" i="20" s="1"/>
  <c r="FF132" i="20"/>
  <c r="FB135" i="20"/>
  <c r="FF135" i="20" s="1"/>
  <c r="C20" i="20"/>
  <c r="C21" i="20" s="1"/>
  <c r="F18" i="20"/>
  <c r="F20" i="20" s="1"/>
  <c r="F21" i="20" s="1"/>
  <c r="JD132" i="20"/>
  <c r="FH135" i="20"/>
  <c r="JD135" i="20" s="1"/>
  <c r="LM132" i="20"/>
  <c r="LY130" i="20"/>
  <c r="EY135" i="20"/>
  <c r="FC135" i="20" s="1"/>
  <c r="FC132" i="20"/>
  <c r="L135" i="20"/>
  <c r="AJ135" i="20" s="1"/>
  <c r="AJ132" i="20"/>
  <c r="FE130" i="20"/>
  <c r="FA132" i="20"/>
  <c r="H130" i="20"/>
  <c r="G130" i="20"/>
  <c r="LX132" i="20"/>
  <c r="LL135" i="20"/>
  <c r="LX135" i="20" s="1"/>
  <c r="JC132" i="20"/>
  <c r="FG135" i="20"/>
  <c r="JC135" i="20" s="1"/>
  <c r="BK132" i="20" l="1"/>
  <c r="EU93" i="20"/>
  <c r="G93" i="20" s="1"/>
  <c r="AK123" i="20"/>
  <c r="M124" i="20"/>
  <c r="LM135" i="20"/>
  <c r="LY135" i="20" s="1"/>
  <c r="LY132" i="20"/>
  <c r="LI132" i="20"/>
  <c r="JI135" i="20"/>
  <c r="LI135" i="20" s="1"/>
  <c r="N125" i="20"/>
  <c r="AL124" i="20"/>
  <c r="J124" i="20" s="1"/>
  <c r="FI135" i="20"/>
  <c r="JE135" i="20" s="1"/>
  <c r="JE132" i="20"/>
  <c r="AO135" i="20"/>
  <c r="FA135" i="20"/>
  <c r="FE135" i="20" s="1"/>
  <c r="FE132" i="20"/>
  <c r="H132" i="20"/>
  <c r="BM93" i="20"/>
  <c r="EW73" i="20"/>
  <c r="I73" i="20" s="1"/>
  <c r="H135" i="20"/>
  <c r="AL125" i="20" l="1"/>
  <c r="J125" i="20" s="1"/>
  <c r="N129" i="20"/>
  <c r="BM132" i="20"/>
  <c r="EW93" i="20"/>
  <c r="I93" i="20" s="1"/>
  <c r="M125" i="20"/>
  <c r="AK124" i="20"/>
  <c r="I124" i="20" s="1"/>
  <c r="C123" i="20"/>
  <c r="I123" i="20"/>
  <c r="BK135" i="20"/>
  <c r="EU135" i="20" s="1"/>
  <c r="G135" i="20" s="1"/>
  <c r="EU132" i="20"/>
  <c r="G132" i="20" s="1"/>
  <c r="C124" i="20" l="1"/>
  <c r="C125" i="20" s="1"/>
  <c r="C129" i="20" s="1"/>
  <c r="C130" i="20" s="1"/>
  <c r="C132" i="20" s="1"/>
  <c r="F123" i="20"/>
  <c r="F124" i="20" s="1"/>
  <c r="F125" i="20" s="1"/>
  <c r="F129" i="20" s="1"/>
  <c r="F130" i="20" s="1"/>
  <c r="F132" i="20" s="1"/>
  <c r="F135" i="20" s="1"/>
  <c r="AK125" i="20"/>
  <c r="I125" i="20" s="1"/>
  <c r="M129" i="20"/>
  <c r="BM135" i="20"/>
  <c r="EW135" i="20" s="1"/>
  <c r="EW132" i="20"/>
  <c r="N130" i="20"/>
  <c r="AL129" i="20"/>
  <c r="J129" i="20" s="1"/>
  <c r="AL130" i="20" l="1"/>
  <c r="J130" i="20" s="1"/>
  <c r="N132" i="20"/>
  <c r="M130" i="20"/>
  <c r="AK129" i="20"/>
  <c r="I129" i="20" s="1"/>
  <c r="AK130" i="20" l="1"/>
  <c r="I130" i="20" s="1"/>
  <c r="M132" i="20"/>
  <c r="AL132" i="20"/>
  <c r="J132" i="20" s="1"/>
  <c r="N135" i="20"/>
  <c r="AL135" i="20" s="1"/>
  <c r="J135" i="20" s="1"/>
  <c r="M135" i="20" l="1"/>
  <c r="AK135" i="20" s="1"/>
  <c r="AK132" i="20"/>
  <c r="I132" i="20" s="1"/>
  <c r="I135" i="20" l="1"/>
  <c r="C135" i="20"/>
</calcChain>
</file>

<file path=xl/sharedStrings.xml><?xml version="1.0" encoding="utf-8"?>
<sst xmlns="http://schemas.openxmlformats.org/spreadsheetml/2006/main" count="903" uniqueCount="216">
  <si>
    <t>PRIHODI OD PRODAJE PROIZVODA I ROBE</t>
  </si>
  <si>
    <t>OSTALI RASHODI ZA ZAPOSLENE</t>
  </si>
  <si>
    <t>DOPRINOSI ZA OBVEZNO OSIGURANJE USLUČAJU NEZAPOSLENOSTI</t>
  </si>
  <si>
    <t>STRUČNO USAVRŠAVANJE ZAPOSLENIKA</t>
  </si>
  <si>
    <t>PLAĆE ZA PREKOVREMENI RAD</t>
  </si>
  <si>
    <t>PLAĆE (BRUTO)</t>
  </si>
  <si>
    <t>SLUŽBENA PUTOVANJA</t>
  </si>
  <si>
    <t>NAKNADE ZA PRIJEVOZ I ZA RAD NA TERENU</t>
  </si>
  <si>
    <t>UREDSKI MATERIJAL I OSTALI MATERIJALNI RASHODI</t>
  </si>
  <si>
    <t>MATERIJAL I SIROVINE</t>
  </si>
  <si>
    <t>MATERIJAL I DIJELOVI ZA TEKUĆE INVESTICIJSKO ODRŽAVANJE</t>
  </si>
  <si>
    <t>SITNI INVENTAR I AUTO GUME</t>
  </si>
  <si>
    <t>SLUŽBENA, RADNA I ZAŠTITNA ODJEĆA I OBUĆA</t>
  </si>
  <si>
    <t>RASHODI ZA MATERIJAL I ENERGIJU</t>
  </si>
  <si>
    <t>INTELEKTUALNE USLUGE</t>
  </si>
  <si>
    <t>RAČUNALNE USLUGE</t>
  </si>
  <si>
    <t>NAKNADE TROŠKOVA OSOBAMA IZVAN RADNOG ODNOSA</t>
  </si>
  <si>
    <t>PREMIJE OSIGURANJA</t>
  </si>
  <si>
    <t>REPREZENTACIJA</t>
  </si>
  <si>
    <t>ČLANARINE I NORME</t>
  </si>
  <si>
    <t>PRISTOJBE I NAKNADE</t>
  </si>
  <si>
    <t>OSTALI NESPOMENUTI RASHODI POSLOVANJA</t>
  </si>
  <si>
    <t>MATERIJALNI RASHODI</t>
  </si>
  <si>
    <t>BANKARSKE USLUGE I USLUGE PLATNOG PROMETA</t>
  </si>
  <si>
    <t>NEGATIVNE TEČAJNE RAZLIKE</t>
  </si>
  <si>
    <t>ZATEZNE KAMATE</t>
  </si>
  <si>
    <t>OSTALI FINANCIJSKI RASHODI</t>
  </si>
  <si>
    <t>FINANCIJSKI RASHODI</t>
  </si>
  <si>
    <t>TEKUĆE DONACIJE U NOVCU</t>
  </si>
  <si>
    <t>TEKUĆE DONACIJE U NARAVI</t>
  </si>
  <si>
    <t>TEKUĆE DONACIJE</t>
  </si>
  <si>
    <t>OSTALI RASHODI</t>
  </si>
  <si>
    <t>RASHODI POSLOVANJA</t>
  </si>
  <si>
    <t>POSLOVNI OBJEKTI</t>
  </si>
  <si>
    <t>GRAĐEVINSKI OBJEKTI</t>
  </si>
  <si>
    <t>UREDSKA OPREMA I NAMJEŠTAJ</t>
  </si>
  <si>
    <t>OPREMA ZA ODRŽAVANJE I ZAŠTITU</t>
  </si>
  <si>
    <t>INSTRUMENTI, UREĐAJI I STROJEVI</t>
  </si>
  <si>
    <t>POSTROJENJA I OPREMA</t>
  </si>
  <si>
    <t>KNJIGE</t>
  </si>
  <si>
    <t>KNJIGE, UMJETNIČKA DJELA I OSTALE IZLOŽBENE VRIJEDNOSTI</t>
  </si>
  <si>
    <t>ULAGANJA U RAČUNALNE PROGRAME</t>
  </si>
  <si>
    <t>NEMATERIJALNA PROIZVEDENA IMOVINA</t>
  </si>
  <si>
    <t>RASHODI ZA NABAVU PROIZVEDENE DUGOTRAJNE IMOVINE</t>
  </si>
  <si>
    <t>RASHODI ZA NABAVU NEFINANCIJSKE IMOVINE</t>
  </si>
  <si>
    <t>TEKUĆE POMOĆI OD INSTITUCIJA I TIJELA EU</t>
  </si>
  <si>
    <t>KAMATE NA OROČENA SREDSTVA I DEPOZITE PO VIĐENJU</t>
  </si>
  <si>
    <t>PRIHODI OD POZITIVNIH TEČAJNIH RAZLIKA</t>
  </si>
  <si>
    <t>PRIHODI OD FINANCIJSKE IMOVINE</t>
  </si>
  <si>
    <t>PRIHODI OD IMOVINE</t>
  </si>
  <si>
    <t>OSTALI NESPOMENUTI PRIHODI</t>
  </si>
  <si>
    <t>PRIHODI PO POSEBNIM PROPISIMA</t>
  </si>
  <si>
    <t>PRIHODI OD PRUŽENIH USLUGA</t>
  </si>
  <si>
    <t>PRIHODI IZ PRORAČUNA</t>
  </si>
  <si>
    <t>OSTALI PRIHODI</t>
  </si>
  <si>
    <t>KAZNE, UPRAVNE MJERE I OSTALI PRIHODI</t>
  </si>
  <si>
    <t>PRIHODI POSLOVANJA</t>
  </si>
  <si>
    <t>NAKNADA TROŠKOVA ZAPOSLENIKA</t>
  </si>
  <si>
    <t>ENERGIJA</t>
  </si>
  <si>
    <t>USLUGE TELEFONA, POŠTE I PRIJEVOZA</t>
  </si>
  <si>
    <t>USLUGE TEKUĆEG I INVESTICIJSKOG
ODRŽAVANJA</t>
  </si>
  <si>
    <t>USLUGE PROMIDŽBE I INFORMIRANJA</t>
  </si>
  <si>
    <t>DOPRINOSI ZA ZDRAVSTVENO OSIGURANJE</t>
  </si>
  <si>
    <t>ZAKUPNINE I NAJAMNINE</t>
  </si>
  <si>
    <t>OSTALE USLUGE</t>
  </si>
  <si>
    <t>RASHODI ZA USLUGE</t>
  </si>
  <si>
    <t>OSTALE NAKNADA TROŠKOVA ZAPOSLENIKA</t>
  </si>
  <si>
    <t>RASHODI ZA ZAPOSLENE</t>
  </si>
  <si>
    <t>TEKUĆI PRIJENOSI IZMEĐU PRORAČUNSKIH KORISNIKA ISTOG PRORAČUNA</t>
  </si>
  <si>
    <t>TEKUĆI PRIJENOSI IZMEĐU PRORAČUNSKIH KORISNIKA
ISTOG PRORAČUNA TEMELJEM PRIJENOSA EU SREDSTAVA</t>
  </si>
  <si>
    <t>POMOĆI IZ INOZEMSTVA I OD SUBJEKATA UNUTAR OPĆEG PRORAČUNA</t>
  </si>
  <si>
    <t>PRIHODI IZ PRORAČUNA ZA FINANCIRANJE REDOVNE DJELAT.PRORAČ.KORISNIKA</t>
  </si>
  <si>
    <t>DONACIJE OD PRAVNIH I FIZIČKIH OSOBA IZVAN OPĆEG PRORAČUNA</t>
  </si>
  <si>
    <t>PRIHODI OD PRODAJE PROZIVODA I ROBE TE PRUŽENIH USLUGA I PRIHODI OD DONACIJA</t>
  </si>
  <si>
    <t>PRIHODI ZA FINANCIRANJE RASHODA POSLOVANJA</t>
  </si>
  <si>
    <t>PRIHODI OD PRODAJE PROIZVODA I ROBE TE PRUŽENIH USLUGA</t>
  </si>
  <si>
    <t>DOPRINOSI ZA PLAĆE</t>
  </si>
  <si>
    <t>KOMUNALNE USLUGE</t>
  </si>
  <si>
    <t>ZDRAVSTVENE USLUGE</t>
  </si>
  <si>
    <t xml:space="preserve">UKUPNO RASHODI </t>
  </si>
  <si>
    <t>POMOĆI OD IZVANPRORAČUNSKIH KORISNIKA</t>
  </si>
  <si>
    <t>POMOĆI TEMELJEM PRIJENOSA EU SREDSTAVA</t>
  </si>
  <si>
    <t>POMOĆI DANE U INOZEMSTVO I UNUTAR OPĆEG PRORAČUNA</t>
  </si>
  <si>
    <t>VIŠAK / MANJAK PRIHODA</t>
  </si>
  <si>
    <t>KAPITALNE POMOĆI OD INSTITUCIJA I TIJELA EU</t>
  </si>
  <si>
    <t>KOMUNIKACIJSKA OPREMA</t>
  </si>
  <si>
    <t>MEDICINSKA I LABORATORIJSKA OPREMA</t>
  </si>
  <si>
    <t>STIPENDIJE I ŠKOLARINE</t>
  </si>
  <si>
    <t>NAKNADE GRAĐANIMA I KUĆANSTVIMA U NOVCU</t>
  </si>
  <si>
    <t>OSTALE NAKNADE GRAĐANIMA I KUĆANSTVIMA IZ PRORAČUNA</t>
  </si>
  <si>
    <t>PLAĆE U NARAVI</t>
  </si>
  <si>
    <t>UKUPNO PRIHODI</t>
  </si>
  <si>
    <r>
      <rPr>
        <b/>
        <sz val="12"/>
        <rFont val="Calibri"/>
        <family val="2"/>
        <scheme val="minor"/>
      </rPr>
      <t>UREĐAJI, STROJEVI I OPREMA ZA OSTALE
NAMJENE</t>
    </r>
  </si>
  <si>
    <r>
      <rPr>
        <b/>
        <sz val="12"/>
        <rFont val="Calibri"/>
        <family val="2"/>
        <scheme val="minor"/>
      </rPr>
      <t>PRIHODI OD UPRAVNIH I ADMINISTRATIVNIH PRISTOJBI, PRISTOJBI PO POSEBNIM PROPISIMA I
NAKNADA</t>
    </r>
  </si>
  <si>
    <t>TEKUĆE POMOĆI OD INOZEMNIH VLADA</t>
  </si>
  <si>
    <t>POMOĆI OD INOZEMNIH VLADA</t>
  </si>
  <si>
    <t>TEKUĆE POMOĆI OD IZVANPRORAČUNSKOG KORISNIKA TEMELJEM PRIJENOSA EU SREDSTAVA</t>
  </si>
  <si>
    <t>KAPITALNE POMOĆI OD IZVANPRORAČUNSKOG KORISNIKA TEMELJEM PRIJENOSA EU SREDSTAVA</t>
  </si>
  <si>
    <t>TEKUĆI PRIJENOSI IZMEĐU PRORAČUNSKIH KORISNIKA TEMELJEM PRIJENOSA EU SREDSTAVA</t>
  </si>
  <si>
    <t>PRIJENOSI IZMEĐU PRORAČUNSKIH KORISNIKA ISTOG PRORAČUNA</t>
  </si>
  <si>
    <t>DONOS IZ PRETHODNE GODINE</t>
  </si>
  <si>
    <t>ODNOS U IDUĆU GODINU</t>
  </si>
  <si>
    <t>11 OPĆI PRIHODI I PRIMICI</t>
  </si>
  <si>
    <t>31 VLASTITI PRIHODI</t>
  </si>
  <si>
    <t>43 PRIHODI ZA POSEBNE NAMJENE</t>
  </si>
  <si>
    <t>52 POMOĆI</t>
  </si>
  <si>
    <t>61 DONACIJE</t>
  </si>
  <si>
    <t>SVEUČILIŠTE U SPLITU</t>
  </si>
  <si>
    <t>52 OSTALE POMOĆI</t>
  </si>
  <si>
    <t>TROŠKOVI SUDSKIH POSTUPAKA</t>
  </si>
  <si>
    <t>PLAĆE ZA POSEBNE UVJETE RADA</t>
  </si>
  <si>
    <t>TEKUĆE DONACIJE IZ EU SREDSTAVA</t>
  </si>
  <si>
    <t>UGOVORENE KAZNE I OSTALE NAKNADE ŠTETA</t>
  </si>
  <si>
    <t>KAZNE, PENALI I NAKNADE  ŠTETA</t>
  </si>
  <si>
    <t>NEMATERIJALNA IMOVINA</t>
  </si>
  <si>
    <t>RASHODI ZA NABAVU NEPROIZVEDENE DUGOTRAJNE IMOVINE</t>
  </si>
  <si>
    <t>PROCJENA REALIZACIJE 2021</t>
  </si>
  <si>
    <t>REALIZACIJA    01-10/2021</t>
  </si>
  <si>
    <t xml:space="preserve">IZVRŠENJE 2021 </t>
  </si>
  <si>
    <t>RAZLIKA PLANA I IZVRŠENJA  + / -</t>
  </si>
  <si>
    <t>PLAN 11 OPĆI PRIHODI I PRIMICI</t>
  </si>
  <si>
    <t>FILOZOFSKI FAKULTET</t>
  </si>
  <si>
    <t xml:space="preserve">TEKUĆI PRIJENOSI IZMEĐU PRORAČUNSKIH KORISNIKA </t>
  </si>
  <si>
    <t>ULAGANJE U TUĐOJ IMOVINI</t>
  </si>
  <si>
    <t>SPORTSKA I GLAZBENA OPREMA</t>
  </si>
  <si>
    <t>IZVRŠENJE 01-11/2023</t>
  </si>
  <si>
    <t>PLAĆE ZA REDOVAN RAD</t>
  </si>
  <si>
    <t>TEKUĆE POMOĆI OD PRORAČUNSKIM KORISNCIMA IZ PRORAČUNA KOJI IM NIJE NADLEŽAN</t>
  </si>
  <si>
    <t>KAPITALNE POMOĆI OD PRORAČUNSKIM KORISNCIMA IZ PRORAČUNA KOJI IM NIJE NADLEŽAN</t>
  </si>
  <si>
    <t>POMOĆI OD PRORAČUNSKIM KORISNCIMA IZ PRORAČUNA KOJI IM NIJE NADLEŽAN</t>
  </si>
  <si>
    <t>REBALANS 12.12.2023.</t>
  </si>
  <si>
    <t>Split, 12.12.2023.</t>
  </si>
  <si>
    <t xml:space="preserve"> FINANCIJSKI PLAN 2023. - REBALANS 12.12.2023.</t>
  </si>
  <si>
    <t>NOVI PLAN 12.12.2023.</t>
  </si>
  <si>
    <t>PLAĆE I NAKNADE COP   A621004</t>
  </si>
  <si>
    <t>PROGRAMSKI UGOVORI  A622122</t>
  </si>
  <si>
    <t>SUDSKE PRESUDE  A621181</t>
  </si>
  <si>
    <t>MENTORI  A621038</t>
  </si>
  <si>
    <t>ŠKOLARINE I STIPENDIJE DOKTORSKI STUDIJ  A621183</t>
  </si>
  <si>
    <t>ZNANSTVENA DJELATNOST   A622122</t>
  </si>
  <si>
    <t>ZAKUPNINA  A679091</t>
  </si>
  <si>
    <t>DOPUNSKE MJERE  (PDS)   A679091</t>
  </si>
  <si>
    <t>DOKTORSKI STUDIJ  A679091</t>
  </si>
  <si>
    <t>PSYHOLOGY   A679091</t>
  </si>
  <si>
    <t>P P D M O   A679091</t>
  </si>
  <si>
    <t>P P D M S  A679091</t>
  </si>
  <si>
    <t>RAZREDBENI  A679091</t>
  </si>
  <si>
    <t>RPOO (IZVANREDNI)  A679091</t>
  </si>
  <si>
    <t>C E H A S  HJS - HKS         A679091</t>
  </si>
  <si>
    <t>LJETNA ŠKOLA HJK    A679091</t>
  </si>
  <si>
    <t>CENTAR ZA KOREJSKE STUDIJE I TEČAJ KOREJSKOG JEZIKA   A679091</t>
  </si>
  <si>
    <t>RAZLIKOVNI  A679091</t>
  </si>
  <si>
    <t>CIRCO - KRATKI PROGRAMI    A679091</t>
  </si>
  <si>
    <t>PROVJERA ZNANJA HRVATSKOHG JEZIKA   A679091</t>
  </si>
  <si>
    <t>DRIMS  A679091</t>
  </si>
  <si>
    <t>IZBORI U ZVANJE I NASTUPNA PREDAVANJA  A679091</t>
  </si>
  <si>
    <t>IZJEDNAČAVANJE STRUČNIH STUDIJA   A679091</t>
  </si>
  <si>
    <t>PRIZNAVANJE PRETHODNIH UČENJA  A679091</t>
  </si>
  <si>
    <t>MEDITERANSKI KORIJENI FILOZOFIJE   A679091</t>
  </si>
  <si>
    <t>ICFE - OBRAZOVNE REFORME   A679091</t>
  </si>
  <si>
    <t>DANI OSNOVNIH ŠKOLA - KRUG OD ZNANAOSTI DO UČIONICE   A679091</t>
  </si>
  <si>
    <t>A CROSS-CULTURAL MEDITERRANEAN  A679091</t>
  </si>
  <si>
    <t>KNJIGE - ZBIRNO   A679091</t>
  </si>
  <si>
    <t>UNAPREĐIVANJE DJELATNOSTI FAKULTETA (UDF)  A679091</t>
  </si>
  <si>
    <t>REDOVITO POSLOVANJE FAKULTETA (RDF)   A679091</t>
  </si>
  <si>
    <t>NASTAVA - REDOVNI   A679091</t>
  </si>
  <si>
    <t>PLAN 2023 - 14.12.2022.</t>
  </si>
  <si>
    <t>UKUPNO PLAN 2023 - 14.12.2022.</t>
  </si>
  <si>
    <t>SVEUKUPNO PLAN 2023.</t>
  </si>
  <si>
    <t>NASTAVA MOSTAR  A679091</t>
  </si>
  <si>
    <t>STUDENTSKI ZBOR   A679091</t>
  </si>
  <si>
    <t>VJERODOSTOJNOST SADRŽAJA IX. GLAVE LJETOPISA POPA DUKLJANINA  A622006</t>
  </si>
  <si>
    <t>POVIJEST JEDNOG AGRARNOG KRAJOLIKA U OSVIT MODERNE   A622006</t>
  </si>
  <si>
    <t>STVARANJE NOVE STEČEVINE - IMOTSKI   A622006</t>
  </si>
  <si>
    <t>POVIJEST UMJETNOSTI KAO OTVORENI PROJEKT  A622006</t>
  </si>
  <si>
    <t>OBLIKOVANJE NASTAVNIH UČENJA U SUSTAVU E-UČENJA  A622006</t>
  </si>
  <si>
    <t>ZNANSTVENI SKUPOVI  A622005</t>
  </si>
  <si>
    <t>IZDAVAŠTVO ZNANSTVENIH ČASOPISA - ŠKOLSKI VJESNIK  A622004</t>
  </si>
  <si>
    <t>IZDAVAŠTVO ZNANSTVENIH ČASOPISA - ZBORNIK RADOVA  A622006</t>
  </si>
  <si>
    <t>PSIHOLOŠKO KRIZNA INTERVENCIJA MZO  A577016</t>
  </si>
  <si>
    <t>KOREA SEED 1   A679091</t>
  </si>
  <si>
    <t>KOREA SEED 2   A679091</t>
  </si>
  <si>
    <t>LOTE - UNIVERSITY OF BRADFORD   A679091</t>
  </si>
  <si>
    <t>VIČJA LUKA   A679091</t>
  </si>
  <si>
    <t>WIDERA A733056</t>
  </si>
  <si>
    <t>HKO - FILOZOFSKI FAKULTET RIJEKA  A6790977.098</t>
  </si>
  <si>
    <t>HKO - UČITELJSKI FAKULTET ZAGREB  A6790977.098</t>
  </si>
  <si>
    <t>HKO - SVEUČILIŠTE U ZADRU   A6790977.098</t>
  </si>
  <si>
    <t>HKO - FILOZOFSKI FAKULTET ZAGREB  A679077.123</t>
  </si>
  <si>
    <t>COMMIX  A679077.124</t>
  </si>
  <si>
    <t>INTERIV   A679077.127</t>
  </si>
  <si>
    <t>TASDI   A679077.125</t>
  </si>
  <si>
    <t>ERASMUS+ MOBILNOST   A679077.029  A679077.033  A679077.121</t>
  </si>
  <si>
    <t>SHOUT  A679077.050</t>
  </si>
  <si>
    <t>SEA - EU DOC   A679077.052</t>
  </si>
  <si>
    <t>MIROR   A679077.097</t>
  </si>
  <si>
    <t>TEKUĆE DONACIJE   A679091</t>
  </si>
  <si>
    <t>BEAGLE   A679077.123</t>
  </si>
  <si>
    <t>DONACIJA TALIJANSKI INSTITUT   A679091</t>
  </si>
  <si>
    <t>KONTO</t>
  </si>
  <si>
    <t>NAZIV KONTA</t>
  </si>
  <si>
    <t>NEWFELPRO</t>
  </si>
  <si>
    <t>BOYS READING</t>
  </si>
  <si>
    <t>DANI ANIMALISTIKE   A679091</t>
  </si>
  <si>
    <t>MEDITERAN KAO IDNTIFIKACIJSKA ODREDNICA   A679091</t>
  </si>
  <si>
    <t>C E H A S  HJS - HKS   A679091 (IZVOR 52)</t>
  </si>
  <si>
    <t>IZDAVAŠTVO KNJIGE  A679091   (IZVOR 52)</t>
  </si>
  <si>
    <t>OBRAZOVNE REFORME  A622005</t>
  </si>
  <si>
    <t>LEVANT U DOBA LEPENTA A622005</t>
  </si>
  <si>
    <t>OD DANTEA DO DANAS  A622005</t>
  </si>
  <si>
    <t>IZAZOVI ZA DRUŠTVENE I HUMANISTIČKE ZNANOSTI   A622005</t>
  </si>
  <si>
    <t>INTENZIFIKACIJA U JEZIKUI  A622005</t>
  </si>
  <si>
    <t>POLITIČKE BILJEŠKE ANTE TRUMBIĆA  A622005</t>
  </si>
  <si>
    <t>52 OSTALE POMOĆI (EU)</t>
  </si>
  <si>
    <t>REFUNDACIJE MZO</t>
  </si>
  <si>
    <t>PROVJERA DODATNIH ZNANJA I VJEŠTINA  A679091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</si>
</sst>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b/>
      <sz val="13"/>
      <color rgb="FF000000"/>
      <name val="Calibri"/>
      <family val="2"/>
      <scheme val="minor"/>
    </font>
    <font>
      <sz val="13"/>
      <color rgb="FF00000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/>
      <top/>
      <bottom style="thin">
        <color rgb="FF808080"/>
      </bottom>
      <diagonal/>
    </border>
    <border>
      <left/>
      <right style="medium">
        <color rgb="FF808080"/>
      </right>
      <top/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 style="thin">
        <color rgb="FF808080"/>
      </top>
      <bottom style="medium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medium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medium">
        <color rgb="FF80808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9">
    <xf numFmtId="0" fontId="0" fillId="0" borderId="0" xfId="0"/>
    <xf numFmtId="0" fontId="2" fillId="0" borderId="0" xfId="0" applyFont="1"/>
    <xf numFmtId="0" fontId="2" fillId="0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2" borderId="1" xfId="0" applyFont="1" applyFill="1" applyBorder="1"/>
    <xf numFmtId="0" fontId="7" fillId="0" borderId="0" xfId="0" applyFont="1"/>
    <xf numFmtId="0" fontId="7" fillId="0" borderId="0" xfId="0" applyFont="1" applyFill="1"/>
    <xf numFmtId="0" fontId="9" fillId="2" borderId="1" xfId="0" applyFont="1" applyFill="1" applyBorder="1" applyAlignment="1">
      <alignment horizontal="center" vertical="justify"/>
    </xf>
    <xf numFmtId="164" fontId="2" fillId="0" borderId="0" xfId="1" applyFont="1" applyFill="1"/>
    <xf numFmtId="164" fontId="11" fillId="0" borderId="1" xfId="1" applyFont="1" applyFill="1" applyBorder="1" applyAlignment="1">
      <alignment horizontal="right" vertical="center" shrinkToFit="1"/>
    </xf>
    <xf numFmtId="164" fontId="11" fillId="2" borderId="1" xfId="1" applyFont="1" applyFill="1" applyBorder="1" applyAlignment="1">
      <alignment horizontal="right" vertical="center" shrinkToFit="1"/>
    </xf>
    <xf numFmtId="164" fontId="12" fillId="0" borderId="1" xfId="1" applyFont="1" applyFill="1" applyBorder="1" applyAlignment="1">
      <alignment horizontal="right" vertical="center" shrinkToFit="1"/>
    </xf>
    <xf numFmtId="164" fontId="15" fillId="0" borderId="1" xfId="1" applyFont="1" applyFill="1" applyBorder="1" applyAlignment="1">
      <alignment horizontal="right" vertical="center" shrinkToFit="1"/>
    </xf>
    <xf numFmtId="164" fontId="13" fillId="3" borderId="1" xfId="1" applyFont="1" applyFill="1" applyBorder="1" applyAlignment="1">
      <alignment horizontal="right" vertical="center"/>
    </xf>
    <xf numFmtId="164" fontId="11" fillId="3" borderId="1" xfId="1" applyFont="1" applyFill="1" applyBorder="1" applyAlignment="1">
      <alignment horizontal="right" vertical="center" shrinkToFit="1"/>
    </xf>
    <xf numFmtId="164" fontId="14" fillId="3" borderId="1" xfId="1" applyFont="1" applyFill="1" applyBorder="1" applyAlignment="1">
      <alignment horizontal="right" vertical="center"/>
    </xf>
    <xf numFmtId="164" fontId="11" fillId="0" borderId="2" xfId="1" applyFont="1" applyFill="1" applyBorder="1" applyAlignment="1">
      <alignment horizontal="right" vertical="center" shrinkToFit="1"/>
    </xf>
    <xf numFmtId="164" fontId="13" fillId="0" borderId="0" xfId="1" applyFont="1" applyAlignment="1">
      <alignment horizontal="right"/>
    </xf>
    <xf numFmtId="164" fontId="11" fillId="5" borderId="1" xfId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9" fillId="4" borderId="1" xfId="0" applyFont="1" applyFill="1" applyBorder="1" applyAlignment="1">
      <alignment horizontal="center" vertical="justify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16" fillId="7" borderId="1" xfId="0" applyFont="1" applyFill="1" applyBorder="1" applyAlignment="1">
      <alignment horizontal="center" vertical="justify"/>
    </xf>
    <xf numFmtId="0" fontId="8" fillId="0" borderId="0" xfId="0" applyFont="1" applyFill="1" applyAlignment="1">
      <alignment vertical="center"/>
    </xf>
    <xf numFmtId="0" fontId="2" fillId="0" borderId="0" xfId="0" applyFont="1" applyProtection="1">
      <protection locked="0"/>
    </xf>
    <xf numFmtId="0" fontId="10" fillId="0" borderId="0" xfId="0" applyFont="1" applyFill="1" applyProtection="1"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justify"/>
      <protection locked="0"/>
    </xf>
    <xf numFmtId="1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1" fontId="5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4" fontId="5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4" fontId="5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vertical="center" wrapText="1"/>
      <protection locked="0"/>
    </xf>
    <xf numFmtId="0" fontId="6" fillId="2" borderId="1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/>
      <protection locked="0"/>
    </xf>
    <xf numFmtId="164" fontId="11" fillId="0" borderId="1" xfId="1" applyFont="1" applyFill="1" applyBorder="1" applyAlignment="1">
      <alignment horizontal="distributed" vertical="center" shrinkToFit="1"/>
    </xf>
    <xf numFmtId="164" fontId="11" fillId="4" borderId="1" xfId="1" applyFont="1" applyFill="1" applyBorder="1" applyAlignment="1">
      <alignment horizontal="distributed" vertical="center" shrinkToFit="1"/>
    </xf>
    <xf numFmtId="164" fontId="11" fillId="2" borderId="1" xfId="1" applyFont="1" applyFill="1" applyBorder="1" applyAlignment="1">
      <alignment horizontal="distributed" vertical="center" shrinkToFit="1"/>
    </xf>
    <xf numFmtId="164" fontId="13" fillId="3" borderId="1" xfId="1" applyFont="1" applyFill="1" applyBorder="1" applyAlignment="1">
      <alignment horizontal="distributed" vertical="center"/>
    </xf>
    <xf numFmtId="164" fontId="13" fillId="4" borderId="1" xfId="1" applyFont="1" applyFill="1" applyBorder="1" applyAlignment="1">
      <alignment horizontal="distributed" vertical="center"/>
    </xf>
    <xf numFmtId="0" fontId="13" fillId="0" borderId="0" xfId="0" applyFont="1" applyFill="1" applyAlignment="1">
      <alignment horizontal="distributed" vertical="center"/>
    </xf>
    <xf numFmtId="0" fontId="13" fillId="4" borderId="0" xfId="0" applyFont="1" applyFill="1" applyAlignment="1">
      <alignment horizontal="distributed" vertical="center"/>
    </xf>
    <xf numFmtId="39" fontId="11" fillId="2" borderId="1" xfId="1" applyNumberFormat="1" applyFont="1" applyFill="1" applyBorder="1" applyAlignment="1">
      <alignment horizontal="distributed" vertical="center" shrinkToFit="1"/>
    </xf>
    <xf numFmtId="39" fontId="11" fillId="4" borderId="1" xfId="1" applyNumberFormat="1" applyFont="1" applyFill="1" applyBorder="1" applyAlignment="1">
      <alignment horizontal="distributed" vertical="center" shrinkToFit="1"/>
    </xf>
    <xf numFmtId="0" fontId="13" fillId="0" borderId="0" xfId="0" applyFont="1" applyAlignment="1">
      <alignment horizontal="distributed"/>
    </xf>
    <xf numFmtId="0" fontId="13" fillId="4" borderId="0" xfId="0" applyFont="1" applyFill="1" applyAlignment="1">
      <alignment horizontal="distributed"/>
    </xf>
    <xf numFmtId="1" fontId="17" fillId="0" borderId="1" xfId="0" applyNumberFormat="1" applyFont="1" applyFill="1" applyBorder="1" applyAlignment="1" applyProtection="1">
      <alignment horizontal="center" vertical="center" shrinkToFit="1"/>
      <protection locked="0"/>
    </xf>
    <xf numFmtId="2" fontId="7" fillId="0" borderId="0" xfId="0" applyNumberFormat="1" applyFont="1" applyFill="1"/>
    <xf numFmtId="0" fontId="3" fillId="0" borderId="4" xfId="0" applyFont="1" applyFill="1" applyBorder="1" applyAlignment="1">
      <alignment vertical="justify"/>
    </xf>
    <xf numFmtId="0" fontId="3" fillId="0" borderId="4" xfId="0" applyFont="1" applyFill="1" applyBorder="1" applyAlignment="1">
      <alignment horizontal="center" vertical="justify"/>
    </xf>
    <xf numFmtId="0" fontId="7" fillId="0" borderId="6" xfId="0" applyFont="1" applyFill="1" applyBorder="1" applyAlignment="1">
      <alignment vertical="justify"/>
    </xf>
    <xf numFmtId="0" fontId="7" fillId="0" borderId="8" xfId="0" applyFont="1" applyFill="1" applyBorder="1" applyAlignment="1">
      <alignment vertical="justify"/>
    </xf>
    <xf numFmtId="0" fontId="7" fillId="0" borderId="0" xfId="0" applyFont="1" applyFill="1" applyBorder="1" applyAlignment="1">
      <alignment vertical="justify"/>
    </xf>
    <xf numFmtId="0" fontId="19" fillId="2" borderId="3" xfId="0" applyFont="1" applyFill="1" applyBorder="1" applyAlignment="1">
      <alignment horizontal="center" vertical="justify"/>
    </xf>
    <xf numFmtId="0" fontId="19" fillId="2" borderId="1" xfId="0" applyFont="1" applyFill="1" applyBorder="1" applyAlignment="1">
      <alignment horizontal="center" vertical="justify"/>
    </xf>
    <xf numFmtId="0" fontId="19" fillId="2" borderId="5" xfId="0" applyFont="1" applyFill="1" applyBorder="1" applyAlignment="1">
      <alignment horizontal="center" vertical="justify"/>
    </xf>
    <xf numFmtId="0" fontId="19" fillId="2" borderId="6" xfId="0" applyFont="1" applyFill="1" applyBorder="1" applyAlignment="1">
      <alignment horizontal="center" vertical="justify"/>
    </xf>
    <xf numFmtId="0" fontId="19" fillId="2" borderId="6" xfId="0" applyFont="1" applyFill="1" applyBorder="1" applyAlignment="1">
      <alignment vertical="justify"/>
    </xf>
    <xf numFmtId="0" fontId="19" fillId="2" borderId="6" xfId="0" applyFont="1" applyFill="1" applyBorder="1" applyAlignment="1">
      <alignment horizontal="center" vertical="center"/>
    </xf>
    <xf numFmtId="164" fontId="11" fillId="7" borderId="1" xfId="1" applyFont="1" applyFill="1" applyBorder="1" applyAlignment="1">
      <alignment horizontal="right" vertical="center" shrinkToFit="1"/>
    </xf>
    <xf numFmtId="164" fontId="13" fillId="0" borderId="0" xfId="1" applyFont="1" applyFill="1" applyBorder="1" applyAlignment="1">
      <alignment horizontal="right" vertical="center"/>
    </xf>
    <xf numFmtId="164" fontId="11" fillId="0" borderId="3" xfId="1" applyFont="1" applyFill="1" applyBorder="1" applyAlignment="1">
      <alignment horizontal="right" vertical="center" shrinkToFit="1"/>
    </xf>
    <xf numFmtId="164" fontId="13" fillId="0" borderId="0" xfId="1" applyFont="1" applyFill="1" applyAlignment="1">
      <alignment horizontal="right" vertical="center"/>
    </xf>
    <xf numFmtId="164" fontId="11" fillId="0" borderId="4" xfId="1" applyFont="1" applyFill="1" applyBorder="1" applyAlignment="1">
      <alignment horizontal="right" vertical="center" shrinkToFit="1"/>
    </xf>
    <xf numFmtId="164" fontId="11" fillId="0" borderId="5" xfId="1" applyFont="1" applyFill="1" applyBorder="1" applyAlignment="1">
      <alignment horizontal="right" vertical="center" shrinkToFit="1"/>
    </xf>
    <xf numFmtId="164" fontId="14" fillId="0" borderId="0" xfId="1" applyFont="1" applyFill="1" applyAlignment="1">
      <alignment horizontal="right" vertical="center"/>
    </xf>
    <xf numFmtId="164" fontId="14" fillId="0" borderId="0" xfId="1" applyFont="1" applyAlignment="1">
      <alignment horizontal="right"/>
    </xf>
    <xf numFmtId="164" fontId="11" fillId="0" borderId="0" xfId="1" applyFont="1" applyFill="1" applyBorder="1" applyAlignment="1">
      <alignment horizontal="right" vertical="center" shrinkToFit="1"/>
    </xf>
    <xf numFmtId="164" fontId="11" fillId="6" borderId="1" xfId="1" applyFont="1" applyFill="1" applyBorder="1" applyAlignment="1">
      <alignment horizontal="right" vertical="center" shrinkToFit="1"/>
    </xf>
    <xf numFmtId="0" fontId="9" fillId="2" borderId="1" xfId="0" applyFont="1" applyFill="1" applyBorder="1" applyAlignment="1" applyProtection="1">
      <alignment horizontal="center" vertical="justify"/>
      <protection locked="0"/>
    </xf>
    <xf numFmtId="0" fontId="16" fillId="2" borderId="1" xfId="0" applyFont="1" applyFill="1" applyBorder="1" applyAlignment="1" applyProtection="1">
      <alignment horizontal="center" vertical="justify"/>
      <protection locked="0"/>
    </xf>
    <xf numFmtId="0" fontId="18" fillId="0" borderId="0" xfId="0" applyFont="1" applyFill="1" applyAlignment="1" applyProtection="1">
      <protection locked="0"/>
    </xf>
    <xf numFmtId="0" fontId="20" fillId="0" borderId="0" xfId="0" applyFont="1" applyProtection="1">
      <protection locked="0"/>
    </xf>
    <xf numFmtId="0" fontId="2" fillId="2" borderId="3" xfId="0" applyFont="1" applyFill="1" applyBorder="1"/>
    <xf numFmtId="0" fontId="9" fillId="2" borderId="3" xfId="0" applyFont="1" applyFill="1" applyBorder="1" applyAlignment="1">
      <alignment horizontal="center" vertical="justify"/>
    </xf>
    <xf numFmtId="164" fontId="11" fillId="0" borderId="3" xfId="1" applyFont="1" applyFill="1" applyBorder="1" applyAlignment="1">
      <alignment horizontal="distributed" vertical="center" shrinkToFit="1"/>
    </xf>
    <xf numFmtId="164" fontId="11" fillId="2" borderId="3" xfId="1" applyFont="1" applyFill="1" applyBorder="1" applyAlignment="1">
      <alignment horizontal="distributed" vertical="center" shrinkToFit="1"/>
    </xf>
    <xf numFmtId="164" fontId="13" fillId="3" borderId="3" xfId="1" applyFont="1" applyFill="1" applyBorder="1" applyAlignment="1">
      <alignment horizontal="distributed" vertical="center"/>
    </xf>
    <xf numFmtId="164" fontId="12" fillId="0" borderId="5" xfId="1" applyFont="1" applyFill="1" applyBorder="1" applyAlignment="1">
      <alignment horizontal="right" vertical="center" shrinkToFit="1"/>
    </xf>
    <xf numFmtId="164" fontId="11" fillId="2" borderId="5" xfId="1" applyFont="1" applyFill="1" applyBorder="1" applyAlignment="1">
      <alignment horizontal="right" vertical="center" shrinkToFit="1"/>
    </xf>
    <xf numFmtId="164" fontId="13" fillId="3" borderId="5" xfId="1" applyFont="1" applyFill="1" applyBorder="1" applyAlignment="1">
      <alignment horizontal="right" vertical="center"/>
    </xf>
    <xf numFmtId="0" fontId="16" fillId="7" borderId="16" xfId="0" applyFont="1" applyFill="1" applyBorder="1" applyAlignment="1">
      <alignment horizontal="center" vertical="justify"/>
    </xf>
    <xf numFmtId="0" fontId="16" fillId="7" borderId="17" xfId="0" applyFont="1" applyFill="1" applyBorder="1" applyAlignment="1">
      <alignment horizontal="center" vertical="justify"/>
    </xf>
    <xf numFmtId="164" fontId="11" fillId="7" borderId="16" xfId="1" applyFont="1" applyFill="1" applyBorder="1" applyAlignment="1">
      <alignment horizontal="right" vertical="center" shrinkToFit="1"/>
    </xf>
    <xf numFmtId="164" fontId="11" fillId="7" borderId="17" xfId="1" applyFont="1" applyFill="1" applyBorder="1" applyAlignment="1">
      <alignment horizontal="right" vertical="center" shrinkToFit="1"/>
    </xf>
    <xf numFmtId="164" fontId="13" fillId="3" borderId="16" xfId="1" applyFont="1" applyFill="1" applyBorder="1" applyAlignment="1">
      <alignment horizontal="right" vertical="center"/>
    </xf>
    <xf numFmtId="164" fontId="13" fillId="3" borderId="17" xfId="1" applyFont="1" applyFill="1" applyBorder="1" applyAlignment="1">
      <alignment horizontal="right" vertical="center"/>
    </xf>
    <xf numFmtId="164" fontId="11" fillId="7" borderId="18" xfId="1" applyFont="1" applyFill="1" applyBorder="1" applyAlignment="1">
      <alignment horizontal="right" vertical="center" shrinkToFit="1"/>
    </xf>
    <xf numFmtId="164" fontId="11" fillId="7" borderId="19" xfId="1" applyFont="1" applyFill="1" applyBorder="1" applyAlignment="1">
      <alignment horizontal="right" vertical="center" shrinkToFit="1"/>
    </xf>
    <xf numFmtId="164" fontId="11" fillId="7" borderId="20" xfId="1" applyFont="1" applyFill="1" applyBorder="1" applyAlignment="1">
      <alignment horizontal="right" vertical="center" shrinkToFit="1"/>
    </xf>
    <xf numFmtId="164" fontId="12" fillId="0" borderId="3" xfId="1" applyFont="1" applyFill="1" applyBorder="1" applyAlignment="1">
      <alignment horizontal="right" vertical="center" shrinkToFit="1"/>
    </xf>
    <xf numFmtId="164" fontId="11" fillId="2" borderId="3" xfId="1" applyFont="1" applyFill="1" applyBorder="1" applyAlignment="1">
      <alignment horizontal="right" vertical="center" shrinkToFit="1"/>
    </xf>
    <xf numFmtId="164" fontId="13" fillId="3" borderId="3" xfId="1" applyFont="1" applyFill="1" applyBorder="1" applyAlignment="1">
      <alignment horizontal="right" vertical="center"/>
    </xf>
    <xf numFmtId="164" fontId="15" fillId="0" borderId="5" xfId="1" applyFont="1" applyFill="1" applyBorder="1" applyAlignment="1">
      <alignment horizontal="right" vertical="center" shrinkToFit="1"/>
    </xf>
    <xf numFmtId="164" fontId="11" fillId="0" borderId="10" xfId="1" applyFont="1" applyFill="1" applyBorder="1" applyAlignment="1">
      <alignment horizontal="right" vertical="center" shrinkToFit="1"/>
    </xf>
    <xf numFmtId="0" fontId="19" fillId="2" borderId="16" xfId="0" applyFont="1" applyFill="1" applyBorder="1" applyAlignment="1">
      <alignment horizontal="center" vertical="justify"/>
    </xf>
    <xf numFmtId="0" fontId="19" fillId="2" borderId="17" xfId="0" applyFont="1" applyFill="1" applyBorder="1" applyAlignment="1">
      <alignment horizontal="center" vertical="justify"/>
    </xf>
    <xf numFmtId="164" fontId="11" fillId="2" borderId="16" xfId="1" applyFont="1" applyFill="1" applyBorder="1" applyAlignment="1">
      <alignment horizontal="right" vertical="center" shrinkToFit="1"/>
    </xf>
    <xf numFmtId="164" fontId="11" fillId="2" borderId="17" xfId="1" applyFont="1" applyFill="1" applyBorder="1" applyAlignment="1">
      <alignment horizontal="right" vertical="center" shrinkToFit="1"/>
    </xf>
    <xf numFmtId="164" fontId="11" fillId="2" borderId="18" xfId="1" applyFont="1" applyFill="1" applyBorder="1" applyAlignment="1">
      <alignment horizontal="right" vertical="center" shrinkToFit="1"/>
    </xf>
    <xf numFmtId="164" fontId="11" fillId="2" borderId="19" xfId="1" applyFont="1" applyFill="1" applyBorder="1" applyAlignment="1">
      <alignment horizontal="right" vertical="center" shrinkToFit="1"/>
    </xf>
    <xf numFmtId="164" fontId="11" fillId="2" borderId="20" xfId="1" applyFont="1" applyFill="1" applyBorder="1" applyAlignment="1">
      <alignment horizontal="right" vertical="center" shrinkToFit="1"/>
    </xf>
    <xf numFmtId="164" fontId="14" fillId="3" borderId="16" xfId="1" applyFont="1" applyFill="1" applyBorder="1" applyAlignment="1">
      <alignment horizontal="right" vertical="center"/>
    </xf>
    <xf numFmtId="164" fontId="14" fillId="3" borderId="17" xfId="1" applyFont="1" applyFill="1" applyBorder="1" applyAlignment="1">
      <alignment horizontal="right" vertical="center"/>
    </xf>
    <xf numFmtId="164" fontId="11" fillId="3" borderId="16" xfId="1" applyFont="1" applyFill="1" applyBorder="1" applyAlignment="1">
      <alignment horizontal="right" vertical="center" shrinkToFit="1"/>
    </xf>
    <xf numFmtId="164" fontId="11" fillId="3" borderId="17" xfId="1" applyFont="1" applyFill="1" applyBorder="1" applyAlignment="1">
      <alignment horizontal="right" vertical="center" shrinkToFit="1"/>
    </xf>
    <xf numFmtId="164" fontId="15" fillId="0" borderId="3" xfId="1" applyFont="1" applyFill="1" applyBorder="1" applyAlignment="1">
      <alignment horizontal="right" vertical="center" shrinkToFit="1"/>
    </xf>
    <xf numFmtId="0" fontId="19" fillId="2" borderId="5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Protection="1">
      <protection locked="0"/>
    </xf>
    <xf numFmtId="0" fontId="16" fillId="7" borderId="11" xfId="0" applyFont="1" applyFill="1" applyBorder="1" applyAlignment="1">
      <alignment horizontal="center" vertical="center"/>
    </xf>
    <xf numFmtId="0" fontId="16" fillId="7" borderId="12" xfId="0" applyFont="1" applyFill="1" applyBorder="1" applyAlignment="1">
      <alignment horizontal="center" vertical="center"/>
    </xf>
    <xf numFmtId="0" fontId="16" fillId="7" borderId="13" xfId="0" applyFont="1" applyFill="1" applyBorder="1" applyAlignment="1">
      <alignment horizontal="center" vertical="center"/>
    </xf>
    <xf numFmtId="0" fontId="16" fillId="7" borderId="14" xfId="0" applyFont="1" applyFill="1" applyBorder="1" applyAlignment="1">
      <alignment horizontal="center" vertical="center"/>
    </xf>
    <xf numFmtId="0" fontId="16" fillId="7" borderId="9" xfId="0" applyFont="1" applyFill="1" applyBorder="1" applyAlignment="1">
      <alignment horizontal="center" vertical="center"/>
    </xf>
    <xf numFmtId="0" fontId="16" fillId="7" borderId="15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6" fillId="7" borderId="7" xfId="0" applyFont="1" applyFill="1" applyBorder="1" applyAlignment="1">
      <alignment horizontal="center" vertical="justify"/>
    </xf>
    <xf numFmtId="0" fontId="16" fillId="7" borderId="6" xfId="0" applyFont="1" applyFill="1" applyBorder="1" applyAlignment="1">
      <alignment horizontal="center" vertical="justify"/>
    </xf>
    <xf numFmtId="0" fontId="16" fillId="7" borderId="8" xfId="0" applyFont="1" applyFill="1" applyBorder="1" applyAlignment="1">
      <alignment horizontal="center" vertical="justify"/>
    </xf>
    <xf numFmtId="0" fontId="19" fillId="2" borderId="3" xfId="0" applyFont="1" applyFill="1" applyBorder="1" applyAlignment="1">
      <alignment horizontal="center" vertical="justify"/>
    </xf>
    <xf numFmtId="0" fontId="19" fillId="2" borderId="4" xfId="0" applyFont="1" applyFill="1" applyBorder="1" applyAlignment="1">
      <alignment horizontal="center" vertical="justify"/>
    </xf>
    <xf numFmtId="0" fontId="19" fillId="2" borderId="5" xfId="0" applyFont="1" applyFill="1" applyBorder="1" applyAlignment="1">
      <alignment horizontal="center" vertical="justify"/>
    </xf>
    <xf numFmtId="0" fontId="19" fillId="2" borderId="7" xfId="0" applyFont="1" applyFill="1" applyBorder="1" applyAlignment="1">
      <alignment horizontal="center" vertical="justify"/>
    </xf>
    <xf numFmtId="0" fontId="19" fillId="2" borderId="6" xfId="0" applyFont="1" applyFill="1" applyBorder="1" applyAlignment="1">
      <alignment horizontal="center" vertical="justify"/>
    </xf>
    <xf numFmtId="0" fontId="19" fillId="2" borderId="8" xfId="0" applyFont="1" applyFill="1" applyBorder="1" applyAlignment="1">
      <alignment horizontal="center" vertical="justify"/>
    </xf>
    <xf numFmtId="0" fontId="19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41</xdr:col>
      <xdr:colOff>596208</xdr:colOff>
      <xdr:row>205</xdr:row>
      <xdr:rowOff>142876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CF9293-7586-4DFE-B841-64B172677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"/>
          <a:ext cx="25329457" cy="39195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49A97-DECA-4302-B855-103DB01EB953}">
  <dimension ref="A1:OP143"/>
  <sheetViews>
    <sheetView tabSelected="1" view="pageBreakPreview" zoomScale="50" zoomScaleNormal="60" zoomScaleSheetLayoutView="50" workbookViewId="0">
      <selection sqref="A1:LZ138"/>
    </sheetView>
  </sheetViews>
  <sheetFormatPr defaultColWidth="9.140625" defaultRowHeight="15.75" x14ac:dyDescent="0.25"/>
  <cols>
    <col min="1" max="1" width="9" style="29" customWidth="1"/>
    <col min="2" max="2" width="59.7109375" style="29" customWidth="1"/>
    <col min="3" max="3" width="22.7109375" style="1" hidden="1" customWidth="1"/>
    <col min="4" max="4" width="22.28515625" style="1" hidden="1" customWidth="1"/>
    <col min="5" max="5" width="23.7109375" style="1" hidden="1" customWidth="1"/>
    <col min="6" max="6" width="22.140625" style="1" hidden="1" customWidth="1"/>
    <col min="7" max="7" width="20.42578125" style="1" customWidth="1"/>
    <col min="8" max="8" width="20.7109375" style="1" hidden="1" customWidth="1"/>
    <col min="9" max="10" width="20.7109375" style="1" customWidth="1"/>
    <col min="11" max="14" width="18" style="1" hidden="1" customWidth="1"/>
    <col min="15" max="16" width="17.140625" style="1" hidden="1" customWidth="1"/>
    <col min="17" max="18" width="18" style="1" hidden="1" customWidth="1"/>
    <col min="19" max="20" width="17.140625" style="1" hidden="1" customWidth="1"/>
    <col min="21" max="22" width="18" style="1" hidden="1" customWidth="1"/>
    <col min="23" max="24" width="17.140625" style="1" hidden="1" customWidth="1"/>
    <col min="25" max="26" width="18" style="1" hidden="1" customWidth="1"/>
    <col min="27" max="27" width="16.140625" style="1" hidden="1" customWidth="1"/>
    <col min="28" max="28" width="14.5703125" style="1" hidden="1" customWidth="1"/>
    <col min="29" max="30" width="18" style="1" hidden="1" customWidth="1"/>
    <col min="31" max="32" width="17.140625" style="1" hidden="1" customWidth="1"/>
    <col min="33" max="34" width="18" style="1" hidden="1" customWidth="1"/>
    <col min="35" max="35" width="19.42578125" style="7" customWidth="1"/>
    <col min="36" max="36" width="19.42578125" style="7" hidden="1" customWidth="1"/>
    <col min="37" max="38" width="18.42578125" style="7" customWidth="1"/>
    <col min="39" max="39" width="17" style="1" hidden="1" customWidth="1"/>
    <col min="40" max="40" width="18.5703125" style="1" hidden="1" customWidth="1"/>
    <col min="41" max="50" width="18" style="1" hidden="1" customWidth="1"/>
    <col min="51" max="51" width="16" style="1" hidden="1" customWidth="1"/>
    <col min="52" max="52" width="16.7109375" style="1" hidden="1" customWidth="1"/>
    <col min="53" max="54" width="18" style="1" hidden="1" customWidth="1"/>
    <col min="55" max="56" width="16.5703125" style="1" hidden="1" customWidth="1"/>
    <col min="57" max="58" width="18" style="1" hidden="1" customWidth="1"/>
    <col min="59" max="60" width="16.5703125" style="1" hidden="1" customWidth="1"/>
    <col min="61" max="62" width="18" style="1" hidden="1" customWidth="1"/>
    <col min="63" max="64" width="16.5703125" style="1" hidden="1" customWidth="1"/>
    <col min="65" max="66" width="18" style="1" hidden="1" customWidth="1"/>
    <col min="67" max="68" width="16.5703125" style="1" hidden="1" customWidth="1"/>
    <col min="69" max="70" width="18" style="1" hidden="1" customWidth="1"/>
    <col min="71" max="72" width="16.5703125" style="1" hidden="1" customWidth="1"/>
    <col min="73" max="74" width="18" style="1" hidden="1" customWidth="1"/>
    <col min="75" max="76" width="16.5703125" style="1" hidden="1" customWidth="1"/>
    <col min="77" max="78" width="18" style="1" hidden="1" customWidth="1"/>
    <col min="79" max="80" width="16.5703125" style="1" hidden="1" customWidth="1"/>
    <col min="81" max="82" width="18" style="1" hidden="1" customWidth="1"/>
    <col min="83" max="84" width="16.5703125" style="1" hidden="1" customWidth="1"/>
    <col min="85" max="86" width="18" style="1" hidden="1" customWidth="1"/>
    <col min="87" max="88" width="16.5703125" style="1" hidden="1" customWidth="1"/>
    <col min="89" max="90" width="18" style="1" hidden="1" customWidth="1"/>
    <col min="91" max="92" width="16.5703125" style="1" hidden="1" customWidth="1"/>
    <col min="93" max="94" width="18" style="1" hidden="1" customWidth="1"/>
    <col min="95" max="96" width="16.5703125" style="1" hidden="1" customWidth="1"/>
    <col min="97" max="98" width="18" style="1" hidden="1" customWidth="1"/>
    <col min="99" max="100" width="16.5703125" style="1" hidden="1" customWidth="1"/>
    <col min="101" max="106" width="18" style="1" hidden="1" customWidth="1"/>
    <col min="107" max="108" width="16.5703125" style="1" hidden="1" customWidth="1"/>
    <col min="109" max="110" width="18" style="1" hidden="1" customWidth="1"/>
    <col min="111" max="112" width="16.5703125" style="1" hidden="1" customWidth="1"/>
    <col min="113" max="150" width="18" style="1" hidden="1" customWidth="1"/>
    <col min="151" max="151" width="18.7109375" style="7" customWidth="1"/>
    <col min="152" max="152" width="18.7109375" style="7" hidden="1" customWidth="1"/>
    <col min="153" max="154" width="18.140625" style="7" customWidth="1"/>
    <col min="155" max="155" width="18" style="1" hidden="1" customWidth="1"/>
    <col min="156" max="156" width="16.5703125" style="1" hidden="1" customWidth="1"/>
    <col min="157" max="158" width="18" style="1" hidden="1" customWidth="1"/>
    <col min="159" max="159" width="18.42578125" style="7" customWidth="1"/>
    <col min="160" max="160" width="18.42578125" style="7" hidden="1" customWidth="1"/>
    <col min="161" max="162" width="18" style="7" customWidth="1"/>
    <col min="163" max="164" width="16.5703125" style="1" hidden="1" customWidth="1"/>
    <col min="165" max="174" width="18" style="1" hidden="1" customWidth="1"/>
    <col min="175" max="176" width="16.5703125" style="1" hidden="1" customWidth="1"/>
    <col min="177" max="214" width="18" style="1" hidden="1" customWidth="1"/>
    <col min="215" max="215" width="18.140625" style="1" hidden="1" customWidth="1"/>
    <col min="216" max="216" width="16.5703125" style="1" hidden="1" customWidth="1"/>
    <col min="217" max="218" width="18" style="1" hidden="1" customWidth="1"/>
    <col min="219" max="219" width="19.28515625" style="1" hidden="1" customWidth="1"/>
    <col min="220" max="238" width="18" style="1" hidden="1" customWidth="1"/>
    <col min="239" max="240" width="16.5703125" style="1" hidden="1" customWidth="1"/>
    <col min="241" max="242" width="18" style="1" hidden="1" customWidth="1"/>
    <col min="243" max="244" width="16.5703125" style="1" hidden="1" customWidth="1"/>
    <col min="245" max="246" width="18" style="1" hidden="1" customWidth="1"/>
    <col min="247" max="248" width="16.5703125" style="1" hidden="1" customWidth="1"/>
    <col min="249" max="254" width="18" style="1" hidden="1" customWidth="1"/>
    <col min="255" max="256" width="16.5703125" style="1" hidden="1" customWidth="1"/>
    <col min="257" max="262" width="18" style="1" hidden="1" customWidth="1"/>
    <col min="263" max="263" width="16.5703125" style="1" customWidth="1"/>
    <col min="264" max="264" width="16.5703125" style="1" hidden="1" customWidth="1"/>
    <col min="265" max="266" width="16.5703125" style="1" customWidth="1"/>
    <col min="267" max="268" width="16.5703125" style="1" hidden="1" customWidth="1"/>
    <col min="269" max="270" width="18" style="1" hidden="1" customWidth="1"/>
    <col min="271" max="272" width="16.5703125" style="1" hidden="1" customWidth="1"/>
    <col min="273" max="274" width="18" style="1" hidden="1" customWidth="1"/>
    <col min="275" max="276" width="16.5703125" style="1" hidden="1" customWidth="1"/>
    <col min="277" max="278" width="18" style="1" hidden="1" customWidth="1"/>
    <col min="279" max="280" width="16.5703125" style="1" hidden="1" customWidth="1"/>
    <col min="281" max="282" width="18" style="1" hidden="1" customWidth="1"/>
    <col min="283" max="284" width="16.5703125" style="1" hidden="1" customWidth="1"/>
    <col min="285" max="286" width="18" style="1" hidden="1" customWidth="1"/>
    <col min="287" max="288" width="16.5703125" style="1" hidden="1" customWidth="1"/>
    <col min="289" max="290" width="18" style="1" hidden="1" customWidth="1"/>
    <col min="291" max="292" width="16.5703125" style="1" hidden="1" customWidth="1"/>
    <col min="293" max="294" width="18" style="1" hidden="1" customWidth="1"/>
    <col min="295" max="296" width="16.5703125" style="1" hidden="1" customWidth="1"/>
    <col min="297" max="298" width="18" style="1" hidden="1" customWidth="1"/>
    <col min="299" max="300" width="16.5703125" style="1" hidden="1" customWidth="1"/>
    <col min="301" max="302" width="18" style="1" hidden="1" customWidth="1"/>
    <col min="303" max="304" width="16.5703125" style="1" hidden="1" customWidth="1"/>
    <col min="305" max="306" width="18" style="1" hidden="1" customWidth="1"/>
    <col min="307" max="308" width="16.5703125" style="1" hidden="1" customWidth="1"/>
    <col min="309" max="318" width="18" style="1" hidden="1" customWidth="1"/>
    <col min="319" max="319" width="17.42578125" style="7" customWidth="1"/>
    <col min="320" max="320" width="17.42578125" style="7" hidden="1" customWidth="1"/>
    <col min="321" max="322" width="17.85546875" style="7" customWidth="1"/>
    <col min="323" max="324" width="16.5703125" style="1" hidden="1" customWidth="1"/>
    <col min="325" max="330" width="18" style="1" hidden="1" customWidth="1"/>
    <col min="331" max="332" width="16.5703125" style="1" hidden="1" customWidth="1"/>
    <col min="333" max="334" width="18" style="1" hidden="1" customWidth="1"/>
    <col min="335" max="335" width="16.5703125" style="7" customWidth="1"/>
    <col min="336" max="336" width="16.5703125" style="7" hidden="1" customWidth="1"/>
    <col min="337" max="338" width="16.5703125" style="7" customWidth="1"/>
    <col min="339" max="339" width="17.28515625" style="1" customWidth="1"/>
    <col min="340" max="363" width="9.140625" style="4"/>
    <col min="364" max="364" width="9.7109375" style="4" customWidth="1"/>
    <col min="365" max="406" width="9.140625" style="4"/>
    <col min="407" max="16384" width="9.140625" style="1"/>
  </cols>
  <sheetData>
    <row r="1" spans="1:339" ht="24.95" customHeight="1" x14ac:dyDescent="0.4">
      <c r="A1" s="92"/>
      <c r="B1" s="92" t="s">
        <v>107</v>
      </c>
    </row>
    <row r="2" spans="1:339" ht="24.95" customHeight="1" x14ac:dyDescent="0.4">
      <c r="A2" s="92"/>
      <c r="B2" s="92" t="s">
        <v>121</v>
      </c>
    </row>
    <row r="3" spans="1:339" ht="24.95" customHeight="1" x14ac:dyDescent="0.3">
      <c r="A3" s="30"/>
      <c r="B3" s="31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8"/>
      <c r="AJ3" s="8"/>
      <c r="AK3" s="8"/>
      <c r="AL3" s="8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8"/>
      <c r="EV3" s="8"/>
      <c r="EW3" s="8"/>
      <c r="EX3" s="8"/>
      <c r="EY3" s="4"/>
      <c r="EZ3" s="4"/>
      <c r="FA3" s="4"/>
      <c r="FB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F3" s="4"/>
      <c r="IG3" s="4"/>
      <c r="IH3" s="4"/>
      <c r="IJ3" s="4"/>
      <c r="IK3" s="4"/>
      <c r="IL3" s="4"/>
      <c r="IN3" s="4"/>
      <c r="IO3" s="4"/>
      <c r="IP3" s="4"/>
      <c r="IQ3" s="4"/>
      <c r="IR3" s="4"/>
      <c r="IS3" s="4"/>
      <c r="IT3" s="4"/>
      <c r="IV3" s="4"/>
      <c r="IW3" s="4"/>
      <c r="IX3" s="4"/>
      <c r="IY3" s="4"/>
      <c r="IZ3" s="4"/>
      <c r="JA3" s="4"/>
      <c r="JB3" s="4"/>
      <c r="JH3" s="4"/>
      <c r="JI3" s="4"/>
      <c r="JJ3" s="4"/>
      <c r="JL3" s="4"/>
      <c r="JM3" s="4"/>
      <c r="JN3" s="4"/>
      <c r="JP3" s="4"/>
      <c r="JQ3" s="4"/>
      <c r="JR3" s="4"/>
      <c r="JT3" s="4"/>
      <c r="JU3" s="4"/>
      <c r="JV3" s="4"/>
      <c r="JX3" s="4"/>
      <c r="JY3" s="4"/>
      <c r="JZ3" s="4"/>
      <c r="KB3" s="4"/>
      <c r="KC3" s="4"/>
      <c r="KD3" s="4"/>
      <c r="KF3" s="4"/>
      <c r="KG3" s="4"/>
      <c r="KH3" s="4"/>
      <c r="KJ3" s="4"/>
      <c r="KK3" s="4"/>
      <c r="KL3" s="4"/>
      <c r="KN3" s="4"/>
      <c r="KO3" s="4"/>
      <c r="KP3" s="4"/>
      <c r="KR3" s="4"/>
      <c r="KS3" s="4"/>
      <c r="KT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L3" s="4"/>
      <c r="LM3" s="4"/>
      <c r="LN3" s="4"/>
      <c r="LO3" s="4"/>
      <c r="LP3" s="4"/>
      <c r="LQ3" s="4"/>
      <c r="LR3" s="4"/>
      <c r="LT3" s="4"/>
      <c r="LU3" s="4"/>
      <c r="LV3" s="4"/>
    </row>
    <row r="4" spans="1:339" ht="24.95" customHeight="1" x14ac:dyDescent="0.3">
      <c r="A4" s="32"/>
      <c r="B4" s="91" t="s">
        <v>131</v>
      </c>
      <c r="C4" s="24"/>
      <c r="D4" s="24"/>
      <c r="E4" s="24"/>
      <c r="F4" s="2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8"/>
      <c r="AJ4" s="8"/>
      <c r="AK4" s="8"/>
      <c r="AL4" s="8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8"/>
      <c r="EV4" s="8"/>
      <c r="EW4" s="8"/>
      <c r="EX4" s="8"/>
      <c r="EY4" s="10"/>
      <c r="EZ4" s="4"/>
      <c r="FA4" s="4"/>
      <c r="FB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8"/>
      <c r="LH4" s="8"/>
      <c r="LI4" s="8"/>
      <c r="LJ4" s="8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8"/>
      <c r="LX4" s="8"/>
      <c r="LY4" s="8"/>
      <c r="LZ4" s="8"/>
      <c r="MA4" s="4"/>
    </row>
    <row r="5" spans="1:339" ht="24.95" customHeight="1" x14ac:dyDescent="0.25">
      <c r="A5" s="32"/>
      <c r="B5" s="32"/>
      <c r="C5" s="24"/>
      <c r="D5" s="24"/>
      <c r="E5" s="24"/>
      <c r="F5" s="24"/>
      <c r="G5" s="130" t="s">
        <v>132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8"/>
      <c r="AJ5" s="8"/>
      <c r="AK5" s="8"/>
      <c r="AL5" s="8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8"/>
      <c r="EV5" s="8"/>
      <c r="EW5" s="8"/>
      <c r="EX5" s="8"/>
      <c r="EY5" s="10"/>
      <c r="EZ5" s="4"/>
      <c r="FA5" s="4"/>
      <c r="FB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8"/>
      <c r="LH5" s="8"/>
      <c r="LI5" s="8"/>
      <c r="LJ5" s="8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8"/>
      <c r="LX5" s="8"/>
      <c r="LY5" s="8"/>
      <c r="LZ5" s="8"/>
      <c r="MA5" s="4"/>
    </row>
    <row r="6" spans="1:339" s="4" customFormat="1" ht="24.95" customHeight="1" x14ac:dyDescent="0.25">
      <c r="A6" s="31"/>
      <c r="B6" s="31"/>
      <c r="C6" s="28"/>
      <c r="D6" s="28"/>
      <c r="E6" s="28"/>
      <c r="F6" s="28"/>
      <c r="G6" s="28"/>
      <c r="H6" s="28"/>
      <c r="I6" s="28"/>
      <c r="J6" s="28"/>
      <c r="K6" s="28"/>
      <c r="L6" s="28" t="s">
        <v>132</v>
      </c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BA6" s="28"/>
      <c r="BB6" s="28"/>
      <c r="BE6" s="28"/>
      <c r="BF6" s="28"/>
      <c r="BI6" s="28"/>
      <c r="BJ6" s="28"/>
      <c r="BM6" s="28"/>
      <c r="BN6" s="28"/>
      <c r="BQ6" s="28"/>
      <c r="BR6" s="28"/>
      <c r="BU6" s="28"/>
      <c r="BV6" s="28"/>
      <c r="BY6" s="28"/>
      <c r="BZ6" s="28"/>
      <c r="CC6" s="28"/>
      <c r="CD6" s="28"/>
      <c r="CG6" s="28"/>
      <c r="CH6" s="28"/>
      <c r="CK6" s="28"/>
      <c r="CL6" s="28"/>
      <c r="CO6" s="28"/>
      <c r="CP6" s="28"/>
      <c r="CS6" s="28"/>
      <c r="CT6" s="28"/>
      <c r="CW6" s="28"/>
      <c r="CX6" s="28"/>
      <c r="CY6" s="28"/>
      <c r="CZ6" s="28"/>
      <c r="DA6" s="28"/>
      <c r="DB6" s="28"/>
      <c r="DE6" s="28"/>
      <c r="DF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8"/>
      <c r="EV6" s="8"/>
      <c r="EW6" s="8"/>
      <c r="EX6" s="8"/>
      <c r="FA6" s="28"/>
      <c r="FB6" s="28"/>
      <c r="FC6" s="8"/>
      <c r="FD6" s="8"/>
      <c r="FE6" s="8"/>
      <c r="FF6" s="8"/>
      <c r="FI6" s="28"/>
      <c r="FJ6" s="28"/>
      <c r="FK6" s="28"/>
      <c r="FL6" s="28"/>
      <c r="FM6" s="28"/>
      <c r="FN6" s="28"/>
      <c r="FO6" s="28"/>
      <c r="FP6" s="28"/>
      <c r="FQ6" s="28"/>
      <c r="FR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G6" s="28"/>
      <c r="IH6" s="28"/>
      <c r="IK6" s="28"/>
      <c r="IL6" s="28"/>
      <c r="IO6" s="28"/>
      <c r="IP6" s="28"/>
      <c r="IQ6" s="28"/>
      <c r="IR6" s="28"/>
      <c r="IS6" s="28"/>
      <c r="IT6" s="28"/>
      <c r="IW6" s="28"/>
      <c r="IX6" s="28"/>
      <c r="IY6" s="28"/>
      <c r="IZ6" s="28"/>
      <c r="JA6" s="28"/>
      <c r="JB6" s="28"/>
      <c r="JI6" s="28"/>
      <c r="JJ6" s="28"/>
      <c r="JM6" s="28"/>
      <c r="JN6" s="28"/>
      <c r="JQ6" s="28"/>
      <c r="JR6" s="28"/>
      <c r="JU6" s="28"/>
      <c r="JV6" s="28"/>
      <c r="JY6" s="28"/>
      <c r="JZ6" s="28"/>
      <c r="KC6" s="28"/>
      <c r="KD6" s="28"/>
      <c r="KG6" s="28"/>
      <c r="KH6" s="28"/>
      <c r="KK6" s="28"/>
      <c r="KL6" s="28"/>
      <c r="KO6" s="28"/>
      <c r="KP6" s="28"/>
      <c r="KS6" s="28"/>
      <c r="KT6" s="28"/>
      <c r="KW6" s="28"/>
      <c r="KX6" s="28"/>
      <c r="KY6" s="28"/>
      <c r="KZ6" s="28"/>
      <c r="LA6" s="28"/>
      <c r="LB6" s="28"/>
      <c r="LC6" s="28"/>
      <c r="LD6" s="28"/>
      <c r="LE6" s="28"/>
      <c r="LF6" s="28"/>
      <c r="LG6" s="8"/>
      <c r="LH6" s="8"/>
      <c r="LI6" s="8"/>
      <c r="LJ6" s="8"/>
      <c r="LM6" s="28"/>
      <c r="LN6" s="28"/>
      <c r="LO6" s="28"/>
      <c r="LP6" s="28"/>
      <c r="LQ6" s="28"/>
      <c r="LR6" s="28"/>
      <c r="LU6" s="28"/>
      <c r="LV6" s="28"/>
      <c r="LW6" s="8"/>
      <c r="LX6" s="8"/>
      <c r="LY6" s="8"/>
      <c r="LZ6" s="8"/>
    </row>
    <row r="7" spans="1:339" s="4" customFormat="1" ht="24.95" customHeight="1" thickBot="1" x14ac:dyDescent="0.3">
      <c r="A7" s="31"/>
      <c r="B7" s="31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1"/>
      <c r="AJ7" s="21"/>
      <c r="AK7" s="21"/>
      <c r="AL7" s="21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1"/>
      <c r="EV7" s="21"/>
      <c r="EW7" s="21"/>
      <c r="EX7" s="21"/>
      <c r="EY7" s="22"/>
      <c r="EZ7" s="22"/>
      <c r="FA7" s="22"/>
      <c r="FB7" s="22"/>
      <c r="FC7" s="21"/>
      <c r="FD7" s="21"/>
      <c r="FE7" s="21"/>
      <c r="FF7" s="21"/>
      <c r="FG7" s="25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5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5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5"/>
      <c r="IF7" s="22"/>
      <c r="IG7" s="22"/>
      <c r="IH7" s="22"/>
      <c r="II7" s="25"/>
      <c r="IJ7" s="22"/>
      <c r="IK7" s="22"/>
      <c r="IL7" s="22"/>
      <c r="IM7" s="25"/>
      <c r="IN7" s="22"/>
      <c r="IO7" s="22"/>
      <c r="IP7" s="22"/>
      <c r="IQ7" s="22"/>
      <c r="IR7" s="22"/>
      <c r="IS7" s="22"/>
      <c r="IT7" s="22"/>
      <c r="IU7" s="25"/>
      <c r="IV7" s="22"/>
      <c r="IW7" s="22"/>
      <c r="IX7" s="22"/>
      <c r="IY7" s="22"/>
      <c r="IZ7" s="22"/>
      <c r="JA7" s="22"/>
      <c r="JB7" s="22"/>
      <c r="JC7" s="25"/>
      <c r="JD7" s="25"/>
      <c r="JE7" s="25"/>
      <c r="JF7" s="25"/>
      <c r="JG7" s="25"/>
      <c r="JH7" s="22"/>
      <c r="JI7" s="22"/>
      <c r="JJ7" s="22"/>
      <c r="JK7" s="25"/>
      <c r="JL7" s="22"/>
      <c r="JM7" s="22"/>
      <c r="JN7" s="22"/>
      <c r="JO7" s="25"/>
      <c r="JP7" s="22"/>
      <c r="JQ7" s="22"/>
      <c r="JR7" s="22"/>
      <c r="JS7" s="25"/>
      <c r="JT7" s="22"/>
      <c r="JU7" s="22"/>
      <c r="JV7" s="22"/>
      <c r="JW7" s="25"/>
      <c r="JX7" s="22"/>
      <c r="JY7" s="22"/>
      <c r="JZ7" s="22"/>
      <c r="KA7" s="25"/>
      <c r="KB7" s="22"/>
      <c r="KC7" s="22"/>
      <c r="KD7" s="22"/>
      <c r="KE7" s="25"/>
      <c r="KF7" s="22"/>
      <c r="KG7" s="22"/>
      <c r="KH7" s="22"/>
      <c r="KI7" s="25"/>
      <c r="KJ7" s="22"/>
      <c r="KK7" s="22"/>
      <c r="KL7" s="22"/>
      <c r="KM7" s="25"/>
      <c r="KN7" s="22"/>
      <c r="KO7" s="22"/>
      <c r="KP7" s="22"/>
      <c r="KQ7" s="25"/>
      <c r="KR7" s="22"/>
      <c r="KS7" s="22"/>
      <c r="KT7" s="22"/>
      <c r="KU7" s="25"/>
      <c r="KV7" s="22"/>
      <c r="KW7" s="22"/>
      <c r="KX7" s="22"/>
      <c r="KY7" s="22"/>
      <c r="KZ7" s="22"/>
      <c r="LA7" s="22"/>
      <c r="LB7" s="22"/>
      <c r="LC7" s="22"/>
      <c r="LD7" s="22"/>
      <c r="LE7" s="22"/>
      <c r="LF7" s="22"/>
      <c r="LG7" s="21"/>
      <c r="LH7" s="21"/>
      <c r="LI7" s="21"/>
      <c r="LJ7" s="21"/>
      <c r="LK7" s="22"/>
      <c r="LL7" s="22"/>
      <c r="LM7" s="22"/>
      <c r="LN7" s="22"/>
      <c r="LO7" s="22"/>
      <c r="LP7" s="22"/>
      <c r="LQ7" s="22"/>
      <c r="LR7" s="22"/>
      <c r="LS7" s="22"/>
      <c r="LT7" s="22"/>
      <c r="LU7" s="22"/>
      <c r="LV7" s="22"/>
      <c r="LW7" s="21"/>
      <c r="LX7" s="21"/>
      <c r="LY7" s="21"/>
      <c r="LZ7" s="21"/>
      <c r="MA7" s="22"/>
    </row>
    <row r="8" spans="1:339" ht="30" customHeight="1" x14ac:dyDescent="0.25">
      <c r="A8" s="33"/>
      <c r="B8" s="33"/>
      <c r="C8" s="6"/>
      <c r="D8" s="6"/>
      <c r="E8" s="6"/>
      <c r="F8" s="93"/>
      <c r="G8" s="132" t="s">
        <v>168</v>
      </c>
      <c r="H8" s="133"/>
      <c r="I8" s="133"/>
      <c r="J8" s="134"/>
      <c r="K8" s="138" t="s">
        <v>102</v>
      </c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9"/>
      <c r="AG8" s="127"/>
      <c r="AH8" s="128"/>
      <c r="AI8" s="140" t="s">
        <v>120</v>
      </c>
      <c r="AJ8" s="141"/>
      <c r="AK8" s="141"/>
      <c r="AL8" s="142"/>
      <c r="AM8" s="146" t="s">
        <v>103</v>
      </c>
      <c r="AN8" s="146"/>
      <c r="AO8" s="146"/>
      <c r="AP8" s="146"/>
      <c r="AQ8" s="146"/>
      <c r="AR8" s="146"/>
      <c r="AS8" s="146"/>
      <c r="AT8" s="146"/>
      <c r="AU8" s="146"/>
      <c r="AV8" s="146"/>
      <c r="AW8" s="146"/>
      <c r="AX8" s="146"/>
      <c r="AY8" s="146"/>
      <c r="AZ8" s="146"/>
      <c r="BA8" s="146"/>
      <c r="BB8" s="146"/>
      <c r="BC8" s="146"/>
      <c r="BD8" s="146"/>
      <c r="BE8" s="146"/>
      <c r="BF8" s="146"/>
      <c r="BG8" s="146"/>
      <c r="BH8" s="146"/>
      <c r="BI8" s="146"/>
      <c r="BJ8" s="146"/>
      <c r="BK8" s="146"/>
      <c r="BL8" s="146"/>
      <c r="BM8" s="146"/>
      <c r="BN8" s="146"/>
      <c r="BO8" s="146"/>
      <c r="BP8" s="146"/>
      <c r="BQ8" s="146"/>
      <c r="BR8" s="146"/>
      <c r="BS8" s="146"/>
      <c r="BT8" s="146"/>
      <c r="BU8" s="146"/>
      <c r="BV8" s="146"/>
      <c r="BW8" s="146"/>
      <c r="BX8" s="146"/>
      <c r="BY8" s="146"/>
      <c r="BZ8" s="146"/>
      <c r="CA8" s="146"/>
      <c r="CB8" s="146"/>
      <c r="CC8" s="146"/>
      <c r="CD8" s="146"/>
      <c r="CE8" s="146"/>
      <c r="CF8" s="146"/>
      <c r="CG8" s="146"/>
      <c r="CH8" s="146"/>
      <c r="CI8" s="146"/>
      <c r="CJ8" s="146"/>
      <c r="CK8" s="146"/>
      <c r="CL8" s="146"/>
      <c r="CM8" s="146"/>
      <c r="CN8" s="146"/>
      <c r="CO8" s="146"/>
      <c r="CP8" s="146"/>
      <c r="CQ8" s="146"/>
      <c r="CR8" s="146"/>
      <c r="CS8" s="146"/>
      <c r="CT8" s="146"/>
      <c r="CU8" s="146"/>
      <c r="CV8" s="146"/>
      <c r="CW8" s="146"/>
      <c r="CX8" s="146"/>
      <c r="CY8" s="146"/>
      <c r="CZ8" s="146"/>
      <c r="DA8" s="146"/>
      <c r="DB8" s="146"/>
      <c r="DC8" s="146"/>
      <c r="DD8" s="146"/>
      <c r="DE8" s="146"/>
      <c r="DF8" s="146"/>
      <c r="DG8" s="146"/>
      <c r="DH8" s="146"/>
      <c r="DI8" s="146"/>
      <c r="DJ8" s="146"/>
      <c r="DK8" s="146"/>
      <c r="DL8" s="146"/>
      <c r="DM8" s="146"/>
      <c r="DN8" s="146"/>
      <c r="DO8" s="146"/>
      <c r="DP8" s="146"/>
      <c r="DQ8" s="146"/>
      <c r="DR8" s="146"/>
      <c r="DS8" s="146"/>
      <c r="DT8" s="146"/>
      <c r="DU8" s="146"/>
      <c r="DV8" s="146"/>
      <c r="DW8" s="146"/>
      <c r="DX8" s="146"/>
      <c r="DY8" s="146"/>
      <c r="DZ8" s="146"/>
      <c r="EA8" s="146"/>
      <c r="EB8" s="146"/>
      <c r="EC8" s="146"/>
      <c r="ED8" s="146"/>
      <c r="EE8" s="146"/>
      <c r="EF8" s="146"/>
      <c r="EG8" s="146"/>
      <c r="EH8" s="146"/>
      <c r="EI8" s="146"/>
      <c r="EJ8" s="146"/>
      <c r="EK8" s="146"/>
      <c r="EL8" s="146"/>
      <c r="EM8" s="146"/>
      <c r="EN8" s="146"/>
      <c r="EO8" s="146"/>
      <c r="EP8" s="146"/>
      <c r="EQ8" s="146"/>
      <c r="ER8" s="146"/>
      <c r="ES8" s="146"/>
      <c r="ET8" s="78"/>
      <c r="EU8" s="140" t="s">
        <v>103</v>
      </c>
      <c r="EV8" s="141"/>
      <c r="EW8" s="141"/>
      <c r="EX8" s="142"/>
      <c r="EY8" s="146" t="s">
        <v>104</v>
      </c>
      <c r="EZ8" s="146"/>
      <c r="FA8" s="146"/>
      <c r="FB8" s="146"/>
      <c r="FC8" s="140" t="s">
        <v>104</v>
      </c>
      <c r="FD8" s="141"/>
      <c r="FE8" s="141"/>
      <c r="FF8" s="142"/>
      <c r="FG8" s="138" t="s">
        <v>105</v>
      </c>
      <c r="FH8" s="138"/>
      <c r="FI8" s="138"/>
      <c r="FJ8" s="138"/>
      <c r="FK8" s="138"/>
      <c r="FL8" s="138"/>
      <c r="FM8" s="138"/>
      <c r="FN8" s="138"/>
      <c r="FO8" s="138"/>
      <c r="FP8" s="138"/>
      <c r="FQ8" s="138"/>
      <c r="FR8" s="138"/>
      <c r="FS8" s="138"/>
      <c r="FT8" s="138"/>
      <c r="FU8" s="138"/>
      <c r="FV8" s="138"/>
      <c r="FW8" s="138"/>
      <c r="FX8" s="138"/>
      <c r="FY8" s="138"/>
      <c r="FZ8" s="138"/>
      <c r="GA8" s="138"/>
      <c r="GB8" s="138"/>
      <c r="GC8" s="138"/>
      <c r="GD8" s="138"/>
      <c r="GE8" s="138"/>
      <c r="GF8" s="138"/>
      <c r="GG8" s="138"/>
      <c r="GH8" s="138"/>
      <c r="GI8" s="138"/>
      <c r="GJ8" s="138"/>
      <c r="GK8" s="138"/>
      <c r="GL8" s="138"/>
      <c r="GM8" s="138"/>
      <c r="GN8" s="138"/>
      <c r="GO8" s="138"/>
      <c r="GP8" s="138"/>
      <c r="GQ8" s="138"/>
      <c r="GR8" s="138"/>
      <c r="GS8" s="138"/>
      <c r="GT8" s="138"/>
      <c r="GU8" s="138"/>
      <c r="GV8" s="138"/>
      <c r="GW8" s="138"/>
      <c r="GX8" s="138"/>
      <c r="GY8" s="138"/>
      <c r="GZ8" s="138"/>
      <c r="HA8" s="138"/>
      <c r="HB8" s="138"/>
      <c r="HC8" s="138"/>
      <c r="HD8" s="138"/>
      <c r="HE8" s="138"/>
      <c r="HF8" s="138"/>
      <c r="HG8" s="138"/>
      <c r="HH8" s="138"/>
      <c r="HI8" s="138"/>
      <c r="HJ8" s="138"/>
      <c r="HK8" s="138"/>
      <c r="HL8" s="138"/>
      <c r="HM8" s="138"/>
      <c r="HN8" s="138"/>
      <c r="HO8" s="138"/>
      <c r="HP8" s="138"/>
      <c r="HQ8" s="138"/>
      <c r="HR8" s="138"/>
      <c r="HS8" s="138"/>
      <c r="HT8" s="138"/>
      <c r="HU8" s="138"/>
      <c r="HV8" s="138"/>
      <c r="HW8" s="138"/>
      <c r="HX8" s="138"/>
      <c r="HY8" s="138"/>
      <c r="HZ8" s="138"/>
      <c r="IA8" s="138"/>
      <c r="IB8" s="138"/>
      <c r="IC8" s="138"/>
      <c r="ID8" s="138"/>
      <c r="IE8" s="138"/>
      <c r="IF8" s="138"/>
      <c r="IG8" s="138"/>
      <c r="IH8" s="138"/>
      <c r="II8" s="138"/>
      <c r="IJ8" s="138"/>
      <c r="IK8" s="138"/>
      <c r="IL8" s="138"/>
      <c r="IM8" s="138"/>
      <c r="IN8" s="138"/>
      <c r="IO8" s="138"/>
      <c r="IP8" s="138"/>
      <c r="IQ8" s="138"/>
      <c r="IR8" s="138"/>
      <c r="IS8" s="138"/>
      <c r="IT8" s="138"/>
      <c r="IU8" s="138"/>
      <c r="IV8" s="138"/>
      <c r="IW8" s="78"/>
      <c r="IX8" s="78"/>
      <c r="IY8" s="78"/>
      <c r="IZ8" s="78"/>
      <c r="JA8" s="78"/>
      <c r="JB8" s="78"/>
      <c r="JC8" s="140" t="s">
        <v>108</v>
      </c>
      <c r="JD8" s="141"/>
      <c r="JE8" s="141"/>
      <c r="JF8" s="142"/>
      <c r="JG8" s="129"/>
      <c r="JH8" s="138" t="s">
        <v>105</v>
      </c>
      <c r="JI8" s="138"/>
      <c r="JJ8" s="138"/>
      <c r="JK8" s="138"/>
      <c r="JL8" s="138"/>
      <c r="JM8" s="138"/>
      <c r="JN8" s="138"/>
      <c r="JO8" s="138"/>
      <c r="JP8" s="138"/>
      <c r="JQ8" s="138"/>
      <c r="JR8" s="138"/>
      <c r="JS8" s="138"/>
      <c r="JT8" s="138"/>
      <c r="JU8" s="138"/>
      <c r="JV8" s="138"/>
      <c r="JW8" s="138"/>
      <c r="JX8" s="138"/>
      <c r="JY8" s="138"/>
      <c r="JZ8" s="138"/>
      <c r="KA8" s="138"/>
      <c r="KB8" s="138"/>
      <c r="KC8" s="138"/>
      <c r="KD8" s="138"/>
      <c r="KE8" s="138"/>
      <c r="KF8" s="138"/>
      <c r="KG8" s="138"/>
      <c r="KH8" s="138"/>
      <c r="KI8" s="138"/>
      <c r="KJ8" s="138"/>
      <c r="KK8" s="138"/>
      <c r="KL8" s="138"/>
      <c r="KM8" s="138"/>
      <c r="KN8" s="138"/>
      <c r="KO8" s="138"/>
      <c r="KP8" s="138"/>
      <c r="KQ8" s="138"/>
      <c r="KR8" s="138"/>
      <c r="KS8" s="138"/>
      <c r="KT8" s="138"/>
      <c r="KU8" s="138"/>
      <c r="KV8" s="139"/>
      <c r="KW8" s="127"/>
      <c r="KX8" s="127"/>
      <c r="KY8" s="78"/>
      <c r="KZ8" s="78"/>
      <c r="LA8" s="78"/>
      <c r="LB8" s="78"/>
      <c r="LC8" s="78"/>
      <c r="LD8" s="78"/>
      <c r="LE8" s="78"/>
      <c r="LF8" s="78"/>
      <c r="LG8" s="140" t="s">
        <v>213</v>
      </c>
      <c r="LH8" s="141"/>
      <c r="LI8" s="141"/>
      <c r="LJ8" s="142"/>
      <c r="LK8" s="146" t="s">
        <v>106</v>
      </c>
      <c r="LL8" s="146"/>
      <c r="LM8" s="146"/>
      <c r="LN8" s="146"/>
      <c r="LO8" s="146"/>
      <c r="LP8" s="146"/>
      <c r="LQ8" s="146"/>
      <c r="LR8" s="146"/>
      <c r="LS8" s="146"/>
      <c r="LT8" s="146"/>
      <c r="LU8" s="78"/>
      <c r="LV8" s="78"/>
      <c r="LW8" s="140" t="s">
        <v>106</v>
      </c>
      <c r="LX8" s="141"/>
      <c r="LY8" s="141"/>
      <c r="LZ8" s="142"/>
      <c r="MA8" s="4"/>
    </row>
    <row r="9" spans="1:339" ht="38.25" customHeight="1" x14ac:dyDescent="0.25">
      <c r="A9" s="33"/>
      <c r="B9" s="33"/>
      <c r="C9" s="6"/>
      <c r="D9" s="6"/>
      <c r="E9" s="6"/>
      <c r="F9" s="93"/>
      <c r="G9" s="135"/>
      <c r="H9" s="136"/>
      <c r="I9" s="136"/>
      <c r="J9" s="137"/>
      <c r="K9" s="138" t="s">
        <v>134</v>
      </c>
      <c r="L9" s="138"/>
      <c r="M9" s="138"/>
      <c r="N9" s="139"/>
      <c r="O9" s="147" t="s">
        <v>135</v>
      </c>
      <c r="P9" s="138"/>
      <c r="Q9" s="138"/>
      <c r="R9" s="139"/>
      <c r="S9" s="147" t="s">
        <v>136</v>
      </c>
      <c r="T9" s="138"/>
      <c r="U9" s="138"/>
      <c r="V9" s="139"/>
      <c r="W9" s="147" t="s">
        <v>137</v>
      </c>
      <c r="X9" s="138"/>
      <c r="Y9" s="138"/>
      <c r="Z9" s="139"/>
      <c r="AA9" s="147" t="s">
        <v>138</v>
      </c>
      <c r="AB9" s="138"/>
      <c r="AC9" s="138"/>
      <c r="AD9" s="139"/>
      <c r="AE9" s="147" t="s">
        <v>139</v>
      </c>
      <c r="AF9" s="138"/>
      <c r="AG9" s="138"/>
      <c r="AH9" s="138"/>
      <c r="AI9" s="143"/>
      <c r="AJ9" s="144"/>
      <c r="AK9" s="144"/>
      <c r="AL9" s="145"/>
      <c r="AM9" s="138" t="s">
        <v>140</v>
      </c>
      <c r="AN9" s="138"/>
      <c r="AO9" s="138"/>
      <c r="AP9" s="139"/>
      <c r="AQ9" s="147" t="s">
        <v>141</v>
      </c>
      <c r="AR9" s="138"/>
      <c r="AS9" s="138"/>
      <c r="AT9" s="139"/>
      <c r="AU9" s="147" t="s">
        <v>142</v>
      </c>
      <c r="AV9" s="138"/>
      <c r="AW9" s="138"/>
      <c r="AX9" s="139"/>
      <c r="AY9" s="147" t="s">
        <v>143</v>
      </c>
      <c r="AZ9" s="138"/>
      <c r="BA9" s="138"/>
      <c r="BB9" s="139"/>
      <c r="BC9" s="147" t="s">
        <v>144</v>
      </c>
      <c r="BD9" s="138"/>
      <c r="BE9" s="138"/>
      <c r="BF9" s="139"/>
      <c r="BG9" s="147" t="s">
        <v>145</v>
      </c>
      <c r="BH9" s="138"/>
      <c r="BI9" s="138"/>
      <c r="BJ9" s="139"/>
      <c r="BK9" s="147" t="s">
        <v>146</v>
      </c>
      <c r="BL9" s="138"/>
      <c r="BM9" s="138"/>
      <c r="BN9" s="139"/>
      <c r="BO9" s="147" t="s">
        <v>147</v>
      </c>
      <c r="BP9" s="138"/>
      <c r="BQ9" s="138"/>
      <c r="BR9" s="139"/>
      <c r="BS9" s="147" t="s">
        <v>148</v>
      </c>
      <c r="BT9" s="138"/>
      <c r="BU9" s="138"/>
      <c r="BV9" s="139"/>
      <c r="BW9" s="147" t="s">
        <v>149</v>
      </c>
      <c r="BX9" s="138"/>
      <c r="BY9" s="138"/>
      <c r="BZ9" s="139"/>
      <c r="CA9" s="147" t="s">
        <v>150</v>
      </c>
      <c r="CB9" s="138"/>
      <c r="CC9" s="138"/>
      <c r="CD9" s="139"/>
      <c r="CE9" s="147" t="s">
        <v>151</v>
      </c>
      <c r="CF9" s="138"/>
      <c r="CG9" s="138"/>
      <c r="CH9" s="139"/>
      <c r="CI9" s="147" t="s">
        <v>152</v>
      </c>
      <c r="CJ9" s="138"/>
      <c r="CK9" s="138"/>
      <c r="CL9" s="139"/>
      <c r="CM9" s="147" t="s">
        <v>153</v>
      </c>
      <c r="CN9" s="138"/>
      <c r="CO9" s="138"/>
      <c r="CP9" s="139"/>
      <c r="CQ9" s="147" t="s">
        <v>154</v>
      </c>
      <c r="CR9" s="138"/>
      <c r="CS9" s="138"/>
      <c r="CT9" s="139"/>
      <c r="CU9" s="147" t="s">
        <v>155</v>
      </c>
      <c r="CV9" s="138"/>
      <c r="CW9" s="138"/>
      <c r="CX9" s="139"/>
      <c r="CY9" s="147" t="s">
        <v>215</v>
      </c>
      <c r="CZ9" s="138"/>
      <c r="DA9" s="138"/>
      <c r="DB9" s="139"/>
      <c r="DC9" s="147" t="s">
        <v>156</v>
      </c>
      <c r="DD9" s="138"/>
      <c r="DE9" s="138"/>
      <c r="DF9" s="139"/>
      <c r="DG9" s="147" t="s">
        <v>157</v>
      </c>
      <c r="DH9" s="138"/>
      <c r="DI9" s="138"/>
      <c r="DJ9" s="139"/>
      <c r="DK9" s="147" t="s">
        <v>158</v>
      </c>
      <c r="DL9" s="138"/>
      <c r="DM9" s="138"/>
      <c r="DN9" s="139"/>
      <c r="DO9" s="147" t="s">
        <v>159</v>
      </c>
      <c r="DP9" s="138"/>
      <c r="DQ9" s="138"/>
      <c r="DR9" s="139"/>
      <c r="DS9" s="147" t="s">
        <v>203</v>
      </c>
      <c r="DT9" s="138"/>
      <c r="DU9" s="138"/>
      <c r="DV9" s="139"/>
      <c r="DW9" s="147" t="s">
        <v>204</v>
      </c>
      <c r="DX9" s="138"/>
      <c r="DY9" s="138"/>
      <c r="DZ9" s="139"/>
      <c r="EA9" s="147" t="s">
        <v>160</v>
      </c>
      <c r="EB9" s="138"/>
      <c r="EC9" s="138"/>
      <c r="ED9" s="139"/>
      <c r="EE9" s="147" t="s">
        <v>161</v>
      </c>
      <c r="EF9" s="138"/>
      <c r="EG9" s="138"/>
      <c r="EH9" s="139"/>
      <c r="EI9" s="147" t="s">
        <v>162</v>
      </c>
      <c r="EJ9" s="138"/>
      <c r="EK9" s="138"/>
      <c r="EL9" s="139"/>
      <c r="EM9" s="147" t="s">
        <v>163</v>
      </c>
      <c r="EN9" s="138"/>
      <c r="EO9" s="138"/>
      <c r="EP9" s="139"/>
      <c r="EQ9" s="147" t="s">
        <v>164</v>
      </c>
      <c r="ER9" s="138"/>
      <c r="ES9" s="138"/>
      <c r="ET9" s="138"/>
      <c r="EU9" s="143"/>
      <c r="EV9" s="144"/>
      <c r="EW9" s="144"/>
      <c r="EX9" s="145"/>
      <c r="EY9" s="138" t="s">
        <v>165</v>
      </c>
      <c r="EZ9" s="138"/>
      <c r="FA9" s="138"/>
      <c r="FB9" s="138"/>
      <c r="FC9" s="143"/>
      <c r="FD9" s="144"/>
      <c r="FE9" s="144"/>
      <c r="FF9" s="145"/>
      <c r="FG9" s="138" t="s">
        <v>205</v>
      </c>
      <c r="FH9" s="138"/>
      <c r="FI9" s="138"/>
      <c r="FJ9" s="139"/>
      <c r="FK9" s="147" t="s">
        <v>206</v>
      </c>
      <c r="FL9" s="138"/>
      <c r="FM9" s="138"/>
      <c r="FN9" s="139"/>
      <c r="FO9" s="147" t="s">
        <v>169</v>
      </c>
      <c r="FP9" s="138"/>
      <c r="FQ9" s="138"/>
      <c r="FR9" s="139"/>
      <c r="FS9" s="147" t="s">
        <v>170</v>
      </c>
      <c r="FT9" s="138"/>
      <c r="FU9" s="138"/>
      <c r="FV9" s="139"/>
      <c r="FW9" s="147" t="s">
        <v>178</v>
      </c>
      <c r="FX9" s="138"/>
      <c r="FY9" s="138"/>
      <c r="FZ9" s="139"/>
      <c r="GA9" s="147" t="s">
        <v>177</v>
      </c>
      <c r="GB9" s="138"/>
      <c r="GC9" s="138"/>
      <c r="GD9" s="139"/>
      <c r="GE9" s="147" t="s">
        <v>176</v>
      </c>
      <c r="GF9" s="138"/>
      <c r="GG9" s="138"/>
      <c r="GH9" s="139"/>
      <c r="GI9" s="147" t="s">
        <v>207</v>
      </c>
      <c r="GJ9" s="138"/>
      <c r="GK9" s="138"/>
      <c r="GL9" s="139"/>
      <c r="GM9" s="147" t="s">
        <v>208</v>
      </c>
      <c r="GN9" s="138"/>
      <c r="GO9" s="138"/>
      <c r="GP9" s="139"/>
      <c r="GQ9" s="147" t="s">
        <v>209</v>
      </c>
      <c r="GR9" s="138"/>
      <c r="GS9" s="138"/>
      <c r="GT9" s="139"/>
      <c r="GU9" s="147" t="s">
        <v>210</v>
      </c>
      <c r="GV9" s="138"/>
      <c r="GW9" s="138"/>
      <c r="GX9" s="139"/>
      <c r="GY9" s="147" t="s">
        <v>211</v>
      </c>
      <c r="GZ9" s="138"/>
      <c r="HA9" s="138"/>
      <c r="HB9" s="139"/>
      <c r="HC9" s="147" t="s">
        <v>212</v>
      </c>
      <c r="HD9" s="138"/>
      <c r="HE9" s="138"/>
      <c r="HF9" s="139"/>
      <c r="HG9" s="147" t="s">
        <v>175</v>
      </c>
      <c r="HH9" s="138"/>
      <c r="HI9" s="138"/>
      <c r="HJ9" s="139"/>
      <c r="HK9" s="147" t="s">
        <v>171</v>
      </c>
      <c r="HL9" s="138"/>
      <c r="HM9" s="138"/>
      <c r="HN9" s="139"/>
      <c r="HO9" s="147" t="s">
        <v>172</v>
      </c>
      <c r="HP9" s="138"/>
      <c r="HQ9" s="138"/>
      <c r="HR9" s="139"/>
      <c r="HS9" s="147" t="s">
        <v>173</v>
      </c>
      <c r="HT9" s="138"/>
      <c r="HU9" s="138"/>
      <c r="HV9" s="139"/>
      <c r="HW9" s="147" t="s">
        <v>174</v>
      </c>
      <c r="HX9" s="138"/>
      <c r="HY9" s="138"/>
      <c r="HZ9" s="139"/>
      <c r="IA9" s="147" t="s">
        <v>179</v>
      </c>
      <c r="IB9" s="138"/>
      <c r="IC9" s="138"/>
      <c r="ID9" s="139"/>
      <c r="IE9" s="147" t="s">
        <v>180</v>
      </c>
      <c r="IF9" s="138"/>
      <c r="IG9" s="138"/>
      <c r="IH9" s="139"/>
      <c r="II9" s="147" t="s">
        <v>181</v>
      </c>
      <c r="IJ9" s="138"/>
      <c r="IK9" s="138"/>
      <c r="IL9" s="139"/>
      <c r="IM9" s="147" t="s">
        <v>182</v>
      </c>
      <c r="IN9" s="138"/>
      <c r="IO9" s="138"/>
      <c r="IP9" s="139"/>
      <c r="IQ9" s="147" t="s">
        <v>183</v>
      </c>
      <c r="IR9" s="138"/>
      <c r="IS9" s="138"/>
      <c r="IT9" s="139"/>
      <c r="IU9" s="147" t="s">
        <v>184</v>
      </c>
      <c r="IV9" s="138"/>
      <c r="IW9" s="138"/>
      <c r="IX9" s="139"/>
      <c r="IY9" s="147" t="s">
        <v>214</v>
      </c>
      <c r="IZ9" s="138"/>
      <c r="JA9" s="138"/>
      <c r="JB9" s="138"/>
      <c r="JC9" s="143"/>
      <c r="JD9" s="144"/>
      <c r="JE9" s="144"/>
      <c r="JF9" s="145"/>
      <c r="JG9" s="138" t="s">
        <v>185</v>
      </c>
      <c r="JH9" s="138"/>
      <c r="JI9" s="138"/>
      <c r="JJ9" s="139"/>
      <c r="JK9" s="147" t="s">
        <v>186</v>
      </c>
      <c r="JL9" s="138"/>
      <c r="JM9" s="138"/>
      <c r="JN9" s="139"/>
      <c r="JO9" s="147" t="s">
        <v>187</v>
      </c>
      <c r="JP9" s="138"/>
      <c r="JQ9" s="138"/>
      <c r="JR9" s="139"/>
      <c r="JS9" s="147" t="s">
        <v>188</v>
      </c>
      <c r="JT9" s="138"/>
      <c r="JU9" s="138"/>
      <c r="JV9" s="139"/>
      <c r="JW9" s="147" t="s">
        <v>189</v>
      </c>
      <c r="JX9" s="138"/>
      <c r="JY9" s="138"/>
      <c r="JZ9" s="139"/>
      <c r="KA9" s="147" t="s">
        <v>190</v>
      </c>
      <c r="KB9" s="138"/>
      <c r="KC9" s="138"/>
      <c r="KD9" s="139"/>
      <c r="KE9" s="147" t="s">
        <v>191</v>
      </c>
      <c r="KF9" s="138"/>
      <c r="KG9" s="138"/>
      <c r="KH9" s="139"/>
      <c r="KI9" s="147" t="s">
        <v>192</v>
      </c>
      <c r="KJ9" s="138"/>
      <c r="KK9" s="138"/>
      <c r="KL9" s="139"/>
      <c r="KM9" s="147" t="s">
        <v>193</v>
      </c>
      <c r="KN9" s="138"/>
      <c r="KO9" s="138"/>
      <c r="KP9" s="139"/>
      <c r="KQ9" s="147" t="s">
        <v>194</v>
      </c>
      <c r="KR9" s="138"/>
      <c r="KS9" s="138"/>
      <c r="KT9" s="139"/>
      <c r="KU9" s="147" t="s">
        <v>195</v>
      </c>
      <c r="KV9" s="138"/>
      <c r="KW9" s="138"/>
      <c r="KX9" s="139"/>
      <c r="KY9" s="147" t="s">
        <v>201</v>
      </c>
      <c r="KZ9" s="138"/>
      <c r="LA9" s="138"/>
      <c r="LB9" s="139"/>
      <c r="LC9" s="147" t="s">
        <v>202</v>
      </c>
      <c r="LD9" s="138"/>
      <c r="LE9" s="138"/>
      <c r="LF9" s="138"/>
      <c r="LG9" s="143"/>
      <c r="LH9" s="144"/>
      <c r="LI9" s="144"/>
      <c r="LJ9" s="145"/>
      <c r="LK9" s="138" t="s">
        <v>196</v>
      </c>
      <c r="LL9" s="138"/>
      <c r="LM9" s="138"/>
      <c r="LN9" s="139"/>
      <c r="LO9" s="147" t="s">
        <v>197</v>
      </c>
      <c r="LP9" s="138"/>
      <c r="LQ9" s="138"/>
      <c r="LR9" s="139"/>
      <c r="LS9" s="147" t="s">
        <v>198</v>
      </c>
      <c r="LT9" s="138"/>
      <c r="LU9" s="138"/>
      <c r="LV9" s="138"/>
      <c r="LW9" s="143"/>
      <c r="LX9" s="144"/>
      <c r="LY9" s="144"/>
      <c r="LZ9" s="145"/>
      <c r="MA9" s="4"/>
    </row>
    <row r="10" spans="1:339" ht="66" customHeight="1" x14ac:dyDescent="0.25">
      <c r="A10" s="89" t="s">
        <v>199</v>
      </c>
      <c r="B10" s="90" t="s">
        <v>200</v>
      </c>
      <c r="C10" s="9" t="s">
        <v>118</v>
      </c>
      <c r="D10" s="9" t="s">
        <v>117</v>
      </c>
      <c r="E10" s="23" t="s">
        <v>116</v>
      </c>
      <c r="F10" s="94" t="s">
        <v>119</v>
      </c>
      <c r="G10" s="101" t="s">
        <v>167</v>
      </c>
      <c r="H10" s="27" t="s">
        <v>125</v>
      </c>
      <c r="I10" s="27" t="s">
        <v>130</v>
      </c>
      <c r="J10" s="102" t="s">
        <v>133</v>
      </c>
      <c r="K10" s="75" t="s">
        <v>166</v>
      </c>
      <c r="L10" s="74" t="s">
        <v>125</v>
      </c>
      <c r="M10" s="74" t="s">
        <v>130</v>
      </c>
      <c r="N10" s="74" t="s">
        <v>133</v>
      </c>
      <c r="O10" s="74" t="s">
        <v>166</v>
      </c>
      <c r="P10" s="74" t="s">
        <v>125</v>
      </c>
      <c r="Q10" s="74" t="s">
        <v>130</v>
      </c>
      <c r="R10" s="74" t="s">
        <v>133</v>
      </c>
      <c r="S10" s="74" t="s">
        <v>166</v>
      </c>
      <c r="T10" s="74" t="s">
        <v>125</v>
      </c>
      <c r="U10" s="74" t="s">
        <v>130</v>
      </c>
      <c r="V10" s="74" t="s">
        <v>133</v>
      </c>
      <c r="W10" s="74" t="s">
        <v>166</v>
      </c>
      <c r="X10" s="74" t="s">
        <v>125</v>
      </c>
      <c r="Y10" s="74" t="s">
        <v>130</v>
      </c>
      <c r="Z10" s="74" t="s">
        <v>133</v>
      </c>
      <c r="AA10" s="74" t="s">
        <v>166</v>
      </c>
      <c r="AB10" s="74" t="s">
        <v>125</v>
      </c>
      <c r="AC10" s="74" t="s">
        <v>130</v>
      </c>
      <c r="AD10" s="74" t="s">
        <v>133</v>
      </c>
      <c r="AE10" s="74" t="s">
        <v>166</v>
      </c>
      <c r="AF10" s="74" t="s">
        <v>125</v>
      </c>
      <c r="AG10" s="74" t="s">
        <v>130</v>
      </c>
      <c r="AH10" s="73" t="s">
        <v>133</v>
      </c>
      <c r="AI10" s="115" t="s">
        <v>166</v>
      </c>
      <c r="AJ10" s="74" t="s">
        <v>125</v>
      </c>
      <c r="AK10" s="74" t="s">
        <v>130</v>
      </c>
      <c r="AL10" s="116" t="s">
        <v>133</v>
      </c>
      <c r="AM10" s="75" t="s">
        <v>166</v>
      </c>
      <c r="AN10" s="74" t="s">
        <v>125</v>
      </c>
      <c r="AO10" s="74" t="s">
        <v>130</v>
      </c>
      <c r="AP10" s="74" t="s">
        <v>133</v>
      </c>
      <c r="AQ10" s="74" t="s">
        <v>166</v>
      </c>
      <c r="AR10" s="74" t="s">
        <v>125</v>
      </c>
      <c r="AS10" s="74" t="s">
        <v>130</v>
      </c>
      <c r="AT10" s="74" t="s">
        <v>133</v>
      </c>
      <c r="AU10" s="74" t="s">
        <v>166</v>
      </c>
      <c r="AV10" s="74" t="s">
        <v>125</v>
      </c>
      <c r="AW10" s="74" t="s">
        <v>130</v>
      </c>
      <c r="AX10" s="74" t="s">
        <v>133</v>
      </c>
      <c r="AY10" s="74" t="s">
        <v>166</v>
      </c>
      <c r="AZ10" s="74" t="s">
        <v>125</v>
      </c>
      <c r="BA10" s="74" t="s">
        <v>130</v>
      </c>
      <c r="BB10" s="74" t="s">
        <v>133</v>
      </c>
      <c r="BC10" s="74" t="s">
        <v>166</v>
      </c>
      <c r="BD10" s="74" t="s">
        <v>125</v>
      </c>
      <c r="BE10" s="74" t="s">
        <v>130</v>
      </c>
      <c r="BF10" s="74" t="s">
        <v>133</v>
      </c>
      <c r="BG10" s="74" t="s">
        <v>166</v>
      </c>
      <c r="BH10" s="74" t="s">
        <v>125</v>
      </c>
      <c r="BI10" s="74" t="s">
        <v>130</v>
      </c>
      <c r="BJ10" s="74" t="s">
        <v>133</v>
      </c>
      <c r="BK10" s="74" t="s">
        <v>166</v>
      </c>
      <c r="BL10" s="74" t="s">
        <v>125</v>
      </c>
      <c r="BM10" s="74" t="s">
        <v>130</v>
      </c>
      <c r="BN10" s="74" t="s">
        <v>133</v>
      </c>
      <c r="BO10" s="74" t="s">
        <v>166</v>
      </c>
      <c r="BP10" s="74" t="s">
        <v>125</v>
      </c>
      <c r="BQ10" s="74" t="s">
        <v>130</v>
      </c>
      <c r="BR10" s="74" t="s">
        <v>133</v>
      </c>
      <c r="BS10" s="74" t="s">
        <v>166</v>
      </c>
      <c r="BT10" s="74" t="s">
        <v>125</v>
      </c>
      <c r="BU10" s="74" t="s">
        <v>130</v>
      </c>
      <c r="BV10" s="74" t="s">
        <v>133</v>
      </c>
      <c r="BW10" s="74" t="s">
        <v>166</v>
      </c>
      <c r="BX10" s="74" t="s">
        <v>125</v>
      </c>
      <c r="BY10" s="74" t="s">
        <v>130</v>
      </c>
      <c r="BZ10" s="74" t="s">
        <v>133</v>
      </c>
      <c r="CA10" s="74" t="s">
        <v>166</v>
      </c>
      <c r="CB10" s="74" t="s">
        <v>125</v>
      </c>
      <c r="CC10" s="74" t="s">
        <v>130</v>
      </c>
      <c r="CD10" s="74" t="s">
        <v>133</v>
      </c>
      <c r="CE10" s="74" t="s">
        <v>166</v>
      </c>
      <c r="CF10" s="74" t="s">
        <v>125</v>
      </c>
      <c r="CG10" s="74" t="s">
        <v>130</v>
      </c>
      <c r="CH10" s="74" t="s">
        <v>133</v>
      </c>
      <c r="CI10" s="74" t="s">
        <v>166</v>
      </c>
      <c r="CJ10" s="74" t="s">
        <v>125</v>
      </c>
      <c r="CK10" s="74" t="s">
        <v>130</v>
      </c>
      <c r="CL10" s="74" t="s">
        <v>133</v>
      </c>
      <c r="CM10" s="74" t="s">
        <v>166</v>
      </c>
      <c r="CN10" s="74" t="s">
        <v>125</v>
      </c>
      <c r="CO10" s="74" t="s">
        <v>130</v>
      </c>
      <c r="CP10" s="74" t="s">
        <v>133</v>
      </c>
      <c r="CQ10" s="74" t="s">
        <v>166</v>
      </c>
      <c r="CR10" s="74" t="s">
        <v>125</v>
      </c>
      <c r="CS10" s="74" t="s">
        <v>130</v>
      </c>
      <c r="CT10" s="74" t="s">
        <v>133</v>
      </c>
      <c r="CU10" s="74" t="s">
        <v>166</v>
      </c>
      <c r="CV10" s="74" t="s">
        <v>125</v>
      </c>
      <c r="CW10" s="74" t="s">
        <v>130</v>
      </c>
      <c r="CX10" s="74" t="s">
        <v>133</v>
      </c>
      <c r="CY10" s="74" t="s">
        <v>166</v>
      </c>
      <c r="CZ10" s="74" t="s">
        <v>125</v>
      </c>
      <c r="DA10" s="74" t="s">
        <v>130</v>
      </c>
      <c r="DB10" s="74" t="s">
        <v>133</v>
      </c>
      <c r="DC10" s="74" t="s">
        <v>166</v>
      </c>
      <c r="DD10" s="74" t="s">
        <v>125</v>
      </c>
      <c r="DE10" s="74" t="s">
        <v>130</v>
      </c>
      <c r="DF10" s="74" t="s">
        <v>133</v>
      </c>
      <c r="DG10" s="74" t="s">
        <v>166</v>
      </c>
      <c r="DH10" s="74" t="s">
        <v>125</v>
      </c>
      <c r="DI10" s="74" t="s">
        <v>130</v>
      </c>
      <c r="DJ10" s="74" t="s">
        <v>133</v>
      </c>
      <c r="DK10" s="74" t="s">
        <v>166</v>
      </c>
      <c r="DL10" s="74" t="s">
        <v>125</v>
      </c>
      <c r="DM10" s="74" t="s">
        <v>130</v>
      </c>
      <c r="DN10" s="74" t="s">
        <v>133</v>
      </c>
      <c r="DO10" s="74" t="s">
        <v>166</v>
      </c>
      <c r="DP10" s="74" t="s">
        <v>125</v>
      </c>
      <c r="DQ10" s="74" t="s">
        <v>130</v>
      </c>
      <c r="DR10" s="74" t="s">
        <v>133</v>
      </c>
      <c r="DS10" s="74" t="s">
        <v>166</v>
      </c>
      <c r="DT10" s="74" t="s">
        <v>125</v>
      </c>
      <c r="DU10" s="74" t="s">
        <v>130</v>
      </c>
      <c r="DV10" s="74" t="s">
        <v>133</v>
      </c>
      <c r="DW10" s="74" t="s">
        <v>166</v>
      </c>
      <c r="DX10" s="74" t="s">
        <v>125</v>
      </c>
      <c r="DY10" s="74" t="s">
        <v>130</v>
      </c>
      <c r="DZ10" s="74" t="s">
        <v>133</v>
      </c>
      <c r="EA10" s="74" t="s">
        <v>166</v>
      </c>
      <c r="EB10" s="74" t="s">
        <v>125</v>
      </c>
      <c r="EC10" s="74" t="s">
        <v>130</v>
      </c>
      <c r="ED10" s="74" t="s">
        <v>133</v>
      </c>
      <c r="EE10" s="74" t="s">
        <v>166</v>
      </c>
      <c r="EF10" s="74" t="s">
        <v>125</v>
      </c>
      <c r="EG10" s="74" t="s">
        <v>130</v>
      </c>
      <c r="EH10" s="74" t="s">
        <v>133</v>
      </c>
      <c r="EI10" s="74" t="s">
        <v>166</v>
      </c>
      <c r="EJ10" s="74" t="s">
        <v>125</v>
      </c>
      <c r="EK10" s="74" t="s">
        <v>130</v>
      </c>
      <c r="EL10" s="74" t="s">
        <v>133</v>
      </c>
      <c r="EM10" s="74" t="s">
        <v>166</v>
      </c>
      <c r="EN10" s="74" t="s">
        <v>125</v>
      </c>
      <c r="EO10" s="74" t="s">
        <v>130</v>
      </c>
      <c r="EP10" s="74" t="s">
        <v>133</v>
      </c>
      <c r="EQ10" s="74" t="s">
        <v>166</v>
      </c>
      <c r="ER10" s="74" t="s">
        <v>125</v>
      </c>
      <c r="ES10" s="74" t="s">
        <v>130</v>
      </c>
      <c r="ET10" s="73" t="s">
        <v>133</v>
      </c>
      <c r="EU10" s="115" t="s">
        <v>166</v>
      </c>
      <c r="EV10" s="74" t="s">
        <v>125</v>
      </c>
      <c r="EW10" s="74" t="s">
        <v>130</v>
      </c>
      <c r="EX10" s="116" t="s">
        <v>133</v>
      </c>
      <c r="EY10" s="75" t="s">
        <v>166</v>
      </c>
      <c r="EZ10" s="74" t="s">
        <v>125</v>
      </c>
      <c r="FA10" s="74" t="s">
        <v>130</v>
      </c>
      <c r="FB10" s="73" t="s">
        <v>133</v>
      </c>
      <c r="FC10" s="115" t="s">
        <v>166</v>
      </c>
      <c r="FD10" s="74" t="s">
        <v>125</v>
      </c>
      <c r="FE10" s="74" t="s">
        <v>130</v>
      </c>
      <c r="FF10" s="116" t="s">
        <v>133</v>
      </c>
      <c r="FG10" s="75" t="s">
        <v>166</v>
      </c>
      <c r="FH10" s="74" t="s">
        <v>125</v>
      </c>
      <c r="FI10" s="74" t="s">
        <v>130</v>
      </c>
      <c r="FJ10" s="74" t="s">
        <v>133</v>
      </c>
      <c r="FK10" s="74" t="s">
        <v>166</v>
      </c>
      <c r="FL10" s="74" t="s">
        <v>125</v>
      </c>
      <c r="FM10" s="74" t="s">
        <v>130</v>
      </c>
      <c r="FN10" s="74" t="s">
        <v>133</v>
      </c>
      <c r="FO10" s="74" t="s">
        <v>166</v>
      </c>
      <c r="FP10" s="74" t="s">
        <v>125</v>
      </c>
      <c r="FQ10" s="74" t="s">
        <v>130</v>
      </c>
      <c r="FR10" s="74" t="s">
        <v>133</v>
      </c>
      <c r="FS10" s="74" t="s">
        <v>166</v>
      </c>
      <c r="FT10" s="74" t="s">
        <v>125</v>
      </c>
      <c r="FU10" s="74" t="s">
        <v>130</v>
      </c>
      <c r="FV10" s="74" t="s">
        <v>133</v>
      </c>
      <c r="FW10" s="74" t="s">
        <v>166</v>
      </c>
      <c r="FX10" s="74" t="s">
        <v>125</v>
      </c>
      <c r="FY10" s="74" t="s">
        <v>130</v>
      </c>
      <c r="FZ10" s="74" t="s">
        <v>133</v>
      </c>
      <c r="GA10" s="74" t="s">
        <v>166</v>
      </c>
      <c r="GB10" s="74" t="s">
        <v>125</v>
      </c>
      <c r="GC10" s="74" t="s">
        <v>130</v>
      </c>
      <c r="GD10" s="74" t="s">
        <v>133</v>
      </c>
      <c r="GE10" s="74" t="s">
        <v>166</v>
      </c>
      <c r="GF10" s="74" t="s">
        <v>125</v>
      </c>
      <c r="GG10" s="74" t="s">
        <v>130</v>
      </c>
      <c r="GH10" s="74" t="s">
        <v>133</v>
      </c>
      <c r="GI10" s="74" t="s">
        <v>166</v>
      </c>
      <c r="GJ10" s="74" t="s">
        <v>125</v>
      </c>
      <c r="GK10" s="74" t="s">
        <v>130</v>
      </c>
      <c r="GL10" s="74" t="s">
        <v>133</v>
      </c>
      <c r="GM10" s="74" t="s">
        <v>166</v>
      </c>
      <c r="GN10" s="74" t="s">
        <v>125</v>
      </c>
      <c r="GO10" s="74" t="s">
        <v>130</v>
      </c>
      <c r="GP10" s="74" t="s">
        <v>133</v>
      </c>
      <c r="GQ10" s="74" t="s">
        <v>166</v>
      </c>
      <c r="GR10" s="74" t="s">
        <v>125</v>
      </c>
      <c r="GS10" s="74" t="s">
        <v>130</v>
      </c>
      <c r="GT10" s="74" t="s">
        <v>133</v>
      </c>
      <c r="GU10" s="74" t="s">
        <v>166</v>
      </c>
      <c r="GV10" s="74" t="s">
        <v>125</v>
      </c>
      <c r="GW10" s="74" t="s">
        <v>130</v>
      </c>
      <c r="GX10" s="74" t="s">
        <v>133</v>
      </c>
      <c r="GY10" s="74" t="s">
        <v>166</v>
      </c>
      <c r="GZ10" s="74" t="s">
        <v>125</v>
      </c>
      <c r="HA10" s="74" t="s">
        <v>130</v>
      </c>
      <c r="HB10" s="74" t="s">
        <v>133</v>
      </c>
      <c r="HC10" s="74" t="s">
        <v>166</v>
      </c>
      <c r="HD10" s="74" t="s">
        <v>125</v>
      </c>
      <c r="HE10" s="74" t="s">
        <v>130</v>
      </c>
      <c r="HF10" s="74" t="s">
        <v>133</v>
      </c>
      <c r="HG10" s="74" t="s">
        <v>166</v>
      </c>
      <c r="HH10" s="74" t="s">
        <v>125</v>
      </c>
      <c r="HI10" s="74" t="s">
        <v>130</v>
      </c>
      <c r="HJ10" s="74" t="s">
        <v>133</v>
      </c>
      <c r="HK10" s="74" t="s">
        <v>166</v>
      </c>
      <c r="HL10" s="74" t="s">
        <v>125</v>
      </c>
      <c r="HM10" s="74" t="s">
        <v>130</v>
      </c>
      <c r="HN10" s="74" t="s">
        <v>133</v>
      </c>
      <c r="HO10" s="74" t="s">
        <v>166</v>
      </c>
      <c r="HP10" s="74" t="s">
        <v>125</v>
      </c>
      <c r="HQ10" s="74" t="s">
        <v>130</v>
      </c>
      <c r="HR10" s="74" t="s">
        <v>133</v>
      </c>
      <c r="HS10" s="74" t="s">
        <v>166</v>
      </c>
      <c r="HT10" s="74" t="s">
        <v>125</v>
      </c>
      <c r="HU10" s="74" t="s">
        <v>130</v>
      </c>
      <c r="HV10" s="74" t="s">
        <v>133</v>
      </c>
      <c r="HW10" s="74" t="s">
        <v>166</v>
      </c>
      <c r="HX10" s="74" t="s">
        <v>125</v>
      </c>
      <c r="HY10" s="74" t="s">
        <v>130</v>
      </c>
      <c r="HZ10" s="74" t="s">
        <v>133</v>
      </c>
      <c r="IA10" s="74" t="s">
        <v>166</v>
      </c>
      <c r="IB10" s="74" t="s">
        <v>125</v>
      </c>
      <c r="IC10" s="74" t="s">
        <v>130</v>
      </c>
      <c r="ID10" s="74" t="s">
        <v>133</v>
      </c>
      <c r="IE10" s="74" t="s">
        <v>166</v>
      </c>
      <c r="IF10" s="74" t="s">
        <v>125</v>
      </c>
      <c r="IG10" s="74" t="s">
        <v>130</v>
      </c>
      <c r="IH10" s="74" t="s">
        <v>133</v>
      </c>
      <c r="II10" s="74" t="s">
        <v>166</v>
      </c>
      <c r="IJ10" s="74" t="s">
        <v>125</v>
      </c>
      <c r="IK10" s="74" t="s">
        <v>130</v>
      </c>
      <c r="IL10" s="74" t="s">
        <v>133</v>
      </c>
      <c r="IM10" s="74" t="s">
        <v>166</v>
      </c>
      <c r="IN10" s="74" t="s">
        <v>125</v>
      </c>
      <c r="IO10" s="74" t="s">
        <v>130</v>
      </c>
      <c r="IP10" s="74" t="s">
        <v>133</v>
      </c>
      <c r="IQ10" s="74" t="s">
        <v>166</v>
      </c>
      <c r="IR10" s="74" t="s">
        <v>125</v>
      </c>
      <c r="IS10" s="74" t="s">
        <v>130</v>
      </c>
      <c r="IT10" s="74" t="s">
        <v>133</v>
      </c>
      <c r="IU10" s="74" t="s">
        <v>166</v>
      </c>
      <c r="IV10" s="74" t="s">
        <v>125</v>
      </c>
      <c r="IW10" s="74" t="s">
        <v>130</v>
      </c>
      <c r="IX10" s="74" t="s">
        <v>133</v>
      </c>
      <c r="IY10" s="74" t="s">
        <v>166</v>
      </c>
      <c r="IZ10" s="74" t="s">
        <v>125</v>
      </c>
      <c r="JA10" s="74" t="s">
        <v>130</v>
      </c>
      <c r="JB10" s="73" t="s">
        <v>133</v>
      </c>
      <c r="JC10" s="115" t="s">
        <v>166</v>
      </c>
      <c r="JD10" s="74" t="s">
        <v>125</v>
      </c>
      <c r="JE10" s="74" t="s">
        <v>130</v>
      </c>
      <c r="JF10" s="116" t="s">
        <v>133</v>
      </c>
      <c r="JG10" s="75" t="s">
        <v>166</v>
      </c>
      <c r="JH10" s="74" t="s">
        <v>125</v>
      </c>
      <c r="JI10" s="74" t="s">
        <v>130</v>
      </c>
      <c r="JJ10" s="74" t="s">
        <v>133</v>
      </c>
      <c r="JK10" s="74" t="s">
        <v>166</v>
      </c>
      <c r="JL10" s="74" t="s">
        <v>125</v>
      </c>
      <c r="JM10" s="74" t="s">
        <v>130</v>
      </c>
      <c r="JN10" s="74" t="s">
        <v>133</v>
      </c>
      <c r="JO10" s="74" t="s">
        <v>166</v>
      </c>
      <c r="JP10" s="74" t="s">
        <v>125</v>
      </c>
      <c r="JQ10" s="74" t="s">
        <v>130</v>
      </c>
      <c r="JR10" s="74" t="s">
        <v>133</v>
      </c>
      <c r="JS10" s="74" t="s">
        <v>166</v>
      </c>
      <c r="JT10" s="74" t="s">
        <v>125</v>
      </c>
      <c r="JU10" s="74" t="s">
        <v>130</v>
      </c>
      <c r="JV10" s="74" t="s">
        <v>133</v>
      </c>
      <c r="JW10" s="74" t="s">
        <v>166</v>
      </c>
      <c r="JX10" s="74" t="s">
        <v>125</v>
      </c>
      <c r="JY10" s="74" t="s">
        <v>130</v>
      </c>
      <c r="JZ10" s="74" t="s">
        <v>133</v>
      </c>
      <c r="KA10" s="74" t="s">
        <v>166</v>
      </c>
      <c r="KB10" s="74" t="s">
        <v>125</v>
      </c>
      <c r="KC10" s="74" t="s">
        <v>130</v>
      </c>
      <c r="KD10" s="74" t="s">
        <v>133</v>
      </c>
      <c r="KE10" s="74" t="s">
        <v>166</v>
      </c>
      <c r="KF10" s="74" t="s">
        <v>125</v>
      </c>
      <c r="KG10" s="74" t="s">
        <v>130</v>
      </c>
      <c r="KH10" s="74" t="s">
        <v>133</v>
      </c>
      <c r="KI10" s="74" t="s">
        <v>166</v>
      </c>
      <c r="KJ10" s="74" t="s">
        <v>125</v>
      </c>
      <c r="KK10" s="74" t="s">
        <v>130</v>
      </c>
      <c r="KL10" s="74" t="s">
        <v>133</v>
      </c>
      <c r="KM10" s="74" t="s">
        <v>166</v>
      </c>
      <c r="KN10" s="74" t="s">
        <v>125</v>
      </c>
      <c r="KO10" s="74" t="s">
        <v>130</v>
      </c>
      <c r="KP10" s="74" t="s">
        <v>133</v>
      </c>
      <c r="KQ10" s="74" t="s">
        <v>166</v>
      </c>
      <c r="KR10" s="74" t="s">
        <v>125</v>
      </c>
      <c r="KS10" s="74" t="s">
        <v>130</v>
      </c>
      <c r="KT10" s="74" t="s">
        <v>133</v>
      </c>
      <c r="KU10" s="74" t="s">
        <v>166</v>
      </c>
      <c r="KV10" s="74" t="s">
        <v>125</v>
      </c>
      <c r="KW10" s="74" t="s">
        <v>130</v>
      </c>
      <c r="KX10" s="74" t="s">
        <v>133</v>
      </c>
      <c r="KY10" s="74" t="s">
        <v>166</v>
      </c>
      <c r="KZ10" s="74" t="s">
        <v>125</v>
      </c>
      <c r="LA10" s="74" t="s">
        <v>130</v>
      </c>
      <c r="LB10" s="74" t="s">
        <v>133</v>
      </c>
      <c r="LC10" s="74" t="s">
        <v>166</v>
      </c>
      <c r="LD10" s="74" t="s">
        <v>125</v>
      </c>
      <c r="LE10" s="74" t="s">
        <v>130</v>
      </c>
      <c r="LF10" s="73" t="s">
        <v>133</v>
      </c>
      <c r="LG10" s="115" t="s">
        <v>166</v>
      </c>
      <c r="LH10" s="74" t="s">
        <v>125</v>
      </c>
      <c r="LI10" s="74" t="s">
        <v>130</v>
      </c>
      <c r="LJ10" s="116" t="s">
        <v>133</v>
      </c>
      <c r="LK10" s="75" t="s">
        <v>166</v>
      </c>
      <c r="LL10" s="74" t="s">
        <v>125</v>
      </c>
      <c r="LM10" s="74" t="s">
        <v>130</v>
      </c>
      <c r="LN10" s="74" t="s">
        <v>133</v>
      </c>
      <c r="LO10" s="74" t="s">
        <v>166</v>
      </c>
      <c r="LP10" s="74" t="s">
        <v>125</v>
      </c>
      <c r="LQ10" s="74" t="s">
        <v>130</v>
      </c>
      <c r="LR10" s="74" t="s">
        <v>133</v>
      </c>
      <c r="LS10" s="74" t="s">
        <v>166</v>
      </c>
      <c r="LT10" s="74" t="s">
        <v>125</v>
      </c>
      <c r="LU10" s="74" t="s">
        <v>130</v>
      </c>
      <c r="LV10" s="73" t="s">
        <v>133</v>
      </c>
      <c r="LW10" s="115" t="s">
        <v>166</v>
      </c>
      <c r="LX10" s="74" t="s">
        <v>125</v>
      </c>
      <c r="LY10" s="74" t="s">
        <v>130</v>
      </c>
      <c r="LZ10" s="116" t="s">
        <v>133</v>
      </c>
      <c r="MA10" s="5"/>
    </row>
    <row r="11" spans="1:339" s="2" customFormat="1" ht="24.95" customHeight="1" x14ac:dyDescent="0.25">
      <c r="A11" s="35">
        <v>3111</v>
      </c>
      <c r="B11" s="36" t="s">
        <v>126</v>
      </c>
      <c r="C11" s="55">
        <f>SUM(AK11,EW11,FE11,LI11,LY11)</f>
        <v>-237752</v>
      </c>
      <c r="D11" s="55">
        <v>23207830.309999999</v>
      </c>
      <c r="E11" s="56">
        <v>25700000</v>
      </c>
      <c r="F11" s="95">
        <f>G11-C11</f>
        <v>5098981</v>
      </c>
      <c r="G11" s="103">
        <f t="shared" ref="G11:G42" si="0">SUM(AI11,EU11,FC11,JC11,LG11,LW11)</f>
        <v>4861229</v>
      </c>
      <c r="H11" s="79">
        <f t="shared" ref="H11:H42" si="1">SUM(AJ11,EV11,FD11,JD11,LH11,LX11)</f>
        <v>4215499</v>
      </c>
      <c r="I11" s="79">
        <f t="shared" ref="I11:I42" si="2">SUM(AK11,EW11,FE11,JE11,LI11,LY11)</f>
        <v>-237309</v>
      </c>
      <c r="J11" s="104">
        <f t="shared" ref="J11:J42" si="3">SUM(AL11,EX11,FF11,JF11,LJ11,LZ11)</f>
        <v>4623920</v>
      </c>
      <c r="K11" s="98">
        <v>4682535</v>
      </c>
      <c r="L11" s="13">
        <v>4058248</v>
      </c>
      <c r="M11" s="13">
        <f>N11-K11</f>
        <v>-221835</v>
      </c>
      <c r="N11" s="13">
        <v>4460700</v>
      </c>
      <c r="O11" s="13"/>
      <c r="P11" s="13">
        <v>16374</v>
      </c>
      <c r="Q11" s="13">
        <f>R11-O11</f>
        <v>16380</v>
      </c>
      <c r="R11" s="13">
        <v>16380</v>
      </c>
      <c r="S11" s="13">
        <v>3500</v>
      </c>
      <c r="T11" s="13">
        <v>1662</v>
      </c>
      <c r="U11" s="13">
        <f>V11-S11</f>
        <v>-1830</v>
      </c>
      <c r="V11" s="13">
        <v>1670</v>
      </c>
      <c r="W11" s="13"/>
      <c r="X11" s="13"/>
      <c r="Y11" s="13">
        <f>Z11-W11</f>
        <v>0</v>
      </c>
      <c r="Z11" s="13"/>
      <c r="AA11" s="13"/>
      <c r="AB11" s="13"/>
      <c r="AC11" s="13">
        <f>AD11-AA11</f>
        <v>0</v>
      </c>
      <c r="AD11" s="13"/>
      <c r="AE11" s="13"/>
      <c r="AF11" s="13"/>
      <c r="AG11" s="13">
        <f>AH11-AE11</f>
        <v>0</v>
      </c>
      <c r="AH11" s="110"/>
      <c r="AI11" s="117">
        <f>SUM(K11,O11,W11,AA11,S11,AE11)</f>
        <v>4686035</v>
      </c>
      <c r="AJ11" s="12">
        <f t="shared" ref="AJ11:AL26" si="4">SUM(L11,P11,X11,AB11,T11,AF11)</f>
        <v>4076284</v>
      </c>
      <c r="AK11" s="12">
        <f t="shared" si="4"/>
        <v>-207285</v>
      </c>
      <c r="AL11" s="118">
        <f t="shared" si="4"/>
        <v>4478750</v>
      </c>
      <c r="AM11" s="98"/>
      <c r="AN11" s="13"/>
      <c r="AO11" s="13">
        <f>AP11-AM11</f>
        <v>0</v>
      </c>
      <c r="AP11" s="13"/>
      <c r="AQ11" s="13">
        <v>1140</v>
      </c>
      <c r="AR11" s="13"/>
      <c r="AS11" s="13">
        <f>AT11-AQ11</f>
        <v>-1140</v>
      </c>
      <c r="AT11" s="13"/>
      <c r="AU11" s="13"/>
      <c r="AV11" s="13">
        <v>1027</v>
      </c>
      <c r="AW11" s="13">
        <f>AX11-AU11</f>
        <v>1200</v>
      </c>
      <c r="AX11" s="13">
        <v>1200</v>
      </c>
      <c r="AY11" s="13">
        <v>26677</v>
      </c>
      <c r="AZ11" s="13">
        <v>31322</v>
      </c>
      <c r="BA11" s="13">
        <f>BB11-AY11</f>
        <v>6323</v>
      </c>
      <c r="BB11" s="13">
        <v>33000</v>
      </c>
      <c r="BC11" s="13">
        <v>9172</v>
      </c>
      <c r="BD11" s="13">
        <v>4464</v>
      </c>
      <c r="BE11" s="13">
        <f>BF11-BC11</f>
        <v>-4172</v>
      </c>
      <c r="BF11" s="13">
        <v>5000</v>
      </c>
      <c r="BG11" s="13">
        <v>5309</v>
      </c>
      <c r="BH11" s="13"/>
      <c r="BI11" s="13">
        <f>BJ11-BG11</f>
        <v>-5309</v>
      </c>
      <c r="BJ11" s="13"/>
      <c r="BK11" s="13"/>
      <c r="BL11" s="13">
        <v>5606</v>
      </c>
      <c r="BM11" s="13">
        <f>BN11-BK11</f>
        <v>5610</v>
      </c>
      <c r="BN11" s="13">
        <v>5610</v>
      </c>
      <c r="BO11" s="13">
        <v>10618</v>
      </c>
      <c r="BP11" s="13">
        <v>7086</v>
      </c>
      <c r="BQ11" s="13">
        <f>BR11-BO11</f>
        <v>-3518</v>
      </c>
      <c r="BR11" s="13">
        <v>7100</v>
      </c>
      <c r="BS11" s="13"/>
      <c r="BT11" s="13">
        <v>237</v>
      </c>
      <c r="BU11" s="13">
        <f>BV11-BS11</f>
        <v>240</v>
      </c>
      <c r="BV11" s="13">
        <v>240</v>
      </c>
      <c r="BW11" s="13"/>
      <c r="BX11" s="13"/>
      <c r="BY11" s="13">
        <f>BZ11-BW11</f>
        <v>0</v>
      </c>
      <c r="BZ11" s="13"/>
      <c r="CA11" s="13"/>
      <c r="CB11" s="13"/>
      <c r="CC11" s="13">
        <f>CD11-CA11</f>
        <v>0</v>
      </c>
      <c r="CD11" s="13"/>
      <c r="CE11" s="13">
        <v>2469</v>
      </c>
      <c r="CF11" s="13">
        <v>1093</v>
      </c>
      <c r="CG11" s="13">
        <f>CH11-CE11</f>
        <v>-1369</v>
      </c>
      <c r="CH11" s="13">
        <v>1100</v>
      </c>
      <c r="CI11" s="13">
        <v>2058</v>
      </c>
      <c r="CJ11" s="13">
        <v>617</v>
      </c>
      <c r="CK11" s="13">
        <f>CL11-CI11</f>
        <v>-1438</v>
      </c>
      <c r="CL11" s="13">
        <v>620</v>
      </c>
      <c r="CM11" s="13"/>
      <c r="CN11" s="13">
        <v>2927</v>
      </c>
      <c r="CO11" s="13">
        <f>CP11-CM11</f>
        <v>0</v>
      </c>
      <c r="CP11" s="13"/>
      <c r="CQ11" s="13"/>
      <c r="CR11" s="13"/>
      <c r="CS11" s="13">
        <f>CT11-CQ11</f>
        <v>0</v>
      </c>
      <c r="CT11" s="13"/>
      <c r="CU11" s="13"/>
      <c r="CV11" s="13"/>
      <c r="CW11" s="13">
        <f>CX11-CU11</f>
        <v>0</v>
      </c>
      <c r="CX11" s="13"/>
      <c r="CY11" s="13"/>
      <c r="CZ11" s="13"/>
      <c r="DA11" s="13">
        <f>DB11-CY11</f>
        <v>0</v>
      </c>
      <c r="DB11" s="13"/>
      <c r="DC11" s="13"/>
      <c r="DD11" s="13"/>
      <c r="DE11" s="13">
        <f>DF11-DC11</f>
        <v>0</v>
      </c>
      <c r="DF11" s="13"/>
      <c r="DG11" s="13"/>
      <c r="DH11" s="13"/>
      <c r="DI11" s="13">
        <f>DJ11-DG11</f>
        <v>0</v>
      </c>
      <c r="DJ11" s="13"/>
      <c r="DK11" s="13">
        <v>3000</v>
      </c>
      <c r="DL11" s="13"/>
      <c r="DM11" s="13">
        <f>DN11-DK11</f>
        <v>-3000</v>
      </c>
      <c r="DN11" s="13"/>
      <c r="DO11" s="13">
        <v>2000</v>
      </c>
      <c r="DP11" s="13"/>
      <c r="DQ11" s="13">
        <f>DR11-DO11</f>
        <v>-2000</v>
      </c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>
        <f>ED11-EA11</f>
        <v>0</v>
      </c>
      <c r="ED11" s="13"/>
      <c r="EE11" s="13">
        <v>1636</v>
      </c>
      <c r="EF11" s="13"/>
      <c r="EG11" s="13">
        <f>EH11-EE11</f>
        <v>-1636</v>
      </c>
      <c r="EH11" s="13"/>
      <c r="EI11" s="13">
        <v>1062</v>
      </c>
      <c r="EJ11" s="13"/>
      <c r="EK11" s="13">
        <f>EL11-EI11</f>
        <v>-1062</v>
      </c>
      <c r="EL11" s="13"/>
      <c r="EM11" s="13"/>
      <c r="EN11" s="13"/>
      <c r="EO11" s="13">
        <f>EP11-EM11</f>
        <v>0</v>
      </c>
      <c r="EP11" s="13"/>
      <c r="EQ11" s="13">
        <v>76979</v>
      </c>
      <c r="ER11" s="13">
        <v>76536</v>
      </c>
      <c r="ES11" s="13">
        <f>ET11-EQ11</f>
        <v>6021</v>
      </c>
      <c r="ET11" s="110">
        <v>83000</v>
      </c>
      <c r="EU11" s="117">
        <f>SUM(AM11,AQ11,AU11,AY11,BC11,BG11,BK11,BO11,BS11,BW11,CA11,CE11,CI11,CM11,CQ11,CU11,CY11,DC11,DG11,DS11,DW11,EA11,DK11,DO11,EE11,EI11,EM11,EQ11,)</f>
        <v>142120</v>
      </c>
      <c r="EV11" s="12">
        <f t="shared" ref="EV11:EX26" si="5">SUM(AN11,AR11,AV11,AZ11,BD11,BH11,BL11,BP11,BT11,BX11,CB11,CF11,CJ11,CN11,CR11,CV11,CZ11,DD11,DH11,DT11,DX11,EB11,DL11,DP11,EF11,EJ11,EN11,ER11,)</f>
        <v>130915</v>
      </c>
      <c r="EW11" s="12">
        <f t="shared" si="5"/>
        <v>-5250</v>
      </c>
      <c r="EX11" s="118">
        <f t="shared" si="5"/>
        <v>136870</v>
      </c>
      <c r="EY11" s="98">
        <v>25217</v>
      </c>
      <c r="EZ11" s="13"/>
      <c r="FA11" s="13">
        <f>FB11-EY11</f>
        <v>-25217</v>
      </c>
      <c r="FB11" s="110"/>
      <c r="FC11" s="117">
        <f>SUM(EY11)</f>
        <v>25217</v>
      </c>
      <c r="FD11" s="12">
        <f t="shared" ref="FD11:FF26" si="6">SUM(EZ11)</f>
        <v>0</v>
      </c>
      <c r="FE11" s="12">
        <f t="shared" si="6"/>
        <v>-25217</v>
      </c>
      <c r="FF11" s="118">
        <f t="shared" si="6"/>
        <v>0</v>
      </c>
      <c r="FG11" s="98"/>
      <c r="FH11" s="13"/>
      <c r="FI11" s="13">
        <f>FJ11-FG11</f>
        <v>0</v>
      </c>
      <c r="FJ11" s="13"/>
      <c r="FK11" s="13"/>
      <c r="FL11" s="13"/>
      <c r="FM11" s="13">
        <f>FN11-FK11</f>
        <v>0</v>
      </c>
      <c r="FN11" s="13"/>
      <c r="FO11" s="13"/>
      <c r="FP11" s="13"/>
      <c r="FQ11" s="13">
        <f>FR11-FO11</f>
        <v>0</v>
      </c>
      <c r="FR11" s="13"/>
      <c r="FS11" s="13"/>
      <c r="FT11" s="13"/>
      <c r="FU11" s="13">
        <f>FV11-FS11</f>
        <v>0</v>
      </c>
      <c r="FV11" s="13"/>
      <c r="FW11" s="13"/>
      <c r="FX11" s="13"/>
      <c r="FY11" s="13">
        <f>FZ11-FW11</f>
        <v>0</v>
      </c>
      <c r="FZ11" s="13"/>
      <c r="GA11" s="13"/>
      <c r="GB11" s="13"/>
      <c r="GC11" s="13">
        <f>GD11-GA11</f>
        <v>0</v>
      </c>
      <c r="GD11" s="13"/>
      <c r="GE11" s="13"/>
      <c r="GF11" s="13"/>
      <c r="GG11" s="13">
        <f>GH11-GE11</f>
        <v>0</v>
      </c>
      <c r="GH11" s="13"/>
      <c r="GI11" s="13"/>
      <c r="GJ11" s="13"/>
      <c r="GK11" s="13">
        <f>GL11-GI11</f>
        <v>0</v>
      </c>
      <c r="GL11" s="13"/>
      <c r="GM11" s="13"/>
      <c r="GN11" s="13"/>
      <c r="GO11" s="13">
        <f>GP11-GM11</f>
        <v>0</v>
      </c>
      <c r="GP11" s="13"/>
      <c r="GQ11" s="13"/>
      <c r="GR11" s="13"/>
      <c r="GS11" s="13">
        <f>GT11-GQ11</f>
        <v>0</v>
      </c>
      <c r="GT11" s="13"/>
      <c r="GU11" s="13"/>
      <c r="GV11" s="13"/>
      <c r="GW11" s="13">
        <f>GX11-GU11</f>
        <v>0</v>
      </c>
      <c r="GX11" s="13"/>
      <c r="GY11" s="13"/>
      <c r="GZ11" s="13"/>
      <c r="HA11" s="13">
        <f>HB11-GY11</f>
        <v>0</v>
      </c>
      <c r="HB11" s="13"/>
      <c r="HC11" s="13"/>
      <c r="HD11" s="13"/>
      <c r="HE11" s="13">
        <f>HF11-HC11</f>
        <v>0</v>
      </c>
      <c r="HF11" s="13"/>
      <c r="HG11" s="13"/>
      <c r="HH11" s="13"/>
      <c r="HI11" s="13">
        <f>HJ11-HG11</f>
        <v>0</v>
      </c>
      <c r="HJ11" s="13"/>
      <c r="HK11" s="13"/>
      <c r="HL11" s="13"/>
      <c r="HM11" s="13">
        <f>HN11-HK11</f>
        <v>0</v>
      </c>
      <c r="HN11" s="13"/>
      <c r="HO11" s="13"/>
      <c r="HP11" s="13"/>
      <c r="HQ11" s="13">
        <f>HR11-HO11</f>
        <v>0</v>
      </c>
      <c r="HR11" s="13"/>
      <c r="HS11" s="13"/>
      <c r="HT11" s="13"/>
      <c r="HU11" s="13">
        <f>HV11-HS11</f>
        <v>0</v>
      </c>
      <c r="HV11" s="13"/>
      <c r="HW11" s="13"/>
      <c r="HX11" s="13"/>
      <c r="HY11" s="13">
        <f>HZ11-HW11</f>
        <v>0</v>
      </c>
      <c r="HZ11" s="13"/>
      <c r="IA11" s="13"/>
      <c r="IB11" s="13"/>
      <c r="IC11" s="13">
        <f>ID11-IA11</f>
        <v>0</v>
      </c>
      <c r="ID11" s="13"/>
      <c r="IE11" s="13"/>
      <c r="IF11" s="13"/>
      <c r="IG11" s="13">
        <f>IH11-IE11</f>
        <v>0</v>
      </c>
      <c r="IH11" s="13"/>
      <c r="II11" s="13">
        <v>929</v>
      </c>
      <c r="IJ11" s="13"/>
      <c r="IK11" s="13">
        <f>IL11-II11</f>
        <v>-929</v>
      </c>
      <c r="IL11" s="13"/>
      <c r="IM11" s="13">
        <v>6928</v>
      </c>
      <c r="IN11" s="13">
        <v>8300</v>
      </c>
      <c r="IO11" s="13">
        <f>IP11-IM11</f>
        <v>1372</v>
      </c>
      <c r="IP11" s="13">
        <v>8300</v>
      </c>
      <c r="IQ11" s="13"/>
      <c r="IR11" s="13"/>
      <c r="IS11" s="13">
        <f>IT11-IQ11</f>
        <v>0</v>
      </c>
      <c r="IT11" s="13"/>
      <c r="IU11" s="13"/>
      <c r="IV11" s="13"/>
      <c r="IW11" s="13">
        <f>IX11-IU11</f>
        <v>0</v>
      </c>
      <c r="IX11" s="13"/>
      <c r="IY11" s="13"/>
      <c r="IZ11" s="13"/>
      <c r="JA11" s="13"/>
      <c r="JB11" s="110"/>
      <c r="JC11" s="117">
        <f t="shared" ref="JC11:JF26" si="7">SUM(FG11,FK11,FO11,FS11,FW11,GA11,GE11,GI11,GM11,GQ11,GU11,GY11,HC11,HG11,HK11,HO11,HS11,HW11,IA11,IE11,II11,IM11,IQ11,IU11,IY11)</f>
        <v>7857</v>
      </c>
      <c r="JD11" s="12">
        <f t="shared" si="7"/>
        <v>8300</v>
      </c>
      <c r="JE11" s="12">
        <f t="shared" si="7"/>
        <v>443</v>
      </c>
      <c r="JF11" s="118">
        <f t="shared" si="7"/>
        <v>8300</v>
      </c>
      <c r="JG11" s="98"/>
      <c r="JH11" s="13"/>
      <c r="JI11" s="13">
        <f>JJ11-JG11</f>
        <v>0</v>
      </c>
      <c r="JJ11" s="13"/>
      <c r="JK11" s="13"/>
      <c r="JL11" s="13"/>
      <c r="JM11" s="13">
        <f>JN11-JK11</f>
        <v>0</v>
      </c>
      <c r="JN11" s="13"/>
      <c r="JO11" s="13"/>
      <c r="JP11" s="13"/>
      <c r="JQ11" s="13">
        <f>JR11-JO11</f>
        <v>0</v>
      </c>
      <c r="JR11" s="13"/>
      <c r="JS11" s="13"/>
      <c r="JT11" s="13"/>
      <c r="JU11" s="13">
        <f>JV11-JS11</f>
        <v>0</v>
      </c>
      <c r="JV11" s="13"/>
      <c r="JW11" s="13"/>
      <c r="JX11" s="13"/>
      <c r="JY11" s="13">
        <f>JZ11-JW11</f>
        <v>0</v>
      </c>
      <c r="JZ11" s="13"/>
      <c r="KA11" s="13"/>
      <c r="KB11" s="13"/>
      <c r="KC11" s="13">
        <f>KD11-KA11</f>
        <v>0</v>
      </c>
      <c r="KD11" s="13"/>
      <c r="KE11" s="13"/>
      <c r="KF11" s="13"/>
      <c r="KG11" s="13">
        <f>KH11-KE11</f>
        <v>0</v>
      </c>
      <c r="KH11" s="13"/>
      <c r="KI11" s="13"/>
      <c r="KJ11" s="13"/>
      <c r="KK11" s="13">
        <f>KL11-KI11</f>
        <v>0</v>
      </c>
      <c r="KL11" s="13"/>
      <c r="KM11" s="13"/>
      <c r="KN11" s="13"/>
      <c r="KO11" s="13">
        <f>KP11-KM11</f>
        <v>0</v>
      </c>
      <c r="KP11" s="13"/>
      <c r="KQ11" s="13"/>
      <c r="KR11" s="13"/>
      <c r="KS11" s="13">
        <f>KT11-KQ11</f>
        <v>0</v>
      </c>
      <c r="KT11" s="13"/>
      <c r="KU11" s="13"/>
      <c r="KV11" s="13"/>
      <c r="KW11" s="13">
        <f>KX11-KU11</f>
        <v>0</v>
      </c>
      <c r="KX11" s="13"/>
      <c r="KY11" s="13"/>
      <c r="KZ11" s="13"/>
      <c r="LA11" s="13">
        <f>LB11-KY11</f>
        <v>0</v>
      </c>
      <c r="LB11" s="13"/>
      <c r="LC11" s="13"/>
      <c r="LD11" s="13"/>
      <c r="LE11" s="13">
        <f>LF11-LC11</f>
        <v>0</v>
      </c>
      <c r="LF11" s="110"/>
      <c r="LG11" s="117">
        <f>SUM(JG11,JK11,JO11,JS11,JW11,KA11,KE11,KI11,KM11,KQ11,KU11,KY11,LC11)</f>
        <v>0</v>
      </c>
      <c r="LH11" s="12">
        <f t="shared" ref="LH11:LJ26" si="8">SUM(JH11,JL11,JP11,JT11,JX11,KB11,KF11,KJ11,KN11,KR11,KV11,KZ11,LD11)</f>
        <v>0</v>
      </c>
      <c r="LI11" s="12">
        <f t="shared" si="8"/>
        <v>0</v>
      </c>
      <c r="LJ11" s="118">
        <f t="shared" si="8"/>
        <v>0</v>
      </c>
      <c r="LK11" s="98"/>
      <c r="LL11" s="13"/>
      <c r="LM11" s="13">
        <f>LN11-LK11</f>
        <v>0</v>
      </c>
      <c r="LN11" s="13"/>
      <c r="LO11" s="13"/>
      <c r="LP11" s="13"/>
      <c r="LQ11" s="13">
        <f>LR11-LO11</f>
        <v>0</v>
      </c>
      <c r="LR11" s="13"/>
      <c r="LS11" s="13"/>
      <c r="LT11" s="13"/>
      <c r="LU11" s="13">
        <f>LV11-LS11</f>
        <v>0</v>
      </c>
      <c r="LV11" s="110"/>
      <c r="LW11" s="117">
        <f>SUM(LK11,LO11,LS11)</f>
        <v>0</v>
      </c>
      <c r="LX11" s="12">
        <f t="shared" ref="LX11:LZ26" si="9">SUM(LL11,LP11,LT11)</f>
        <v>0</v>
      </c>
      <c r="LY11" s="12">
        <f t="shared" si="9"/>
        <v>0</v>
      </c>
      <c r="LZ11" s="118">
        <f>SUM(LN11,LR11,LV11)</f>
        <v>0</v>
      </c>
      <c r="MA11" s="26"/>
    </row>
    <row r="12" spans="1:339" s="2" customFormat="1" ht="24.95" customHeight="1" x14ac:dyDescent="0.25">
      <c r="A12" s="35">
        <v>3112</v>
      </c>
      <c r="B12" s="36" t="s">
        <v>90</v>
      </c>
      <c r="C12" s="55">
        <f>SUM(AK12,EW12,FE12,LI12,LY12)</f>
        <v>0</v>
      </c>
      <c r="D12" s="55">
        <v>23207830.309999999</v>
      </c>
      <c r="E12" s="56">
        <v>25700000</v>
      </c>
      <c r="F12" s="95">
        <f t="shared" ref="F12:F14" si="10">G12-C12</f>
        <v>0</v>
      </c>
      <c r="G12" s="103">
        <f t="shared" si="0"/>
        <v>0</v>
      </c>
      <c r="H12" s="79">
        <f t="shared" si="1"/>
        <v>0</v>
      </c>
      <c r="I12" s="79">
        <f t="shared" si="2"/>
        <v>0</v>
      </c>
      <c r="J12" s="104">
        <f t="shared" si="3"/>
        <v>0</v>
      </c>
      <c r="K12" s="98">
        <v>0</v>
      </c>
      <c r="L12" s="13"/>
      <c r="M12" s="13">
        <f t="shared" ref="M12:M14" si="11">N12-K12</f>
        <v>0</v>
      </c>
      <c r="N12" s="13"/>
      <c r="O12" s="13"/>
      <c r="P12" s="13"/>
      <c r="Q12" s="13">
        <f t="shared" ref="Q12:Q14" si="12">R12-O12</f>
        <v>0</v>
      </c>
      <c r="R12" s="13"/>
      <c r="S12" s="13"/>
      <c r="T12" s="13"/>
      <c r="U12" s="13">
        <f t="shared" ref="U12:U14" si="13">V12-S12</f>
        <v>0</v>
      </c>
      <c r="V12" s="13"/>
      <c r="W12" s="13"/>
      <c r="X12" s="13"/>
      <c r="Y12" s="13">
        <f t="shared" ref="Y12:Y14" si="14">Z12-W12</f>
        <v>0</v>
      </c>
      <c r="Z12" s="13"/>
      <c r="AA12" s="13"/>
      <c r="AB12" s="13"/>
      <c r="AC12" s="13">
        <f t="shared" ref="AC12:AC14" si="15">AD12-AA12</f>
        <v>0</v>
      </c>
      <c r="AD12" s="13"/>
      <c r="AE12" s="13"/>
      <c r="AF12" s="13"/>
      <c r="AG12" s="13">
        <f t="shared" ref="AG12:AG14" si="16">AH12-AE12</f>
        <v>0</v>
      </c>
      <c r="AH12" s="110"/>
      <c r="AI12" s="117">
        <f t="shared" ref="AI12:AL75" si="17">SUM(K12,O12,W12,AA12,S12,AE12)</f>
        <v>0</v>
      </c>
      <c r="AJ12" s="12">
        <f t="shared" si="4"/>
        <v>0</v>
      </c>
      <c r="AK12" s="12">
        <f t="shared" si="4"/>
        <v>0</v>
      </c>
      <c r="AL12" s="118">
        <f t="shared" si="4"/>
        <v>0</v>
      </c>
      <c r="AM12" s="98"/>
      <c r="AN12" s="13"/>
      <c r="AO12" s="13">
        <f t="shared" ref="AO12:AO14" si="18">AP12-AM12</f>
        <v>0</v>
      </c>
      <c r="AP12" s="13"/>
      <c r="AQ12" s="13"/>
      <c r="AR12" s="13"/>
      <c r="AS12" s="13">
        <f t="shared" ref="AS12:AS14" si="19">AT12-AQ12</f>
        <v>0</v>
      </c>
      <c r="AT12" s="13"/>
      <c r="AU12" s="13"/>
      <c r="AV12" s="13"/>
      <c r="AW12" s="13">
        <f t="shared" ref="AW12:AW14" si="20">AX12-AU12</f>
        <v>0</v>
      </c>
      <c r="AX12" s="13"/>
      <c r="AY12" s="13"/>
      <c r="AZ12" s="13"/>
      <c r="BA12" s="13">
        <f t="shared" ref="BA12:BA14" si="21">BB12-AY12</f>
        <v>0</v>
      </c>
      <c r="BB12" s="13"/>
      <c r="BC12" s="13"/>
      <c r="BD12" s="13"/>
      <c r="BE12" s="13">
        <f t="shared" ref="BE12:BE14" si="22">BF12-BC12</f>
        <v>0</v>
      </c>
      <c r="BF12" s="13"/>
      <c r="BG12" s="13"/>
      <c r="BH12" s="13"/>
      <c r="BI12" s="13">
        <f t="shared" ref="BI12:BI14" si="23">BJ12-BG12</f>
        <v>0</v>
      </c>
      <c r="BJ12" s="13"/>
      <c r="BK12" s="13"/>
      <c r="BL12" s="13"/>
      <c r="BM12" s="13">
        <f t="shared" ref="BM12:BM14" si="24">BN12-BK12</f>
        <v>0</v>
      </c>
      <c r="BN12" s="13"/>
      <c r="BO12" s="13"/>
      <c r="BP12" s="13"/>
      <c r="BQ12" s="13">
        <f t="shared" ref="BQ12:BQ14" si="25">BR12-BO12</f>
        <v>0</v>
      </c>
      <c r="BR12" s="13"/>
      <c r="BS12" s="13"/>
      <c r="BT12" s="13"/>
      <c r="BU12" s="13">
        <f t="shared" ref="BU12:BU14" si="26">BV12-BS12</f>
        <v>0</v>
      </c>
      <c r="BV12" s="13"/>
      <c r="BW12" s="13"/>
      <c r="BX12" s="13"/>
      <c r="BY12" s="13">
        <f t="shared" ref="BY12:BY14" si="27">BZ12-BW12</f>
        <v>0</v>
      </c>
      <c r="BZ12" s="13"/>
      <c r="CA12" s="13"/>
      <c r="CB12" s="13"/>
      <c r="CC12" s="13">
        <f t="shared" ref="CC12:CC14" si="28">CD12-CA12</f>
        <v>0</v>
      </c>
      <c r="CD12" s="13"/>
      <c r="CE12" s="13"/>
      <c r="CF12" s="13"/>
      <c r="CG12" s="13">
        <f t="shared" ref="CG12:CG14" si="29">CH12-CE12</f>
        <v>0</v>
      </c>
      <c r="CH12" s="13"/>
      <c r="CI12" s="13"/>
      <c r="CJ12" s="13"/>
      <c r="CK12" s="13">
        <f t="shared" ref="CK12:CK14" si="30">CL12-CI12</f>
        <v>0</v>
      </c>
      <c r="CL12" s="13"/>
      <c r="CM12" s="13"/>
      <c r="CN12" s="13"/>
      <c r="CO12" s="13">
        <f t="shared" ref="CO12:CO14" si="31">CP12-CM12</f>
        <v>0</v>
      </c>
      <c r="CP12" s="13"/>
      <c r="CQ12" s="13"/>
      <c r="CR12" s="13"/>
      <c r="CS12" s="13">
        <f t="shared" ref="CS12:CS14" si="32">CT12-CQ12</f>
        <v>0</v>
      </c>
      <c r="CT12" s="13"/>
      <c r="CU12" s="13"/>
      <c r="CV12" s="13"/>
      <c r="CW12" s="13">
        <f t="shared" ref="CW12:CW14" si="33">CX12-CU12</f>
        <v>0</v>
      </c>
      <c r="CX12" s="13"/>
      <c r="CY12" s="13"/>
      <c r="CZ12" s="13"/>
      <c r="DA12" s="13">
        <f t="shared" ref="DA12:DA14" si="34">DB12-CY12</f>
        <v>0</v>
      </c>
      <c r="DB12" s="13"/>
      <c r="DC12" s="13"/>
      <c r="DD12" s="13"/>
      <c r="DE12" s="13">
        <f t="shared" ref="DE12:DE14" si="35">DF12-DC12</f>
        <v>0</v>
      </c>
      <c r="DF12" s="13"/>
      <c r="DG12" s="13"/>
      <c r="DH12" s="13"/>
      <c r="DI12" s="13">
        <f t="shared" ref="DI12:DI14" si="36">DJ12-DG12</f>
        <v>0</v>
      </c>
      <c r="DJ12" s="13"/>
      <c r="DK12" s="13"/>
      <c r="DL12" s="13"/>
      <c r="DM12" s="13">
        <f t="shared" ref="DM12:DM14" si="37">DN12-DK12</f>
        <v>0</v>
      </c>
      <c r="DN12" s="13"/>
      <c r="DO12" s="13"/>
      <c r="DP12" s="13"/>
      <c r="DQ12" s="13">
        <f t="shared" ref="DQ12:DQ14" si="38">DR12-DO12</f>
        <v>0</v>
      </c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>
        <f t="shared" ref="EC12:EC14" si="39">ED12-EA12</f>
        <v>0</v>
      </c>
      <c r="ED12" s="13"/>
      <c r="EE12" s="13"/>
      <c r="EF12" s="13"/>
      <c r="EG12" s="13">
        <f t="shared" ref="EG12:EG14" si="40">EH12-EE12</f>
        <v>0</v>
      </c>
      <c r="EH12" s="13"/>
      <c r="EI12" s="13"/>
      <c r="EJ12" s="13"/>
      <c r="EK12" s="13">
        <f t="shared" ref="EK12:EK14" si="41">EL12-EI12</f>
        <v>0</v>
      </c>
      <c r="EL12" s="13"/>
      <c r="EM12" s="13"/>
      <c r="EN12" s="13"/>
      <c r="EO12" s="13">
        <f t="shared" ref="EO12:EO14" si="42">EP12-EM12</f>
        <v>0</v>
      </c>
      <c r="EP12" s="13"/>
      <c r="EQ12" s="13"/>
      <c r="ER12" s="13"/>
      <c r="ES12" s="13">
        <f t="shared" ref="ES12:ES14" si="43">ET12-EQ12</f>
        <v>0</v>
      </c>
      <c r="ET12" s="110"/>
      <c r="EU12" s="117">
        <f t="shared" ref="EU12:EX75" si="44">SUM(AM12,AQ12,AU12,AY12,BC12,BG12,BK12,BO12,BS12,BW12,CA12,CE12,CI12,CM12,CQ12,CU12,CY12,DC12,DG12,DS12,DW12,EA12,DK12,DO12,EE12,EI12,EM12,EQ12,)</f>
        <v>0</v>
      </c>
      <c r="EV12" s="12">
        <f t="shared" si="5"/>
        <v>0</v>
      </c>
      <c r="EW12" s="12">
        <f t="shared" si="5"/>
        <v>0</v>
      </c>
      <c r="EX12" s="118">
        <f t="shared" si="5"/>
        <v>0</v>
      </c>
      <c r="EY12" s="98"/>
      <c r="EZ12" s="13"/>
      <c r="FA12" s="13">
        <f t="shared" ref="FA12:FA14" si="45">FB12-EY12</f>
        <v>0</v>
      </c>
      <c r="FB12" s="110"/>
      <c r="FC12" s="117">
        <f t="shared" ref="FC12:FF75" si="46">SUM(EY12)</f>
        <v>0</v>
      </c>
      <c r="FD12" s="12">
        <f t="shared" si="6"/>
        <v>0</v>
      </c>
      <c r="FE12" s="12">
        <f t="shared" si="6"/>
        <v>0</v>
      </c>
      <c r="FF12" s="118">
        <f t="shared" si="6"/>
        <v>0</v>
      </c>
      <c r="FG12" s="98"/>
      <c r="FH12" s="13"/>
      <c r="FI12" s="13">
        <f t="shared" ref="FI12:FI14" si="47">FJ12-FG12</f>
        <v>0</v>
      </c>
      <c r="FJ12" s="13"/>
      <c r="FK12" s="13"/>
      <c r="FL12" s="13"/>
      <c r="FM12" s="13">
        <f t="shared" ref="FM12:FM14" si="48">FN12-FK12</f>
        <v>0</v>
      </c>
      <c r="FN12" s="13"/>
      <c r="FO12" s="13"/>
      <c r="FP12" s="13"/>
      <c r="FQ12" s="13">
        <f t="shared" ref="FQ12:FQ14" si="49">FR12-FO12</f>
        <v>0</v>
      </c>
      <c r="FR12" s="13"/>
      <c r="FS12" s="13"/>
      <c r="FT12" s="13"/>
      <c r="FU12" s="13">
        <f t="shared" ref="FU12:FU14" si="50">FV12-FS12</f>
        <v>0</v>
      </c>
      <c r="FV12" s="13"/>
      <c r="FW12" s="13"/>
      <c r="FX12" s="13"/>
      <c r="FY12" s="13">
        <f t="shared" ref="FY12:FY14" si="51">FZ12-FW12</f>
        <v>0</v>
      </c>
      <c r="FZ12" s="13"/>
      <c r="GA12" s="13"/>
      <c r="GB12" s="13"/>
      <c r="GC12" s="13">
        <f t="shared" ref="GC12:GC14" si="52">GD12-GA12</f>
        <v>0</v>
      </c>
      <c r="GD12" s="13"/>
      <c r="GE12" s="13"/>
      <c r="GF12" s="13"/>
      <c r="GG12" s="13">
        <f t="shared" ref="GG12:GG14" si="53">GH12-GE12</f>
        <v>0</v>
      </c>
      <c r="GH12" s="13"/>
      <c r="GI12" s="13"/>
      <c r="GJ12" s="13"/>
      <c r="GK12" s="13">
        <f t="shared" ref="GK12:GK14" si="54">GL12-GI12</f>
        <v>0</v>
      </c>
      <c r="GL12" s="13"/>
      <c r="GM12" s="13"/>
      <c r="GN12" s="13"/>
      <c r="GO12" s="13">
        <f t="shared" ref="GO12:GO14" si="55">GP12-GM12</f>
        <v>0</v>
      </c>
      <c r="GP12" s="13"/>
      <c r="GQ12" s="13"/>
      <c r="GR12" s="13"/>
      <c r="GS12" s="13">
        <f t="shared" ref="GS12:GS14" si="56">GT12-GQ12</f>
        <v>0</v>
      </c>
      <c r="GT12" s="13"/>
      <c r="GU12" s="13"/>
      <c r="GV12" s="13"/>
      <c r="GW12" s="13">
        <f t="shared" ref="GW12:GW14" si="57">GX12-GU12</f>
        <v>0</v>
      </c>
      <c r="GX12" s="13"/>
      <c r="GY12" s="13"/>
      <c r="GZ12" s="13"/>
      <c r="HA12" s="13">
        <f t="shared" ref="HA12:HA14" si="58">HB12-GY12</f>
        <v>0</v>
      </c>
      <c r="HB12" s="13"/>
      <c r="HC12" s="13"/>
      <c r="HD12" s="13"/>
      <c r="HE12" s="13">
        <f t="shared" ref="HE12:HE14" si="59">HF12-HC12</f>
        <v>0</v>
      </c>
      <c r="HF12" s="13"/>
      <c r="HG12" s="13"/>
      <c r="HH12" s="13"/>
      <c r="HI12" s="13">
        <f t="shared" ref="HI12:HI14" si="60">HJ12-HG12</f>
        <v>0</v>
      </c>
      <c r="HJ12" s="13"/>
      <c r="HK12" s="13"/>
      <c r="HL12" s="13"/>
      <c r="HM12" s="13">
        <f t="shared" ref="HM12:HM14" si="61">HN12-HK12</f>
        <v>0</v>
      </c>
      <c r="HN12" s="13"/>
      <c r="HO12" s="13"/>
      <c r="HP12" s="13"/>
      <c r="HQ12" s="13">
        <f t="shared" ref="HQ12:HQ14" si="62">HR12-HO12</f>
        <v>0</v>
      </c>
      <c r="HR12" s="13"/>
      <c r="HS12" s="13"/>
      <c r="HT12" s="13"/>
      <c r="HU12" s="13">
        <f t="shared" ref="HU12:HU14" si="63">HV12-HS12</f>
        <v>0</v>
      </c>
      <c r="HV12" s="13"/>
      <c r="HW12" s="13"/>
      <c r="HX12" s="13"/>
      <c r="HY12" s="13">
        <f t="shared" ref="HY12:HY14" si="64">HZ12-HW12</f>
        <v>0</v>
      </c>
      <c r="HZ12" s="13"/>
      <c r="IA12" s="13"/>
      <c r="IB12" s="13"/>
      <c r="IC12" s="13">
        <f t="shared" ref="IC12:IC14" si="65">ID12-IA12</f>
        <v>0</v>
      </c>
      <c r="ID12" s="13"/>
      <c r="IE12" s="13"/>
      <c r="IF12" s="13"/>
      <c r="IG12" s="13">
        <f t="shared" ref="IG12:IG14" si="66">IH12-IE12</f>
        <v>0</v>
      </c>
      <c r="IH12" s="13"/>
      <c r="II12" s="13"/>
      <c r="IJ12" s="13"/>
      <c r="IK12" s="13">
        <f t="shared" ref="IK12:IK14" si="67">IL12-II12</f>
        <v>0</v>
      </c>
      <c r="IL12" s="13"/>
      <c r="IM12" s="13"/>
      <c r="IN12" s="13"/>
      <c r="IO12" s="13">
        <f t="shared" ref="IO12:IO14" si="68">IP12-IM12</f>
        <v>0</v>
      </c>
      <c r="IP12" s="13"/>
      <c r="IQ12" s="13"/>
      <c r="IR12" s="13"/>
      <c r="IS12" s="13">
        <f t="shared" ref="IS12:IS14" si="69">IT12-IQ12</f>
        <v>0</v>
      </c>
      <c r="IT12" s="13"/>
      <c r="IU12" s="13"/>
      <c r="IV12" s="13"/>
      <c r="IW12" s="13">
        <f t="shared" ref="IW12:IW14" si="70">IX12-IU12</f>
        <v>0</v>
      </c>
      <c r="IX12" s="13"/>
      <c r="IY12" s="13"/>
      <c r="IZ12" s="13"/>
      <c r="JA12" s="13"/>
      <c r="JB12" s="110">
        <f t="shared" ref="JB12:JB14" si="71">JC12-IZ12</f>
        <v>0</v>
      </c>
      <c r="JC12" s="117">
        <f t="shared" si="7"/>
        <v>0</v>
      </c>
      <c r="JD12" s="12">
        <f t="shared" si="7"/>
        <v>0</v>
      </c>
      <c r="JE12" s="12">
        <f t="shared" si="7"/>
        <v>0</v>
      </c>
      <c r="JF12" s="118">
        <f t="shared" si="7"/>
        <v>0</v>
      </c>
      <c r="JG12" s="98"/>
      <c r="JH12" s="13"/>
      <c r="JI12" s="13">
        <f t="shared" ref="JI12:JI14" si="72">JJ12-JG12</f>
        <v>0</v>
      </c>
      <c r="JJ12" s="13"/>
      <c r="JK12" s="13"/>
      <c r="JL12" s="13"/>
      <c r="JM12" s="13">
        <f t="shared" ref="JM12:JM14" si="73">JN12-JK12</f>
        <v>0</v>
      </c>
      <c r="JN12" s="13"/>
      <c r="JO12" s="13"/>
      <c r="JP12" s="13"/>
      <c r="JQ12" s="13">
        <f t="shared" ref="JQ12:JQ14" si="74">JR12-JO12</f>
        <v>0</v>
      </c>
      <c r="JR12" s="13"/>
      <c r="JS12" s="13"/>
      <c r="JT12" s="13"/>
      <c r="JU12" s="13">
        <f t="shared" ref="JU12:JU14" si="75">JV12-JS12</f>
        <v>0</v>
      </c>
      <c r="JV12" s="13"/>
      <c r="JW12" s="13"/>
      <c r="JX12" s="13"/>
      <c r="JY12" s="13">
        <f t="shared" ref="JY12:JY14" si="76">JZ12-JW12</f>
        <v>0</v>
      </c>
      <c r="JZ12" s="13"/>
      <c r="KA12" s="13"/>
      <c r="KB12" s="13"/>
      <c r="KC12" s="13">
        <f t="shared" ref="KC12:KC14" si="77">KD12-KA12</f>
        <v>0</v>
      </c>
      <c r="KD12" s="13"/>
      <c r="KE12" s="13"/>
      <c r="KF12" s="13"/>
      <c r="KG12" s="13">
        <f t="shared" ref="KG12:KG14" si="78">KH12-KE12</f>
        <v>0</v>
      </c>
      <c r="KH12" s="13"/>
      <c r="KI12" s="13"/>
      <c r="KJ12" s="13"/>
      <c r="KK12" s="13">
        <f t="shared" ref="KK12:KK14" si="79">KL12-KI12</f>
        <v>0</v>
      </c>
      <c r="KL12" s="13"/>
      <c r="KM12" s="13"/>
      <c r="KN12" s="13"/>
      <c r="KO12" s="13">
        <f t="shared" ref="KO12:KO14" si="80">KP12-KM12</f>
        <v>0</v>
      </c>
      <c r="KP12" s="13"/>
      <c r="KQ12" s="13"/>
      <c r="KR12" s="13"/>
      <c r="KS12" s="13">
        <f t="shared" ref="KS12:KS14" si="81">KT12-KQ12</f>
        <v>0</v>
      </c>
      <c r="KT12" s="13"/>
      <c r="KU12" s="13"/>
      <c r="KV12" s="13"/>
      <c r="KW12" s="13">
        <f t="shared" ref="KW12:KW14" si="82">KX12-KU12</f>
        <v>0</v>
      </c>
      <c r="KX12" s="13"/>
      <c r="KY12" s="13"/>
      <c r="KZ12" s="13"/>
      <c r="LA12" s="13">
        <f t="shared" ref="LA12:LA14" si="83">LB12-KY12</f>
        <v>0</v>
      </c>
      <c r="LB12" s="13"/>
      <c r="LC12" s="13"/>
      <c r="LD12" s="13"/>
      <c r="LE12" s="13">
        <f t="shared" ref="LE12:LE14" si="84">LF12-LC12</f>
        <v>0</v>
      </c>
      <c r="LF12" s="110"/>
      <c r="LG12" s="117">
        <f t="shared" ref="LG12:LJ75" si="85">SUM(JG12,JK12,JO12,JS12,JW12,KA12,KE12,KI12,KM12,KQ12,KU12,KY12,LC12)</f>
        <v>0</v>
      </c>
      <c r="LH12" s="12">
        <f t="shared" si="8"/>
        <v>0</v>
      </c>
      <c r="LI12" s="12">
        <f t="shared" si="8"/>
        <v>0</v>
      </c>
      <c r="LJ12" s="118">
        <f t="shared" si="8"/>
        <v>0</v>
      </c>
      <c r="LK12" s="98"/>
      <c r="LL12" s="13"/>
      <c r="LM12" s="13">
        <f t="shared" ref="LM12:LM14" si="86">LN12-LK12</f>
        <v>0</v>
      </c>
      <c r="LN12" s="13"/>
      <c r="LO12" s="13"/>
      <c r="LP12" s="13"/>
      <c r="LQ12" s="13">
        <f t="shared" ref="LQ12:LQ14" si="87">LR12-LO12</f>
        <v>0</v>
      </c>
      <c r="LR12" s="13"/>
      <c r="LS12" s="13"/>
      <c r="LT12" s="13"/>
      <c r="LU12" s="13">
        <f t="shared" ref="LU12:LU14" si="88">LV12-LS12</f>
        <v>0</v>
      </c>
      <c r="LV12" s="110"/>
      <c r="LW12" s="117">
        <f t="shared" ref="LW12:LZ75" si="89">SUM(LK12,LO12,LS12)</f>
        <v>0</v>
      </c>
      <c r="LX12" s="12">
        <f t="shared" si="9"/>
        <v>0</v>
      </c>
      <c r="LY12" s="12">
        <f t="shared" si="9"/>
        <v>0</v>
      </c>
      <c r="LZ12" s="118">
        <f t="shared" si="9"/>
        <v>0</v>
      </c>
      <c r="MA12" s="26"/>
    </row>
    <row r="13" spans="1:339" s="2" customFormat="1" ht="24.95" customHeight="1" x14ac:dyDescent="0.25">
      <c r="A13" s="35">
        <v>3113</v>
      </c>
      <c r="B13" s="36" t="s">
        <v>4</v>
      </c>
      <c r="C13" s="55">
        <f>SUM(AK13,EW13,FE13,LI13,LY13)</f>
        <v>41941</v>
      </c>
      <c r="D13" s="55">
        <v>23207830.309999999</v>
      </c>
      <c r="E13" s="56">
        <v>25700000</v>
      </c>
      <c r="F13" s="95">
        <f t="shared" si="10"/>
        <v>-14202</v>
      </c>
      <c r="G13" s="103">
        <f t="shared" si="0"/>
        <v>27739</v>
      </c>
      <c r="H13" s="79">
        <f t="shared" si="1"/>
        <v>68937</v>
      </c>
      <c r="I13" s="79">
        <f t="shared" si="2"/>
        <v>41941</v>
      </c>
      <c r="J13" s="104">
        <f t="shared" si="3"/>
        <v>69680</v>
      </c>
      <c r="K13" s="98">
        <v>0</v>
      </c>
      <c r="L13" s="13"/>
      <c r="M13" s="13">
        <f t="shared" si="11"/>
        <v>0</v>
      </c>
      <c r="N13" s="13"/>
      <c r="O13" s="13">
        <v>25217</v>
      </c>
      <c r="P13" s="13">
        <v>25796</v>
      </c>
      <c r="Q13" s="13">
        <f t="shared" si="12"/>
        <v>583</v>
      </c>
      <c r="R13" s="13">
        <v>25800</v>
      </c>
      <c r="S13" s="13"/>
      <c r="T13" s="13"/>
      <c r="U13" s="13">
        <f t="shared" si="13"/>
        <v>0</v>
      </c>
      <c r="V13" s="13"/>
      <c r="W13" s="13"/>
      <c r="X13" s="13"/>
      <c r="Y13" s="13">
        <f t="shared" si="14"/>
        <v>0</v>
      </c>
      <c r="Z13" s="13"/>
      <c r="AA13" s="13"/>
      <c r="AB13" s="13"/>
      <c r="AC13" s="13">
        <f t="shared" si="15"/>
        <v>0</v>
      </c>
      <c r="AD13" s="13"/>
      <c r="AE13" s="13"/>
      <c r="AF13" s="13"/>
      <c r="AG13" s="13">
        <f t="shared" si="16"/>
        <v>0</v>
      </c>
      <c r="AH13" s="110"/>
      <c r="AI13" s="117">
        <f t="shared" si="17"/>
        <v>25217</v>
      </c>
      <c r="AJ13" s="12">
        <f t="shared" si="4"/>
        <v>25796</v>
      </c>
      <c r="AK13" s="12">
        <f t="shared" si="4"/>
        <v>583</v>
      </c>
      <c r="AL13" s="118">
        <f t="shared" si="4"/>
        <v>25800</v>
      </c>
      <c r="AM13" s="98"/>
      <c r="AN13" s="13"/>
      <c r="AO13" s="13">
        <f t="shared" si="18"/>
        <v>0</v>
      </c>
      <c r="AP13" s="13"/>
      <c r="AQ13" s="13"/>
      <c r="AR13" s="13"/>
      <c r="AS13" s="13">
        <f t="shared" si="19"/>
        <v>0</v>
      </c>
      <c r="AT13" s="13"/>
      <c r="AU13" s="13">
        <v>1327</v>
      </c>
      <c r="AV13" s="13">
        <v>1669</v>
      </c>
      <c r="AW13" s="13">
        <f t="shared" si="20"/>
        <v>673</v>
      </c>
      <c r="AX13" s="13">
        <v>2000</v>
      </c>
      <c r="AY13" s="13"/>
      <c r="AZ13" s="13">
        <v>16996</v>
      </c>
      <c r="BA13" s="13">
        <f t="shared" si="21"/>
        <v>17000</v>
      </c>
      <c r="BB13" s="13">
        <v>17000</v>
      </c>
      <c r="BC13" s="13"/>
      <c r="BD13" s="13">
        <v>7182</v>
      </c>
      <c r="BE13" s="13">
        <f t="shared" si="22"/>
        <v>7500</v>
      </c>
      <c r="BF13" s="13">
        <v>7500</v>
      </c>
      <c r="BG13" s="13"/>
      <c r="BH13" s="13"/>
      <c r="BI13" s="13">
        <f t="shared" si="23"/>
        <v>0</v>
      </c>
      <c r="BJ13" s="13"/>
      <c r="BK13" s="13"/>
      <c r="BL13" s="13"/>
      <c r="BM13" s="13">
        <f t="shared" si="24"/>
        <v>0</v>
      </c>
      <c r="BN13" s="13"/>
      <c r="BO13" s="13"/>
      <c r="BP13" s="13">
        <v>11455</v>
      </c>
      <c r="BQ13" s="13">
        <f t="shared" si="25"/>
        <v>11500</v>
      </c>
      <c r="BR13" s="13">
        <v>11500</v>
      </c>
      <c r="BS13" s="13"/>
      <c r="BT13" s="13">
        <v>380</v>
      </c>
      <c r="BU13" s="13">
        <f t="shared" si="26"/>
        <v>380</v>
      </c>
      <c r="BV13" s="13">
        <v>380</v>
      </c>
      <c r="BW13" s="13"/>
      <c r="BX13" s="13"/>
      <c r="BY13" s="13">
        <f t="shared" si="27"/>
        <v>0</v>
      </c>
      <c r="BZ13" s="13"/>
      <c r="CA13" s="13">
        <v>1195</v>
      </c>
      <c r="CB13" s="13"/>
      <c r="CC13" s="13">
        <f t="shared" si="28"/>
        <v>-1195</v>
      </c>
      <c r="CD13" s="13"/>
      <c r="CE13" s="13"/>
      <c r="CF13" s="13">
        <v>1786</v>
      </c>
      <c r="CG13" s="13">
        <f t="shared" si="29"/>
        <v>1800</v>
      </c>
      <c r="CH13" s="13">
        <v>1800</v>
      </c>
      <c r="CI13" s="13"/>
      <c r="CJ13" s="13"/>
      <c r="CK13" s="13">
        <f t="shared" si="30"/>
        <v>0</v>
      </c>
      <c r="CL13" s="13"/>
      <c r="CM13" s="13"/>
      <c r="CN13" s="13"/>
      <c r="CO13" s="13">
        <f t="shared" si="31"/>
        <v>0</v>
      </c>
      <c r="CP13" s="13"/>
      <c r="CQ13" s="13"/>
      <c r="CR13" s="13"/>
      <c r="CS13" s="13">
        <f t="shared" si="32"/>
        <v>0</v>
      </c>
      <c r="CT13" s="13"/>
      <c r="CU13" s="13"/>
      <c r="CV13" s="13"/>
      <c r="CW13" s="13">
        <f t="shared" si="33"/>
        <v>0</v>
      </c>
      <c r="CX13" s="13"/>
      <c r="CY13" s="13"/>
      <c r="CZ13" s="13"/>
      <c r="DA13" s="13">
        <f t="shared" si="34"/>
        <v>0</v>
      </c>
      <c r="DB13" s="13"/>
      <c r="DC13" s="13"/>
      <c r="DD13" s="13"/>
      <c r="DE13" s="13">
        <f t="shared" si="35"/>
        <v>0</v>
      </c>
      <c r="DF13" s="13"/>
      <c r="DG13" s="13"/>
      <c r="DH13" s="13"/>
      <c r="DI13" s="13">
        <f t="shared" si="36"/>
        <v>0</v>
      </c>
      <c r="DJ13" s="13"/>
      <c r="DK13" s="13"/>
      <c r="DL13" s="13"/>
      <c r="DM13" s="13">
        <f t="shared" si="37"/>
        <v>0</v>
      </c>
      <c r="DN13" s="13"/>
      <c r="DO13" s="13"/>
      <c r="DP13" s="13"/>
      <c r="DQ13" s="13">
        <f t="shared" si="38"/>
        <v>0</v>
      </c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>
        <f t="shared" si="39"/>
        <v>0</v>
      </c>
      <c r="ED13" s="13"/>
      <c r="EE13" s="13"/>
      <c r="EF13" s="13"/>
      <c r="EG13" s="13">
        <f t="shared" si="40"/>
        <v>0</v>
      </c>
      <c r="EH13" s="13"/>
      <c r="EI13" s="13"/>
      <c r="EJ13" s="13"/>
      <c r="EK13" s="13">
        <f t="shared" si="41"/>
        <v>0</v>
      </c>
      <c r="EL13" s="13"/>
      <c r="EM13" s="13"/>
      <c r="EN13" s="13"/>
      <c r="EO13" s="13">
        <f t="shared" si="42"/>
        <v>0</v>
      </c>
      <c r="EP13" s="13"/>
      <c r="EQ13" s="13"/>
      <c r="ER13" s="13">
        <v>3673</v>
      </c>
      <c r="ES13" s="13">
        <f t="shared" si="43"/>
        <v>3700</v>
      </c>
      <c r="ET13" s="110">
        <v>3700</v>
      </c>
      <c r="EU13" s="117">
        <f t="shared" si="44"/>
        <v>2522</v>
      </c>
      <c r="EV13" s="12">
        <f t="shared" si="5"/>
        <v>43141</v>
      </c>
      <c r="EW13" s="12">
        <f t="shared" si="5"/>
        <v>41358</v>
      </c>
      <c r="EX13" s="118">
        <f t="shared" si="5"/>
        <v>43880</v>
      </c>
      <c r="EY13" s="98"/>
      <c r="EZ13" s="13"/>
      <c r="FA13" s="13">
        <f t="shared" si="45"/>
        <v>0</v>
      </c>
      <c r="FB13" s="110"/>
      <c r="FC13" s="117">
        <f t="shared" si="46"/>
        <v>0</v>
      </c>
      <c r="FD13" s="12">
        <f t="shared" si="6"/>
        <v>0</v>
      </c>
      <c r="FE13" s="12">
        <f t="shared" si="6"/>
        <v>0</v>
      </c>
      <c r="FF13" s="118">
        <f t="shared" si="6"/>
        <v>0</v>
      </c>
      <c r="FG13" s="98"/>
      <c r="FH13" s="13"/>
      <c r="FI13" s="13">
        <f t="shared" si="47"/>
        <v>0</v>
      </c>
      <c r="FJ13" s="13"/>
      <c r="FK13" s="13"/>
      <c r="FL13" s="13"/>
      <c r="FM13" s="13">
        <f t="shared" si="48"/>
        <v>0</v>
      </c>
      <c r="FN13" s="13"/>
      <c r="FO13" s="13"/>
      <c r="FP13" s="13"/>
      <c r="FQ13" s="13">
        <f t="shared" si="49"/>
        <v>0</v>
      </c>
      <c r="FR13" s="13"/>
      <c r="FS13" s="13"/>
      <c r="FT13" s="13"/>
      <c r="FU13" s="13">
        <f t="shared" si="50"/>
        <v>0</v>
      </c>
      <c r="FV13" s="13"/>
      <c r="FW13" s="13"/>
      <c r="FX13" s="13"/>
      <c r="FY13" s="13">
        <f t="shared" si="51"/>
        <v>0</v>
      </c>
      <c r="FZ13" s="13"/>
      <c r="GA13" s="13"/>
      <c r="GB13" s="13"/>
      <c r="GC13" s="13">
        <f t="shared" si="52"/>
        <v>0</v>
      </c>
      <c r="GD13" s="13"/>
      <c r="GE13" s="13"/>
      <c r="GF13" s="13"/>
      <c r="GG13" s="13">
        <f t="shared" si="53"/>
        <v>0</v>
      </c>
      <c r="GH13" s="13"/>
      <c r="GI13" s="13"/>
      <c r="GJ13" s="13"/>
      <c r="GK13" s="13">
        <f t="shared" si="54"/>
        <v>0</v>
      </c>
      <c r="GL13" s="13"/>
      <c r="GM13" s="13"/>
      <c r="GN13" s="13"/>
      <c r="GO13" s="13">
        <f t="shared" si="55"/>
        <v>0</v>
      </c>
      <c r="GP13" s="13"/>
      <c r="GQ13" s="13"/>
      <c r="GR13" s="13"/>
      <c r="GS13" s="13">
        <f t="shared" si="56"/>
        <v>0</v>
      </c>
      <c r="GT13" s="13"/>
      <c r="GU13" s="13"/>
      <c r="GV13" s="13"/>
      <c r="GW13" s="13">
        <f t="shared" si="57"/>
        <v>0</v>
      </c>
      <c r="GX13" s="13"/>
      <c r="GY13" s="13"/>
      <c r="GZ13" s="13"/>
      <c r="HA13" s="13">
        <f t="shared" si="58"/>
        <v>0</v>
      </c>
      <c r="HB13" s="13"/>
      <c r="HC13" s="13"/>
      <c r="HD13" s="13"/>
      <c r="HE13" s="13">
        <f t="shared" si="59"/>
        <v>0</v>
      </c>
      <c r="HF13" s="13"/>
      <c r="HG13" s="13"/>
      <c r="HH13" s="13"/>
      <c r="HI13" s="13">
        <f t="shared" si="60"/>
        <v>0</v>
      </c>
      <c r="HJ13" s="13"/>
      <c r="HK13" s="13"/>
      <c r="HL13" s="13"/>
      <c r="HM13" s="13">
        <f t="shared" si="61"/>
        <v>0</v>
      </c>
      <c r="HN13" s="13"/>
      <c r="HO13" s="13"/>
      <c r="HP13" s="13"/>
      <c r="HQ13" s="13">
        <f t="shared" si="62"/>
        <v>0</v>
      </c>
      <c r="HR13" s="13"/>
      <c r="HS13" s="13"/>
      <c r="HT13" s="13"/>
      <c r="HU13" s="13">
        <f t="shared" si="63"/>
        <v>0</v>
      </c>
      <c r="HV13" s="13"/>
      <c r="HW13" s="13"/>
      <c r="HX13" s="13"/>
      <c r="HY13" s="13">
        <f t="shared" si="64"/>
        <v>0</v>
      </c>
      <c r="HZ13" s="13"/>
      <c r="IA13" s="13"/>
      <c r="IB13" s="13"/>
      <c r="IC13" s="13">
        <f t="shared" si="65"/>
        <v>0</v>
      </c>
      <c r="ID13" s="13"/>
      <c r="IE13" s="13"/>
      <c r="IF13" s="13"/>
      <c r="IG13" s="13">
        <f t="shared" si="66"/>
        <v>0</v>
      </c>
      <c r="IH13" s="13"/>
      <c r="II13" s="13"/>
      <c r="IJ13" s="13"/>
      <c r="IK13" s="13">
        <f t="shared" si="67"/>
        <v>0</v>
      </c>
      <c r="IL13" s="13"/>
      <c r="IM13" s="13"/>
      <c r="IN13" s="13"/>
      <c r="IO13" s="13">
        <f t="shared" si="68"/>
        <v>0</v>
      </c>
      <c r="IP13" s="13"/>
      <c r="IQ13" s="13"/>
      <c r="IR13" s="13"/>
      <c r="IS13" s="13">
        <f t="shared" si="69"/>
        <v>0</v>
      </c>
      <c r="IT13" s="13"/>
      <c r="IU13" s="13"/>
      <c r="IV13" s="13"/>
      <c r="IW13" s="13">
        <f t="shared" si="70"/>
        <v>0</v>
      </c>
      <c r="IX13" s="13"/>
      <c r="IY13" s="13"/>
      <c r="IZ13" s="13"/>
      <c r="JA13" s="13"/>
      <c r="JB13" s="110">
        <f t="shared" si="71"/>
        <v>0</v>
      </c>
      <c r="JC13" s="117">
        <f t="shared" si="7"/>
        <v>0</v>
      </c>
      <c r="JD13" s="12">
        <f t="shared" si="7"/>
        <v>0</v>
      </c>
      <c r="JE13" s="12">
        <f t="shared" si="7"/>
        <v>0</v>
      </c>
      <c r="JF13" s="118">
        <f t="shared" si="7"/>
        <v>0</v>
      </c>
      <c r="JG13" s="98"/>
      <c r="JH13" s="13"/>
      <c r="JI13" s="13">
        <f t="shared" si="72"/>
        <v>0</v>
      </c>
      <c r="JJ13" s="13"/>
      <c r="JK13" s="13"/>
      <c r="JL13" s="13"/>
      <c r="JM13" s="13">
        <f t="shared" si="73"/>
        <v>0</v>
      </c>
      <c r="JN13" s="13"/>
      <c r="JO13" s="13"/>
      <c r="JP13" s="13"/>
      <c r="JQ13" s="13">
        <f t="shared" si="74"/>
        <v>0</v>
      </c>
      <c r="JR13" s="13"/>
      <c r="JS13" s="13"/>
      <c r="JT13" s="13"/>
      <c r="JU13" s="13">
        <f t="shared" si="75"/>
        <v>0</v>
      </c>
      <c r="JV13" s="13"/>
      <c r="JW13" s="13"/>
      <c r="JX13" s="13"/>
      <c r="JY13" s="13">
        <f t="shared" si="76"/>
        <v>0</v>
      </c>
      <c r="JZ13" s="13"/>
      <c r="KA13" s="13"/>
      <c r="KB13" s="13"/>
      <c r="KC13" s="13">
        <f t="shared" si="77"/>
        <v>0</v>
      </c>
      <c r="KD13" s="13"/>
      <c r="KE13" s="13"/>
      <c r="KF13" s="13"/>
      <c r="KG13" s="13">
        <f t="shared" si="78"/>
        <v>0</v>
      </c>
      <c r="KH13" s="13"/>
      <c r="KI13" s="13"/>
      <c r="KJ13" s="13"/>
      <c r="KK13" s="13">
        <f t="shared" si="79"/>
        <v>0</v>
      </c>
      <c r="KL13" s="13"/>
      <c r="KM13" s="13"/>
      <c r="KN13" s="13"/>
      <c r="KO13" s="13">
        <f t="shared" si="80"/>
        <v>0</v>
      </c>
      <c r="KP13" s="13"/>
      <c r="KQ13" s="13"/>
      <c r="KR13" s="13"/>
      <c r="KS13" s="13">
        <f t="shared" si="81"/>
        <v>0</v>
      </c>
      <c r="KT13" s="13"/>
      <c r="KU13" s="13"/>
      <c r="KV13" s="13"/>
      <c r="KW13" s="13">
        <f t="shared" si="82"/>
        <v>0</v>
      </c>
      <c r="KX13" s="13"/>
      <c r="KY13" s="13"/>
      <c r="KZ13" s="13"/>
      <c r="LA13" s="13">
        <f t="shared" si="83"/>
        <v>0</v>
      </c>
      <c r="LB13" s="13"/>
      <c r="LC13" s="13"/>
      <c r="LD13" s="13"/>
      <c r="LE13" s="13">
        <f t="shared" si="84"/>
        <v>0</v>
      </c>
      <c r="LF13" s="110"/>
      <c r="LG13" s="117">
        <f t="shared" si="85"/>
        <v>0</v>
      </c>
      <c r="LH13" s="12">
        <f t="shared" si="8"/>
        <v>0</v>
      </c>
      <c r="LI13" s="12">
        <f t="shared" si="8"/>
        <v>0</v>
      </c>
      <c r="LJ13" s="118">
        <f t="shared" si="8"/>
        <v>0</v>
      </c>
      <c r="LK13" s="98"/>
      <c r="LL13" s="13"/>
      <c r="LM13" s="13">
        <f t="shared" si="86"/>
        <v>0</v>
      </c>
      <c r="LN13" s="13"/>
      <c r="LO13" s="13"/>
      <c r="LP13" s="13"/>
      <c r="LQ13" s="13">
        <f t="shared" si="87"/>
        <v>0</v>
      </c>
      <c r="LR13" s="13"/>
      <c r="LS13" s="13"/>
      <c r="LT13" s="13"/>
      <c r="LU13" s="13">
        <f t="shared" si="88"/>
        <v>0</v>
      </c>
      <c r="LV13" s="110"/>
      <c r="LW13" s="117">
        <f t="shared" si="89"/>
        <v>0</v>
      </c>
      <c r="LX13" s="12">
        <f t="shared" si="9"/>
        <v>0</v>
      </c>
      <c r="LY13" s="12">
        <f t="shared" si="9"/>
        <v>0</v>
      </c>
      <c r="LZ13" s="118">
        <f t="shared" si="9"/>
        <v>0</v>
      </c>
      <c r="MA13" s="26"/>
    </row>
    <row r="14" spans="1:339" s="2" customFormat="1" ht="24.95" customHeight="1" x14ac:dyDescent="0.25">
      <c r="A14" s="35">
        <v>3114</v>
      </c>
      <c r="B14" s="36" t="s">
        <v>110</v>
      </c>
      <c r="C14" s="55">
        <f>SUM(AK14,EW14,FE14,LI14,LY14)</f>
        <v>-2245</v>
      </c>
      <c r="D14" s="55">
        <v>23207830.309999999</v>
      </c>
      <c r="E14" s="56">
        <v>25700000</v>
      </c>
      <c r="F14" s="95">
        <f t="shared" si="10"/>
        <v>5850</v>
      </c>
      <c r="G14" s="103">
        <f t="shared" si="0"/>
        <v>3605</v>
      </c>
      <c r="H14" s="79">
        <f t="shared" si="1"/>
        <v>955</v>
      </c>
      <c r="I14" s="79">
        <f t="shared" si="2"/>
        <v>-2245</v>
      </c>
      <c r="J14" s="104">
        <f t="shared" si="3"/>
        <v>1360</v>
      </c>
      <c r="K14" s="98">
        <v>3605</v>
      </c>
      <c r="L14" s="13">
        <v>955</v>
      </c>
      <c r="M14" s="13">
        <f t="shared" si="11"/>
        <v>-2245</v>
      </c>
      <c r="N14" s="13">
        <v>1360</v>
      </c>
      <c r="O14" s="13"/>
      <c r="P14" s="13"/>
      <c r="Q14" s="13">
        <f t="shared" si="12"/>
        <v>0</v>
      </c>
      <c r="R14" s="13"/>
      <c r="S14" s="13"/>
      <c r="T14" s="13"/>
      <c r="U14" s="13">
        <f t="shared" si="13"/>
        <v>0</v>
      </c>
      <c r="V14" s="13"/>
      <c r="W14" s="13"/>
      <c r="X14" s="13"/>
      <c r="Y14" s="13">
        <f t="shared" si="14"/>
        <v>0</v>
      </c>
      <c r="Z14" s="13"/>
      <c r="AA14" s="13"/>
      <c r="AB14" s="13"/>
      <c r="AC14" s="13">
        <f t="shared" si="15"/>
        <v>0</v>
      </c>
      <c r="AD14" s="13"/>
      <c r="AE14" s="13"/>
      <c r="AF14" s="13"/>
      <c r="AG14" s="13">
        <f t="shared" si="16"/>
        <v>0</v>
      </c>
      <c r="AH14" s="110"/>
      <c r="AI14" s="117">
        <f t="shared" si="17"/>
        <v>3605</v>
      </c>
      <c r="AJ14" s="12">
        <f t="shared" si="4"/>
        <v>955</v>
      </c>
      <c r="AK14" s="12">
        <f t="shared" si="4"/>
        <v>-2245</v>
      </c>
      <c r="AL14" s="118">
        <f t="shared" si="4"/>
        <v>1360</v>
      </c>
      <c r="AM14" s="98"/>
      <c r="AN14" s="13"/>
      <c r="AO14" s="13">
        <f t="shared" si="18"/>
        <v>0</v>
      </c>
      <c r="AP14" s="13"/>
      <c r="AQ14" s="13"/>
      <c r="AR14" s="13"/>
      <c r="AS14" s="13">
        <f t="shared" si="19"/>
        <v>0</v>
      </c>
      <c r="AT14" s="13"/>
      <c r="AU14" s="13"/>
      <c r="AV14" s="13"/>
      <c r="AW14" s="13">
        <f t="shared" si="20"/>
        <v>0</v>
      </c>
      <c r="AX14" s="13"/>
      <c r="AY14" s="13"/>
      <c r="AZ14" s="13"/>
      <c r="BA14" s="13">
        <f t="shared" si="21"/>
        <v>0</v>
      </c>
      <c r="BB14" s="13"/>
      <c r="BC14" s="13"/>
      <c r="BD14" s="13"/>
      <c r="BE14" s="13">
        <f t="shared" si="22"/>
        <v>0</v>
      </c>
      <c r="BF14" s="13"/>
      <c r="BG14" s="13"/>
      <c r="BH14" s="13"/>
      <c r="BI14" s="13">
        <f t="shared" si="23"/>
        <v>0</v>
      </c>
      <c r="BJ14" s="13"/>
      <c r="BK14" s="13"/>
      <c r="BL14" s="13"/>
      <c r="BM14" s="13">
        <f t="shared" si="24"/>
        <v>0</v>
      </c>
      <c r="BN14" s="13"/>
      <c r="BO14" s="13"/>
      <c r="BP14" s="13"/>
      <c r="BQ14" s="13">
        <f t="shared" si="25"/>
        <v>0</v>
      </c>
      <c r="BR14" s="13"/>
      <c r="BS14" s="13"/>
      <c r="BT14" s="13"/>
      <c r="BU14" s="13">
        <f t="shared" si="26"/>
        <v>0</v>
      </c>
      <c r="BV14" s="13"/>
      <c r="BW14" s="13"/>
      <c r="BX14" s="13"/>
      <c r="BY14" s="13">
        <f t="shared" si="27"/>
        <v>0</v>
      </c>
      <c r="BZ14" s="13"/>
      <c r="CA14" s="13"/>
      <c r="CB14" s="13"/>
      <c r="CC14" s="13">
        <f t="shared" si="28"/>
        <v>0</v>
      </c>
      <c r="CD14" s="13"/>
      <c r="CE14" s="13"/>
      <c r="CF14" s="13"/>
      <c r="CG14" s="13">
        <f t="shared" si="29"/>
        <v>0</v>
      </c>
      <c r="CH14" s="13"/>
      <c r="CI14" s="13"/>
      <c r="CJ14" s="13"/>
      <c r="CK14" s="13">
        <f t="shared" si="30"/>
        <v>0</v>
      </c>
      <c r="CL14" s="13"/>
      <c r="CM14" s="13"/>
      <c r="CN14" s="13"/>
      <c r="CO14" s="13">
        <f t="shared" si="31"/>
        <v>0</v>
      </c>
      <c r="CP14" s="13"/>
      <c r="CQ14" s="13"/>
      <c r="CR14" s="13"/>
      <c r="CS14" s="13">
        <f t="shared" si="32"/>
        <v>0</v>
      </c>
      <c r="CT14" s="13"/>
      <c r="CU14" s="13"/>
      <c r="CV14" s="13"/>
      <c r="CW14" s="13">
        <f t="shared" si="33"/>
        <v>0</v>
      </c>
      <c r="CX14" s="13"/>
      <c r="CY14" s="13"/>
      <c r="CZ14" s="13"/>
      <c r="DA14" s="13">
        <f t="shared" si="34"/>
        <v>0</v>
      </c>
      <c r="DB14" s="13"/>
      <c r="DC14" s="13"/>
      <c r="DD14" s="13"/>
      <c r="DE14" s="13">
        <f t="shared" si="35"/>
        <v>0</v>
      </c>
      <c r="DF14" s="13"/>
      <c r="DG14" s="13"/>
      <c r="DH14" s="13"/>
      <c r="DI14" s="13">
        <f t="shared" si="36"/>
        <v>0</v>
      </c>
      <c r="DJ14" s="13"/>
      <c r="DK14" s="13"/>
      <c r="DL14" s="13"/>
      <c r="DM14" s="13">
        <f t="shared" si="37"/>
        <v>0</v>
      </c>
      <c r="DN14" s="13"/>
      <c r="DO14" s="13"/>
      <c r="DP14" s="13"/>
      <c r="DQ14" s="13">
        <f t="shared" si="38"/>
        <v>0</v>
      </c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>
        <f t="shared" si="39"/>
        <v>0</v>
      </c>
      <c r="ED14" s="13"/>
      <c r="EE14" s="13"/>
      <c r="EF14" s="13"/>
      <c r="EG14" s="13">
        <f t="shared" si="40"/>
        <v>0</v>
      </c>
      <c r="EH14" s="13"/>
      <c r="EI14" s="13"/>
      <c r="EJ14" s="13"/>
      <c r="EK14" s="13">
        <f t="shared" si="41"/>
        <v>0</v>
      </c>
      <c r="EL14" s="13"/>
      <c r="EM14" s="13"/>
      <c r="EN14" s="13"/>
      <c r="EO14" s="13">
        <f t="shared" si="42"/>
        <v>0</v>
      </c>
      <c r="EP14" s="13"/>
      <c r="EQ14" s="13"/>
      <c r="ER14" s="13"/>
      <c r="ES14" s="13">
        <f t="shared" si="43"/>
        <v>0</v>
      </c>
      <c r="ET14" s="110"/>
      <c r="EU14" s="117">
        <f t="shared" si="44"/>
        <v>0</v>
      </c>
      <c r="EV14" s="12">
        <f t="shared" si="5"/>
        <v>0</v>
      </c>
      <c r="EW14" s="12">
        <f t="shared" si="5"/>
        <v>0</v>
      </c>
      <c r="EX14" s="118">
        <f t="shared" si="5"/>
        <v>0</v>
      </c>
      <c r="EY14" s="98"/>
      <c r="EZ14" s="13"/>
      <c r="FA14" s="13">
        <f t="shared" si="45"/>
        <v>0</v>
      </c>
      <c r="FB14" s="110"/>
      <c r="FC14" s="117">
        <f t="shared" si="46"/>
        <v>0</v>
      </c>
      <c r="FD14" s="12">
        <f t="shared" si="6"/>
        <v>0</v>
      </c>
      <c r="FE14" s="12">
        <f t="shared" si="6"/>
        <v>0</v>
      </c>
      <c r="FF14" s="118">
        <f t="shared" si="6"/>
        <v>0</v>
      </c>
      <c r="FG14" s="98"/>
      <c r="FH14" s="13"/>
      <c r="FI14" s="13">
        <f t="shared" si="47"/>
        <v>0</v>
      </c>
      <c r="FJ14" s="13"/>
      <c r="FK14" s="13"/>
      <c r="FL14" s="13"/>
      <c r="FM14" s="13">
        <f t="shared" si="48"/>
        <v>0</v>
      </c>
      <c r="FN14" s="13"/>
      <c r="FO14" s="13"/>
      <c r="FP14" s="13"/>
      <c r="FQ14" s="13">
        <f t="shared" si="49"/>
        <v>0</v>
      </c>
      <c r="FR14" s="13"/>
      <c r="FS14" s="13"/>
      <c r="FT14" s="13"/>
      <c r="FU14" s="13">
        <f t="shared" si="50"/>
        <v>0</v>
      </c>
      <c r="FV14" s="13"/>
      <c r="FW14" s="13"/>
      <c r="FX14" s="13"/>
      <c r="FY14" s="13">
        <f t="shared" si="51"/>
        <v>0</v>
      </c>
      <c r="FZ14" s="13"/>
      <c r="GA14" s="13"/>
      <c r="GB14" s="13"/>
      <c r="GC14" s="13">
        <f t="shared" si="52"/>
        <v>0</v>
      </c>
      <c r="GD14" s="13"/>
      <c r="GE14" s="13"/>
      <c r="GF14" s="13"/>
      <c r="GG14" s="13">
        <f t="shared" si="53"/>
        <v>0</v>
      </c>
      <c r="GH14" s="13"/>
      <c r="GI14" s="13"/>
      <c r="GJ14" s="13"/>
      <c r="GK14" s="13">
        <f t="shared" si="54"/>
        <v>0</v>
      </c>
      <c r="GL14" s="13"/>
      <c r="GM14" s="13"/>
      <c r="GN14" s="13"/>
      <c r="GO14" s="13">
        <f t="shared" si="55"/>
        <v>0</v>
      </c>
      <c r="GP14" s="13"/>
      <c r="GQ14" s="13"/>
      <c r="GR14" s="13"/>
      <c r="GS14" s="13">
        <f t="shared" si="56"/>
        <v>0</v>
      </c>
      <c r="GT14" s="13"/>
      <c r="GU14" s="13"/>
      <c r="GV14" s="13"/>
      <c r="GW14" s="13">
        <f t="shared" si="57"/>
        <v>0</v>
      </c>
      <c r="GX14" s="13"/>
      <c r="GY14" s="13"/>
      <c r="GZ14" s="13"/>
      <c r="HA14" s="13">
        <f t="shared" si="58"/>
        <v>0</v>
      </c>
      <c r="HB14" s="13"/>
      <c r="HC14" s="13"/>
      <c r="HD14" s="13"/>
      <c r="HE14" s="13">
        <f t="shared" si="59"/>
        <v>0</v>
      </c>
      <c r="HF14" s="13"/>
      <c r="HG14" s="13"/>
      <c r="HH14" s="13"/>
      <c r="HI14" s="13">
        <f t="shared" si="60"/>
        <v>0</v>
      </c>
      <c r="HJ14" s="13"/>
      <c r="HK14" s="13"/>
      <c r="HL14" s="13"/>
      <c r="HM14" s="13">
        <f t="shared" si="61"/>
        <v>0</v>
      </c>
      <c r="HN14" s="13"/>
      <c r="HO14" s="13"/>
      <c r="HP14" s="13"/>
      <c r="HQ14" s="13">
        <f t="shared" si="62"/>
        <v>0</v>
      </c>
      <c r="HR14" s="13"/>
      <c r="HS14" s="13"/>
      <c r="HT14" s="13"/>
      <c r="HU14" s="13">
        <f t="shared" si="63"/>
        <v>0</v>
      </c>
      <c r="HV14" s="13"/>
      <c r="HW14" s="13"/>
      <c r="HX14" s="13"/>
      <c r="HY14" s="13">
        <f t="shared" si="64"/>
        <v>0</v>
      </c>
      <c r="HZ14" s="13"/>
      <c r="IA14" s="13"/>
      <c r="IB14" s="13"/>
      <c r="IC14" s="13">
        <f t="shared" si="65"/>
        <v>0</v>
      </c>
      <c r="ID14" s="13"/>
      <c r="IE14" s="13"/>
      <c r="IF14" s="13"/>
      <c r="IG14" s="13">
        <f t="shared" si="66"/>
        <v>0</v>
      </c>
      <c r="IH14" s="13"/>
      <c r="II14" s="13"/>
      <c r="IJ14" s="13"/>
      <c r="IK14" s="13">
        <f t="shared" si="67"/>
        <v>0</v>
      </c>
      <c r="IL14" s="13"/>
      <c r="IM14" s="13"/>
      <c r="IN14" s="13"/>
      <c r="IO14" s="13">
        <f t="shared" si="68"/>
        <v>0</v>
      </c>
      <c r="IP14" s="13"/>
      <c r="IQ14" s="13"/>
      <c r="IR14" s="13"/>
      <c r="IS14" s="13">
        <f t="shared" si="69"/>
        <v>0</v>
      </c>
      <c r="IT14" s="13"/>
      <c r="IU14" s="13"/>
      <c r="IV14" s="13"/>
      <c r="IW14" s="13">
        <f t="shared" si="70"/>
        <v>0</v>
      </c>
      <c r="IX14" s="13"/>
      <c r="IY14" s="13"/>
      <c r="IZ14" s="13"/>
      <c r="JA14" s="13"/>
      <c r="JB14" s="110">
        <f t="shared" si="71"/>
        <v>0</v>
      </c>
      <c r="JC14" s="117">
        <f t="shared" si="7"/>
        <v>0</v>
      </c>
      <c r="JD14" s="12">
        <f t="shared" si="7"/>
        <v>0</v>
      </c>
      <c r="JE14" s="12">
        <f t="shared" si="7"/>
        <v>0</v>
      </c>
      <c r="JF14" s="118">
        <f t="shared" si="7"/>
        <v>0</v>
      </c>
      <c r="JG14" s="98"/>
      <c r="JH14" s="13"/>
      <c r="JI14" s="13">
        <f t="shared" si="72"/>
        <v>0</v>
      </c>
      <c r="JJ14" s="13"/>
      <c r="JK14" s="13"/>
      <c r="JL14" s="13"/>
      <c r="JM14" s="13">
        <f t="shared" si="73"/>
        <v>0</v>
      </c>
      <c r="JN14" s="13"/>
      <c r="JO14" s="13"/>
      <c r="JP14" s="13"/>
      <c r="JQ14" s="13">
        <f t="shared" si="74"/>
        <v>0</v>
      </c>
      <c r="JR14" s="13"/>
      <c r="JS14" s="13"/>
      <c r="JT14" s="13"/>
      <c r="JU14" s="13">
        <f t="shared" si="75"/>
        <v>0</v>
      </c>
      <c r="JV14" s="13"/>
      <c r="JW14" s="13"/>
      <c r="JX14" s="13"/>
      <c r="JY14" s="13">
        <f t="shared" si="76"/>
        <v>0</v>
      </c>
      <c r="JZ14" s="13"/>
      <c r="KA14" s="13"/>
      <c r="KB14" s="13"/>
      <c r="KC14" s="13">
        <f t="shared" si="77"/>
        <v>0</v>
      </c>
      <c r="KD14" s="13"/>
      <c r="KE14" s="13"/>
      <c r="KF14" s="13"/>
      <c r="KG14" s="13">
        <f t="shared" si="78"/>
        <v>0</v>
      </c>
      <c r="KH14" s="13"/>
      <c r="KI14" s="13"/>
      <c r="KJ14" s="13"/>
      <c r="KK14" s="13">
        <f t="shared" si="79"/>
        <v>0</v>
      </c>
      <c r="KL14" s="13"/>
      <c r="KM14" s="13"/>
      <c r="KN14" s="13"/>
      <c r="KO14" s="13">
        <f t="shared" si="80"/>
        <v>0</v>
      </c>
      <c r="KP14" s="13"/>
      <c r="KQ14" s="13"/>
      <c r="KR14" s="13"/>
      <c r="KS14" s="13">
        <f t="shared" si="81"/>
        <v>0</v>
      </c>
      <c r="KT14" s="13"/>
      <c r="KU14" s="13"/>
      <c r="KV14" s="13"/>
      <c r="KW14" s="13">
        <f t="shared" si="82"/>
        <v>0</v>
      </c>
      <c r="KX14" s="13"/>
      <c r="KY14" s="13"/>
      <c r="KZ14" s="13"/>
      <c r="LA14" s="13">
        <f t="shared" si="83"/>
        <v>0</v>
      </c>
      <c r="LB14" s="13"/>
      <c r="LC14" s="13"/>
      <c r="LD14" s="13"/>
      <c r="LE14" s="13">
        <f t="shared" si="84"/>
        <v>0</v>
      </c>
      <c r="LF14" s="110"/>
      <c r="LG14" s="117">
        <f t="shared" si="85"/>
        <v>0</v>
      </c>
      <c r="LH14" s="12">
        <f t="shared" si="8"/>
        <v>0</v>
      </c>
      <c r="LI14" s="12">
        <f t="shared" si="8"/>
        <v>0</v>
      </c>
      <c r="LJ14" s="118">
        <f t="shared" si="8"/>
        <v>0</v>
      </c>
      <c r="LK14" s="98"/>
      <c r="LL14" s="13"/>
      <c r="LM14" s="13">
        <f t="shared" si="86"/>
        <v>0</v>
      </c>
      <c r="LN14" s="13"/>
      <c r="LO14" s="13"/>
      <c r="LP14" s="13"/>
      <c r="LQ14" s="13">
        <f t="shared" si="87"/>
        <v>0</v>
      </c>
      <c r="LR14" s="13"/>
      <c r="LS14" s="13"/>
      <c r="LT14" s="13"/>
      <c r="LU14" s="13">
        <f t="shared" si="88"/>
        <v>0</v>
      </c>
      <c r="LV14" s="110"/>
      <c r="LW14" s="117">
        <f t="shared" si="89"/>
        <v>0</v>
      </c>
      <c r="LX14" s="12">
        <f t="shared" si="9"/>
        <v>0</v>
      </c>
      <c r="LY14" s="12">
        <f t="shared" si="9"/>
        <v>0</v>
      </c>
      <c r="LZ14" s="118">
        <f t="shared" si="9"/>
        <v>0</v>
      </c>
      <c r="MA14" s="26"/>
    </row>
    <row r="15" spans="1:339" s="2" customFormat="1" ht="24.95" customHeight="1" x14ac:dyDescent="0.25">
      <c r="A15" s="37">
        <v>311</v>
      </c>
      <c r="B15" s="38" t="s">
        <v>5</v>
      </c>
      <c r="C15" s="57">
        <f>SUM(C11:C14)</f>
        <v>-198056</v>
      </c>
      <c r="D15" s="57">
        <f>SUM(D11:D14)</f>
        <v>92831321.239999995</v>
      </c>
      <c r="E15" s="56">
        <f>SUM(E11:E14)</f>
        <v>102800000</v>
      </c>
      <c r="F15" s="96">
        <f>SUM(F11:F14)</f>
        <v>5090629</v>
      </c>
      <c r="G15" s="103">
        <f t="shared" si="0"/>
        <v>4892573</v>
      </c>
      <c r="H15" s="79">
        <f t="shared" si="1"/>
        <v>4285391</v>
      </c>
      <c r="I15" s="79">
        <f t="shared" si="2"/>
        <v>-197613</v>
      </c>
      <c r="J15" s="104">
        <f t="shared" si="3"/>
        <v>4694960</v>
      </c>
      <c r="K15" s="99">
        <f t="shared" ref="K15:FA15" si="90">SUM(K11:K14)</f>
        <v>4686140</v>
      </c>
      <c r="L15" s="12">
        <f t="shared" si="90"/>
        <v>4059203</v>
      </c>
      <c r="M15" s="12">
        <f t="shared" si="90"/>
        <v>-224080</v>
      </c>
      <c r="N15" s="12">
        <f t="shared" si="90"/>
        <v>4462060</v>
      </c>
      <c r="O15" s="12">
        <f>SUM(O12:O14)</f>
        <v>25217</v>
      </c>
      <c r="P15" s="12">
        <f t="shared" ref="P15:R15" si="91">SUM(P11:P14)</f>
        <v>42170</v>
      </c>
      <c r="Q15" s="12">
        <f t="shared" si="91"/>
        <v>16963</v>
      </c>
      <c r="R15" s="12">
        <f t="shared" si="91"/>
        <v>42180</v>
      </c>
      <c r="S15" s="12">
        <f t="shared" si="90"/>
        <v>3500</v>
      </c>
      <c r="T15" s="12">
        <f t="shared" si="90"/>
        <v>1662</v>
      </c>
      <c r="U15" s="12">
        <f t="shared" si="90"/>
        <v>-1830</v>
      </c>
      <c r="V15" s="12">
        <f t="shared" si="90"/>
        <v>1670</v>
      </c>
      <c r="W15" s="12">
        <f t="shared" si="90"/>
        <v>0</v>
      </c>
      <c r="X15" s="12">
        <f t="shared" si="90"/>
        <v>0</v>
      </c>
      <c r="Y15" s="12">
        <f t="shared" si="90"/>
        <v>0</v>
      </c>
      <c r="Z15" s="12">
        <f t="shared" si="90"/>
        <v>0</v>
      </c>
      <c r="AA15" s="12">
        <f t="shared" si="90"/>
        <v>0</v>
      </c>
      <c r="AB15" s="12">
        <f t="shared" si="90"/>
        <v>0</v>
      </c>
      <c r="AC15" s="12">
        <f t="shared" si="90"/>
        <v>0</v>
      </c>
      <c r="AD15" s="12">
        <f t="shared" si="90"/>
        <v>0</v>
      </c>
      <c r="AE15" s="12">
        <f t="shared" si="90"/>
        <v>0</v>
      </c>
      <c r="AF15" s="12">
        <f t="shared" si="90"/>
        <v>0</v>
      </c>
      <c r="AG15" s="12">
        <f t="shared" si="90"/>
        <v>0</v>
      </c>
      <c r="AH15" s="111">
        <f t="shared" si="90"/>
        <v>0</v>
      </c>
      <c r="AI15" s="117">
        <f t="shared" si="17"/>
        <v>4714857</v>
      </c>
      <c r="AJ15" s="12">
        <f t="shared" si="4"/>
        <v>4103035</v>
      </c>
      <c r="AK15" s="12">
        <f t="shared" si="4"/>
        <v>-208947</v>
      </c>
      <c r="AL15" s="118">
        <f t="shared" si="4"/>
        <v>4505910</v>
      </c>
      <c r="AM15" s="99">
        <f t="shared" si="90"/>
        <v>0</v>
      </c>
      <c r="AN15" s="12">
        <f t="shared" si="90"/>
        <v>0</v>
      </c>
      <c r="AO15" s="12">
        <f t="shared" si="90"/>
        <v>0</v>
      </c>
      <c r="AP15" s="12">
        <f t="shared" si="90"/>
        <v>0</v>
      </c>
      <c r="AQ15" s="12">
        <f t="shared" si="90"/>
        <v>1140</v>
      </c>
      <c r="AR15" s="12">
        <f t="shared" si="90"/>
        <v>0</v>
      </c>
      <c r="AS15" s="12">
        <f t="shared" si="90"/>
        <v>-1140</v>
      </c>
      <c r="AT15" s="12">
        <f t="shared" si="90"/>
        <v>0</v>
      </c>
      <c r="AU15" s="12">
        <f t="shared" si="90"/>
        <v>1327</v>
      </c>
      <c r="AV15" s="12">
        <f t="shared" si="90"/>
        <v>2696</v>
      </c>
      <c r="AW15" s="12">
        <f t="shared" si="90"/>
        <v>1873</v>
      </c>
      <c r="AX15" s="12">
        <f t="shared" si="90"/>
        <v>3200</v>
      </c>
      <c r="AY15" s="12">
        <f t="shared" si="90"/>
        <v>26677</v>
      </c>
      <c r="AZ15" s="12">
        <f t="shared" si="90"/>
        <v>48318</v>
      </c>
      <c r="BA15" s="12">
        <f t="shared" si="90"/>
        <v>23323</v>
      </c>
      <c r="BB15" s="12">
        <f t="shared" si="90"/>
        <v>50000</v>
      </c>
      <c r="BC15" s="12">
        <f t="shared" si="90"/>
        <v>9172</v>
      </c>
      <c r="BD15" s="12">
        <f t="shared" si="90"/>
        <v>11646</v>
      </c>
      <c r="BE15" s="12">
        <f t="shared" si="90"/>
        <v>3328</v>
      </c>
      <c r="BF15" s="12">
        <f t="shared" si="90"/>
        <v>12500</v>
      </c>
      <c r="BG15" s="12">
        <f t="shared" si="90"/>
        <v>5309</v>
      </c>
      <c r="BH15" s="12">
        <f t="shared" si="90"/>
        <v>0</v>
      </c>
      <c r="BI15" s="12">
        <f t="shared" si="90"/>
        <v>-5309</v>
      </c>
      <c r="BJ15" s="12">
        <f t="shared" si="90"/>
        <v>0</v>
      </c>
      <c r="BK15" s="12">
        <f t="shared" si="90"/>
        <v>0</v>
      </c>
      <c r="BL15" s="12">
        <f t="shared" si="90"/>
        <v>5606</v>
      </c>
      <c r="BM15" s="12">
        <f t="shared" si="90"/>
        <v>5610</v>
      </c>
      <c r="BN15" s="12">
        <f t="shared" si="90"/>
        <v>5610</v>
      </c>
      <c r="BO15" s="12">
        <f t="shared" si="90"/>
        <v>10618</v>
      </c>
      <c r="BP15" s="12">
        <f t="shared" si="90"/>
        <v>18541</v>
      </c>
      <c r="BQ15" s="12">
        <f t="shared" si="90"/>
        <v>7982</v>
      </c>
      <c r="BR15" s="12">
        <f t="shared" si="90"/>
        <v>18600</v>
      </c>
      <c r="BS15" s="12">
        <f t="shared" si="90"/>
        <v>0</v>
      </c>
      <c r="BT15" s="12">
        <f t="shared" si="90"/>
        <v>617</v>
      </c>
      <c r="BU15" s="12">
        <f t="shared" si="90"/>
        <v>620</v>
      </c>
      <c r="BV15" s="12">
        <f t="shared" si="90"/>
        <v>620</v>
      </c>
      <c r="BW15" s="12">
        <f t="shared" si="90"/>
        <v>0</v>
      </c>
      <c r="BX15" s="12">
        <f t="shared" si="90"/>
        <v>0</v>
      </c>
      <c r="BY15" s="12">
        <f t="shared" si="90"/>
        <v>0</v>
      </c>
      <c r="BZ15" s="12">
        <f t="shared" si="90"/>
        <v>0</v>
      </c>
      <c r="CA15" s="12">
        <f t="shared" si="90"/>
        <v>1195</v>
      </c>
      <c r="CB15" s="12">
        <f t="shared" si="90"/>
        <v>0</v>
      </c>
      <c r="CC15" s="12">
        <f t="shared" si="90"/>
        <v>-1195</v>
      </c>
      <c r="CD15" s="12">
        <f t="shared" si="90"/>
        <v>0</v>
      </c>
      <c r="CE15" s="12">
        <f>SUM(CE11:CE14)</f>
        <v>2469</v>
      </c>
      <c r="CF15" s="12">
        <f t="shared" ref="CF15:CP15" si="92">SUM(CF11:CF14)</f>
        <v>2879</v>
      </c>
      <c r="CG15" s="12">
        <f t="shared" si="92"/>
        <v>431</v>
      </c>
      <c r="CH15" s="12">
        <f t="shared" si="92"/>
        <v>2900</v>
      </c>
      <c r="CI15" s="12">
        <f t="shared" si="92"/>
        <v>2058</v>
      </c>
      <c r="CJ15" s="12">
        <f t="shared" si="92"/>
        <v>617</v>
      </c>
      <c r="CK15" s="12">
        <f t="shared" si="92"/>
        <v>-1438</v>
      </c>
      <c r="CL15" s="12">
        <f t="shared" si="92"/>
        <v>620</v>
      </c>
      <c r="CM15" s="12">
        <f t="shared" si="92"/>
        <v>0</v>
      </c>
      <c r="CN15" s="12">
        <f t="shared" si="92"/>
        <v>2927</v>
      </c>
      <c r="CO15" s="12">
        <f t="shared" si="92"/>
        <v>0</v>
      </c>
      <c r="CP15" s="12">
        <f t="shared" si="92"/>
        <v>0</v>
      </c>
      <c r="CQ15" s="12">
        <f>SUM(CQ11:CQ14)</f>
        <v>0</v>
      </c>
      <c r="CR15" s="12">
        <f t="shared" ref="CR15:DF15" si="93">SUM(CR11:CR14)</f>
        <v>0</v>
      </c>
      <c r="CS15" s="12">
        <f t="shared" si="93"/>
        <v>0</v>
      </c>
      <c r="CT15" s="12">
        <f t="shared" si="93"/>
        <v>0</v>
      </c>
      <c r="CU15" s="12">
        <f t="shared" si="93"/>
        <v>0</v>
      </c>
      <c r="CV15" s="12">
        <f t="shared" si="93"/>
        <v>0</v>
      </c>
      <c r="CW15" s="12">
        <f t="shared" si="93"/>
        <v>0</v>
      </c>
      <c r="CX15" s="12">
        <f t="shared" si="93"/>
        <v>0</v>
      </c>
      <c r="CY15" s="12">
        <f>SUM(CY11:CY14)</f>
        <v>0</v>
      </c>
      <c r="CZ15" s="12">
        <f t="shared" ref="CZ15:DB15" si="94">SUM(CZ11:CZ14)</f>
        <v>0</v>
      </c>
      <c r="DA15" s="12">
        <f t="shared" si="94"/>
        <v>0</v>
      </c>
      <c r="DB15" s="12">
        <f t="shared" si="94"/>
        <v>0</v>
      </c>
      <c r="DC15" s="12">
        <f t="shared" si="93"/>
        <v>0</v>
      </c>
      <c r="DD15" s="12">
        <f t="shared" si="93"/>
        <v>0</v>
      </c>
      <c r="DE15" s="12">
        <f t="shared" si="93"/>
        <v>0</v>
      </c>
      <c r="DF15" s="12">
        <f t="shared" si="93"/>
        <v>0</v>
      </c>
      <c r="DG15" s="12">
        <f t="shared" si="90"/>
        <v>0</v>
      </c>
      <c r="DH15" s="12">
        <f t="shared" si="90"/>
        <v>0</v>
      </c>
      <c r="DI15" s="12">
        <f t="shared" si="90"/>
        <v>0</v>
      </c>
      <c r="DJ15" s="12">
        <f t="shared" si="90"/>
        <v>0</v>
      </c>
      <c r="DK15" s="12">
        <f t="shared" si="90"/>
        <v>3000</v>
      </c>
      <c r="DL15" s="12">
        <f t="shared" si="90"/>
        <v>0</v>
      </c>
      <c r="DM15" s="12">
        <f t="shared" si="90"/>
        <v>-3000</v>
      </c>
      <c r="DN15" s="12">
        <f t="shared" si="90"/>
        <v>0</v>
      </c>
      <c r="DO15" s="12">
        <f t="shared" si="90"/>
        <v>2000</v>
      </c>
      <c r="DP15" s="12">
        <f t="shared" si="90"/>
        <v>0</v>
      </c>
      <c r="DQ15" s="12">
        <f t="shared" si="90"/>
        <v>-2000</v>
      </c>
      <c r="DR15" s="12">
        <f t="shared" si="90"/>
        <v>0</v>
      </c>
      <c r="DS15" s="12">
        <f t="shared" si="90"/>
        <v>0</v>
      </c>
      <c r="DT15" s="12">
        <f t="shared" si="90"/>
        <v>0</v>
      </c>
      <c r="DU15" s="12">
        <f t="shared" si="90"/>
        <v>0</v>
      </c>
      <c r="DV15" s="12">
        <f t="shared" si="90"/>
        <v>0</v>
      </c>
      <c r="DW15" s="12">
        <f t="shared" si="90"/>
        <v>0</v>
      </c>
      <c r="DX15" s="12">
        <f t="shared" si="90"/>
        <v>0</v>
      </c>
      <c r="DY15" s="12">
        <f t="shared" si="90"/>
        <v>0</v>
      </c>
      <c r="DZ15" s="12">
        <f t="shared" si="90"/>
        <v>0</v>
      </c>
      <c r="EA15" s="12">
        <f t="shared" si="90"/>
        <v>0</v>
      </c>
      <c r="EB15" s="12">
        <f t="shared" si="90"/>
        <v>0</v>
      </c>
      <c r="EC15" s="12">
        <f t="shared" si="90"/>
        <v>0</v>
      </c>
      <c r="ED15" s="12">
        <f t="shared" si="90"/>
        <v>0</v>
      </c>
      <c r="EE15" s="12">
        <f t="shared" si="90"/>
        <v>1636</v>
      </c>
      <c r="EF15" s="12">
        <f t="shared" si="90"/>
        <v>0</v>
      </c>
      <c r="EG15" s="12">
        <f t="shared" si="90"/>
        <v>-1636</v>
      </c>
      <c r="EH15" s="12">
        <f t="shared" si="90"/>
        <v>0</v>
      </c>
      <c r="EI15" s="12">
        <f t="shared" si="90"/>
        <v>1062</v>
      </c>
      <c r="EJ15" s="12">
        <f t="shared" si="90"/>
        <v>0</v>
      </c>
      <c r="EK15" s="12">
        <f t="shared" si="90"/>
        <v>-1062</v>
      </c>
      <c r="EL15" s="12">
        <f t="shared" si="90"/>
        <v>0</v>
      </c>
      <c r="EM15" s="12">
        <f t="shared" si="90"/>
        <v>0</v>
      </c>
      <c r="EN15" s="12">
        <f t="shared" si="90"/>
        <v>0</v>
      </c>
      <c r="EO15" s="12">
        <f t="shared" si="90"/>
        <v>0</v>
      </c>
      <c r="EP15" s="12">
        <f t="shared" si="90"/>
        <v>0</v>
      </c>
      <c r="EQ15" s="12">
        <f t="shared" si="90"/>
        <v>76979</v>
      </c>
      <c r="ER15" s="12">
        <f t="shared" si="90"/>
        <v>80209</v>
      </c>
      <c r="ES15" s="12">
        <f t="shared" si="90"/>
        <v>9721</v>
      </c>
      <c r="ET15" s="111">
        <f t="shared" si="90"/>
        <v>86700</v>
      </c>
      <c r="EU15" s="117">
        <f t="shared" si="44"/>
        <v>144642</v>
      </c>
      <c r="EV15" s="12">
        <f t="shared" si="5"/>
        <v>174056</v>
      </c>
      <c r="EW15" s="12">
        <f t="shared" si="5"/>
        <v>36108</v>
      </c>
      <c r="EX15" s="118">
        <f t="shared" si="5"/>
        <v>180750</v>
      </c>
      <c r="EY15" s="99">
        <f t="shared" si="90"/>
        <v>25217</v>
      </c>
      <c r="EZ15" s="12">
        <f t="shared" si="90"/>
        <v>0</v>
      </c>
      <c r="FA15" s="12">
        <f t="shared" si="90"/>
        <v>-25217</v>
      </c>
      <c r="FB15" s="111">
        <f t="shared" ref="FB15" si="95">SUM(FB11:FB14)</f>
        <v>0</v>
      </c>
      <c r="FC15" s="117">
        <f t="shared" si="46"/>
        <v>25217</v>
      </c>
      <c r="FD15" s="12">
        <f t="shared" si="6"/>
        <v>0</v>
      </c>
      <c r="FE15" s="12">
        <f t="shared" si="6"/>
        <v>-25217</v>
      </c>
      <c r="FF15" s="118">
        <f t="shared" si="6"/>
        <v>0</v>
      </c>
      <c r="FG15" s="99">
        <f t="shared" ref="FG15:LT15" si="96">SUM(FG11:FG14)</f>
        <v>0</v>
      </c>
      <c r="FH15" s="12">
        <f t="shared" si="96"/>
        <v>0</v>
      </c>
      <c r="FI15" s="12">
        <f t="shared" si="96"/>
        <v>0</v>
      </c>
      <c r="FJ15" s="12">
        <f t="shared" si="96"/>
        <v>0</v>
      </c>
      <c r="FK15" s="12">
        <f t="shared" si="96"/>
        <v>0</v>
      </c>
      <c r="FL15" s="12">
        <f t="shared" si="96"/>
        <v>0</v>
      </c>
      <c r="FM15" s="12">
        <f t="shared" si="96"/>
        <v>0</v>
      </c>
      <c r="FN15" s="12">
        <f t="shared" si="96"/>
        <v>0</v>
      </c>
      <c r="FO15" s="12">
        <f t="shared" si="96"/>
        <v>0</v>
      </c>
      <c r="FP15" s="12">
        <f t="shared" si="96"/>
        <v>0</v>
      </c>
      <c r="FQ15" s="12">
        <f t="shared" si="96"/>
        <v>0</v>
      </c>
      <c r="FR15" s="12">
        <f t="shared" si="96"/>
        <v>0</v>
      </c>
      <c r="FS15" s="12">
        <f t="shared" si="96"/>
        <v>0</v>
      </c>
      <c r="FT15" s="12">
        <f t="shared" si="96"/>
        <v>0</v>
      </c>
      <c r="FU15" s="12">
        <f t="shared" si="96"/>
        <v>0</v>
      </c>
      <c r="FV15" s="12">
        <f t="shared" si="96"/>
        <v>0</v>
      </c>
      <c r="FW15" s="12">
        <f t="shared" si="96"/>
        <v>0</v>
      </c>
      <c r="FX15" s="12">
        <f t="shared" si="96"/>
        <v>0</v>
      </c>
      <c r="FY15" s="12">
        <f t="shared" si="96"/>
        <v>0</v>
      </c>
      <c r="FZ15" s="12">
        <f t="shared" si="96"/>
        <v>0</v>
      </c>
      <c r="GA15" s="12">
        <f t="shared" si="96"/>
        <v>0</v>
      </c>
      <c r="GB15" s="12">
        <f t="shared" si="96"/>
        <v>0</v>
      </c>
      <c r="GC15" s="12">
        <f t="shared" si="96"/>
        <v>0</v>
      </c>
      <c r="GD15" s="12">
        <f t="shared" si="96"/>
        <v>0</v>
      </c>
      <c r="GE15" s="12">
        <f t="shared" si="96"/>
        <v>0</v>
      </c>
      <c r="GF15" s="12">
        <f t="shared" si="96"/>
        <v>0</v>
      </c>
      <c r="GG15" s="12">
        <f t="shared" si="96"/>
        <v>0</v>
      </c>
      <c r="GH15" s="12">
        <f t="shared" si="96"/>
        <v>0</v>
      </c>
      <c r="GI15" s="12">
        <f t="shared" si="96"/>
        <v>0</v>
      </c>
      <c r="GJ15" s="12">
        <f t="shared" si="96"/>
        <v>0</v>
      </c>
      <c r="GK15" s="12">
        <f t="shared" si="96"/>
        <v>0</v>
      </c>
      <c r="GL15" s="12">
        <f t="shared" si="96"/>
        <v>0</v>
      </c>
      <c r="GM15" s="12">
        <f t="shared" si="96"/>
        <v>0</v>
      </c>
      <c r="GN15" s="12">
        <f t="shared" si="96"/>
        <v>0</v>
      </c>
      <c r="GO15" s="12">
        <f t="shared" si="96"/>
        <v>0</v>
      </c>
      <c r="GP15" s="12">
        <f t="shared" si="96"/>
        <v>0</v>
      </c>
      <c r="GQ15" s="12">
        <f t="shared" si="96"/>
        <v>0</v>
      </c>
      <c r="GR15" s="12">
        <f t="shared" si="96"/>
        <v>0</v>
      </c>
      <c r="GS15" s="12">
        <f t="shared" si="96"/>
        <v>0</v>
      </c>
      <c r="GT15" s="12">
        <f t="shared" si="96"/>
        <v>0</v>
      </c>
      <c r="GU15" s="12">
        <f t="shared" si="96"/>
        <v>0</v>
      </c>
      <c r="GV15" s="12">
        <f t="shared" si="96"/>
        <v>0</v>
      </c>
      <c r="GW15" s="12">
        <f t="shared" si="96"/>
        <v>0</v>
      </c>
      <c r="GX15" s="12">
        <f t="shared" si="96"/>
        <v>0</v>
      </c>
      <c r="GY15" s="12">
        <f t="shared" si="96"/>
        <v>0</v>
      </c>
      <c r="GZ15" s="12">
        <f t="shared" si="96"/>
        <v>0</v>
      </c>
      <c r="HA15" s="12">
        <f t="shared" si="96"/>
        <v>0</v>
      </c>
      <c r="HB15" s="12">
        <f t="shared" si="96"/>
        <v>0</v>
      </c>
      <c r="HC15" s="12">
        <f t="shared" si="96"/>
        <v>0</v>
      </c>
      <c r="HD15" s="12">
        <f t="shared" si="96"/>
        <v>0</v>
      </c>
      <c r="HE15" s="12">
        <f t="shared" si="96"/>
        <v>0</v>
      </c>
      <c r="HF15" s="12">
        <f t="shared" si="96"/>
        <v>0</v>
      </c>
      <c r="HG15" s="12">
        <f t="shared" si="96"/>
        <v>0</v>
      </c>
      <c r="HH15" s="12">
        <f t="shared" si="96"/>
        <v>0</v>
      </c>
      <c r="HI15" s="12">
        <f t="shared" si="96"/>
        <v>0</v>
      </c>
      <c r="HJ15" s="12">
        <f t="shared" si="96"/>
        <v>0</v>
      </c>
      <c r="HK15" s="12">
        <f t="shared" si="96"/>
        <v>0</v>
      </c>
      <c r="HL15" s="12">
        <f t="shared" si="96"/>
        <v>0</v>
      </c>
      <c r="HM15" s="12">
        <f t="shared" si="96"/>
        <v>0</v>
      </c>
      <c r="HN15" s="12">
        <f t="shared" si="96"/>
        <v>0</v>
      </c>
      <c r="HO15" s="12">
        <f t="shared" si="96"/>
        <v>0</v>
      </c>
      <c r="HP15" s="12">
        <f t="shared" si="96"/>
        <v>0</v>
      </c>
      <c r="HQ15" s="12">
        <f t="shared" si="96"/>
        <v>0</v>
      </c>
      <c r="HR15" s="12">
        <f t="shared" si="96"/>
        <v>0</v>
      </c>
      <c r="HS15" s="12">
        <f t="shared" si="96"/>
        <v>0</v>
      </c>
      <c r="HT15" s="12">
        <f t="shared" si="96"/>
        <v>0</v>
      </c>
      <c r="HU15" s="12">
        <f t="shared" si="96"/>
        <v>0</v>
      </c>
      <c r="HV15" s="12">
        <f t="shared" si="96"/>
        <v>0</v>
      </c>
      <c r="HW15" s="12">
        <f t="shared" si="96"/>
        <v>0</v>
      </c>
      <c r="HX15" s="12">
        <f t="shared" si="96"/>
        <v>0</v>
      </c>
      <c r="HY15" s="12">
        <f t="shared" si="96"/>
        <v>0</v>
      </c>
      <c r="HZ15" s="12">
        <f t="shared" si="96"/>
        <v>0</v>
      </c>
      <c r="IA15" s="12">
        <f t="shared" si="96"/>
        <v>0</v>
      </c>
      <c r="IB15" s="12">
        <f t="shared" si="96"/>
        <v>0</v>
      </c>
      <c r="IC15" s="12">
        <f t="shared" si="96"/>
        <v>0</v>
      </c>
      <c r="ID15" s="12">
        <f t="shared" si="96"/>
        <v>0</v>
      </c>
      <c r="IE15" s="12">
        <f t="shared" si="96"/>
        <v>0</v>
      </c>
      <c r="IF15" s="12">
        <f t="shared" si="96"/>
        <v>0</v>
      </c>
      <c r="IG15" s="12">
        <f t="shared" si="96"/>
        <v>0</v>
      </c>
      <c r="IH15" s="12">
        <f t="shared" si="96"/>
        <v>0</v>
      </c>
      <c r="II15" s="12">
        <f t="shared" si="96"/>
        <v>929</v>
      </c>
      <c r="IJ15" s="12">
        <f t="shared" si="96"/>
        <v>0</v>
      </c>
      <c r="IK15" s="12">
        <f t="shared" si="96"/>
        <v>-929</v>
      </c>
      <c r="IL15" s="12">
        <f t="shared" si="96"/>
        <v>0</v>
      </c>
      <c r="IM15" s="12">
        <f t="shared" si="96"/>
        <v>6928</v>
      </c>
      <c r="IN15" s="12">
        <f t="shared" si="96"/>
        <v>8300</v>
      </c>
      <c r="IO15" s="12">
        <f t="shared" si="96"/>
        <v>1372</v>
      </c>
      <c r="IP15" s="12">
        <f t="shared" si="96"/>
        <v>8300</v>
      </c>
      <c r="IQ15" s="12">
        <f t="shared" si="96"/>
        <v>0</v>
      </c>
      <c r="IR15" s="12">
        <f t="shared" si="96"/>
        <v>0</v>
      </c>
      <c r="IS15" s="12">
        <f t="shared" si="96"/>
        <v>0</v>
      </c>
      <c r="IT15" s="12">
        <f t="shared" si="96"/>
        <v>0</v>
      </c>
      <c r="IU15" s="12">
        <f t="shared" si="96"/>
        <v>0</v>
      </c>
      <c r="IV15" s="12">
        <f t="shared" si="96"/>
        <v>0</v>
      </c>
      <c r="IW15" s="12">
        <f t="shared" si="96"/>
        <v>0</v>
      </c>
      <c r="IX15" s="12">
        <f t="shared" si="96"/>
        <v>0</v>
      </c>
      <c r="IY15" s="12"/>
      <c r="IZ15" s="12">
        <f>SUM(IZ11:IZ14)</f>
        <v>0</v>
      </c>
      <c r="JA15" s="12">
        <f t="shared" ref="JA15:JB15" si="97">SUM(JA11:JA14)</f>
        <v>0</v>
      </c>
      <c r="JB15" s="111">
        <f t="shared" si="97"/>
        <v>0</v>
      </c>
      <c r="JC15" s="117">
        <f t="shared" si="7"/>
        <v>7857</v>
      </c>
      <c r="JD15" s="12">
        <f t="shared" si="7"/>
        <v>8300</v>
      </c>
      <c r="JE15" s="12">
        <f t="shared" si="7"/>
        <v>443</v>
      </c>
      <c r="JF15" s="118">
        <f t="shared" si="7"/>
        <v>8300</v>
      </c>
      <c r="JG15" s="99">
        <f t="shared" si="96"/>
        <v>0</v>
      </c>
      <c r="JH15" s="12">
        <f t="shared" si="96"/>
        <v>0</v>
      </c>
      <c r="JI15" s="12">
        <f t="shared" si="96"/>
        <v>0</v>
      </c>
      <c r="JJ15" s="12">
        <f t="shared" si="96"/>
        <v>0</v>
      </c>
      <c r="JK15" s="12">
        <f t="shared" si="96"/>
        <v>0</v>
      </c>
      <c r="JL15" s="12">
        <f t="shared" si="96"/>
        <v>0</v>
      </c>
      <c r="JM15" s="12">
        <f t="shared" si="96"/>
        <v>0</v>
      </c>
      <c r="JN15" s="12">
        <f t="shared" si="96"/>
        <v>0</v>
      </c>
      <c r="JO15" s="12">
        <f t="shared" si="96"/>
        <v>0</v>
      </c>
      <c r="JP15" s="12">
        <f t="shared" si="96"/>
        <v>0</v>
      </c>
      <c r="JQ15" s="12">
        <f t="shared" si="96"/>
        <v>0</v>
      </c>
      <c r="JR15" s="12">
        <f t="shared" si="96"/>
        <v>0</v>
      </c>
      <c r="JS15" s="12">
        <f t="shared" si="96"/>
        <v>0</v>
      </c>
      <c r="JT15" s="12">
        <f t="shared" si="96"/>
        <v>0</v>
      </c>
      <c r="JU15" s="12">
        <f t="shared" si="96"/>
        <v>0</v>
      </c>
      <c r="JV15" s="12">
        <f t="shared" si="96"/>
        <v>0</v>
      </c>
      <c r="JW15" s="12">
        <f t="shared" si="96"/>
        <v>0</v>
      </c>
      <c r="JX15" s="12">
        <f t="shared" si="96"/>
        <v>0</v>
      </c>
      <c r="JY15" s="12">
        <f t="shared" si="96"/>
        <v>0</v>
      </c>
      <c r="JZ15" s="12">
        <f t="shared" si="96"/>
        <v>0</v>
      </c>
      <c r="KA15" s="12">
        <f t="shared" si="96"/>
        <v>0</v>
      </c>
      <c r="KB15" s="12">
        <f t="shared" si="96"/>
        <v>0</v>
      </c>
      <c r="KC15" s="12">
        <f t="shared" si="96"/>
        <v>0</v>
      </c>
      <c r="KD15" s="12">
        <f t="shared" si="96"/>
        <v>0</v>
      </c>
      <c r="KE15" s="12">
        <f t="shared" si="96"/>
        <v>0</v>
      </c>
      <c r="KF15" s="12">
        <f t="shared" si="96"/>
        <v>0</v>
      </c>
      <c r="KG15" s="12">
        <f t="shared" si="96"/>
        <v>0</v>
      </c>
      <c r="KH15" s="12">
        <f t="shared" si="96"/>
        <v>0</v>
      </c>
      <c r="KI15" s="12">
        <f t="shared" si="96"/>
        <v>0</v>
      </c>
      <c r="KJ15" s="12">
        <f t="shared" si="96"/>
        <v>0</v>
      </c>
      <c r="KK15" s="12">
        <f t="shared" si="96"/>
        <v>0</v>
      </c>
      <c r="KL15" s="12">
        <f t="shared" si="96"/>
        <v>0</v>
      </c>
      <c r="KM15" s="12">
        <f t="shared" si="96"/>
        <v>0</v>
      </c>
      <c r="KN15" s="12">
        <f t="shared" si="96"/>
        <v>0</v>
      </c>
      <c r="KO15" s="12">
        <f t="shared" si="96"/>
        <v>0</v>
      </c>
      <c r="KP15" s="12">
        <f t="shared" si="96"/>
        <v>0</v>
      </c>
      <c r="KQ15" s="12">
        <f t="shared" si="96"/>
        <v>0</v>
      </c>
      <c r="KR15" s="12">
        <f t="shared" si="96"/>
        <v>0</v>
      </c>
      <c r="KS15" s="12">
        <f t="shared" si="96"/>
        <v>0</v>
      </c>
      <c r="KT15" s="12">
        <f t="shared" si="96"/>
        <v>0</v>
      </c>
      <c r="KU15" s="12">
        <f t="shared" si="96"/>
        <v>0</v>
      </c>
      <c r="KV15" s="12">
        <f t="shared" si="96"/>
        <v>0</v>
      </c>
      <c r="KW15" s="12">
        <f t="shared" si="96"/>
        <v>0</v>
      </c>
      <c r="KX15" s="12">
        <f t="shared" si="96"/>
        <v>0</v>
      </c>
      <c r="KY15" s="12">
        <f t="shared" si="96"/>
        <v>0</v>
      </c>
      <c r="KZ15" s="12">
        <f t="shared" si="96"/>
        <v>0</v>
      </c>
      <c r="LA15" s="12">
        <f t="shared" si="96"/>
        <v>0</v>
      </c>
      <c r="LB15" s="12">
        <f t="shared" si="96"/>
        <v>0</v>
      </c>
      <c r="LC15" s="12">
        <f t="shared" si="96"/>
        <v>0</v>
      </c>
      <c r="LD15" s="12">
        <f t="shared" si="96"/>
        <v>0</v>
      </c>
      <c r="LE15" s="12">
        <f t="shared" si="96"/>
        <v>0</v>
      </c>
      <c r="LF15" s="111">
        <f t="shared" si="96"/>
        <v>0</v>
      </c>
      <c r="LG15" s="117">
        <f t="shared" si="85"/>
        <v>0</v>
      </c>
      <c r="LH15" s="12">
        <f t="shared" si="8"/>
        <v>0</v>
      </c>
      <c r="LI15" s="12">
        <f t="shared" si="8"/>
        <v>0</v>
      </c>
      <c r="LJ15" s="118">
        <f t="shared" si="8"/>
        <v>0</v>
      </c>
      <c r="LK15" s="99">
        <f t="shared" ref="LK15" si="98">SUM(LK11:LK14)</f>
        <v>0</v>
      </c>
      <c r="LL15" s="12">
        <f t="shared" si="96"/>
        <v>0</v>
      </c>
      <c r="LM15" s="12">
        <f t="shared" si="96"/>
        <v>0</v>
      </c>
      <c r="LN15" s="12">
        <f t="shared" si="96"/>
        <v>0</v>
      </c>
      <c r="LO15" s="12">
        <f t="shared" si="96"/>
        <v>0</v>
      </c>
      <c r="LP15" s="12">
        <f t="shared" si="96"/>
        <v>0</v>
      </c>
      <c r="LQ15" s="12">
        <f t="shared" si="96"/>
        <v>0</v>
      </c>
      <c r="LR15" s="12">
        <f t="shared" si="96"/>
        <v>0</v>
      </c>
      <c r="LS15" s="12">
        <f t="shared" si="96"/>
        <v>0</v>
      </c>
      <c r="LT15" s="12">
        <f t="shared" si="96"/>
        <v>0</v>
      </c>
      <c r="LU15" s="12">
        <f t="shared" ref="LU15:LV15" si="99">SUM(LU11:LU14)</f>
        <v>0</v>
      </c>
      <c r="LV15" s="111">
        <f t="shared" si="99"/>
        <v>0</v>
      </c>
      <c r="LW15" s="117">
        <f t="shared" si="89"/>
        <v>0</v>
      </c>
      <c r="LX15" s="12">
        <f t="shared" si="9"/>
        <v>0</v>
      </c>
      <c r="LY15" s="12">
        <f t="shared" si="9"/>
        <v>0</v>
      </c>
      <c r="LZ15" s="118">
        <f t="shared" si="9"/>
        <v>0</v>
      </c>
      <c r="MA15" s="26"/>
    </row>
    <row r="16" spans="1:339" s="2" customFormat="1" ht="24.95" customHeight="1" x14ac:dyDescent="0.25">
      <c r="A16" s="35">
        <v>3121</v>
      </c>
      <c r="B16" s="36" t="s">
        <v>1</v>
      </c>
      <c r="C16" s="55">
        <f>SUM(AK16,EW16,FE16,LI16,LY16)</f>
        <v>84725</v>
      </c>
      <c r="D16" s="55">
        <v>23207830.309999999</v>
      </c>
      <c r="E16" s="56">
        <v>25700000</v>
      </c>
      <c r="F16" s="95">
        <f>G16-C16</f>
        <v>31350</v>
      </c>
      <c r="G16" s="103">
        <f t="shared" si="0"/>
        <v>116075</v>
      </c>
      <c r="H16" s="79">
        <f t="shared" si="1"/>
        <v>113856</v>
      </c>
      <c r="I16" s="79">
        <f t="shared" si="2"/>
        <v>85425</v>
      </c>
      <c r="J16" s="104">
        <f t="shared" si="3"/>
        <v>201500</v>
      </c>
      <c r="K16" s="98">
        <v>109439</v>
      </c>
      <c r="L16" s="13">
        <v>76622</v>
      </c>
      <c r="M16" s="13">
        <f>N16-K16</f>
        <v>20561</v>
      </c>
      <c r="N16" s="13">
        <v>130000</v>
      </c>
      <c r="O16" s="13"/>
      <c r="P16" s="13"/>
      <c r="Q16" s="13">
        <f>R16-O16</f>
        <v>0</v>
      </c>
      <c r="R16" s="13"/>
      <c r="S16" s="13"/>
      <c r="T16" s="13"/>
      <c r="U16" s="13">
        <f>V16-S16</f>
        <v>0</v>
      </c>
      <c r="V16" s="13"/>
      <c r="W16" s="13"/>
      <c r="X16" s="13"/>
      <c r="Y16" s="13">
        <f>Z16-W16</f>
        <v>0</v>
      </c>
      <c r="Z16" s="13"/>
      <c r="AA16" s="13"/>
      <c r="AB16" s="13"/>
      <c r="AC16" s="13">
        <f>AD16-AA16</f>
        <v>0</v>
      </c>
      <c r="AD16" s="13"/>
      <c r="AE16" s="13"/>
      <c r="AF16" s="13"/>
      <c r="AG16" s="13">
        <f>AH16-AE16</f>
        <v>0</v>
      </c>
      <c r="AH16" s="110"/>
      <c r="AI16" s="117">
        <f t="shared" si="17"/>
        <v>109439</v>
      </c>
      <c r="AJ16" s="12">
        <f t="shared" si="4"/>
        <v>76622</v>
      </c>
      <c r="AK16" s="12">
        <f t="shared" si="4"/>
        <v>20561</v>
      </c>
      <c r="AL16" s="118">
        <f t="shared" si="4"/>
        <v>130000</v>
      </c>
      <c r="AM16" s="98"/>
      <c r="AN16" s="13"/>
      <c r="AO16" s="13">
        <f>AP16-AM16</f>
        <v>0</v>
      </c>
      <c r="AP16" s="13"/>
      <c r="AQ16" s="13"/>
      <c r="AR16" s="13"/>
      <c r="AS16" s="13">
        <f>AT16-AQ16</f>
        <v>0</v>
      </c>
      <c r="AT16" s="13"/>
      <c r="AU16" s="13"/>
      <c r="AV16" s="13"/>
      <c r="AW16" s="13">
        <f>AX16-AU16</f>
        <v>0</v>
      </c>
      <c r="AX16" s="13"/>
      <c r="AY16" s="13"/>
      <c r="AZ16" s="13">
        <v>300</v>
      </c>
      <c r="BA16" s="13">
        <f>BB16-AY16</f>
        <v>800</v>
      </c>
      <c r="BB16" s="13">
        <v>800</v>
      </c>
      <c r="BC16" s="13"/>
      <c r="BD16" s="13"/>
      <c r="BE16" s="13">
        <f>BF16-BC16</f>
        <v>0</v>
      </c>
      <c r="BF16" s="13"/>
      <c r="BG16" s="13"/>
      <c r="BH16" s="13"/>
      <c r="BI16" s="13">
        <f>BJ16-BG16</f>
        <v>0</v>
      </c>
      <c r="BJ16" s="13"/>
      <c r="BK16" s="13"/>
      <c r="BL16" s="13"/>
      <c r="BM16" s="13">
        <f>BN16-BK16</f>
        <v>0</v>
      </c>
      <c r="BN16" s="13"/>
      <c r="BO16" s="13"/>
      <c r="BP16" s="13"/>
      <c r="BQ16" s="13">
        <f>BR16-BO16</f>
        <v>0</v>
      </c>
      <c r="BR16" s="13"/>
      <c r="BS16" s="13"/>
      <c r="BT16" s="13"/>
      <c r="BU16" s="13">
        <f>BV16-BS16</f>
        <v>0</v>
      </c>
      <c r="BV16" s="13"/>
      <c r="BW16" s="13"/>
      <c r="BX16" s="13"/>
      <c r="BY16" s="13">
        <f>BZ16-BW16</f>
        <v>0</v>
      </c>
      <c r="BZ16" s="13"/>
      <c r="CA16" s="13"/>
      <c r="CB16" s="13"/>
      <c r="CC16" s="13">
        <f>CD16-CA16</f>
        <v>0</v>
      </c>
      <c r="CD16" s="13"/>
      <c r="CE16" s="13"/>
      <c r="CF16" s="13"/>
      <c r="CG16" s="13">
        <f>CH16-CE16</f>
        <v>0</v>
      </c>
      <c r="CH16" s="13"/>
      <c r="CI16" s="13"/>
      <c r="CJ16" s="13"/>
      <c r="CK16" s="13">
        <f>CL16-CI16</f>
        <v>0</v>
      </c>
      <c r="CL16" s="13"/>
      <c r="CM16" s="13"/>
      <c r="CN16" s="13"/>
      <c r="CO16" s="13">
        <f>CP16-CM16</f>
        <v>0</v>
      </c>
      <c r="CP16" s="13"/>
      <c r="CQ16" s="13"/>
      <c r="CR16" s="13"/>
      <c r="CS16" s="13">
        <f>CT16-CQ16</f>
        <v>0</v>
      </c>
      <c r="CT16" s="13"/>
      <c r="CU16" s="13"/>
      <c r="CV16" s="13"/>
      <c r="CW16" s="13">
        <f>CX16-CU16</f>
        <v>0</v>
      </c>
      <c r="CX16" s="13"/>
      <c r="CY16" s="13"/>
      <c r="CZ16" s="13"/>
      <c r="DA16" s="13">
        <f>DB16-CY16</f>
        <v>0</v>
      </c>
      <c r="DB16" s="13"/>
      <c r="DC16" s="13"/>
      <c r="DD16" s="13"/>
      <c r="DE16" s="13">
        <f>DF16-DC16</f>
        <v>0</v>
      </c>
      <c r="DF16" s="13"/>
      <c r="DG16" s="13"/>
      <c r="DH16" s="13"/>
      <c r="DI16" s="13">
        <f>DJ16-DG16</f>
        <v>0</v>
      </c>
      <c r="DJ16" s="13"/>
      <c r="DK16" s="13"/>
      <c r="DL16" s="13"/>
      <c r="DM16" s="13">
        <f>DN16-DK16</f>
        <v>0</v>
      </c>
      <c r="DN16" s="13"/>
      <c r="DO16" s="13"/>
      <c r="DP16" s="13"/>
      <c r="DQ16" s="13">
        <f>DR16-DO16</f>
        <v>0</v>
      </c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>
        <f>ED16-EA16</f>
        <v>0</v>
      </c>
      <c r="ED16" s="13"/>
      <c r="EE16" s="13"/>
      <c r="EF16" s="13"/>
      <c r="EG16" s="13">
        <f>EH16-EE16</f>
        <v>0</v>
      </c>
      <c r="EH16" s="13"/>
      <c r="EI16" s="13"/>
      <c r="EJ16" s="13"/>
      <c r="EK16" s="13">
        <f>EL16-EI16</f>
        <v>0</v>
      </c>
      <c r="EL16" s="13"/>
      <c r="EM16" s="13"/>
      <c r="EN16" s="13"/>
      <c r="EO16" s="13">
        <f>EP16-EM16</f>
        <v>0</v>
      </c>
      <c r="EP16" s="13"/>
      <c r="EQ16" s="13">
        <v>6636</v>
      </c>
      <c r="ER16" s="13">
        <v>36634</v>
      </c>
      <c r="ES16" s="13">
        <f>ET16-EQ16</f>
        <v>63364</v>
      </c>
      <c r="ET16" s="110">
        <v>70000</v>
      </c>
      <c r="EU16" s="117">
        <f t="shared" si="44"/>
        <v>6636</v>
      </c>
      <c r="EV16" s="12">
        <f t="shared" si="5"/>
        <v>36934</v>
      </c>
      <c r="EW16" s="12">
        <f t="shared" si="5"/>
        <v>64164</v>
      </c>
      <c r="EX16" s="118">
        <f t="shared" si="5"/>
        <v>70800</v>
      </c>
      <c r="EY16" s="98"/>
      <c r="EZ16" s="13"/>
      <c r="FA16" s="13">
        <f>FB16-EY16</f>
        <v>0</v>
      </c>
      <c r="FB16" s="110"/>
      <c r="FC16" s="117">
        <f t="shared" si="46"/>
        <v>0</v>
      </c>
      <c r="FD16" s="12">
        <f t="shared" si="6"/>
        <v>0</v>
      </c>
      <c r="FE16" s="12">
        <f t="shared" si="6"/>
        <v>0</v>
      </c>
      <c r="FF16" s="118">
        <f t="shared" si="6"/>
        <v>0</v>
      </c>
      <c r="FG16" s="98"/>
      <c r="FH16" s="13"/>
      <c r="FI16" s="13">
        <f>FJ16-FG16</f>
        <v>0</v>
      </c>
      <c r="FJ16" s="13"/>
      <c r="FK16" s="13"/>
      <c r="FL16" s="13"/>
      <c r="FM16" s="13">
        <f>FN16-FK16</f>
        <v>0</v>
      </c>
      <c r="FN16" s="13"/>
      <c r="FO16" s="13"/>
      <c r="FP16" s="13"/>
      <c r="FQ16" s="13">
        <f>FR16-FO16</f>
        <v>0</v>
      </c>
      <c r="FR16" s="13"/>
      <c r="FS16" s="13"/>
      <c r="FT16" s="13"/>
      <c r="FU16" s="13">
        <f>FV16-FS16</f>
        <v>0</v>
      </c>
      <c r="FV16" s="13"/>
      <c r="FW16" s="13"/>
      <c r="FX16" s="13"/>
      <c r="FY16" s="13">
        <f>FZ16-FW16</f>
        <v>0</v>
      </c>
      <c r="FZ16" s="13"/>
      <c r="GA16" s="13"/>
      <c r="GB16" s="13"/>
      <c r="GC16" s="13">
        <f>GD16-GA16</f>
        <v>0</v>
      </c>
      <c r="GD16" s="13"/>
      <c r="GE16" s="13"/>
      <c r="GF16" s="13"/>
      <c r="GG16" s="13">
        <f>GH16-GE16</f>
        <v>0</v>
      </c>
      <c r="GH16" s="13"/>
      <c r="GI16" s="13"/>
      <c r="GJ16" s="13"/>
      <c r="GK16" s="13">
        <f>GL16-GI16</f>
        <v>0</v>
      </c>
      <c r="GL16" s="13"/>
      <c r="GM16" s="13"/>
      <c r="GN16" s="13"/>
      <c r="GO16" s="13">
        <f>GP16-GM16</f>
        <v>0</v>
      </c>
      <c r="GP16" s="13"/>
      <c r="GQ16" s="13"/>
      <c r="GR16" s="13"/>
      <c r="GS16" s="13">
        <f>GT16-GQ16</f>
        <v>0</v>
      </c>
      <c r="GT16" s="13"/>
      <c r="GU16" s="13"/>
      <c r="GV16" s="13"/>
      <c r="GW16" s="13">
        <f>GX16-GU16</f>
        <v>0</v>
      </c>
      <c r="GX16" s="13"/>
      <c r="GY16" s="13"/>
      <c r="GZ16" s="13"/>
      <c r="HA16" s="13">
        <f>HB16-GY16</f>
        <v>0</v>
      </c>
      <c r="HB16" s="13"/>
      <c r="HC16" s="13"/>
      <c r="HD16" s="13"/>
      <c r="HE16" s="13">
        <f>HF16-HC16</f>
        <v>0</v>
      </c>
      <c r="HF16" s="13"/>
      <c r="HG16" s="13"/>
      <c r="HH16" s="13"/>
      <c r="HI16" s="13">
        <f>HJ16-HG16</f>
        <v>0</v>
      </c>
      <c r="HJ16" s="13"/>
      <c r="HK16" s="13"/>
      <c r="HL16" s="13"/>
      <c r="HM16" s="13">
        <f>HN16-HK16</f>
        <v>0</v>
      </c>
      <c r="HN16" s="13"/>
      <c r="HO16" s="13"/>
      <c r="HP16" s="13"/>
      <c r="HQ16" s="13">
        <f>HR16-HO16</f>
        <v>0</v>
      </c>
      <c r="HR16" s="13"/>
      <c r="HS16" s="13"/>
      <c r="HT16" s="13"/>
      <c r="HU16" s="13">
        <f>HV16-HS16</f>
        <v>0</v>
      </c>
      <c r="HV16" s="13"/>
      <c r="HW16" s="13"/>
      <c r="HX16" s="13"/>
      <c r="HY16" s="13">
        <f>HZ16-HW16</f>
        <v>0</v>
      </c>
      <c r="HZ16" s="13"/>
      <c r="IA16" s="13"/>
      <c r="IB16" s="13"/>
      <c r="IC16" s="13">
        <f>ID16-IA16</f>
        <v>0</v>
      </c>
      <c r="ID16" s="13"/>
      <c r="IE16" s="13"/>
      <c r="IF16" s="13"/>
      <c r="IG16" s="13">
        <f>IH16-IE16</f>
        <v>0</v>
      </c>
      <c r="IH16" s="13"/>
      <c r="II16" s="13"/>
      <c r="IJ16" s="13"/>
      <c r="IK16" s="13">
        <f>IL16-II16</f>
        <v>0</v>
      </c>
      <c r="IL16" s="13"/>
      <c r="IM16" s="13"/>
      <c r="IN16" s="13">
        <v>300</v>
      </c>
      <c r="IO16" s="13">
        <f>IP16-IM16</f>
        <v>700</v>
      </c>
      <c r="IP16" s="13">
        <v>700</v>
      </c>
      <c r="IQ16" s="13"/>
      <c r="IR16" s="13"/>
      <c r="IS16" s="13">
        <f>IT16-IQ16</f>
        <v>0</v>
      </c>
      <c r="IT16" s="13"/>
      <c r="IU16" s="13"/>
      <c r="IV16" s="13"/>
      <c r="IW16" s="13">
        <f>IX16-IU16</f>
        <v>0</v>
      </c>
      <c r="IX16" s="13"/>
      <c r="IY16" s="13"/>
      <c r="IZ16" s="13"/>
      <c r="JA16" s="13"/>
      <c r="JB16" s="110"/>
      <c r="JC16" s="117">
        <f t="shared" si="7"/>
        <v>0</v>
      </c>
      <c r="JD16" s="12">
        <f t="shared" si="7"/>
        <v>300</v>
      </c>
      <c r="JE16" s="12">
        <f t="shared" si="7"/>
        <v>700</v>
      </c>
      <c r="JF16" s="118">
        <f t="shared" si="7"/>
        <v>700</v>
      </c>
      <c r="JG16" s="98"/>
      <c r="JH16" s="13"/>
      <c r="JI16" s="13">
        <f>JJ16-JG16</f>
        <v>0</v>
      </c>
      <c r="JJ16" s="13"/>
      <c r="JK16" s="13"/>
      <c r="JL16" s="13"/>
      <c r="JM16" s="13">
        <f>JN16-JK16</f>
        <v>0</v>
      </c>
      <c r="JN16" s="13"/>
      <c r="JO16" s="13"/>
      <c r="JP16" s="13"/>
      <c r="JQ16" s="13">
        <f>JR16-JO16</f>
        <v>0</v>
      </c>
      <c r="JR16" s="13"/>
      <c r="JS16" s="13"/>
      <c r="JT16" s="13"/>
      <c r="JU16" s="13">
        <f>JV16-JS16</f>
        <v>0</v>
      </c>
      <c r="JV16" s="13"/>
      <c r="JW16" s="13"/>
      <c r="JX16" s="13"/>
      <c r="JY16" s="13">
        <f>JZ16-JW16</f>
        <v>0</v>
      </c>
      <c r="JZ16" s="13"/>
      <c r="KA16" s="13"/>
      <c r="KB16" s="13"/>
      <c r="KC16" s="13">
        <f>KD16-KA16</f>
        <v>0</v>
      </c>
      <c r="KD16" s="13"/>
      <c r="KE16" s="13"/>
      <c r="KF16" s="13"/>
      <c r="KG16" s="13">
        <f>KH16-KE16</f>
        <v>0</v>
      </c>
      <c r="KH16" s="13"/>
      <c r="KI16" s="13"/>
      <c r="KJ16" s="13"/>
      <c r="KK16" s="13">
        <f>KL16-KI16</f>
        <v>0</v>
      </c>
      <c r="KL16" s="13"/>
      <c r="KM16" s="13"/>
      <c r="KN16" s="13"/>
      <c r="KO16" s="13">
        <f>KP16-KM16</f>
        <v>0</v>
      </c>
      <c r="KP16" s="13"/>
      <c r="KQ16" s="13"/>
      <c r="KR16" s="13"/>
      <c r="KS16" s="13">
        <f>KT16-KQ16</f>
        <v>0</v>
      </c>
      <c r="KT16" s="13"/>
      <c r="KU16" s="13"/>
      <c r="KV16" s="13"/>
      <c r="KW16" s="13">
        <f>KX16-KU16</f>
        <v>0</v>
      </c>
      <c r="KX16" s="13"/>
      <c r="KY16" s="13"/>
      <c r="KZ16" s="13"/>
      <c r="LA16" s="13">
        <f>LB16-KY16</f>
        <v>0</v>
      </c>
      <c r="LB16" s="13"/>
      <c r="LC16" s="13"/>
      <c r="LD16" s="13"/>
      <c r="LE16" s="13">
        <f>LF16-LC16</f>
        <v>0</v>
      </c>
      <c r="LF16" s="110"/>
      <c r="LG16" s="117">
        <f t="shared" si="85"/>
        <v>0</v>
      </c>
      <c r="LH16" s="12">
        <f t="shared" si="8"/>
        <v>0</v>
      </c>
      <c r="LI16" s="12">
        <f t="shared" si="8"/>
        <v>0</v>
      </c>
      <c r="LJ16" s="118">
        <f t="shared" si="8"/>
        <v>0</v>
      </c>
      <c r="LK16" s="113"/>
      <c r="LL16" s="13"/>
      <c r="LM16" s="13">
        <f>LN16-LK16</f>
        <v>0</v>
      </c>
      <c r="LN16" s="13"/>
      <c r="LO16" s="13"/>
      <c r="LP16" s="13"/>
      <c r="LQ16" s="13">
        <f>LR16-LO16</f>
        <v>0</v>
      </c>
      <c r="LR16" s="13"/>
      <c r="LS16" s="14"/>
      <c r="LT16" s="13"/>
      <c r="LU16" s="13">
        <f>LV16-LS16</f>
        <v>0</v>
      </c>
      <c r="LV16" s="110"/>
      <c r="LW16" s="117">
        <f t="shared" si="89"/>
        <v>0</v>
      </c>
      <c r="LX16" s="12">
        <f t="shared" si="9"/>
        <v>0</v>
      </c>
      <c r="LY16" s="12">
        <f t="shared" si="9"/>
        <v>0</v>
      </c>
      <c r="LZ16" s="118">
        <f t="shared" si="9"/>
        <v>0</v>
      </c>
      <c r="MA16" s="26"/>
    </row>
    <row r="17" spans="1:406" s="3" customFormat="1" ht="24.95" customHeight="1" x14ac:dyDescent="0.25">
      <c r="A17" s="37">
        <v>312</v>
      </c>
      <c r="B17" s="38" t="s">
        <v>1</v>
      </c>
      <c r="C17" s="57">
        <f t="shared" ref="C17:E17" si="100">SUM(C16)</f>
        <v>84725</v>
      </c>
      <c r="D17" s="57">
        <f t="shared" si="100"/>
        <v>23207830.309999999</v>
      </c>
      <c r="E17" s="56">
        <f t="shared" si="100"/>
        <v>25700000</v>
      </c>
      <c r="F17" s="96">
        <f>SUM(F16)</f>
        <v>31350</v>
      </c>
      <c r="G17" s="103">
        <f t="shared" si="0"/>
        <v>116075</v>
      </c>
      <c r="H17" s="79">
        <f t="shared" si="1"/>
        <v>113856</v>
      </c>
      <c r="I17" s="79">
        <f t="shared" si="2"/>
        <v>85425</v>
      </c>
      <c r="J17" s="104">
        <f t="shared" si="3"/>
        <v>201500</v>
      </c>
      <c r="K17" s="99">
        <f t="shared" ref="K17:FA17" si="101">SUM(K16)</f>
        <v>109439</v>
      </c>
      <c r="L17" s="12">
        <f t="shared" si="101"/>
        <v>76622</v>
      </c>
      <c r="M17" s="12">
        <f t="shared" si="101"/>
        <v>20561</v>
      </c>
      <c r="N17" s="12">
        <f t="shared" si="101"/>
        <v>130000</v>
      </c>
      <c r="O17" s="12">
        <f t="shared" si="101"/>
        <v>0</v>
      </c>
      <c r="P17" s="12">
        <f t="shared" si="101"/>
        <v>0</v>
      </c>
      <c r="Q17" s="12">
        <f t="shared" si="101"/>
        <v>0</v>
      </c>
      <c r="R17" s="12">
        <f t="shared" si="101"/>
        <v>0</v>
      </c>
      <c r="S17" s="12">
        <f t="shared" si="101"/>
        <v>0</v>
      </c>
      <c r="T17" s="12">
        <f t="shared" si="101"/>
        <v>0</v>
      </c>
      <c r="U17" s="12">
        <f t="shared" si="101"/>
        <v>0</v>
      </c>
      <c r="V17" s="12">
        <f t="shared" si="101"/>
        <v>0</v>
      </c>
      <c r="W17" s="12">
        <f t="shared" si="101"/>
        <v>0</v>
      </c>
      <c r="X17" s="12">
        <f t="shared" si="101"/>
        <v>0</v>
      </c>
      <c r="Y17" s="12">
        <f t="shared" si="101"/>
        <v>0</v>
      </c>
      <c r="Z17" s="12">
        <f t="shared" si="101"/>
        <v>0</v>
      </c>
      <c r="AA17" s="12">
        <f t="shared" si="101"/>
        <v>0</v>
      </c>
      <c r="AB17" s="12">
        <f t="shared" si="101"/>
        <v>0</v>
      </c>
      <c r="AC17" s="12">
        <f t="shared" si="101"/>
        <v>0</v>
      </c>
      <c r="AD17" s="12">
        <f t="shared" si="101"/>
        <v>0</v>
      </c>
      <c r="AE17" s="12">
        <f t="shared" si="101"/>
        <v>0</v>
      </c>
      <c r="AF17" s="12">
        <f t="shared" si="101"/>
        <v>0</v>
      </c>
      <c r="AG17" s="12">
        <f t="shared" si="101"/>
        <v>0</v>
      </c>
      <c r="AH17" s="111">
        <f t="shared" si="101"/>
        <v>0</v>
      </c>
      <c r="AI17" s="117">
        <f t="shared" si="17"/>
        <v>109439</v>
      </c>
      <c r="AJ17" s="12">
        <f t="shared" si="4"/>
        <v>76622</v>
      </c>
      <c r="AK17" s="12">
        <f t="shared" si="4"/>
        <v>20561</v>
      </c>
      <c r="AL17" s="118">
        <f t="shared" si="4"/>
        <v>130000</v>
      </c>
      <c r="AM17" s="99">
        <f t="shared" si="101"/>
        <v>0</v>
      </c>
      <c r="AN17" s="12">
        <f t="shared" si="101"/>
        <v>0</v>
      </c>
      <c r="AO17" s="12">
        <f t="shared" si="101"/>
        <v>0</v>
      </c>
      <c r="AP17" s="12">
        <f t="shared" si="101"/>
        <v>0</v>
      </c>
      <c r="AQ17" s="12">
        <f t="shared" si="101"/>
        <v>0</v>
      </c>
      <c r="AR17" s="12">
        <f t="shared" si="101"/>
        <v>0</v>
      </c>
      <c r="AS17" s="12">
        <f t="shared" si="101"/>
        <v>0</v>
      </c>
      <c r="AT17" s="12">
        <f t="shared" si="101"/>
        <v>0</v>
      </c>
      <c r="AU17" s="12">
        <f t="shared" si="101"/>
        <v>0</v>
      </c>
      <c r="AV17" s="12">
        <f t="shared" si="101"/>
        <v>0</v>
      </c>
      <c r="AW17" s="12">
        <f t="shared" si="101"/>
        <v>0</v>
      </c>
      <c r="AX17" s="12">
        <f t="shared" si="101"/>
        <v>0</v>
      </c>
      <c r="AY17" s="12">
        <f t="shared" si="101"/>
        <v>0</v>
      </c>
      <c r="AZ17" s="12">
        <f t="shared" si="101"/>
        <v>300</v>
      </c>
      <c r="BA17" s="12">
        <f t="shared" si="101"/>
        <v>800</v>
      </c>
      <c r="BB17" s="12">
        <f t="shared" si="101"/>
        <v>800</v>
      </c>
      <c r="BC17" s="12">
        <f t="shared" si="101"/>
        <v>0</v>
      </c>
      <c r="BD17" s="12">
        <f t="shared" si="101"/>
        <v>0</v>
      </c>
      <c r="BE17" s="12">
        <f t="shared" si="101"/>
        <v>0</v>
      </c>
      <c r="BF17" s="12">
        <f t="shared" si="101"/>
        <v>0</v>
      </c>
      <c r="BG17" s="12">
        <f t="shared" si="101"/>
        <v>0</v>
      </c>
      <c r="BH17" s="12">
        <f t="shared" si="101"/>
        <v>0</v>
      </c>
      <c r="BI17" s="12">
        <f t="shared" si="101"/>
        <v>0</v>
      </c>
      <c r="BJ17" s="12">
        <f t="shared" si="101"/>
        <v>0</v>
      </c>
      <c r="BK17" s="12">
        <f t="shared" si="101"/>
        <v>0</v>
      </c>
      <c r="BL17" s="12">
        <f t="shared" si="101"/>
        <v>0</v>
      </c>
      <c r="BM17" s="12">
        <f t="shared" si="101"/>
        <v>0</v>
      </c>
      <c r="BN17" s="12">
        <f t="shared" si="101"/>
        <v>0</v>
      </c>
      <c r="BO17" s="12">
        <f t="shared" si="101"/>
        <v>0</v>
      </c>
      <c r="BP17" s="12">
        <f t="shared" si="101"/>
        <v>0</v>
      </c>
      <c r="BQ17" s="12">
        <f t="shared" si="101"/>
        <v>0</v>
      </c>
      <c r="BR17" s="12">
        <f t="shared" si="101"/>
        <v>0</v>
      </c>
      <c r="BS17" s="12">
        <f t="shared" si="101"/>
        <v>0</v>
      </c>
      <c r="BT17" s="12">
        <f t="shared" si="101"/>
        <v>0</v>
      </c>
      <c r="BU17" s="12">
        <f t="shared" si="101"/>
        <v>0</v>
      </c>
      <c r="BV17" s="12">
        <f t="shared" si="101"/>
        <v>0</v>
      </c>
      <c r="BW17" s="12">
        <f t="shared" si="101"/>
        <v>0</v>
      </c>
      <c r="BX17" s="12">
        <f t="shared" si="101"/>
        <v>0</v>
      </c>
      <c r="BY17" s="12">
        <f t="shared" si="101"/>
        <v>0</v>
      </c>
      <c r="BZ17" s="12">
        <f t="shared" si="101"/>
        <v>0</v>
      </c>
      <c r="CA17" s="12">
        <f t="shared" si="101"/>
        <v>0</v>
      </c>
      <c r="CB17" s="12">
        <f t="shared" si="101"/>
        <v>0</v>
      </c>
      <c r="CC17" s="12">
        <f t="shared" si="101"/>
        <v>0</v>
      </c>
      <c r="CD17" s="12">
        <f t="shared" si="101"/>
        <v>0</v>
      </c>
      <c r="CE17" s="12">
        <f t="shared" si="101"/>
        <v>0</v>
      </c>
      <c r="CF17" s="12">
        <f t="shared" si="101"/>
        <v>0</v>
      </c>
      <c r="CG17" s="12">
        <f t="shared" si="101"/>
        <v>0</v>
      </c>
      <c r="CH17" s="12">
        <f t="shared" si="101"/>
        <v>0</v>
      </c>
      <c r="CI17" s="12">
        <f t="shared" si="101"/>
        <v>0</v>
      </c>
      <c r="CJ17" s="12">
        <f t="shared" si="101"/>
        <v>0</v>
      </c>
      <c r="CK17" s="12">
        <f t="shared" si="101"/>
        <v>0</v>
      </c>
      <c r="CL17" s="12">
        <f t="shared" si="101"/>
        <v>0</v>
      </c>
      <c r="CM17" s="12">
        <f t="shared" si="101"/>
        <v>0</v>
      </c>
      <c r="CN17" s="12">
        <f t="shared" si="101"/>
        <v>0</v>
      </c>
      <c r="CO17" s="12">
        <f t="shared" si="101"/>
        <v>0</v>
      </c>
      <c r="CP17" s="12">
        <f t="shared" si="101"/>
        <v>0</v>
      </c>
      <c r="CQ17" s="12">
        <f t="shared" si="101"/>
        <v>0</v>
      </c>
      <c r="CR17" s="12">
        <f t="shared" si="101"/>
        <v>0</v>
      </c>
      <c r="CS17" s="12">
        <f t="shared" si="101"/>
        <v>0</v>
      </c>
      <c r="CT17" s="12">
        <f t="shared" si="101"/>
        <v>0</v>
      </c>
      <c r="CU17" s="12">
        <f t="shared" si="101"/>
        <v>0</v>
      </c>
      <c r="CV17" s="12">
        <f t="shared" si="101"/>
        <v>0</v>
      </c>
      <c r="CW17" s="12">
        <f t="shared" si="101"/>
        <v>0</v>
      </c>
      <c r="CX17" s="12">
        <f t="shared" si="101"/>
        <v>0</v>
      </c>
      <c r="CY17" s="12">
        <f t="shared" si="101"/>
        <v>0</v>
      </c>
      <c r="CZ17" s="12">
        <f t="shared" si="101"/>
        <v>0</v>
      </c>
      <c r="DA17" s="12">
        <f t="shared" si="101"/>
        <v>0</v>
      </c>
      <c r="DB17" s="12">
        <f t="shared" si="101"/>
        <v>0</v>
      </c>
      <c r="DC17" s="12">
        <f t="shared" si="101"/>
        <v>0</v>
      </c>
      <c r="DD17" s="12">
        <f t="shared" si="101"/>
        <v>0</v>
      </c>
      <c r="DE17" s="12">
        <f t="shared" si="101"/>
        <v>0</v>
      </c>
      <c r="DF17" s="12">
        <f t="shared" si="101"/>
        <v>0</v>
      </c>
      <c r="DG17" s="12">
        <f t="shared" si="101"/>
        <v>0</v>
      </c>
      <c r="DH17" s="12">
        <f t="shared" si="101"/>
        <v>0</v>
      </c>
      <c r="DI17" s="12">
        <f t="shared" si="101"/>
        <v>0</v>
      </c>
      <c r="DJ17" s="12">
        <f t="shared" si="101"/>
        <v>0</v>
      </c>
      <c r="DK17" s="12">
        <f t="shared" si="101"/>
        <v>0</v>
      </c>
      <c r="DL17" s="12">
        <f t="shared" si="101"/>
        <v>0</v>
      </c>
      <c r="DM17" s="12">
        <f t="shared" si="101"/>
        <v>0</v>
      </c>
      <c r="DN17" s="12">
        <f t="shared" si="101"/>
        <v>0</v>
      </c>
      <c r="DO17" s="12">
        <f t="shared" si="101"/>
        <v>0</v>
      </c>
      <c r="DP17" s="12">
        <f t="shared" si="101"/>
        <v>0</v>
      </c>
      <c r="DQ17" s="12">
        <f t="shared" si="101"/>
        <v>0</v>
      </c>
      <c r="DR17" s="12">
        <f t="shared" si="101"/>
        <v>0</v>
      </c>
      <c r="DS17" s="12">
        <f t="shared" si="101"/>
        <v>0</v>
      </c>
      <c r="DT17" s="12">
        <f t="shared" si="101"/>
        <v>0</v>
      </c>
      <c r="DU17" s="12">
        <f t="shared" si="101"/>
        <v>0</v>
      </c>
      <c r="DV17" s="12">
        <f t="shared" si="101"/>
        <v>0</v>
      </c>
      <c r="DW17" s="12">
        <f t="shared" si="101"/>
        <v>0</v>
      </c>
      <c r="DX17" s="12">
        <f t="shared" si="101"/>
        <v>0</v>
      </c>
      <c r="DY17" s="12">
        <f t="shared" si="101"/>
        <v>0</v>
      </c>
      <c r="DZ17" s="12">
        <f t="shared" si="101"/>
        <v>0</v>
      </c>
      <c r="EA17" s="12">
        <f t="shared" si="101"/>
        <v>0</v>
      </c>
      <c r="EB17" s="12">
        <f t="shared" si="101"/>
        <v>0</v>
      </c>
      <c r="EC17" s="12">
        <f t="shared" si="101"/>
        <v>0</v>
      </c>
      <c r="ED17" s="12">
        <f t="shared" si="101"/>
        <v>0</v>
      </c>
      <c r="EE17" s="12">
        <f t="shared" si="101"/>
        <v>0</v>
      </c>
      <c r="EF17" s="12">
        <f t="shared" si="101"/>
        <v>0</v>
      </c>
      <c r="EG17" s="12">
        <f t="shared" si="101"/>
        <v>0</v>
      </c>
      <c r="EH17" s="12">
        <f t="shared" si="101"/>
        <v>0</v>
      </c>
      <c r="EI17" s="12">
        <f t="shared" si="101"/>
        <v>0</v>
      </c>
      <c r="EJ17" s="12">
        <f t="shared" si="101"/>
        <v>0</v>
      </c>
      <c r="EK17" s="12">
        <f t="shared" si="101"/>
        <v>0</v>
      </c>
      <c r="EL17" s="12">
        <f t="shared" si="101"/>
        <v>0</v>
      </c>
      <c r="EM17" s="12">
        <f t="shared" si="101"/>
        <v>0</v>
      </c>
      <c r="EN17" s="12">
        <f t="shared" si="101"/>
        <v>0</v>
      </c>
      <c r="EO17" s="12">
        <f t="shared" si="101"/>
        <v>0</v>
      </c>
      <c r="EP17" s="12">
        <f t="shared" si="101"/>
        <v>0</v>
      </c>
      <c r="EQ17" s="12">
        <f t="shared" si="101"/>
        <v>6636</v>
      </c>
      <c r="ER17" s="12">
        <f t="shared" si="101"/>
        <v>36634</v>
      </c>
      <c r="ES17" s="12">
        <f t="shared" si="101"/>
        <v>63364</v>
      </c>
      <c r="ET17" s="111">
        <f t="shared" si="101"/>
        <v>70000</v>
      </c>
      <c r="EU17" s="117">
        <f t="shared" si="44"/>
        <v>6636</v>
      </c>
      <c r="EV17" s="12">
        <f t="shared" si="5"/>
        <v>36934</v>
      </c>
      <c r="EW17" s="12">
        <f t="shared" si="5"/>
        <v>64164</v>
      </c>
      <c r="EX17" s="118">
        <f t="shared" si="5"/>
        <v>70800</v>
      </c>
      <c r="EY17" s="99">
        <f t="shared" si="101"/>
        <v>0</v>
      </c>
      <c r="EZ17" s="12">
        <f t="shared" si="101"/>
        <v>0</v>
      </c>
      <c r="FA17" s="12">
        <f t="shared" si="101"/>
        <v>0</v>
      </c>
      <c r="FB17" s="111">
        <f t="shared" ref="FB17" si="102">SUM(FB16)</f>
        <v>0</v>
      </c>
      <c r="FC17" s="117">
        <f t="shared" si="46"/>
        <v>0</v>
      </c>
      <c r="FD17" s="12">
        <f t="shared" si="6"/>
        <v>0</v>
      </c>
      <c r="FE17" s="12">
        <f t="shared" si="6"/>
        <v>0</v>
      </c>
      <c r="FF17" s="118">
        <f t="shared" si="6"/>
        <v>0</v>
      </c>
      <c r="FG17" s="99">
        <f t="shared" ref="FG17:LT17" si="103">SUM(FG16)</f>
        <v>0</v>
      </c>
      <c r="FH17" s="12">
        <f t="shared" si="103"/>
        <v>0</v>
      </c>
      <c r="FI17" s="12">
        <f t="shared" si="103"/>
        <v>0</v>
      </c>
      <c r="FJ17" s="12">
        <f t="shared" si="103"/>
        <v>0</v>
      </c>
      <c r="FK17" s="12">
        <f t="shared" si="103"/>
        <v>0</v>
      </c>
      <c r="FL17" s="12">
        <f t="shared" si="103"/>
        <v>0</v>
      </c>
      <c r="FM17" s="12">
        <f t="shared" si="103"/>
        <v>0</v>
      </c>
      <c r="FN17" s="12">
        <f t="shared" si="103"/>
        <v>0</v>
      </c>
      <c r="FO17" s="12">
        <f t="shared" si="103"/>
        <v>0</v>
      </c>
      <c r="FP17" s="12">
        <f t="shared" si="103"/>
        <v>0</v>
      </c>
      <c r="FQ17" s="12">
        <f t="shared" si="103"/>
        <v>0</v>
      </c>
      <c r="FR17" s="12">
        <f t="shared" si="103"/>
        <v>0</v>
      </c>
      <c r="FS17" s="12">
        <f t="shared" si="103"/>
        <v>0</v>
      </c>
      <c r="FT17" s="12">
        <f t="shared" si="103"/>
        <v>0</v>
      </c>
      <c r="FU17" s="12">
        <f t="shared" si="103"/>
        <v>0</v>
      </c>
      <c r="FV17" s="12">
        <f t="shared" si="103"/>
        <v>0</v>
      </c>
      <c r="FW17" s="12">
        <f t="shared" si="103"/>
        <v>0</v>
      </c>
      <c r="FX17" s="12">
        <f t="shared" si="103"/>
        <v>0</v>
      </c>
      <c r="FY17" s="12">
        <f t="shared" si="103"/>
        <v>0</v>
      </c>
      <c r="FZ17" s="12">
        <f t="shared" si="103"/>
        <v>0</v>
      </c>
      <c r="GA17" s="12">
        <f t="shared" si="103"/>
        <v>0</v>
      </c>
      <c r="GB17" s="12">
        <f t="shared" si="103"/>
        <v>0</v>
      </c>
      <c r="GC17" s="12">
        <f t="shared" si="103"/>
        <v>0</v>
      </c>
      <c r="GD17" s="12">
        <f t="shared" si="103"/>
        <v>0</v>
      </c>
      <c r="GE17" s="12">
        <f t="shared" si="103"/>
        <v>0</v>
      </c>
      <c r="GF17" s="12">
        <f t="shared" si="103"/>
        <v>0</v>
      </c>
      <c r="GG17" s="12">
        <f t="shared" si="103"/>
        <v>0</v>
      </c>
      <c r="GH17" s="12">
        <f t="shared" si="103"/>
        <v>0</v>
      </c>
      <c r="GI17" s="12">
        <f t="shared" si="103"/>
        <v>0</v>
      </c>
      <c r="GJ17" s="12">
        <f t="shared" si="103"/>
        <v>0</v>
      </c>
      <c r="GK17" s="12">
        <f t="shared" si="103"/>
        <v>0</v>
      </c>
      <c r="GL17" s="12">
        <f t="shared" si="103"/>
        <v>0</v>
      </c>
      <c r="GM17" s="12">
        <f t="shared" si="103"/>
        <v>0</v>
      </c>
      <c r="GN17" s="12">
        <f t="shared" si="103"/>
        <v>0</v>
      </c>
      <c r="GO17" s="12">
        <f t="shared" si="103"/>
        <v>0</v>
      </c>
      <c r="GP17" s="12">
        <f t="shared" si="103"/>
        <v>0</v>
      </c>
      <c r="GQ17" s="12">
        <f t="shared" si="103"/>
        <v>0</v>
      </c>
      <c r="GR17" s="12">
        <f t="shared" si="103"/>
        <v>0</v>
      </c>
      <c r="GS17" s="12">
        <f t="shared" si="103"/>
        <v>0</v>
      </c>
      <c r="GT17" s="12">
        <f t="shared" si="103"/>
        <v>0</v>
      </c>
      <c r="GU17" s="12">
        <f t="shared" si="103"/>
        <v>0</v>
      </c>
      <c r="GV17" s="12">
        <f t="shared" si="103"/>
        <v>0</v>
      </c>
      <c r="GW17" s="12">
        <f t="shared" si="103"/>
        <v>0</v>
      </c>
      <c r="GX17" s="12">
        <f t="shared" si="103"/>
        <v>0</v>
      </c>
      <c r="GY17" s="12">
        <f t="shared" si="103"/>
        <v>0</v>
      </c>
      <c r="GZ17" s="12">
        <f t="shared" si="103"/>
        <v>0</v>
      </c>
      <c r="HA17" s="12">
        <f t="shared" si="103"/>
        <v>0</v>
      </c>
      <c r="HB17" s="12">
        <f t="shared" si="103"/>
        <v>0</v>
      </c>
      <c r="HC17" s="12">
        <f t="shared" si="103"/>
        <v>0</v>
      </c>
      <c r="HD17" s="12">
        <f t="shared" si="103"/>
        <v>0</v>
      </c>
      <c r="HE17" s="12">
        <f t="shared" si="103"/>
        <v>0</v>
      </c>
      <c r="HF17" s="12">
        <f t="shared" si="103"/>
        <v>0</v>
      </c>
      <c r="HG17" s="12">
        <f t="shared" si="103"/>
        <v>0</v>
      </c>
      <c r="HH17" s="12">
        <f t="shared" si="103"/>
        <v>0</v>
      </c>
      <c r="HI17" s="12">
        <f t="shared" si="103"/>
        <v>0</v>
      </c>
      <c r="HJ17" s="12">
        <f t="shared" si="103"/>
        <v>0</v>
      </c>
      <c r="HK17" s="12">
        <f t="shared" si="103"/>
        <v>0</v>
      </c>
      <c r="HL17" s="12">
        <f t="shared" si="103"/>
        <v>0</v>
      </c>
      <c r="HM17" s="12">
        <f t="shared" si="103"/>
        <v>0</v>
      </c>
      <c r="HN17" s="12">
        <f t="shared" si="103"/>
        <v>0</v>
      </c>
      <c r="HO17" s="12">
        <f t="shared" si="103"/>
        <v>0</v>
      </c>
      <c r="HP17" s="12">
        <f t="shared" si="103"/>
        <v>0</v>
      </c>
      <c r="HQ17" s="12">
        <f t="shared" si="103"/>
        <v>0</v>
      </c>
      <c r="HR17" s="12">
        <f t="shared" si="103"/>
        <v>0</v>
      </c>
      <c r="HS17" s="12">
        <f t="shared" si="103"/>
        <v>0</v>
      </c>
      <c r="HT17" s="12">
        <f t="shared" si="103"/>
        <v>0</v>
      </c>
      <c r="HU17" s="12">
        <f t="shared" si="103"/>
        <v>0</v>
      </c>
      <c r="HV17" s="12">
        <f t="shared" si="103"/>
        <v>0</v>
      </c>
      <c r="HW17" s="12">
        <f t="shared" si="103"/>
        <v>0</v>
      </c>
      <c r="HX17" s="12">
        <f t="shared" si="103"/>
        <v>0</v>
      </c>
      <c r="HY17" s="12">
        <f t="shared" si="103"/>
        <v>0</v>
      </c>
      <c r="HZ17" s="12">
        <f t="shared" si="103"/>
        <v>0</v>
      </c>
      <c r="IA17" s="12">
        <f t="shared" si="103"/>
        <v>0</v>
      </c>
      <c r="IB17" s="12">
        <f t="shared" si="103"/>
        <v>0</v>
      </c>
      <c r="IC17" s="12">
        <f t="shared" si="103"/>
        <v>0</v>
      </c>
      <c r="ID17" s="12">
        <f t="shared" si="103"/>
        <v>0</v>
      </c>
      <c r="IE17" s="12">
        <f t="shared" si="103"/>
        <v>0</v>
      </c>
      <c r="IF17" s="12">
        <f t="shared" si="103"/>
        <v>0</v>
      </c>
      <c r="IG17" s="12">
        <f t="shared" si="103"/>
        <v>0</v>
      </c>
      <c r="IH17" s="12">
        <f t="shared" si="103"/>
        <v>0</v>
      </c>
      <c r="II17" s="12">
        <f t="shared" si="103"/>
        <v>0</v>
      </c>
      <c r="IJ17" s="12">
        <f t="shared" si="103"/>
        <v>0</v>
      </c>
      <c r="IK17" s="12">
        <f t="shared" si="103"/>
        <v>0</v>
      </c>
      <c r="IL17" s="12">
        <f t="shared" si="103"/>
        <v>0</v>
      </c>
      <c r="IM17" s="12">
        <f t="shared" si="103"/>
        <v>0</v>
      </c>
      <c r="IN17" s="12">
        <f t="shared" si="103"/>
        <v>300</v>
      </c>
      <c r="IO17" s="12">
        <f t="shared" si="103"/>
        <v>700</v>
      </c>
      <c r="IP17" s="12">
        <f t="shared" si="103"/>
        <v>700</v>
      </c>
      <c r="IQ17" s="12">
        <f t="shared" si="103"/>
        <v>0</v>
      </c>
      <c r="IR17" s="12">
        <f t="shared" si="103"/>
        <v>0</v>
      </c>
      <c r="IS17" s="12">
        <f t="shared" si="103"/>
        <v>0</v>
      </c>
      <c r="IT17" s="12">
        <f t="shared" si="103"/>
        <v>0</v>
      </c>
      <c r="IU17" s="12">
        <f t="shared" si="103"/>
        <v>0</v>
      </c>
      <c r="IV17" s="12">
        <f t="shared" si="103"/>
        <v>0</v>
      </c>
      <c r="IW17" s="12">
        <f t="shared" si="103"/>
        <v>0</v>
      </c>
      <c r="IX17" s="12">
        <f t="shared" si="103"/>
        <v>0</v>
      </c>
      <c r="IY17" s="12"/>
      <c r="IZ17" s="12">
        <f t="shared" ref="IZ17:JB17" si="104">SUM(IZ16)</f>
        <v>0</v>
      </c>
      <c r="JA17" s="12">
        <f t="shared" si="104"/>
        <v>0</v>
      </c>
      <c r="JB17" s="111">
        <f t="shared" si="104"/>
        <v>0</v>
      </c>
      <c r="JC17" s="117">
        <f t="shared" si="7"/>
        <v>0</v>
      </c>
      <c r="JD17" s="12">
        <f t="shared" si="7"/>
        <v>300</v>
      </c>
      <c r="JE17" s="12">
        <f t="shared" si="7"/>
        <v>700</v>
      </c>
      <c r="JF17" s="118">
        <f t="shared" si="7"/>
        <v>700</v>
      </c>
      <c r="JG17" s="99">
        <f t="shared" si="103"/>
        <v>0</v>
      </c>
      <c r="JH17" s="12">
        <f t="shared" si="103"/>
        <v>0</v>
      </c>
      <c r="JI17" s="12">
        <f t="shared" si="103"/>
        <v>0</v>
      </c>
      <c r="JJ17" s="12">
        <f t="shared" si="103"/>
        <v>0</v>
      </c>
      <c r="JK17" s="12">
        <f t="shared" si="103"/>
        <v>0</v>
      </c>
      <c r="JL17" s="12">
        <f t="shared" si="103"/>
        <v>0</v>
      </c>
      <c r="JM17" s="12">
        <f t="shared" si="103"/>
        <v>0</v>
      </c>
      <c r="JN17" s="12">
        <f t="shared" si="103"/>
        <v>0</v>
      </c>
      <c r="JO17" s="12">
        <f t="shared" si="103"/>
        <v>0</v>
      </c>
      <c r="JP17" s="12">
        <f t="shared" si="103"/>
        <v>0</v>
      </c>
      <c r="JQ17" s="12">
        <f t="shared" si="103"/>
        <v>0</v>
      </c>
      <c r="JR17" s="12">
        <f t="shared" si="103"/>
        <v>0</v>
      </c>
      <c r="JS17" s="12">
        <f t="shared" si="103"/>
        <v>0</v>
      </c>
      <c r="JT17" s="12">
        <f t="shared" si="103"/>
        <v>0</v>
      </c>
      <c r="JU17" s="12">
        <f t="shared" si="103"/>
        <v>0</v>
      </c>
      <c r="JV17" s="12">
        <f t="shared" si="103"/>
        <v>0</v>
      </c>
      <c r="JW17" s="12">
        <f t="shared" si="103"/>
        <v>0</v>
      </c>
      <c r="JX17" s="12">
        <f t="shared" si="103"/>
        <v>0</v>
      </c>
      <c r="JY17" s="12">
        <f t="shared" si="103"/>
        <v>0</v>
      </c>
      <c r="JZ17" s="12">
        <f t="shared" si="103"/>
        <v>0</v>
      </c>
      <c r="KA17" s="12">
        <f t="shared" si="103"/>
        <v>0</v>
      </c>
      <c r="KB17" s="12">
        <f t="shared" si="103"/>
        <v>0</v>
      </c>
      <c r="KC17" s="12">
        <f t="shared" si="103"/>
        <v>0</v>
      </c>
      <c r="KD17" s="12">
        <f t="shared" si="103"/>
        <v>0</v>
      </c>
      <c r="KE17" s="12">
        <f t="shared" si="103"/>
        <v>0</v>
      </c>
      <c r="KF17" s="12">
        <f t="shared" si="103"/>
        <v>0</v>
      </c>
      <c r="KG17" s="12">
        <f t="shared" si="103"/>
        <v>0</v>
      </c>
      <c r="KH17" s="12">
        <f t="shared" si="103"/>
        <v>0</v>
      </c>
      <c r="KI17" s="12">
        <f t="shared" si="103"/>
        <v>0</v>
      </c>
      <c r="KJ17" s="12">
        <f t="shared" si="103"/>
        <v>0</v>
      </c>
      <c r="KK17" s="12">
        <f t="shared" si="103"/>
        <v>0</v>
      </c>
      <c r="KL17" s="12">
        <f t="shared" si="103"/>
        <v>0</v>
      </c>
      <c r="KM17" s="12">
        <f t="shared" si="103"/>
        <v>0</v>
      </c>
      <c r="KN17" s="12">
        <f t="shared" si="103"/>
        <v>0</v>
      </c>
      <c r="KO17" s="12">
        <f t="shared" si="103"/>
        <v>0</v>
      </c>
      <c r="KP17" s="12">
        <f t="shared" si="103"/>
        <v>0</v>
      </c>
      <c r="KQ17" s="12">
        <f t="shared" si="103"/>
        <v>0</v>
      </c>
      <c r="KR17" s="12">
        <f t="shared" si="103"/>
        <v>0</v>
      </c>
      <c r="KS17" s="12">
        <f t="shared" si="103"/>
        <v>0</v>
      </c>
      <c r="KT17" s="12">
        <f t="shared" si="103"/>
        <v>0</v>
      </c>
      <c r="KU17" s="12">
        <f t="shared" si="103"/>
        <v>0</v>
      </c>
      <c r="KV17" s="12">
        <f t="shared" si="103"/>
        <v>0</v>
      </c>
      <c r="KW17" s="12">
        <f t="shared" si="103"/>
        <v>0</v>
      </c>
      <c r="KX17" s="12">
        <f t="shared" si="103"/>
        <v>0</v>
      </c>
      <c r="KY17" s="12">
        <f t="shared" si="103"/>
        <v>0</v>
      </c>
      <c r="KZ17" s="12">
        <f t="shared" si="103"/>
        <v>0</v>
      </c>
      <c r="LA17" s="12">
        <f t="shared" si="103"/>
        <v>0</v>
      </c>
      <c r="LB17" s="12">
        <f t="shared" si="103"/>
        <v>0</v>
      </c>
      <c r="LC17" s="12">
        <f t="shared" si="103"/>
        <v>0</v>
      </c>
      <c r="LD17" s="12">
        <f t="shared" si="103"/>
        <v>0</v>
      </c>
      <c r="LE17" s="12">
        <f t="shared" si="103"/>
        <v>0</v>
      </c>
      <c r="LF17" s="111">
        <f t="shared" si="103"/>
        <v>0</v>
      </c>
      <c r="LG17" s="117">
        <f t="shared" si="85"/>
        <v>0</v>
      </c>
      <c r="LH17" s="12">
        <f t="shared" si="8"/>
        <v>0</v>
      </c>
      <c r="LI17" s="12">
        <f t="shared" si="8"/>
        <v>0</v>
      </c>
      <c r="LJ17" s="118">
        <f t="shared" si="8"/>
        <v>0</v>
      </c>
      <c r="LK17" s="99">
        <f t="shared" ref="LK17" si="105">SUM(LK16)</f>
        <v>0</v>
      </c>
      <c r="LL17" s="12">
        <f t="shared" si="103"/>
        <v>0</v>
      </c>
      <c r="LM17" s="12">
        <f t="shared" si="103"/>
        <v>0</v>
      </c>
      <c r="LN17" s="12">
        <f t="shared" si="103"/>
        <v>0</v>
      </c>
      <c r="LO17" s="12">
        <f t="shared" si="103"/>
        <v>0</v>
      </c>
      <c r="LP17" s="12">
        <f t="shared" si="103"/>
        <v>0</v>
      </c>
      <c r="LQ17" s="12">
        <f t="shared" si="103"/>
        <v>0</v>
      </c>
      <c r="LR17" s="12">
        <f t="shared" si="103"/>
        <v>0</v>
      </c>
      <c r="LS17" s="12">
        <f t="shared" si="103"/>
        <v>0</v>
      </c>
      <c r="LT17" s="12">
        <f t="shared" si="103"/>
        <v>0</v>
      </c>
      <c r="LU17" s="12">
        <f t="shared" ref="LU17:LV17" si="106">SUM(LU16)</f>
        <v>0</v>
      </c>
      <c r="LV17" s="111">
        <f t="shared" si="106"/>
        <v>0</v>
      </c>
      <c r="LW17" s="117">
        <f t="shared" si="89"/>
        <v>0</v>
      </c>
      <c r="LX17" s="12">
        <f t="shared" si="9"/>
        <v>0</v>
      </c>
      <c r="LY17" s="12">
        <f t="shared" si="9"/>
        <v>0</v>
      </c>
      <c r="LZ17" s="118">
        <f t="shared" si="9"/>
        <v>0</v>
      </c>
      <c r="MA17" s="26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</row>
    <row r="18" spans="1:406" s="2" customFormat="1" ht="24.95" customHeight="1" x14ac:dyDescent="0.25">
      <c r="A18" s="35">
        <v>3132</v>
      </c>
      <c r="B18" s="36" t="s">
        <v>62</v>
      </c>
      <c r="C18" s="55">
        <f>SUM(AK18,EW18,FE18,LI18,LY18)</f>
        <v>97686</v>
      </c>
      <c r="D18" s="55">
        <v>23207830.309999999</v>
      </c>
      <c r="E18" s="56">
        <v>25700000</v>
      </c>
      <c r="F18" s="95">
        <f t="shared" ref="F18:F19" si="107">G18-C18</f>
        <v>589102</v>
      </c>
      <c r="G18" s="103">
        <f t="shared" si="0"/>
        <v>686788</v>
      </c>
      <c r="H18" s="79">
        <f t="shared" si="1"/>
        <v>707071</v>
      </c>
      <c r="I18" s="79">
        <f t="shared" si="2"/>
        <v>97760</v>
      </c>
      <c r="J18" s="104">
        <f t="shared" si="3"/>
        <v>784548</v>
      </c>
      <c r="K18" s="98">
        <v>663520</v>
      </c>
      <c r="L18" s="13">
        <v>669769</v>
      </c>
      <c r="M18" s="13">
        <f t="shared" ref="M18:M19" si="108">N18-K18</f>
        <v>72720</v>
      </c>
      <c r="N18" s="13">
        <v>736240</v>
      </c>
      <c r="O18" s="13">
        <v>4161</v>
      </c>
      <c r="P18" s="13">
        <v>6958</v>
      </c>
      <c r="Q18" s="13">
        <f t="shared" ref="Q18:Q19" si="109">R18-O18</f>
        <v>2799</v>
      </c>
      <c r="R18" s="13">
        <v>6960</v>
      </c>
      <c r="S18" s="13">
        <v>800</v>
      </c>
      <c r="T18" s="13">
        <v>258</v>
      </c>
      <c r="U18" s="13">
        <f t="shared" ref="U18:U19" si="110">V18-S18</f>
        <v>-524</v>
      </c>
      <c r="V18" s="13">
        <v>276</v>
      </c>
      <c r="W18" s="13"/>
      <c r="X18" s="13"/>
      <c r="Y18" s="13">
        <f t="shared" ref="Y18:Y19" si="111">Z18-W18</f>
        <v>0</v>
      </c>
      <c r="Z18" s="13"/>
      <c r="AA18" s="13"/>
      <c r="AB18" s="13"/>
      <c r="AC18" s="13">
        <f t="shared" ref="AC18:AC19" si="112">AD18-AA18</f>
        <v>0</v>
      </c>
      <c r="AD18" s="13"/>
      <c r="AE18" s="13"/>
      <c r="AF18" s="13"/>
      <c r="AG18" s="13">
        <f t="shared" ref="AG18:AG19" si="113">AH18-AE18</f>
        <v>0</v>
      </c>
      <c r="AH18" s="110"/>
      <c r="AI18" s="117">
        <f t="shared" si="17"/>
        <v>668481</v>
      </c>
      <c r="AJ18" s="12">
        <f t="shared" si="4"/>
        <v>676985</v>
      </c>
      <c r="AK18" s="12">
        <f t="shared" si="4"/>
        <v>74995</v>
      </c>
      <c r="AL18" s="118">
        <f t="shared" si="4"/>
        <v>743476</v>
      </c>
      <c r="AM18" s="98"/>
      <c r="AN18" s="13"/>
      <c r="AO18" s="13">
        <f t="shared" ref="AO18:AO19" si="114">AP18-AM18</f>
        <v>0</v>
      </c>
      <c r="AP18" s="13"/>
      <c r="AQ18" s="13">
        <v>188</v>
      </c>
      <c r="AR18" s="13"/>
      <c r="AS18" s="13">
        <f t="shared" ref="AS18:AS19" si="115">AT18-AQ18</f>
        <v>-188</v>
      </c>
      <c r="AT18" s="13"/>
      <c r="AU18" s="13">
        <v>219</v>
      </c>
      <c r="AV18" s="13">
        <v>445</v>
      </c>
      <c r="AW18" s="13">
        <f t="shared" ref="AW18:AW19" si="116">AX18-AU18</f>
        <v>309</v>
      </c>
      <c r="AX18" s="13">
        <v>528</v>
      </c>
      <c r="AY18" s="13">
        <v>4402</v>
      </c>
      <c r="AZ18" s="13">
        <v>7754</v>
      </c>
      <c r="BA18" s="13">
        <f t="shared" ref="BA18:BA19" si="117">BB18-AY18</f>
        <v>3848</v>
      </c>
      <c r="BB18" s="13">
        <v>8250</v>
      </c>
      <c r="BC18" s="13">
        <v>1513</v>
      </c>
      <c r="BD18" s="13">
        <v>1922</v>
      </c>
      <c r="BE18" s="13">
        <f t="shared" ref="BE18:BE19" si="118">BF18-BC18</f>
        <v>550</v>
      </c>
      <c r="BF18" s="13">
        <v>2063</v>
      </c>
      <c r="BG18" s="13">
        <v>876</v>
      </c>
      <c r="BH18" s="13"/>
      <c r="BI18" s="13">
        <f t="shared" ref="BI18:BI19" si="119">BJ18-BG18</f>
        <v>-876</v>
      </c>
      <c r="BJ18" s="13"/>
      <c r="BK18" s="13">
        <f t="shared" ref="BK18" si="120">BK15*16.5%</f>
        <v>0</v>
      </c>
      <c r="BL18" s="13">
        <v>925</v>
      </c>
      <c r="BM18" s="13">
        <f t="shared" ref="BM18:BM19" si="121">BN18-BK18</f>
        <v>926</v>
      </c>
      <c r="BN18" s="13">
        <v>926</v>
      </c>
      <c r="BO18" s="13">
        <v>1752</v>
      </c>
      <c r="BP18" s="13">
        <v>3060</v>
      </c>
      <c r="BQ18" s="13">
        <f t="shared" ref="BQ18:BQ19" si="122">BR18-BO18</f>
        <v>1317</v>
      </c>
      <c r="BR18" s="13">
        <v>3069</v>
      </c>
      <c r="BS18" s="13">
        <f t="shared" ref="BS18" si="123">BS15*16.5%</f>
        <v>0</v>
      </c>
      <c r="BT18" s="13">
        <v>102</v>
      </c>
      <c r="BU18" s="13">
        <f t="shared" ref="BU18:BU19" si="124">BV18-BS18</f>
        <v>102</v>
      </c>
      <c r="BV18" s="13">
        <v>102</v>
      </c>
      <c r="BW18" s="13">
        <f t="shared" ref="BW18" si="125">BW15*16.5%</f>
        <v>0</v>
      </c>
      <c r="BX18" s="13"/>
      <c r="BY18" s="13">
        <f t="shared" ref="BY18:BY19" si="126">BZ18-BW18</f>
        <v>0</v>
      </c>
      <c r="BZ18" s="13"/>
      <c r="CA18" s="13">
        <v>197</v>
      </c>
      <c r="CB18" s="13"/>
      <c r="CC18" s="13">
        <f t="shared" ref="CC18:CC19" si="127">CD18-CA18</f>
        <v>-197</v>
      </c>
      <c r="CD18" s="13"/>
      <c r="CE18" s="13">
        <v>407</v>
      </c>
      <c r="CF18" s="13">
        <v>475</v>
      </c>
      <c r="CG18" s="13">
        <f t="shared" ref="CG18:CG19" si="128">CH18-CE18</f>
        <v>72</v>
      </c>
      <c r="CH18" s="13">
        <v>479</v>
      </c>
      <c r="CI18" s="13">
        <v>340</v>
      </c>
      <c r="CJ18" s="13">
        <v>102</v>
      </c>
      <c r="CK18" s="13">
        <f t="shared" ref="CK18:CK19" si="129">CL18-CI18</f>
        <v>-238</v>
      </c>
      <c r="CL18" s="13">
        <v>102</v>
      </c>
      <c r="CM18" s="13">
        <f t="shared" ref="CM18" si="130">CM15*16.5%</f>
        <v>0</v>
      </c>
      <c r="CN18" s="13">
        <v>483</v>
      </c>
      <c r="CO18" s="13">
        <f t="shared" ref="CO18:CO19" si="131">CP18-CM18</f>
        <v>0</v>
      </c>
      <c r="CP18" s="13"/>
      <c r="CQ18" s="13"/>
      <c r="CR18" s="13"/>
      <c r="CS18" s="13">
        <f t="shared" ref="CS18:CS19" si="132">CT18-CQ18</f>
        <v>0</v>
      </c>
      <c r="CT18" s="13"/>
      <c r="CU18" s="13">
        <f t="shared" ref="CU18" si="133">CU15*16.5%</f>
        <v>0</v>
      </c>
      <c r="CV18" s="13"/>
      <c r="CW18" s="13">
        <f t="shared" ref="CW18:CW19" si="134">CX18-CU18</f>
        <v>0</v>
      </c>
      <c r="CX18" s="13"/>
      <c r="CY18" s="13"/>
      <c r="CZ18" s="13"/>
      <c r="DA18" s="13">
        <f t="shared" ref="DA18:DA19" si="135">DB18-CY18</f>
        <v>0</v>
      </c>
      <c r="DB18" s="13"/>
      <c r="DC18" s="13"/>
      <c r="DD18" s="13"/>
      <c r="DE18" s="13">
        <f t="shared" ref="DE18:DE19" si="136">DF18-DC18</f>
        <v>0</v>
      </c>
      <c r="DF18" s="13"/>
      <c r="DG18" s="13"/>
      <c r="DH18" s="13"/>
      <c r="DI18" s="13">
        <f t="shared" ref="DI18:DI19" si="137">DJ18-DG18</f>
        <v>0</v>
      </c>
      <c r="DJ18" s="13"/>
      <c r="DK18" s="13">
        <v>500</v>
      </c>
      <c r="DL18" s="13"/>
      <c r="DM18" s="13">
        <f t="shared" ref="DM18:DM19" si="138">DN18-DK18</f>
        <v>-500</v>
      </c>
      <c r="DN18" s="13"/>
      <c r="DO18" s="13">
        <v>350</v>
      </c>
      <c r="DP18" s="13"/>
      <c r="DQ18" s="13">
        <f t="shared" ref="DQ18:DQ19" si="139">DR18-DO18</f>
        <v>-350</v>
      </c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>
        <f t="shared" ref="EC18:EC19" si="140">ED18-EA18</f>
        <v>0</v>
      </c>
      <c r="ED18" s="13"/>
      <c r="EE18" s="13">
        <v>245</v>
      </c>
      <c r="EF18" s="13"/>
      <c r="EG18" s="13">
        <f t="shared" ref="EG18:EG19" si="141">EH18-EE18</f>
        <v>-245</v>
      </c>
      <c r="EH18" s="13"/>
      <c r="EI18" s="13">
        <v>175</v>
      </c>
      <c r="EJ18" s="13"/>
      <c r="EK18" s="13">
        <f t="shared" ref="EK18:EK19" si="142">EL18-EI18</f>
        <v>-175</v>
      </c>
      <c r="EL18" s="13"/>
      <c r="EM18" s="13"/>
      <c r="EN18" s="13"/>
      <c r="EO18" s="13">
        <f t="shared" ref="EO18:EO19" si="143">EP18-EM18</f>
        <v>0</v>
      </c>
      <c r="EP18" s="13"/>
      <c r="EQ18" s="13">
        <v>1686</v>
      </c>
      <c r="ER18" s="13">
        <v>13448</v>
      </c>
      <c r="ES18" s="13">
        <f t="shared" ref="ES18:ES19" si="144">ET18-EQ18</f>
        <v>22497</v>
      </c>
      <c r="ET18" s="110">
        <v>24183</v>
      </c>
      <c r="EU18" s="117">
        <f t="shared" si="44"/>
        <v>12850</v>
      </c>
      <c r="EV18" s="12">
        <f t="shared" si="5"/>
        <v>28716</v>
      </c>
      <c r="EW18" s="12">
        <f t="shared" si="5"/>
        <v>26852</v>
      </c>
      <c r="EX18" s="118">
        <f t="shared" si="5"/>
        <v>39702</v>
      </c>
      <c r="EY18" s="98">
        <v>4161</v>
      </c>
      <c r="EZ18" s="13"/>
      <c r="FA18" s="13">
        <f t="shared" ref="FA18:FA19" si="145">FB18-EY18</f>
        <v>-4161</v>
      </c>
      <c r="FB18" s="110"/>
      <c r="FC18" s="117">
        <f t="shared" si="46"/>
        <v>4161</v>
      </c>
      <c r="FD18" s="12">
        <f t="shared" si="6"/>
        <v>0</v>
      </c>
      <c r="FE18" s="12">
        <f t="shared" si="6"/>
        <v>-4161</v>
      </c>
      <c r="FF18" s="118">
        <f t="shared" si="6"/>
        <v>0</v>
      </c>
      <c r="FG18" s="98"/>
      <c r="FH18" s="13"/>
      <c r="FI18" s="13">
        <f t="shared" ref="FI18:FI19" si="146">FJ18-FG18</f>
        <v>0</v>
      </c>
      <c r="FJ18" s="13"/>
      <c r="FK18" s="13"/>
      <c r="FL18" s="13"/>
      <c r="FM18" s="13">
        <f t="shared" ref="FM18:FM19" si="147">FN18-FK18</f>
        <v>0</v>
      </c>
      <c r="FN18" s="13"/>
      <c r="FO18" s="13"/>
      <c r="FP18" s="13"/>
      <c r="FQ18" s="13">
        <f t="shared" ref="FQ18:FQ19" si="148">FR18-FO18</f>
        <v>0</v>
      </c>
      <c r="FR18" s="13"/>
      <c r="FS18" s="13"/>
      <c r="FT18" s="13"/>
      <c r="FU18" s="13">
        <f t="shared" ref="FU18:FU19" si="149">FV18-FS18</f>
        <v>0</v>
      </c>
      <c r="FV18" s="13"/>
      <c r="FW18" s="13"/>
      <c r="FX18" s="13"/>
      <c r="FY18" s="13">
        <f t="shared" ref="FY18:FY19" si="150">FZ18-FW18</f>
        <v>0</v>
      </c>
      <c r="FZ18" s="13"/>
      <c r="GA18" s="13"/>
      <c r="GB18" s="13"/>
      <c r="GC18" s="13">
        <f t="shared" ref="GC18:GC19" si="151">GD18-GA18</f>
        <v>0</v>
      </c>
      <c r="GD18" s="13"/>
      <c r="GE18" s="13"/>
      <c r="GF18" s="13"/>
      <c r="GG18" s="13">
        <f t="shared" ref="GG18:GG19" si="152">GH18-GE18</f>
        <v>0</v>
      </c>
      <c r="GH18" s="13"/>
      <c r="GI18" s="13"/>
      <c r="GJ18" s="13"/>
      <c r="GK18" s="13">
        <f t="shared" ref="GK18:GK19" si="153">GL18-GI18</f>
        <v>0</v>
      </c>
      <c r="GL18" s="13"/>
      <c r="GM18" s="13"/>
      <c r="GN18" s="13"/>
      <c r="GO18" s="13">
        <f t="shared" ref="GO18:GO19" si="154">GP18-GM18</f>
        <v>0</v>
      </c>
      <c r="GP18" s="13"/>
      <c r="GQ18" s="13"/>
      <c r="GR18" s="13"/>
      <c r="GS18" s="13">
        <f t="shared" ref="GS18:GS19" si="155">GT18-GQ18</f>
        <v>0</v>
      </c>
      <c r="GT18" s="13"/>
      <c r="GU18" s="13"/>
      <c r="GV18" s="13"/>
      <c r="GW18" s="13">
        <f t="shared" ref="GW18:GW19" si="156">GX18-GU18</f>
        <v>0</v>
      </c>
      <c r="GX18" s="13"/>
      <c r="GY18" s="13"/>
      <c r="GZ18" s="13"/>
      <c r="HA18" s="13">
        <f t="shared" ref="HA18:HA19" si="157">HB18-GY18</f>
        <v>0</v>
      </c>
      <c r="HB18" s="13"/>
      <c r="HC18" s="13"/>
      <c r="HD18" s="13"/>
      <c r="HE18" s="13">
        <f t="shared" ref="HE18:HE19" si="158">HF18-HC18</f>
        <v>0</v>
      </c>
      <c r="HF18" s="13"/>
      <c r="HG18" s="13"/>
      <c r="HH18" s="13"/>
      <c r="HI18" s="13">
        <f t="shared" ref="HI18:HI19" si="159">HJ18-HG18</f>
        <v>0</v>
      </c>
      <c r="HJ18" s="13"/>
      <c r="HK18" s="13"/>
      <c r="HL18" s="13"/>
      <c r="HM18" s="13">
        <f t="shared" ref="HM18:HM19" si="160">HN18-HK18</f>
        <v>0</v>
      </c>
      <c r="HN18" s="13"/>
      <c r="HO18" s="13"/>
      <c r="HP18" s="13"/>
      <c r="HQ18" s="13">
        <f t="shared" ref="HQ18:HQ19" si="161">HR18-HO18</f>
        <v>0</v>
      </c>
      <c r="HR18" s="13"/>
      <c r="HS18" s="13"/>
      <c r="HT18" s="13"/>
      <c r="HU18" s="13">
        <f t="shared" ref="HU18:HU19" si="162">HV18-HS18</f>
        <v>0</v>
      </c>
      <c r="HV18" s="13"/>
      <c r="HW18" s="13"/>
      <c r="HX18" s="13"/>
      <c r="HY18" s="13">
        <f t="shared" ref="HY18:HY19" si="163">HZ18-HW18</f>
        <v>0</v>
      </c>
      <c r="HZ18" s="13"/>
      <c r="IA18" s="13"/>
      <c r="IB18" s="13"/>
      <c r="IC18" s="13">
        <f t="shared" ref="IC18:IC19" si="164">ID18-IA18</f>
        <v>0</v>
      </c>
      <c r="ID18" s="13"/>
      <c r="IE18" s="13"/>
      <c r="IF18" s="13"/>
      <c r="IG18" s="13">
        <f t="shared" ref="IG18:IG19" si="165">IH18-IE18</f>
        <v>0</v>
      </c>
      <c r="IH18" s="13"/>
      <c r="II18" s="13">
        <v>153</v>
      </c>
      <c r="IJ18" s="13"/>
      <c r="IK18" s="13">
        <f t="shared" ref="IK18:IK19" si="166">IL18-II18</f>
        <v>-153</v>
      </c>
      <c r="IL18" s="13"/>
      <c r="IM18" s="13">
        <v>1143</v>
      </c>
      <c r="IN18" s="13">
        <v>1370</v>
      </c>
      <c r="IO18" s="13">
        <f t="shared" ref="IO18:IO19" si="167">IP18-IM18</f>
        <v>227</v>
      </c>
      <c r="IP18" s="13">
        <v>1370</v>
      </c>
      <c r="IQ18" s="13"/>
      <c r="IR18" s="13"/>
      <c r="IS18" s="13">
        <f t="shared" ref="IS18:IS19" si="168">IT18-IQ18</f>
        <v>0</v>
      </c>
      <c r="IT18" s="13"/>
      <c r="IU18" s="13"/>
      <c r="IV18" s="13"/>
      <c r="IW18" s="13">
        <f t="shared" ref="IW18:IW19" si="169">IX18-IU18</f>
        <v>0</v>
      </c>
      <c r="IX18" s="13"/>
      <c r="IY18" s="13"/>
      <c r="IZ18" s="13"/>
      <c r="JA18" s="13"/>
      <c r="JB18" s="110"/>
      <c r="JC18" s="117">
        <f t="shared" si="7"/>
        <v>1296</v>
      </c>
      <c r="JD18" s="12">
        <f t="shared" si="7"/>
        <v>1370</v>
      </c>
      <c r="JE18" s="12">
        <f t="shared" si="7"/>
        <v>74</v>
      </c>
      <c r="JF18" s="118">
        <f t="shared" si="7"/>
        <v>1370</v>
      </c>
      <c r="JG18" s="98"/>
      <c r="JH18" s="13"/>
      <c r="JI18" s="13">
        <f t="shared" ref="JI18:JI19" si="170">JJ18-JG18</f>
        <v>0</v>
      </c>
      <c r="JJ18" s="13"/>
      <c r="JK18" s="13"/>
      <c r="JL18" s="13"/>
      <c r="JM18" s="13">
        <f t="shared" ref="JM18:JM19" si="171">JN18-JK18</f>
        <v>0</v>
      </c>
      <c r="JN18" s="13"/>
      <c r="JO18" s="13"/>
      <c r="JP18" s="13"/>
      <c r="JQ18" s="13">
        <f t="shared" ref="JQ18:JQ19" si="172">JR18-JO18</f>
        <v>0</v>
      </c>
      <c r="JR18" s="13"/>
      <c r="JS18" s="13"/>
      <c r="JT18" s="13"/>
      <c r="JU18" s="13">
        <f t="shared" ref="JU18:JU19" si="173">JV18-JS18</f>
        <v>0</v>
      </c>
      <c r="JV18" s="13"/>
      <c r="JW18" s="13"/>
      <c r="JX18" s="13"/>
      <c r="JY18" s="13">
        <f t="shared" ref="JY18:JY19" si="174">JZ18-JW18</f>
        <v>0</v>
      </c>
      <c r="JZ18" s="13"/>
      <c r="KA18" s="13"/>
      <c r="KB18" s="13"/>
      <c r="KC18" s="13">
        <f t="shared" ref="KC18:KC19" si="175">KD18-KA18</f>
        <v>0</v>
      </c>
      <c r="KD18" s="13"/>
      <c r="KE18" s="13"/>
      <c r="KF18" s="13"/>
      <c r="KG18" s="13">
        <f t="shared" ref="KG18:KG19" si="176">KH18-KE18</f>
        <v>0</v>
      </c>
      <c r="KH18" s="13"/>
      <c r="KI18" s="13"/>
      <c r="KJ18" s="13"/>
      <c r="KK18" s="13">
        <f t="shared" ref="KK18:KK19" si="177">KL18-KI18</f>
        <v>0</v>
      </c>
      <c r="KL18" s="13"/>
      <c r="KM18" s="13"/>
      <c r="KN18" s="13"/>
      <c r="KO18" s="13">
        <f t="shared" ref="KO18:KO19" si="178">KP18-KM18</f>
        <v>0</v>
      </c>
      <c r="KP18" s="13"/>
      <c r="KQ18" s="13"/>
      <c r="KR18" s="13"/>
      <c r="KS18" s="13">
        <f t="shared" ref="KS18:KS19" si="179">KT18-KQ18</f>
        <v>0</v>
      </c>
      <c r="KT18" s="13"/>
      <c r="KU18" s="13"/>
      <c r="KV18" s="13"/>
      <c r="KW18" s="13">
        <f t="shared" ref="KW18:KW19" si="180">KX18-KU18</f>
        <v>0</v>
      </c>
      <c r="KX18" s="13"/>
      <c r="KY18" s="13"/>
      <c r="KZ18" s="13"/>
      <c r="LA18" s="13">
        <f t="shared" ref="LA18:LA19" si="181">LB18-KY18</f>
        <v>0</v>
      </c>
      <c r="LB18" s="13"/>
      <c r="LC18" s="13"/>
      <c r="LD18" s="13"/>
      <c r="LE18" s="13">
        <f t="shared" ref="LE18:LE19" si="182">LF18-LC18</f>
        <v>0</v>
      </c>
      <c r="LF18" s="110"/>
      <c r="LG18" s="117">
        <f t="shared" si="85"/>
        <v>0</v>
      </c>
      <c r="LH18" s="12">
        <f t="shared" si="8"/>
        <v>0</v>
      </c>
      <c r="LI18" s="12">
        <f t="shared" si="8"/>
        <v>0</v>
      </c>
      <c r="LJ18" s="118">
        <f t="shared" si="8"/>
        <v>0</v>
      </c>
      <c r="LK18" s="113"/>
      <c r="LL18" s="13"/>
      <c r="LM18" s="13">
        <f t="shared" ref="LM18:LM19" si="183">LN18-LK18</f>
        <v>0</v>
      </c>
      <c r="LN18" s="13"/>
      <c r="LO18" s="13"/>
      <c r="LP18" s="13"/>
      <c r="LQ18" s="13">
        <f t="shared" ref="LQ18:LQ19" si="184">LR18-LO18</f>
        <v>0</v>
      </c>
      <c r="LR18" s="13"/>
      <c r="LS18" s="14"/>
      <c r="LT18" s="13"/>
      <c r="LU18" s="13">
        <f t="shared" ref="LU18:LU19" si="185">LV18-LS18</f>
        <v>0</v>
      </c>
      <c r="LV18" s="110"/>
      <c r="LW18" s="117">
        <f t="shared" si="89"/>
        <v>0</v>
      </c>
      <c r="LX18" s="12">
        <f t="shared" si="9"/>
        <v>0</v>
      </c>
      <c r="LY18" s="12">
        <f t="shared" si="9"/>
        <v>0</v>
      </c>
      <c r="LZ18" s="118">
        <f t="shared" si="9"/>
        <v>0</v>
      </c>
      <c r="MA18" s="26"/>
    </row>
    <row r="19" spans="1:406" s="2" customFormat="1" ht="24.95" customHeight="1" x14ac:dyDescent="0.25">
      <c r="A19" s="35">
        <v>3133</v>
      </c>
      <c r="B19" s="36" t="s">
        <v>2</v>
      </c>
      <c r="C19" s="55">
        <f>SUM(AK19,EW19,FE19,LI19,LY19)</f>
        <v>-22</v>
      </c>
      <c r="D19" s="55">
        <v>23207830.309999999</v>
      </c>
      <c r="E19" s="56">
        <v>25700000</v>
      </c>
      <c r="F19" s="95">
        <f t="shared" si="107"/>
        <v>72</v>
      </c>
      <c r="G19" s="103">
        <f t="shared" si="0"/>
        <v>50</v>
      </c>
      <c r="H19" s="79">
        <f t="shared" si="1"/>
        <v>28</v>
      </c>
      <c r="I19" s="79">
        <f t="shared" si="2"/>
        <v>-22</v>
      </c>
      <c r="J19" s="104">
        <f t="shared" si="3"/>
        <v>28</v>
      </c>
      <c r="K19" s="98"/>
      <c r="L19" s="13"/>
      <c r="M19" s="13">
        <f t="shared" si="108"/>
        <v>0</v>
      </c>
      <c r="N19" s="13"/>
      <c r="O19" s="13"/>
      <c r="P19" s="13"/>
      <c r="Q19" s="13">
        <f t="shared" si="109"/>
        <v>0</v>
      </c>
      <c r="R19" s="13"/>
      <c r="S19" s="13">
        <v>50</v>
      </c>
      <c r="T19" s="13">
        <v>28</v>
      </c>
      <c r="U19" s="13">
        <f t="shared" si="110"/>
        <v>-22</v>
      </c>
      <c r="V19" s="13">
        <v>28</v>
      </c>
      <c r="W19" s="13"/>
      <c r="X19" s="13"/>
      <c r="Y19" s="13">
        <f t="shared" si="111"/>
        <v>0</v>
      </c>
      <c r="Z19" s="13"/>
      <c r="AA19" s="13"/>
      <c r="AB19" s="13"/>
      <c r="AC19" s="13">
        <f t="shared" si="112"/>
        <v>0</v>
      </c>
      <c r="AD19" s="13"/>
      <c r="AE19" s="13"/>
      <c r="AF19" s="13"/>
      <c r="AG19" s="13">
        <f t="shared" si="113"/>
        <v>0</v>
      </c>
      <c r="AH19" s="110"/>
      <c r="AI19" s="117">
        <f t="shared" si="17"/>
        <v>50</v>
      </c>
      <c r="AJ19" s="12">
        <f t="shared" si="4"/>
        <v>28</v>
      </c>
      <c r="AK19" s="12">
        <f t="shared" si="4"/>
        <v>-22</v>
      </c>
      <c r="AL19" s="118">
        <f t="shared" si="4"/>
        <v>28</v>
      </c>
      <c r="AM19" s="98"/>
      <c r="AN19" s="13"/>
      <c r="AO19" s="13">
        <f t="shared" si="114"/>
        <v>0</v>
      </c>
      <c r="AP19" s="13"/>
      <c r="AQ19" s="13"/>
      <c r="AR19" s="13"/>
      <c r="AS19" s="13">
        <f t="shared" si="115"/>
        <v>0</v>
      </c>
      <c r="AT19" s="13"/>
      <c r="AU19" s="13"/>
      <c r="AV19" s="13"/>
      <c r="AW19" s="13">
        <f t="shared" si="116"/>
        <v>0</v>
      </c>
      <c r="AX19" s="13"/>
      <c r="AY19" s="13"/>
      <c r="AZ19" s="13"/>
      <c r="BA19" s="13">
        <f t="shared" si="117"/>
        <v>0</v>
      </c>
      <c r="BB19" s="13"/>
      <c r="BC19" s="13"/>
      <c r="BD19" s="13"/>
      <c r="BE19" s="13">
        <f t="shared" si="118"/>
        <v>0</v>
      </c>
      <c r="BF19" s="13"/>
      <c r="BG19" s="13"/>
      <c r="BH19" s="13"/>
      <c r="BI19" s="13">
        <f t="shared" si="119"/>
        <v>0</v>
      </c>
      <c r="BJ19" s="13"/>
      <c r="BK19" s="13"/>
      <c r="BL19" s="13"/>
      <c r="BM19" s="13">
        <f t="shared" si="121"/>
        <v>0</v>
      </c>
      <c r="BN19" s="13"/>
      <c r="BO19" s="13"/>
      <c r="BP19" s="13"/>
      <c r="BQ19" s="13">
        <f t="shared" si="122"/>
        <v>0</v>
      </c>
      <c r="BR19" s="13"/>
      <c r="BS19" s="13"/>
      <c r="BT19" s="13"/>
      <c r="BU19" s="13">
        <f t="shared" si="124"/>
        <v>0</v>
      </c>
      <c r="BV19" s="13"/>
      <c r="BW19" s="13"/>
      <c r="BX19" s="13"/>
      <c r="BY19" s="13">
        <f t="shared" si="126"/>
        <v>0</v>
      </c>
      <c r="BZ19" s="13"/>
      <c r="CA19" s="13"/>
      <c r="CB19" s="13"/>
      <c r="CC19" s="13">
        <f t="shared" si="127"/>
        <v>0</v>
      </c>
      <c r="CD19" s="13"/>
      <c r="CE19" s="13"/>
      <c r="CF19" s="13"/>
      <c r="CG19" s="13">
        <f t="shared" si="128"/>
        <v>0</v>
      </c>
      <c r="CH19" s="13"/>
      <c r="CI19" s="13"/>
      <c r="CJ19" s="13"/>
      <c r="CK19" s="13">
        <f t="shared" si="129"/>
        <v>0</v>
      </c>
      <c r="CL19" s="13"/>
      <c r="CM19" s="13"/>
      <c r="CN19" s="13"/>
      <c r="CO19" s="13">
        <f t="shared" si="131"/>
        <v>0</v>
      </c>
      <c r="CP19" s="13"/>
      <c r="CQ19" s="13"/>
      <c r="CR19" s="13"/>
      <c r="CS19" s="13">
        <f t="shared" si="132"/>
        <v>0</v>
      </c>
      <c r="CT19" s="13"/>
      <c r="CU19" s="13"/>
      <c r="CV19" s="13"/>
      <c r="CW19" s="13">
        <f t="shared" si="134"/>
        <v>0</v>
      </c>
      <c r="CX19" s="13"/>
      <c r="CY19" s="13"/>
      <c r="CZ19" s="13"/>
      <c r="DA19" s="13">
        <f t="shared" si="135"/>
        <v>0</v>
      </c>
      <c r="DB19" s="13"/>
      <c r="DC19" s="13"/>
      <c r="DD19" s="13"/>
      <c r="DE19" s="13">
        <f t="shared" si="136"/>
        <v>0</v>
      </c>
      <c r="DF19" s="13"/>
      <c r="DG19" s="13"/>
      <c r="DH19" s="13"/>
      <c r="DI19" s="13">
        <f t="shared" si="137"/>
        <v>0</v>
      </c>
      <c r="DJ19" s="13"/>
      <c r="DK19" s="13"/>
      <c r="DL19" s="13"/>
      <c r="DM19" s="13">
        <f t="shared" si="138"/>
        <v>0</v>
      </c>
      <c r="DN19" s="13"/>
      <c r="DO19" s="13"/>
      <c r="DP19" s="13"/>
      <c r="DQ19" s="13">
        <f t="shared" si="139"/>
        <v>0</v>
      </c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>
        <f t="shared" si="140"/>
        <v>0</v>
      </c>
      <c r="ED19" s="13"/>
      <c r="EE19" s="13"/>
      <c r="EF19" s="13"/>
      <c r="EG19" s="13">
        <f t="shared" si="141"/>
        <v>0</v>
      </c>
      <c r="EH19" s="13"/>
      <c r="EI19" s="13"/>
      <c r="EJ19" s="13"/>
      <c r="EK19" s="13">
        <f t="shared" si="142"/>
        <v>0</v>
      </c>
      <c r="EL19" s="13"/>
      <c r="EM19" s="13"/>
      <c r="EN19" s="13"/>
      <c r="EO19" s="13">
        <f t="shared" si="143"/>
        <v>0</v>
      </c>
      <c r="EP19" s="13"/>
      <c r="EQ19" s="13"/>
      <c r="ER19" s="13"/>
      <c r="ES19" s="13">
        <f t="shared" si="144"/>
        <v>0</v>
      </c>
      <c r="ET19" s="110"/>
      <c r="EU19" s="117">
        <f t="shared" si="44"/>
        <v>0</v>
      </c>
      <c r="EV19" s="12">
        <f t="shared" si="5"/>
        <v>0</v>
      </c>
      <c r="EW19" s="12">
        <f t="shared" si="5"/>
        <v>0</v>
      </c>
      <c r="EX19" s="118">
        <f t="shared" si="5"/>
        <v>0</v>
      </c>
      <c r="EY19" s="98"/>
      <c r="EZ19" s="13"/>
      <c r="FA19" s="13">
        <f t="shared" si="145"/>
        <v>0</v>
      </c>
      <c r="FB19" s="110"/>
      <c r="FC19" s="117">
        <f t="shared" si="46"/>
        <v>0</v>
      </c>
      <c r="FD19" s="12">
        <f t="shared" si="6"/>
        <v>0</v>
      </c>
      <c r="FE19" s="12">
        <f t="shared" si="6"/>
        <v>0</v>
      </c>
      <c r="FF19" s="118">
        <f t="shared" si="6"/>
        <v>0</v>
      </c>
      <c r="FG19" s="98"/>
      <c r="FH19" s="13"/>
      <c r="FI19" s="13">
        <f t="shared" si="146"/>
        <v>0</v>
      </c>
      <c r="FJ19" s="13"/>
      <c r="FK19" s="13"/>
      <c r="FL19" s="13"/>
      <c r="FM19" s="13">
        <f t="shared" si="147"/>
        <v>0</v>
      </c>
      <c r="FN19" s="13"/>
      <c r="FO19" s="13"/>
      <c r="FP19" s="13"/>
      <c r="FQ19" s="13">
        <f t="shared" si="148"/>
        <v>0</v>
      </c>
      <c r="FR19" s="13"/>
      <c r="FS19" s="13"/>
      <c r="FT19" s="13"/>
      <c r="FU19" s="13">
        <f t="shared" si="149"/>
        <v>0</v>
      </c>
      <c r="FV19" s="13"/>
      <c r="FW19" s="13"/>
      <c r="FX19" s="13"/>
      <c r="FY19" s="13">
        <f t="shared" si="150"/>
        <v>0</v>
      </c>
      <c r="FZ19" s="13"/>
      <c r="GA19" s="13"/>
      <c r="GB19" s="13"/>
      <c r="GC19" s="13">
        <f t="shared" si="151"/>
        <v>0</v>
      </c>
      <c r="GD19" s="13"/>
      <c r="GE19" s="13"/>
      <c r="GF19" s="13"/>
      <c r="GG19" s="13">
        <f t="shared" si="152"/>
        <v>0</v>
      </c>
      <c r="GH19" s="13"/>
      <c r="GI19" s="13"/>
      <c r="GJ19" s="13"/>
      <c r="GK19" s="13">
        <f t="shared" si="153"/>
        <v>0</v>
      </c>
      <c r="GL19" s="13"/>
      <c r="GM19" s="13"/>
      <c r="GN19" s="13"/>
      <c r="GO19" s="13">
        <f t="shared" si="154"/>
        <v>0</v>
      </c>
      <c r="GP19" s="13"/>
      <c r="GQ19" s="13"/>
      <c r="GR19" s="13"/>
      <c r="GS19" s="13">
        <f t="shared" si="155"/>
        <v>0</v>
      </c>
      <c r="GT19" s="13"/>
      <c r="GU19" s="13"/>
      <c r="GV19" s="13"/>
      <c r="GW19" s="13">
        <f t="shared" si="156"/>
        <v>0</v>
      </c>
      <c r="GX19" s="13"/>
      <c r="GY19" s="13"/>
      <c r="GZ19" s="13"/>
      <c r="HA19" s="13">
        <f t="shared" si="157"/>
        <v>0</v>
      </c>
      <c r="HB19" s="13"/>
      <c r="HC19" s="13"/>
      <c r="HD19" s="13"/>
      <c r="HE19" s="13">
        <f t="shared" si="158"/>
        <v>0</v>
      </c>
      <c r="HF19" s="13"/>
      <c r="HG19" s="13"/>
      <c r="HH19" s="13"/>
      <c r="HI19" s="13">
        <f t="shared" si="159"/>
        <v>0</v>
      </c>
      <c r="HJ19" s="13"/>
      <c r="HK19" s="13"/>
      <c r="HL19" s="13"/>
      <c r="HM19" s="13">
        <f t="shared" si="160"/>
        <v>0</v>
      </c>
      <c r="HN19" s="13"/>
      <c r="HO19" s="13"/>
      <c r="HP19" s="13"/>
      <c r="HQ19" s="13">
        <f t="shared" si="161"/>
        <v>0</v>
      </c>
      <c r="HR19" s="13"/>
      <c r="HS19" s="13"/>
      <c r="HT19" s="13"/>
      <c r="HU19" s="13">
        <f t="shared" si="162"/>
        <v>0</v>
      </c>
      <c r="HV19" s="13"/>
      <c r="HW19" s="13"/>
      <c r="HX19" s="13"/>
      <c r="HY19" s="13">
        <f t="shared" si="163"/>
        <v>0</v>
      </c>
      <c r="HZ19" s="13"/>
      <c r="IA19" s="13"/>
      <c r="IB19" s="13"/>
      <c r="IC19" s="13">
        <f t="shared" si="164"/>
        <v>0</v>
      </c>
      <c r="ID19" s="13"/>
      <c r="IE19" s="13"/>
      <c r="IF19" s="13"/>
      <c r="IG19" s="13">
        <f t="shared" si="165"/>
        <v>0</v>
      </c>
      <c r="IH19" s="13"/>
      <c r="II19" s="13"/>
      <c r="IJ19" s="13"/>
      <c r="IK19" s="13">
        <f t="shared" si="166"/>
        <v>0</v>
      </c>
      <c r="IL19" s="13"/>
      <c r="IM19" s="13"/>
      <c r="IN19" s="13"/>
      <c r="IO19" s="13">
        <f t="shared" si="167"/>
        <v>0</v>
      </c>
      <c r="IP19" s="13"/>
      <c r="IQ19" s="13"/>
      <c r="IR19" s="13"/>
      <c r="IS19" s="13">
        <f t="shared" si="168"/>
        <v>0</v>
      </c>
      <c r="IT19" s="13"/>
      <c r="IU19" s="13"/>
      <c r="IV19" s="13"/>
      <c r="IW19" s="13">
        <f t="shared" si="169"/>
        <v>0</v>
      </c>
      <c r="IX19" s="13"/>
      <c r="IY19" s="13"/>
      <c r="IZ19" s="13"/>
      <c r="JA19" s="13"/>
      <c r="JB19" s="110">
        <f t="shared" ref="JB19" si="186">JC19-IZ19</f>
        <v>0</v>
      </c>
      <c r="JC19" s="117">
        <f t="shared" si="7"/>
        <v>0</v>
      </c>
      <c r="JD19" s="12">
        <f t="shared" si="7"/>
        <v>0</v>
      </c>
      <c r="JE19" s="12">
        <f t="shared" si="7"/>
        <v>0</v>
      </c>
      <c r="JF19" s="118">
        <f t="shared" si="7"/>
        <v>0</v>
      </c>
      <c r="JG19" s="98"/>
      <c r="JH19" s="13"/>
      <c r="JI19" s="13">
        <f t="shared" si="170"/>
        <v>0</v>
      </c>
      <c r="JJ19" s="13"/>
      <c r="JK19" s="13"/>
      <c r="JL19" s="13"/>
      <c r="JM19" s="13">
        <f t="shared" si="171"/>
        <v>0</v>
      </c>
      <c r="JN19" s="13"/>
      <c r="JO19" s="13"/>
      <c r="JP19" s="13"/>
      <c r="JQ19" s="13">
        <f t="shared" si="172"/>
        <v>0</v>
      </c>
      <c r="JR19" s="13"/>
      <c r="JS19" s="13"/>
      <c r="JT19" s="13"/>
      <c r="JU19" s="13">
        <f t="shared" si="173"/>
        <v>0</v>
      </c>
      <c r="JV19" s="13"/>
      <c r="JW19" s="13"/>
      <c r="JX19" s="13"/>
      <c r="JY19" s="13">
        <f t="shared" si="174"/>
        <v>0</v>
      </c>
      <c r="JZ19" s="13"/>
      <c r="KA19" s="13"/>
      <c r="KB19" s="13"/>
      <c r="KC19" s="13">
        <f t="shared" si="175"/>
        <v>0</v>
      </c>
      <c r="KD19" s="13"/>
      <c r="KE19" s="13"/>
      <c r="KF19" s="13"/>
      <c r="KG19" s="13">
        <f t="shared" si="176"/>
        <v>0</v>
      </c>
      <c r="KH19" s="13"/>
      <c r="KI19" s="13"/>
      <c r="KJ19" s="13"/>
      <c r="KK19" s="13">
        <f t="shared" si="177"/>
        <v>0</v>
      </c>
      <c r="KL19" s="13"/>
      <c r="KM19" s="13"/>
      <c r="KN19" s="13"/>
      <c r="KO19" s="13">
        <f t="shared" si="178"/>
        <v>0</v>
      </c>
      <c r="KP19" s="13"/>
      <c r="KQ19" s="13"/>
      <c r="KR19" s="13"/>
      <c r="KS19" s="13">
        <f t="shared" si="179"/>
        <v>0</v>
      </c>
      <c r="KT19" s="13"/>
      <c r="KU19" s="13"/>
      <c r="KV19" s="13"/>
      <c r="KW19" s="13">
        <f t="shared" si="180"/>
        <v>0</v>
      </c>
      <c r="KX19" s="13"/>
      <c r="KY19" s="13"/>
      <c r="KZ19" s="13"/>
      <c r="LA19" s="13">
        <f t="shared" si="181"/>
        <v>0</v>
      </c>
      <c r="LB19" s="13"/>
      <c r="LC19" s="13"/>
      <c r="LD19" s="13"/>
      <c r="LE19" s="13">
        <f t="shared" si="182"/>
        <v>0</v>
      </c>
      <c r="LF19" s="110"/>
      <c r="LG19" s="117">
        <f t="shared" si="85"/>
        <v>0</v>
      </c>
      <c r="LH19" s="12">
        <f t="shared" si="8"/>
        <v>0</v>
      </c>
      <c r="LI19" s="12">
        <f t="shared" si="8"/>
        <v>0</v>
      </c>
      <c r="LJ19" s="118">
        <f t="shared" si="8"/>
        <v>0</v>
      </c>
      <c r="LK19" s="113"/>
      <c r="LL19" s="13"/>
      <c r="LM19" s="13">
        <f t="shared" si="183"/>
        <v>0</v>
      </c>
      <c r="LN19" s="13"/>
      <c r="LO19" s="13"/>
      <c r="LP19" s="13"/>
      <c r="LQ19" s="13">
        <f t="shared" si="184"/>
        <v>0</v>
      </c>
      <c r="LR19" s="13"/>
      <c r="LS19" s="14"/>
      <c r="LT19" s="13"/>
      <c r="LU19" s="13">
        <f t="shared" si="185"/>
        <v>0</v>
      </c>
      <c r="LV19" s="110"/>
      <c r="LW19" s="117">
        <f t="shared" si="89"/>
        <v>0</v>
      </c>
      <c r="LX19" s="12">
        <f t="shared" si="9"/>
        <v>0</v>
      </c>
      <c r="LY19" s="12">
        <f t="shared" si="9"/>
        <v>0</v>
      </c>
      <c r="LZ19" s="118">
        <f t="shared" si="9"/>
        <v>0</v>
      </c>
      <c r="MA19" s="26"/>
    </row>
    <row r="20" spans="1:406" s="3" customFormat="1" ht="24.95" customHeight="1" x14ac:dyDescent="0.25">
      <c r="A20" s="37">
        <v>313</v>
      </c>
      <c r="B20" s="38" t="s">
        <v>76</v>
      </c>
      <c r="C20" s="57">
        <f t="shared" ref="C20:E20" si="187">SUM(C18,C19)</f>
        <v>97664</v>
      </c>
      <c r="D20" s="57">
        <f t="shared" si="187"/>
        <v>46415660.619999997</v>
      </c>
      <c r="E20" s="56">
        <f t="shared" si="187"/>
        <v>51400000</v>
      </c>
      <c r="F20" s="96">
        <f>SUM(F18,F19)</f>
        <v>589174</v>
      </c>
      <c r="G20" s="103">
        <f t="shared" si="0"/>
        <v>686838</v>
      </c>
      <c r="H20" s="79">
        <f t="shared" si="1"/>
        <v>707099</v>
      </c>
      <c r="I20" s="79">
        <f t="shared" si="2"/>
        <v>97738</v>
      </c>
      <c r="J20" s="104">
        <f t="shared" si="3"/>
        <v>784576</v>
      </c>
      <c r="K20" s="99">
        <f t="shared" ref="K20:FA20" si="188">SUM(K18,K19)</f>
        <v>663520</v>
      </c>
      <c r="L20" s="12">
        <f t="shared" si="188"/>
        <v>669769</v>
      </c>
      <c r="M20" s="12">
        <f t="shared" si="188"/>
        <v>72720</v>
      </c>
      <c r="N20" s="12">
        <f t="shared" si="188"/>
        <v>736240</v>
      </c>
      <c r="O20" s="12">
        <f t="shared" si="188"/>
        <v>4161</v>
      </c>
      <c r="P20" s="12">
        <f t="shared" si="188"/>
        <v>6958</v>
      </c>
      <c r="Q20" s="12">
        <f t="shared" si="188"/>
        <v>2799</v>
      </c>
      <c r="R20" s="12">
        <f t="shared" si="188"/>
        <v>6960</v>
      </c>
      <c r="S20" s="12">
        <f t="shared" si="188"/>
        <v>850</v>
      </c>
      <c r="T20" s="12">
        <f t="shared" si="188"/>
        <v>286</v>
      </c>
      <c r="U20" s="12">
        <f t="shared" si="188"/>
        <v>-546</v>
      </c>
      <c r="V20" s="12">
        <f t="shared" si="188"/>
        <v>304</v>
      </c>
      <c r="W20" s="12">
        <f t="shared" si="188"/>
        <v>0</v>
      </c>
      <c r="X20" s="12">
        <f t="shared" si="188"/>
        <v>0</v>
      </c>
      <c r="Y20" s="12">
        <f t="shared" si="188"/>
        <v>0</v>
      </c>
      <c r="Z20" s="12">
        <f t="shared" si="188"/>
        <v>0</v>
      </c>
      <c r="AA20" s="12">
        <f t="shared" si="188"/>
        <v>0</v>
      </c>
      <c r="AB20" s="12">
        <f t="shared" si="188"/>
        <v>0</v>
      </c>
      <c r="AC20" s="12">
        <f t="shared" si="188"/>
        <v>0</v>
      </c>
      <c r="AD20" s="12">
        <f t="shared" si="188"/>
        <v>0</v>
      </c>
      <c r="AE20" s="12">
        <f t="shared" si="188"/>
        <v>0</v>
      </c>
      <c r="AF20" s="12">
        <f t="shared" si="188"/>
        <v>0</v>
      </c>
      <c r="AG20" s="12">
        <f t="shared" si="188"/>
        <v>0</v>
      </c>
      <c r="AH20" s="111">
        <f t="shared" si="188"/>
        <v>0</v>
      </c>
      <c r="AI20" s="117">
        <f t="shared" si="17"/>
        <v>668531</v>
      </c>
      <c r="AJ20" s="12">
        <f t="shared" si="4"/>
        <v>677013</v>
      </c>
      <c r="AK20" s="12">
        <f t="shared" si="4"/>
        <v>74973</v>
      </c>
      <c r="AL20" s="118">
        <f t="shared" si="4"/>
        <v>743504</v>
      </c>
      <c r="AM20" s="99">
        <f t="shared" si="188"/>
        <v>0</v>
      </c>
      <c r="AN20" s="12">
        <f t="shared" si="188"/>
        <v>0</v>
      </c>
      <c r="AO20" s="12">
        <f t="shared" si="188"/>
        <v>0</v>
      </c>
      <c r="AP20" s="12">
        <f t="shared" si="188"/>
        <v>0</v>
      </c>
      <c r="AQ20" s="12">
        <f t="shared" si="188"/>
        <v>188</v>
      </c>
      <c r="AR20" s="12">
        <f t="shared" si="188"/>
        <v>0</v>
      </c>
      <c r="AS20" s="12">
        <f t="shared" si="188"/>
        <v>-188</v>
      </c>
      <c r="AT20" s="12">
        <f t="shared" si="188"/>
        <v>0</v>
      </c>
      <c r="AU20" s="12">
        <f t="shared" si="188"/>
        <v>219</v>
      </c>
      <c r="AV20" s="12">
        <f t="shared" si="188"/>
        <v>445</v>
      </c>
      <c r="AW20" s="12">
        <f t="shared" si="188"/>
        <v>309</v>
      </c>
      <c r="AX20" s="12">
        <f t="shared" si="188"/>
        <v>528</v>
      </c>
      <c r="AY20" s="12">
        <f t="shared" si="188"/>
        <v>4402</v>
      </c>
      <c r="AZ20" s="12">
        <f t="shared" si="188"/>
        <v>7754</v>
      </c>
      <c r="BA20" s="12">
        <f t="shared" si="188"/>
        <v>3848</v>
      </c>
      <c r="BB20" s="12">
        <f t="shared" si="188"/>
        <v>8250</v>
      </c>
      <c r="BC20" s="12">
        <f t="shared" si="188"/>
        <v>1513</v>
      </c>
      <c r="BD20" s="12">
        <f t="shared" si="188"/>
        <v>1922</v>
      </c>
      <c r="BE20" s="12">
        <f t="shared" si="188"/>
        <v>550</v>
      </c>
      <c r="BF20" s="12">
        <f t="shared" si="188"/>
        <v>2063</v>
      </c>
      <c r="BG20" s="12">
        <f t="shared" si="188"/>
        <v>876</v>
      </c>
      <c r="BH20" s="12">
        <f t="shared" si="188"/>
        <v>0</v>
      </c>
      <c r="BI20" s="12">
        <f t="shared" si="188"/>
        <v>-876</v>
      </c>
      <c r="BJ20" s="12">
        <f t="shared" si="188"/>
        <v>0</v>
      </c>
      <c r="BK20" s="12">
        <f t="shared" si="188"/>
        <v>0</v>
      </c>
      <c r="BL20" s="12">
        <f t="shared" si="188"/>
        <v>925</v>
      </c>
      <c r="BM20" s="12">
        <f t="shared" si="188"/>
        <v>926</v>
      </c>
      <c r="BN20" s="12">
        <f t="shared" si="188"/>
        <v>926</v>
      </c>
      <c r="BO20" s="12">
        <f t="shared" si="188"/>
        <v>1752</v>
      </c>
      <c r="BP20" s="12">
        <f t="shared" si="188"/>
        <v>3060</v>
      </c>
      <c r="BQ20" s="12">
        <f t="shared" si="188"/>
        <v>1317</v>
      </c>
      <c r="BR20" s="12">
        <f t="shared" si="188"/>
        <v>3069</v>
      </c>
      <c r="BS20" s="12">
        <f t="shared" si="188"/>
        <v>0</v>
      </c>
      <c r="BT20" s="12">
        <f t="shared" si="188"/>
        <v>102</v>
      </c>
      <c r="BU20" s="12">
        <f t="shared" si="188"/>
        <v>102</v>
      </c>
      <c r="BV20" s="12">
        <f t="shared" si="188"/>
        <v>102</v>
      </c>
      <c r="BW20" s="12">
        <f t="shared" si="188"/>
        <v>0</v>
      </c>
      <c r="BX20" s="12">
        <f t="shared" si="188"/>
        <v>0</v>
      </c>
      <c r="BY20" s="12">
        <f t="shared" si="188"/>
        <v>0</v>
      </c>
      <c r="BZ20" s="12">
        <f t="shared" si="188"/>
        <v>0</v>
      </c>
      <c r="CA20" s="12">
        <f t="shared" si="188"/>
        <v>197</v>
      </c>
      <c r="CB20" s="12">
        <f t="shared" si="188"/>
        <v>0</v>
      </c>
      <c r="CC20" s="12">
        <f t="shared" si="188"/>
        <v>-197</v>
      </c>
      <c r="CD20" s="12">
        <f t="shared" si="188"/>
        <v>0</v>
      </c>
      <c r="CE20" s="12">
        <f t="shared" si="188"/>
        <v>407</v>
      </c>
      <c r="CF20" s="12">
        <f t="shared" si="188"/>
        <v>475</v>
      </c>
      <c r="CG20" s="12">
        <f t="shared" si="188"/>
        <v>72</v>
      </c>
      <c r="CH20" s="12">
        <f t="shared" si="188"/>
        <v>479</v>
      </c>
      <c r="CI20" s="12">
        <f t="shared" si="188"/>
        <v>340</v>
      </c>
      <c r="CJ20" s="12">
        <f t="shared" si="188"/>
        <v>102</v>
      </c>
      <c r="CK20" s="12">
        <f t="shared" si="188"/>
        <v>-238</v>
      </c>
      <c r="CL20" s="12">
        <f t="shared" si="188"/>
        <v>102</v>
      </c>
      <c r="CM20" s="12">
        <f t="shared" si="188"/>
        <v>0</v>
      </c>
      <c r="CN20" s="12">
        <f t="shared" si="188"/>
        <v>483</v>
      </c>
      <c r="CO20" s="12">
        <f t="shared" si="188"/>
        <v>0</v>
      </c>
      <c r="CP20" s="12">
        <f t="shared" si="188"/>
        <v>0</v>
      </c>
      <c r="CQ20" s="12">
        <f t="shared" si="188"/>
        <v>0</v>
      </c>
      <c r="CR20" s="12">
        <f t="shared" si="188"/>
        <v>0</v>
      </c>
      <c r="CS20" s="12">
        <f t="shared" si="188"/>
        <v>0</v>
      </c>
      <c r="CT20" s="12">
        <f t="shared" si="188"/>
        <v>0</v>
      </c>
      <c r="CU20" s="12">
        <f t="shared" si="188"/>
        <v>0</v>
      </c>
      <c r="CV20" s="12">
        <f t="shared" si="188"/>
        <v>0</v>
      </c>
      <c r="CW20" s="12">
        <f t="shared" si="188"/>
        <v>0</v>
      </c>
      <c r="CX20" s="12">
        <f t="shared" si="188"/>
        <v>0</v>
      </c>
      <c r="CY20" s="12">
        <f t="shared" si="188"/>
        <v>0</v>
      </c>
      <c r="CZ20" s="12">
        <f t="shared" si="188"/>
        <v>0</v>
      </c>
      <c r="DA20" s="12">
        <f t="shared" si="188"/>
        <v>0</v>
      </c>
      <c r="DB20" s="12">
        <f t="shared" si="188"/>
        <v>0</v>
      </c>
      <c r="DC20" s="12">
        <f t="shared" si="188"/>
        <v>0</v>
      </c>
      <c r="DD20" s="12">
        <f t="shared" si="188"/>
        <v>0</v>
      </c>
      <c r="DE20" s="12">
        <f t="shared" si="188"/>
        <v>0</v>
      </c>
      <c r="DF20" s="12">
        <f t="shared" si="188"/>
        <v>0</v>
      </c>
      <c r="DG20" s="12">
        <f t="shared" si="188"/>
        <v>0</v>
      </c>
      <c r="DH20" s="12">
        <f t="shared" si="188"/>
        <v>0</v>
      </c>
      <c r="DI20" s="12">
        <f t="shared" si="188"/>
        <v>0</v>
      </c>
      <c r="DJ20" s="12">
        <f t="shared" si="188"/>
        <v>0</v>
      </c>
      <c r="DK20" s="12">
        <f t="shared" si="188"/>
        <v>500</v>
      </c>
      <c r="DL20" s="12">
        <f t="shared" si="188"/>
        <v>0</v>
      </c>
      <c r="DM20" s="12">
        <f t="shared" si="188"/>
        <v>-500</v>
      </c>
      <c r="DN20" s="12">
        <f t="shared" si="188"/>
        <v>0</v>
      </c>
      <c r="DO20" s="12">
        <f t="shared" si="188"/>
        <v>350</v>
      </c>
      <c r="DP20" s="12">
        <f t="shared" si="188"/>
        <v>0</v>
      </c>
      <c r="DQ20" s="12">
        <f t="shared" si="188"/>
        <v>-350</v>
      </c>
      <c r="DR20" s="12">
        <f t="shared" si="188"/>
        <v>0</v>
      </c>
      <c r="DS20" s="12">
        <f t="shared" si="188"/>
        <v>0</v>
      </c>
      <c r="DT20" s="12">
        <f t="shared" si="188"/>
        <v>0</v>
      </c>
      <c r="DU20" s="12">
        <f t="shared" si="188"/>
        <v>0</v>
      </c>
      <c r="DV20" s="12">
        <f t="shared" si="188"/>
        <v>0</v>
      </c>
      <c r="DW20" s="12">
        <f t="shared" si="188"/>
        <v>0</v>
      </c>
      <c r="DX20" s="12">
        <f t="shared" si="188"/>
        <v>0</v>
      </c>
      <c r="DY20" s="12">
        <f t="shared" si="188"/>
        <v>0</v>
      </c>
      <c r="DZ20" s="12">
        <f t="shared" si="188"/>
        <v>0</v>
      </c>
      <c r="EA20" s="12">
        <f t="shared" si="188"/>
        <v>0</v>
      </c>
      <c r="EB20" s="12">
        <f t="shared" si="188"/>
        <v>0</v>
      </c>
      <c r="EC20" s="12">
        <f t="shared" si="188"/>
        <v>0</v>
      </c>
      <c r="ED20" s="12">
        <f t="shared" si="188"/>
        <v>0</v>
      </c>
      <c r="EE20" s="12">
        <f t="shared" si="188"/>
        <v>245</v>
      </c>
      <c r="EF20" s="12">
        <f t="shared" si="188"/>
        <v>0</v>
      </c>
      <c r="EG20" s="12">
        <f t="shared" si="188"/>
        <v>-245</v>
      </c>
      <c r="EH20" s="12">
        <f t="shared" si="188"/>
        <v>0</v>
      </c>
      <c r="EI20" s="12">
        <f t="shared" si="188"/>
        <v>175</v>
      </c>
      <c r="EJ20" s="12">
        <f t="shared" si="188"/>
        <v>0</v>
      </c>
      <c r="EK20" s="12">
        <f t="shared" si="188"/>
        <v>-175</v>
      </c>
      <c r="EL20" s="12">
        <f t="shared" si="188"/>
        <v>0</v>
      </c>
      <c r="EM20" s="12">
        <f t="shared" si="188"/>
        <v>0</v>
      </c>
      <c r="EN20" s="12">
        <f t="shared" si="188"/>
        <v>0</v>
      </c>
      <c r="EO20" s="12">
        <f t="shared" si="188"/>
        <v>0</v>
      </c>
      <c r="EP20" s="12">
        <f t="shared" si="188"/>
        <v>0</v>
      </c>
      <c r="EQ20" s="12">
        <f t="shared" si="188"/>
        <v>1686</v>
      </c>
      <c r="ER20" s="12">
        <f t="shared" si="188"/>
        <v>13448</v>
      </c>
      <c r="ES20" s="12">
        <f t="shared" si="188"/>
        <v>22497</v>
      </c>
      <c r="ET20" s="111">
        <f t="shared" si="188"/>
        <v>24183</v>
      </c>
      <c r="EU20" s="117">
        <f t="shared" si="44"/>
        <v>12850</v>
      </c>
      <c r="EV20" s="12">
        <f t="shared" si="5"/>
        <v>28716</v>
      </c>
      <c r="EW20" s="12">
        <f t="shared" si="5"/>
        <v>26852</v>
      </c>
      <c r="EX20" s="118">
        <f t="shared" si="5"/>
        <v>39702</v>
      </c>
      <c r="EY20" s="99">
        <f t="shared" si="188"/>
        <v>4161</v>
      </c>
      <c r="EZ20" s="12">
        <f t="shared" si="188"/>
        <v>0</v>
      </c>
      <c r="FA20" s="12">
        <f t="shared" si="188"/>
        <v>-4161</v>
      </c>
      <c r="FB20" s="111">
        <f t="shared" ref="FB20" si="189">SUM(FB18,FB19)</f>
        <v>0</v>
      </c>
      <c r="FC20" s="117">
        <f t="shared" si="46"/>
        <v>4161</v>
      </c>
      <c r="FD20" s="12">
        <f t="shared" si="6"/>
        <v>0</v>
      </c>
      <c r="FE20" s="12">
        <f t="shared" si="6"/>
        <v>-4161</v>
      </c>
      <c r="FF20" s="118">
        <f t="shared" si="6"/>
        <v>0</v>
      </c>
      <c r="FG20" s="99">
        <f t="shared" ref="FG20:LT20" si="190">SUM(FG18,FG19)</f>
        <v>0</v>
      </c>
      <c r="FH20" s="12">
        <f t="shared" si="190"/>
        <v>0</v>
      </c>
      <c r="FI20" s="12">
        <f t="shared" si="190"/>
        <v>0</v>
      </c>
      <c r="FJ20" s="12">
        <f t="shared" si="190"/>
        <v>0</v>
      </c>
      <c r="FK20" s="12">
        <f t="shared" si="190"/>
        <v>0</v>
      </c>
      <c r="FL20" s="12">
        <f t="shared" si="190"/>
        <v>0</v>
      </c>
      <c r="FM20" s="12">
        <f t="shared" si="190"/>
        <v>0</v>
      </c>
      <c r="FN20" s="12">
        <f t="shared" si="190"/>
        <v>0</v>
      </c>
      <c r="FO20" s="12">
        <f t="shared" si="190"/>
        <v>0</v>
      </c>
      <c r="FP20" s="12">
        <f t="shared" si="190"/>
        <v>0</v>
      </c>
      <c r="FQ20" s="12">
        <f t="shared" si="190"/>
        <v>0</v>
      </c>
      <c r="FR20" s="12">
        <f t="shared" si="190"/>
        <v>0</v>
      </c>
      <c r="FS20" s="12">
        <f t="shared" si="190"/>
        <v>0</v>
      </c>
      <c r="FT20" s="12">
        <f t="shared" si="190"/>
        <v>0</v>
      </c>
      <c r="FU20" s="12">
        <f t="shared" si="190"/>
        <v>0</v>
      </c>
      <c r="FV20" s="12">
        <f t="shared" si="190"/>
        <v>0</v>
      </c>
      <c r="FW20" s="12">
        <f t="shared" si="190"/>
        <v>0</v>
      </c>
      <c r="FX20" s="12">
        <f t="shared" si="190"/>
        <v>0</v>
      </c>
      <c r="FY20" s="12">
        <f t="shared" si="190"/>
        <v>0</v>
      </c>
      <c r="FZ20" s="12">
        <f t="shared" si="190"/>
        <v>0</v>
      </c>
      <c r="GA20" s="12">
        <f t="shared" si="190"/>
        <v>0</v>
      </c>
      <c r="GB20" s="12">
        <f t="shared" si="190"/>
        <v>0</v>
      </c>
      <c r="GC20" s="12">
        <f t="shared" si="190"/>
        <v>0</v>
      </c>
      <c r="GD20" s="12">
        <f t="shared" si="190"/>
        <v>0</v>
      </c>
      <c r="GE20" s="12">
        <f t="shared" si="190"/>
        <v>0</v>
      </c>
      <c r="GF20" s="12">
        <f t="shared" si="190"/>
        <v>0</v>
      </c>
      <c r="GG20" s="12">
        <f t="shared" si="190"/>
        <v>0</v>
      </c>
      <c r="GH20" s="12">
        <f t="shared" si="190"/>
        <v>0</v>
      </c>
      <c r="GI20" s="12">
        <f t="shared" si="190"/>
        <v>0</v>
      </c>
      <c r="GJ20" s="12">
        <f t="shared" si="190"/>
        <v>0</v>
      </c>
      <c r="GK20" s="12">
        <f t="shared" si="190"/>
        <v>0</v>
      </c>
      <c r="GL20" s="12">
        <f t="shared" si="190"/>
        <v>0</v>
      </c>
      <c r="GM20" s="12">
        <f t="shared" si="190"/>
        <v>0</v>
      </c>
      <c r="GN20" s="12">
        <f t="shared" si="190"/>
        <v>0</v>
      </c>
      <c r="GO20" s="12">
        <f t="shared" si="190"/>
        <v>0</v>
      </c>
      <c r="GP20" s="12">
        <f t="shared" si="190"/>
        <v>0</v>
      </c>
      <c r="GQ20" s="12">
        <f t="shared" si="190"/>
        <v>0</v>
      </c>
      <c r="GR20" s="12">
        <f t="shared" si="190"/>
        <v>0</v>
      </c>
      <c r="GS20" s="12">
        <f t="shared" si="190"/>
        <v>0</v>
      </c>
      <c r="GT20" s="12">
        <f t="shared" si="190"/>
        <v>0</v>
      </c>
      <c r="GU20" s="12">
        <f t="shared" si="190"/>
        <v>0</v>
      </c>
      <c r="GV20" s="12">
        <f t="shared" si="190"/>
        <v>0</v>
      </c>
      <c r="GW20" s="12">
        <f t="shared" si="190"/>
        <v>0</v>
      </c>
      <c r="GX20" s="12">
        <f t="shared" si="190"/>
        <v>0</v>
      </c>
      <c r="GY20" s="12">
        <f t="shared" si="190"/>
        <v>0</v>
      </c>
      <c r="GZ20" s="12">
        <f t="shared" si="190"/>
        <v>0</v>
      </c>
      <c r="HA20" s="12">
        <f t="shared" si="190"/>
        <v>0</v>
      </c>
      <c r="HB20" s="12">
        <f t="shared" si="190"/>
        <v>0</v>
      </c>
      <c r="HC20" s="12">
        <f t="shared" si="190"/>
        <v>0</v>
      </c>
      <c r="HD20" s="12">
        <f t="shared" si="190"/>
        <v>0</v>
      </c>
      <c r="HE20" s="12">
        <f t="shared" si="190"/>
        <v>0</v>
      </c>
      <c r="HF20" s="12">
        <f t="shared" si="190"/>
        <v>0</v>
      </c>
      <c r="HG20" s="12">
        <f t="shared" si="190"/>
        <v>0</v>
      </c>
      <c r="HH20" s="12">
        <f t="shared" si="190"/>
        <v>0</v>
      </c>
      <c r="HI20" s="12">
        <f t="shared" si="190"/>
        <v>0</v>
      </c>
      <c r="HJ20" s="12">
        <f t="shared" si="190"/>
        <v>0</v>
      </c>
      <c r="HK20" s="12">
        <f t="shared" si="190"/>
        <v>0</v>
      </c>
      <c r="HL20" s="12">
        <f t="shared" si="190"/>
        <v>0</v>
      </c>
      <c r="HM20" s="12">
        <f t="shared" si="190"/>
        <v>0</v>
      </c>
      <c r="HN20" s="12">
        <f t="shared" si="190"/>
        <v>0</v>
      </c>
      <c r="HO20" s="12">
        <f t="shared" si="190"/>
        <v>0</v>
      </c>
      <c r="HP20" s="12">
        <f t="shared" si="190"/>
        <v>0</v>
      </c>
      <c r="HQ20" s="12">
        <f t="shared" si="190"/>
        <v>0</v>
      </c>
      <c r="HR20" s="12">
        <f t="shared" si="190"/>
        <v>0</v>
      </c>
      <c r="HS20" s="12">
        <f t="shared" si="190"/>
        <v>0</v>
      </c>
      <c r="HT20" s="12">
        <f t="shared" si="190"/>
        <v>0</v>
      </c>
      <c r="HU20" s="12">
        <f t="shared" si="190"/>
        <v>0</v>
      </c>
      <c r="HV20" s="12">
        <f t="shared" si="190"/>
        <v>0</v>
      </c>
      <c r="HW20" s="12">
        <f t="shared" si="190"/>
        <v>0</v>
      </c>
      <c r="HX20" s="12">
        <f t="shared" si="190"/>
        <v>0</v>
      </c>
      <c r="HY20" s="12">
        <f t="shared" si="190"/>
        <v>0</v>
      </c>
      <c r="HZ20" s="12">
        <f t="shared" si="190"/>
        <v>0</v>
      </c>
      <c r="IA20" s="12">
        <f t="shared" si="190"/>
        <v>0</v>
      </c>
      <c r="IB20" s="12">
        <f t="shared" si="190"/>
        <v>0</v>
      </c>
      <c r="IC20" s="12">
        <f t="shared" si="190"/>
        <v>0</v>
      </c>
      <c r="ID20" s="12">
        <f t="shared" si="190"/>
        <v>0</v>
      </c>
      <c r="IE20" s="12">
        <f t="shared" si="190"/>
        <v>0</v>
      </c>
      <c r="IF20" s="12">
        <f t="shared" si="190"/>
        <v>0</v>
      </c>
      <c r="IG20" s="12">
        <f t="shared" si="190"/>
        <v>0</v>
      </c>
      <c r="IH20" s="12">
        <f t="shared" si="190"/>
        <v>0</v>
      </c>
      <c r="II20" s="12">
        <f t="shared" si="190"/>
        <v>153</v>
      </c>
      <c r="IJ20" s="12">
        <f t="shared" si="190"/>
        <v>0</v>
      </c>
      <c r="IK20" s="12">
        <f t="shared" si="190"/>
        <v>-153</v>
      </c>
      <c r="IL20" s="12">
        <f t="shared" si="190"/>
        <v>0</v>
      </c>
      <c r="IM20" s="12">
        <f t="shared" si="190"/>
        <v>1143</v>
      </c>
      <c r="IN20" s="12">
        <f t="shared" si="190"/>
        <v>1370</v>
      </c>
      <c r="IO20" s="12">
        <f t="shared" si="190"/>
        <v>227</v>
      </c>
      <c r="IP20" s="12">
        <f t="shared" si="190"/>
        <v>1370</v>
      </c>
      <c r="IQ20" s="12">
        <f t="shared" si="190"/>
        <v>0</v>
      </c>
      <c r="IR20" s="12">
        <f t="shared" si="190"/>
        <v>0</v>
      </c>
      <c r="IS20" s="12">
        <f t="shared" si="190"/>
        <v>0</v>
      </c>
      <c r="IT20" s="12">
        <f t="shared" si="190"/>
        <v>0</v>
      </c>
      <c r="IU20" s="12">
        <f t="shared" si="190"/>
        <v>0</v>
      </c>
      <c r="IV20" s="12">
        <f t="shared" si="190"/>
        <v>0</v>
      </c>
      <c r="IW20" s="12">
        <f t="shared" si="190"/>
        <v>0</v>
      </c>
      <c r="IX20" s="12">
        <f t="shared" si="190"/>
        <v>0</v>
      </c>
      <c r="IY20" s="12"/>
      <c r="IZ20" s="12">
        <f t="shared" ref="IZ20:JB20" si="191">SUM(IZ18,IZ19)</f>
        <v>0</v>
      </c>
      <c r="JA20" s="12">
        <f t="shared" si="191"/>
        <v>0</v>
      </c>
      <c r="JB20" s="111">
        <f t="shared" si="191"/>
        <v>0</v>
      </c>
      <c r="JC20" s="117">
        <f t="shared" si="7"/>
        <v>1296</v>
      </c>
      <c r="JD20" s="12">
        <f t="shared" si="7"/>
        <v>1370</v>
      </c>
      <c r="JE20" s="12">
        <f t="shared" si="7"/>
        <v>74</v>
      </c>
      <c r="JF20" s="118">
        <f t="shared" si="7"/>
        <v>1370</v>
      </c>
      <c r="JG20" s="99">
        <f t="shared" si="190"/>
        <v>0</v>
      </c>
      <c r="JH20" s="12">
        <f t="shared" si="190"/>
        <v>0</v>
      </c>
      <c r="JI20" s="12">
        <f t="shared" si="190"/>
        <v>0</v>
      </c>
      <c r="JJ20" s="12">
        <f t="shared" si="190"/>
        <v>0</v>
      </c>
      <c r="JK20" s="12">
        <f t="shared" si="190"/>
        <v>0</v>
      </c>
      <c r="JL20" s="12">
        <f t="shared" si="190"/>
        <v>0</v>
      </c>
      <c r="JM20" s="12">
        <f t="shared" si="190"/>
        <v>0</v>
      </c>
      <c r="JN20" s="12">
        <f t="shared" si="190"/>
        <v>0</v>
      </c>
      <c r="JO20" s="12">
        <f t="shared" si="190"/>
        <v>0</v>
      </c>
      <c r="JP20" s="12">
        <f t="shared" si="190"/>
        <v>0</v>
      </c>
      <c r="JQ20" s="12">
        <f t="shared" si="190"/>
        <v>0</v>
      </c>
      <c r="JR20" s="12">
        <f t="shared" si="190"/>
        <v>0</v>
      </c>
      <c r="JS20" s="12">
        <f t="shared" si="190"/>
        <v>0</v>
      </c>
      <c r="JT20" s="12">
        <f t="shared" si="190"/>
        <v>0</v>
      </c>
      <c r="JU20" s="12">
        <f t="shared" si="190"/>
        <v>0</v>
      </c>
      <c r="JV20" s="12">
        <f t="shared" si="190"/>
        <v>0</v>
      </c>
      <c r="JW20" s="12">
        <f t="shared" si="190"/>
        <v>0</v>
      </c>
      <c r="JX20" s="12">
        <f t="shared" si="190"/>
        <v>0</v>
      </c>
      <c r="JY20" s="12">
        <f t="shared" si="190"/>
        <v>0</v>
      </c>
      <c r="JZ20" s="12">
        <f t="shared" si="190"/>
        <v>0</v>
      </c>
      <c r="KA20" s="12">
        <f t="shared" si="190"/>
        <v>0</v>
      </c>
      <c r="KB20" s="12">
        <f t="shared" si="190"/>
        <v>0</v>
      </c>
      <c r="KC20" s="12">
        <f t="shared" si="190"/>
        <v>0</v>
      </c>
      <c r="KD20" s="12">
        <f t="shared" si="190"/>
        <v>0</v>
      </c>
      <c r="KE20" s="12">
        <f t="shared" si="190"/>
        <v>0</v>
      </c>
      <c r="KF20" s="12">
        <f t="shared" si="190"/>
        <v>0</v>
      </c>
      <c r="KG20" s="12">
        <f t="shared" si="190"/>
        <v>0</v>
      </c>
      <c r="KH20" s="12">
        <f t="shared" si="190"/>
        <v>0</v>
      </c>
      <c r="KI20" s="12">
        <f t="shared" si="190"/>
        <v>0</v>
      </c>
      <c r="KJ20" s="12">
        <f t="shared" si="190"/>
        <v>0</v>
      </c>
      <c r="KK20" s="12">
        <f t="shared" si="190"/>
        <v>0</v>
      </c>
      <c r="KL20" s="12">
        <f t="shared" si="190"/>
        <v>0</v>
      </c>
      <c r="KM20" s="12">
        <f t="shared" si="190"/>
        <v>0</v>
      </c>
      <c r="KN20" s="12">
        <f t="shared" si="190"/>
        <v>0</v>
      </c>
      <c r="KO20" s="12">
        <f t="shared" si="190"/>
        <v>0</v>
      </c>
      <c r="KP20" s="12">
        <f t="shared" si="190"/>
        <v>0</v>
      </c>
      <c r="KQ20" s="12">
        <f t="shared" si="190"/>
        <v>0</v>
      </c>
      <c r="KR20" s="12">
        <f t="shared" si="190"/>
        <v>0</v>
      </c>
      <c r="KS20" s="12">
        <f t="shared" si="190"/>
        <v>0</v>
      </c>
      <c r="KT20" s="12">
        <f t="shared" si="190"/>
        <v>0</v>
      </c>
      <c r="KU20" s="12">
        <f t="shared" si="190"/>
        <v>0</v>
      </c>
      <c r="KV20" s="12">
        <f t="shared" si="190"/>
        <v>0</v>
      </c>
      <c r="KW20" s="12">
        <f t="shared" si="190"/>
        <v>0</v>
      </c>
      <c r="KX20" s="12">
        <f t="shared" si="190"/>
        <v>0</v>
      </c>
      <c r="KY20" s="12">
        <f t="shared" si="190"/>
        <v>0</v>
      </c>
      <c r="KZ20" s="12">
        <f t="shared" si="190"/>
        <v>0</v>
      </c>
      <c r="LA20" s="12">
        <f t="shared" si="190"/>
        <v>0</v>
      </c>
      <c r="LB20" s="12">
        <f t="shared" si="190"/>
        <v>0</v>
      </c>
      <c r="LC20" s="12">
        <f t="shared" si="190"/>
        <v>0</v>
      </c>
      <c r="LD20" s="12">
        <f t="shared" si="190"/>
        <v>0</v>
      </c>
      <c r="LE20" s="12">
        <f t="shared" si="190"/>
        <v>0</v>
      </c>
      <c r="LF20" s="111">
        <f t="shared" si="190"/>
        <v>0</v>
      </c>
      <c r="LG20" s="117">
        <f t="shared" si="85"/>
        <v>0</v>
      </c>
      <c r="LH20" s="12">
        <f t="shared" si="8"/>
        <v>0</v>
      </c>
      <c r="LI20" s="12">
        <f t="shared" si="8"/>
        <v>0</v>
      </c>
      <c r="LJ20" s="118">
        <f t="shared" si="8"/>
        <v>0</v>
      </c>
      <c r="LK20" s="99">
        <f t="shared" ref="LK20" si="192">SUM(LK18,LK19)</f>
        <v>0</v>
      </c>
      <c r="LL20" s="12">
        <f t="shared" si="190"/>
        <v>0</v>
      </c>
      <c r="LM20" s="12">
        <f t="shared" si="190"/>
        <v>0</v>
      </c>
      <c r="LN20" s="12">
        <f t="shared" si="190"/>
        <v>0</v>
      </c>
      <c r="LO20" s="12">
        <f t="shared" si="190"/>
        <v>0</v>
      </c>
      <c r="LP20" s="12">
        <f t="shared" si="190"/>
        <v>0</v>
      </c>
      <c r="LQ20" s="12">
        <f t="shared" si="190"/>
        <v>0</v>
      </c>
      <c r="LR20" s="12">
        <f t="shared" si="190"/>
        <v>0</v>
      </c>
      <c r="LS20" s="12">
        <f t="shared" si="190"/>
        <v>0</v>
      </c>
      <c r="LT20" s="12">
        <f t="shared" si="190"/>
        <v>0</v>
      </c>
      <c r="LU20" s="12">
        <f t="shared" ref="LU20:LV20" si="193">SUM(LU18,LU19)</f>
        <v>0</v>
      </c>
      <c r="LV20" s="111">
        <f t="shared" si="193"/>
        <v>0</v>
      </c>
      <c r="LW20" s="117">
        <f t="shared" si="89"/>
        <v>0</v>
      </c>
      <c r="LX20" s="12">
        <f t="shared" si="9"/>
        <v>0</v>
      </c>
      <c r="LY20" s="12">
        <f t="shared" si="9"/>
        <v>0</v>
      </c>
      <c r="LZ20" s="118">
        <f t="shared" si="9"/>
        <v>0</v>
      </c>
      <c r="MA20" s="26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</row>
    <row r="21" spans="1:406" s="3" customFormat="1" ht="24.95" customHeight="1" x14ac:dyDescent="0.25">
      <c r="A21" s="37">
        <v>31</v>
      </c>
      <c r="B21" s="38" t="s">
        <v>67</v>
      </c>
      <c r="C21" s="57">
        <f t="shared" ref="C21:E21" si="194">SUM(C15,C17,C20)</f>
        <v>-15667</v>
      </c>
      <c r="D21" s="57">
        <f t="shared" si="194"/>
        <v>162454812.16999999</v>
      </c>
      <c r="E21" s="56">
        <f t="shared" si="194"/>
        <v>179900000</v>
      </c>
      <c r="F21" s="96">
        <f>SUM(F15,F17,F20)</f>
        <v>5711153</v>
      </c>
      <c r="G21" s="103">
        <f t="shared" si="0"/>
        <v>5695486</v>
      </c>
      <c r="H21" s="79">
        <f t="shared" si="1"/>
        <v>5106346</v>
      </c>
      <c r="I21" s="79">
        <f t="shared" si="2"/>
        <v>-14450</v>
      </c>
      <c r="J21" s="104">
        <f t="shared" si="3"/>
        <v>5681036</v>
      </c>
      <c r="K21" s="99">
        <f t="shared" ref="K21:FA21" si="195">SUM(K15,K17,K20)</f>
        <v>5459099</v>
      </c>
      <c r="L21" s="12">
        <f t="shared" si="195"/>
        <v>4805594</v>
      </c>
      <c r="M21" s="12">
        <f t="shared" si="195"/>
        <v>-130799</v>
      </c>
      <c r="N21" s="12">
        <f t="shared" si="195"/>
        <v>5328300</v>
      </c>
      <c r="O21" s="12">
        <f t="shared" si="195"/>
        <v>29378</v>
      </c>
      <c r="P21" s="12">
        <f t="shared" si="195"/>
        <v>49128</v>
      </c>
      <c r="Q21" s="12">
        <f t="shared" si="195"/>
        <v>19762</v>
      </c>
      <c r="R21" s="12">
        <f t="shared" si="195"/>
        <v>49140</v>
      </c>
      <c r="S21" s="12">
        <f t="shared" si="195"/>
        <v>4350</v>
      </c>
      <c r="T21" s="12">
        <f t="shared" si="195"/>
        <v>1948</v>
      </c>
      <c r="U21" s="12">
        <f t="shared" si="195"/>
        <v>-2376</v>
      </c>
      <c r="V21" s="12">
        <f t="shared" si="195"/>
        <v>1974</v>
      </c>
      <c r="W21" s="12">
        <f t="shared" si="195"/>
        <v>0</v>
      </c>
      <c r="X21" s="12">
        <f t="shared" si="195"/>
        <v>0</v>
      </c>
      <c r="Y21" s="12">
        <f t="shared" si="195"/>
        <v>0</v>
      </c>
      <c r="Z21" s="12">
        <f t="shared" si="195"/>
        <v>0</v>
      </c>
      <c r="AA21" s="12">
        <f t="shared" si="195"/>
        <v>0</v>
      </c>
      <c r="AB21" s="12">
        <f t="shared" si="195"/>
        <v>0</v>
      </c>
      <c r="AC21" s="12">
        <f t="shared" si="195"/>
        <v>0</v>
      </c>
      <c r="AD21" s="12">
        <f t="shared" si="195"/>
        <v>0</v>
      </c>
      <c r="AE21" s="12">
        <f t="shared" si="195"/>
        <v>0</v>
      </c>
      <c r="AF21" s="12">
        <f t="shared" si="195"/>
        <v>0</v>
      </c>
      <c r="AG21" s="12">
        <f t="shared" si="195"/>
        <v>0</v>
      </c>
      <c r="AH21" s="111">
        <f t="shared" si="195"/>
        <v>0</v>
      </c>
      <c r="AI21" s="117">
        <f t="shared" si="17"/>
        <v>5492827</v>
      </c>
      <c r="AJ21" s="12">
        <f t="shared" si="4"/>
        <v>4856670</v>
      </c>
      <c r="AK21" s="12">
        <f t="shared" si="4"/>
        <v>-113413</v>
      </c>
      <c r="AL21" s="118">
        <f t="shared" si="4"/>
        <v>5379414</v>
      </c>
      <c r="AM21" s="99">
        <f t="shared" si="195"/>
        <v>0</v>
      </c>
      <c r="AN21" s="12">
        <f t="shared" si="195"/>
        <v>0</v>
      </c>
      <c r="AO21" s="12">
        <f t="shared" si="195"/>
        <v>0</v>
      </c>
      <c r="AP21" s="12">
        <f t="shared" si="195"/>
        <v>0</v>
      </c>
      <c r="AQ21" s="12">
        <f t="shared" si="195"/>
        <v>1328</v>
      </c>
      <c r="AR21" s="12">
        <f t="shared" si="195"/>
        <v>0</v>
      </c>
      <c r="AS21" s="12">
        <f t="shared" si="195"/>
        <v>-1328</v>
      </c>
      <c r="AT21" s="12">
        <f t="shared" si="195"/>
        <v>0</v>
      </c>
      <c r="AU21" s="12">
        <f t="shared" si="195"/>
        <v>1546</v>
      </c>
      <c r="AV21" s="12">
        <f t="shared" si="195"/>
        <v>3141</v>
      </c>
      <c r="AW21" s="12">
        <f t="shared" si="195"/>
        <v>2182</v>
      </c>
      <c r="AX21" s="12">
        <f t="shared" si="195"/>
        <v>3728</v>
      </c>
      <c r="AY21" s="12">
        <f t="shared" si="195"/>
        <v>31079</v>
      </c>
      <c r="AZ21" s="12">
        <f t="shared" si="195"/>
        <v>56372</v>
      </c>
      <c r="BA21" s="12">
        <f t="shared" si="195"/>
        <v>27971</v>
      </c>
      <c r="BB21" s="12">
        <f t="shared" si="195"/>
        <v>59050</v>
      </c>
      <c r="BC21" s="12">
        <f t="shared" si="195"/>
        <v>10685</v>
      </c>
      <c r="BD21" s="12">
        <f t="shared" si="195"/>
        <v>13568</v>
      </c>
      <c r="BE21" s="12">
        <f t="shared" si="195"/>
        <v>3878</v>
      </c>
      <c r="BF21" s="12">
        <f t="shared" si="195"/>
        <v>14563</v>
      </c>
      <c r="BG21" s="12">
        <f t="shared" si="195"/>
        <v>6185</v>
      </c>
      <c r="BH21" s="12">
        <f t="shared" si="195"/>
        <v>0</v>
      </c>
      <c r="BI21" s="12">
        <f t="shared" si="195"/>
        <v>-6185</v>
      </c>
      <c r="BJ21" s="12">
        <f t="shared" si="195"/>
        <v>0</v>
      </c>
      <c r="BK21" s="12">
        <f t="shared" si="195"/>
        <v>0</v>
      </c>
      <c r="BL21" s="12">
        <f t="shared" si="195"/>
        <v>6531</v>
      </c>
      <c r="BM21" s="12">
        <f t="shared" si="195"/>
        <v>6536</v>
      </c>
      <c r="BN21" s="12">
        <f t="shared" si="195"/>
        <v>6536</v>
      </c>
      <c r="BO21" s="12">
        <f t="shared" si="195"/>
        <v>12370</v>
      </c>
      <c r="BP21" s="12">
        <f t="shared" si="195"/>
        <v>21601</v>
      </c>
      <c r="BQ21" s="12">
        <f t="shared" si="195"/>
        <v>9299</v>
      </c>
      <c r="BR21" s="12">
        <f t="shared" si="195"/>
        <v>21669</v>
      </c>
      <c r="BS21" s="12">
        <f t="shared" si="195"/>
        <v>0</v>
      </c>
      <c r="BT21" s="12">
        <f t="shared" si="195"/>
        <v>719</v>
      </c>
      <c r="BU21" s="12">
        <f t="shared" si="195"/>
        <v>722</v>
      </c>
      <c r="BV21" s="12">
        <f t="shared" si="195"/>
        <v>722</v>
      </c>
      <c r="BW21" s="12">
        <f t="shared" si="195"/>
        <v>0</v>
      </c>
      <c r="BX21" s="12">
        <f t="shared" si="195"/>
        <v>0</v>
      </c>
      <c r="BY21" s="12">
        <f t="shared" si="195"/>
        <v>0</v>
      </c>
      <c r="BZ21" s="12">
        <f t="shared" si="195"/>
        <v>0</v>
      </c>
      <c r="CA21" s="12">
        <f t="shared" si="195"/>
        <v>1392</v>
      </c>
      <c r="CB21" s="12">
        <f t="shared" si="195"/>
        <v>0</v>
      </c>
      <c r="CC21" s="12">
        <f t="shared" si="195"/>
        <v>-1392</v>
      </c>
      <c r="CD21" s="12">
        <f t="shared" si="195"/>
        <v>0</v>
      </c>
      <c r="CE21" s="12">
        <f t="shared" si="195"/>
        <v>2876</v>
      </c>
      <c r="CF21" s="12">
        <f t="shared" si="195"/>
        <v>3354</v>
      </c>
      <c r="CG21" s="12">
        <f t="shared" si="195"/>
        <v>503</v>
      </c>
      <c r="CH21" s="12">
        <f t="shared" si="195"/>
        <v>3379</v>
      </c>
      <c r="CI21" s="12">
        <f t="shared" si="195"/>
        <v>2398</v>
      </c>
      <c r="CJ21" s="12">
        <f t="shared" si="195"/>
        <v>719</v>
      </c>
      <c r="CK21" s="12">
        <f t="shared" si="195"/>
        <v>-1676</v>
      </c>
      <c r="CL21" s="12">
        <f t="shared" si="195"/>
        <v>722</v>
      </c>
      <c r="CM21" s="12">
        <f t="shared" si="195"/>
        <v>0</v>
      </c>
      <c r="CN21" s="12">
        <f t="shared" si="195"/>
        <v>3410</v>
      </c>
      <c r="CO21" s="12">
        <f t="shared" si="195"/>
        <v>0</v>
      </c>
      <c r="CP21" s="12">
        <f t="shared" si="195"/>
        <v>0</v>
      </c>
      <c r="CQ21" s="12">
        <f t="shared" si="195"/>
        <v>0</v>
      </c>
      <c r="CR21" s="12">
        <f t="shared" si="195"/>
        <v>0</v>
      </c>
      <c r="CS21" s="12">
        <f t="shared" si="195"/>
        <v>0</v>
      </c>
      <c r="CT21" s="12">
        <f t="shared" si="195"/>
        <v>0</v>
      </c>
      <c r="CU21" s="12">
        <f t="shared" si="195"/>
        <v>0</v>
      </c>
      <c r="CV21" s="12">
        <f t="shared" si="195"/>
        <v>0</v>
      </c>
      <c r="CW21" s="12">
        <f t="shared" si="195"/>
        <v>0</v>
      </c>
      <c r="CX21" s="12">
        <f t="shared" si="195"/>
        <v>0</v>
      </c>
      <c r="CY21" s="12">
        <f t="shared" si="195"/>
        <v>0</v>
      </c>
      <c r="CZ21" s="12">
        <f t="shared" si="195"/>
        <v>0</v>
      </c>
      <c r="DA21" s="12">
        <f t="shared" si="195"/>
        <v>0</v>
      </c>
      <c r="DB21" s="12">
        <f t="shared" si="195"/>
        <v>0</v>
      </c>
      <c r="DC21" s="12">
        <f t="shared" si="195"/>
        <v>0</v>
      </c>
      <c r="DD21" s="12">
        <f t="shared" si="195"/>
        <v>0</v>
      </c>
      <c r="DE21" s="12">
        <f t="shared" si="195"/>
        <v>0</v>
      </c>
      <c r="DF21" s="12">
        <f t="shared" si="195"/>
        <v>0</v>
      </c>
      <c r="DG21" s="12">
        <f t="shared" si="195"/>
        <v>0</v>
      </c>
      <c r="DH21" s="12">
        <f t="shared" si="195"/>
        <v>0</v>
      </c>
      <c r="DI21" s="12">
        <f t="shared" si="195"/>
        <v>0</v>
      </c>
      <c r="DJ21" s="12">
        <f t="shared" si="195"/>
        <v>0</v>
      </c>
      <c r="DK21" s="12">
        <f t="shared" si="195"/>
        <v>3500</v>
      </c>
      <c r="DL21" s="12">
        <f t="shared" si="195"/>
        <v>0</v>
      </c>
      <c r="DM21" s="12">
        <f t="shared" si="195"/>
        <v>-3500</v>
      </c>
      <c r="DN21" s="12">
        <f t="shared" si="195"/>
        <v>0</v>
      </c>
      <c r="DO21" s="12">
        <f t="shared" si="195"/>
        <v>2350</v>
      </c>
      <c r="DP21" s="12">
        <f t="shared" si="195"/>
        <v>0</v>
      </c>
      <c r="DQ21" s="12">
        <f t="shared" si="195"/>
        <v>-2350</v>
      </c>
      <c r="DR21" s="12">
        <f t="shared" si="195"/>
        <v>0</v>
      </c>
      <c r="DS21" s="12">
        <f t="shared" si="195"/>
        <v>0</v>
      </c>
      <c r="DT21" s="12">
        <f t="shared" si="195"/>
        <v>0</v>
      </c>
      <c r="DU21" s="12">
        <f t="shared" si="195"/>
        <v>0</v>
      </c>
      <c r="DV21" s="12">
        <f t="shared" si="195"/>
        <v>0</v>
      </c>
      <c r="DW21" s="12">
        <f t="shared" si="195"/>
        <v>0</v>
      </c>
      <c r="DX21" s="12">
        <f t="shared" si="195"/>
        <v>0</v>
      </c>
      <c r="DY21" s="12">
        <f t="shared" si="195"/>
        <v>0</v>
      </c>
      <c r="DZ21" s="12">
        <f t="shared" si="195"/>
        <v>0</v>
      </c>
      <c r="EA21" s="12">
        <f t="shared" si="195"/>
        <v>0</v>
      </c>
      <c r="EB21" s="12">
        <f t="shared" si="195"/>
        <v>0</v>
      </c>
      <c r="EC21" s="12">
        <f t="shared" si="195"/>
        <v>0</v>
      </c>
      <c r="ED21" s="12">
        <f t="shared" si="195"/>
        <v>0</v>
      </c>
      <c r="EE21" s="12">
        <f t="shared" si="195"/>
        <v>1881</v>
      </c>
      <c r="EF21" s="12">
        <f t="shared" si="195"/>
        <v>0</v>
      </c>
      <c r="EG21" s="12">
        <f t="shared" si="195"/>
        <v>-1881</v>
      </c>
      <c r="EH21" s="12">
        <f t="shared" si="195"/>
        <v>0</v>
      </c>
      <c r="EI21" s="12">
        <f t="shared" si="195"/>
        <v>1237</v>
      </c>
      <c r="EJ21" s="12">
        <f t="shared" si="195"/>
        <v>0</v>
      </c>
      <c r="EK21" s="12">
        <f t="shared" si="195"/>
        <v>-1237</v>
      </c>
      <c r="EL21" s="12">
        <f t="shared" si="195"/>
        <v>0</v>
      </c>
      <c r="EM21" s="12">
        <f t="shared" si="195"/>
        <v>0</v>
      </c>
      <c r="EN21" s="12">
        <f t="shared" si="195"/>
        <v>0</v>
      </c>
      <c r="EO21" s="12">
        <f t="shared" si="195"/>
        <v>0</v>
      </c>
      <c r="EP21" s="12">
        <f t="shared" si="195"/>
        <v>0</v>
      </c>
      <c r="EQ21" s="12">
        <f t="shared" si="195"/>
        <v>85301</v>
      </c>
      <c r="ER21" s="12">
        <f t="shared" si="195"/>
        <v>130291</v>
      </c>
      <c r="ES21" s="12">
        <f t="shared" si="195"/>
        <v>95582</v>
      </c>
      <c r="ET21" s="111">
        <f t="shared" si="195"/>
        <v>180883</v>
      </c>
      <c r="EU21" s="117">
        <f t="shared" si="44"/>
        <v>164128</v>
      </c>
      <c r="EV21" s="12">
        <f t="shared" si="5"/>
        <v>239706</v>
      </c>
      <c r="EW21" s="12">
        <f t="shared" si="5"/>
        <v>127124</v>
      </c>
      <c r="EX21" s="118">
        <f t="shared" si="5"/>
        <v>291252</v>
      </c>
      <c r="EY21" s="99">
        <f t="shared" si="195"/>
        <v>29378</v>
      </c>
      <c r="EZ21" s="12">
        <f t="shared" si="195"/>
        <v>0</v>
      </c>
      <c r="FA21" s="12">
        <f t="shared" si="195"/>
        <v>-29378</v>
      </c>
      <c r="FB21" s="111">
        <f t="shared" ref="FB21" si="196">SUM(FB15,FB17,FB20)</f>
        <v>0</v>
      </c>
      <c r="FC21" s="117">
        <f t="shared" si="46"/>
        <v>29378</v>
      </c>
      <c r="FD21" s="12">
        <f t="shared" si="6"/>
        <v>0</v>
      </c>
      <c r="FE21" s="12">
        <f t="shared" si="6"/>
        <v>-29378</v>
      </c>
      <c r="FF21" s="118">
        <f t="shared" si="6"/>
        <v>0</v>
      </c>
      <c r="FG21" s="99">
        <f t="shared" ref="FG21:LT21" si="197">SUM(FG15,FG17,FG20)</f>
        <v>0</v>
      </c>
      <c r="FH21" s="12">
        <f t="shared" si="197"/>
        <v>0</v>
      </c>
      <c r="FI21" s="12">
        <f t="shared" si="197"/>
        <v>0</v>
      </c>
      <c r="FJ21" s="12">
        <f t="shared" si="197"/>
        <v>0</v>
      </c>
      <c r="FK21" s="12">
        <f t="shared" si="197"/>
        <v>0</v>
      </c>
      <c r="FL21" s="12">
        <f t="shared" si="197"/>
        <v>0</v>
      </c>
      <c r="FM21" s="12">
        <f t="shared" si="197"/>
        <v>0</v>
      </c>
      <c r="FN21" s="12">
        <f t="shared" si="197"/>
        <v>0</v>
      </c>
      <c r="FO21" s="12">
        <f t="shared" si="197"/>
        <v>0</v>
      </c>
      <c r="FP21" s="12">
        <f t="shared" si="197"/>
        <v>0</v>
      </c>
      <c r="FQ21" s="12">
        <f t="shared" si="197"/>
        <v>0</v>
      </c>
      <c r="FR21" s="12">
        <f t="shared" si="197"/>
        <v>0</v>
      </c>
      <c r="FS21" s="12">
        <f t="shared" si="197"/>
        <v>0</v>
      </c>
      <c r="FT21" s="12">
        <f t="shared" si="197"/>
        <v>0</v>
      </c>
      <c r="FU21" s="12">
        <f t="shared" si="197"/>
        <v>0</v>
      </c>
      <c r="FV21" s="12">
        <f t="shared" si="197"/>
        <v>0</v>
      </c>
      <c r="FW21" s="12">
        <f t="shared" si="197"/>
        <v>0</v>
      </c>
      <c r="FX21" s="12">
        <f t="shared" si="197"/>
        <v>0</v>
      </c>
      <c r="FY21" s="12">
        <f t="shared" si="197"/>
        <v>0</v>
      </c>
      <c r="FZ21" s="12">
        <f t="shared" si="197"/>
        <v>0</v>
      </c>
      <c r="GA21" s="12">
        <f t="shared" si="197"/>
        <v>0</v>
      </c>
      <c r="GB21" s="12">
        <f t="shared" si="197"/>
        <v>0</v>
      </c>
      <c r="GC21" s="12">
        <f t="shared" si="197"/>
        <v>0</v>
      </c>
      <c r="GD21" s="12">
        <f t="shared" si="197"/>
        <v>0</v>
      </c>
      <c r="GE21" s="12">
        <f t="shared" si="197"/>
        <v>0</v>
      </c>
      <c r="GF21" s="12">
        <f t="shared" si="197"/>
        <v>0</v>
      </c>
      <c r="GG21" s="12">
        <f t="shared" si="197"/>
        <v>0</v>
      </c>
      <c r="GH21" s="12">
        <f t="shared" si="197"/>
        <v>0</v>
      </c>
      <c r="GI21" s="12">
        <f t="shared" si="197"/>
        <v>0</v>
      </c>
      <c r="GJ21" s="12">
        <f t="shared" si="197"/>
        <v>0</v>
      </c>
      <c r="GK21" s="12">
        <f t="shared" si="197"/>
        <v>0</v>
      </c>
      <c r="GL21" s="12">
        <f t="shared" si="197"/>
        <v>0</v>
      </c>
      <c r="GM21" s="12">
        <f t="shared" si="197"/>
        <v>0</v>
      </c>
      <c r="GN21" s="12">
        <f t="shared" si="197"/>
        <v>0</v>
      </c>
      <c r="GO21" s="12">
        <f t="shared" si="197"/>
        <v>0</v>
      </c>
      <c r="GP21" s="12">
        <f t="shared" si="197"/>
        <v>0</v>
      </c>
      <c r="GQ21" s="12">
        <f t="shared" si="197"/>
        <v>0</v>
      </c>
      <c r="GR21" s="12">
        <f t="shared" si="197"/>
        <v>0</v>
      </c>
      <c r="GS21" s="12">
        <f t="shared" si="197"/>
        <v>0</v>
      </c>
      <c r="GT21" s="12">
        <f t="shared" si="197"/>
        <v>0</v>
      </c>
      <c r="GU21" s="12">
        <f t="shared" si="197"/>
        <v>0</v>
      </c>
      <c r="GV21" s="12">
        <f t="shared" si="197"/>
        <v>0</v>
      </c>
      <c r="GW21" s="12">
        <f t="shared" si="197"/>
        <v>0</v>
      </c>
      <c r="GX21" s="12">
        <f t="shared" si="197"/>
        <v>0</v>
      </c>
      <c r="GY21" s="12">
        <f t="shared" si="197"/>
        <v>0</v>
      </c>
      <c r="GZ21" s="12">
        <f t="shared" si="197"/>
        <v>0</v>
      </c>
      <c r="HA21" s="12">
        <f t="shared" si="197"/>
        <v>0</v>
      </c>
      <c r="HB21" s="12">
        <f t="shared" si="197"/>
        <v>0</v>
      </c>
      <c r="HC21" s="12">
        <f t="shared" si="197"/>
        <v>0</v>
      </c>
      <c r="HD21" s="12">
        <f t="shared" si="197"/>
        <v>0</v>
      </c>
      <c r="HE21" s="12">
        <f t="shared" si="197"/>
        <v>0</v>
      </c>
      <c r="HF21" s="12">
        <f t="shared" si="197"/>
        <v>0</v>
      </c>
      <c r="HG21" s="12">
        <f t="shared" si="197"/>
        <v>0</v>
      </c>
      <c r="HH21" s="12">
        <f t="shared" si="197"/>
        <v>0</v>
      </c>
      <c r="HI21" s="12">
        <f t="shared" si="197"/>
        <v>0</v>
      </c>
      <c r="HJ21" s="12">
        <f t="shared" si="197"/>
        <v>0</v>
      </c>
      <c r="HK21" s="12">
        <f t="shared" si="197"/>
        <v>0</v>
      </c>
      <c r="HL21" s="12">
        <f t="shared" si="197"/>
        <v>0</v>
      </c>
      <c r="HM21" s="12">
        <f t="shared" si="197"/>
        <v>0</v>
      </c>
      <c r="HN21" s="12">
        <f t="shared" si="197"/>
        <v>0</v>
      </c>
      <c r="HO21" s="12">
        <f t="shared" si="197"/>
        <v>0</v>
      </c>
      <c r="HP21" s="12">
        <f t="shared" si="197"/>
        <v>0</v>
      </c>
      <c r="HQ21" s="12">
        <f t="shared" si="197"/>
        <v>0</v>
      </c>
      <c r="HR21" s="12">
        <f t="shared" si="197"/>
        <v>0</v>
      </c>
      <c r="HS21" s="12">
        <f t="shared" si="197"/>
        <v>0</v>
      </c>
      <c r="HT21" s="12">
        <f t="shared" si="197"/>
        <v>0</v>
      </c>
      <c r="HU21" s="12">
        <f t="shared" si="197"/>
        <v>0</v>
      </c>
      <c r="HV21" s="12">
        <f t="shared" si="197"/>
        <v>0</v>
      </c>
      <c r="HW21" s="12">
        <f t="shared" si="197"/>
        <v>0</v>
      </c>
      <c r="HX21" s="12">
        <f t="shared" si="197"/>
        <v>0</v>
      </c>
      <c r="HY21" s="12">
        <f t="shared" si="197"/>
        <v>0</v>
      </c>
      <c r="HZ21" s="12">
        <f t="shared" si="197"/>
        <v>0</v>
      </c>
      <c r="IA21" s="12">
        <f t="shared" si="197"/>
        <v>0</v>
      </c>
      <c r="IB21" s="12">
        <f t="shared" si="197"/>
        <v>0</v>
      </c>
      <c r="IC21" s="12">
        <f t="shared" si="197"/>
        <v>0</v>
      </c>
      <c r="ID21" s="12">
        <f t="shared" si="197"/>
        <v>0</v>
      </c>
      <c r="IE21" s="12">
        <f t="shared" si="197"/>
        <v>0</v>
      </c>
      <c r="IF21" s="12">
        <f t="shared" si="197"/>
        <v>0</v>
      </c>
      <c r="IG21" s="12">
        <f t="shared" si="197"/>
        <v>0</v>
      </c>
      <c r="IH21" s="12">
        <f t="shared" si="197"/>
        <v>0</v>
      </c>
      <c r="II21" s="12">
        <f t="shared" si="197"/>
        <v>1082</v>
      </c>
      <c r="IJ21" s="12">
        <f t="shared" si="197"/>
        <v>0</v>
      </c>
      <c r="IK21" s="12">
        <f t="shared" si="197"/>
        <v>-1082</v>
      </c>
      <c r="IL21" s="12">
        <f t="shared" si="197"/>
        <v>0</v>
      </c>
      <c r="IM21" s="12">
        <f t="shared" si="197"/>
        <v>8071</v>
      </c>
      <c r="IN21" s="12">
        <f t="shared" si="197"/>
        <v>9970</v>
      </c>
      <c r="IO21" s="12">
        <f t="shared" si="197"/>
        <v>2299</v>
      </c>
      <c r="IP21" s="12">
        <f t="shared" si="197"/>
        <v>10370</v>
      </c>
      <c r="IQ21" s="12">
        <f t="shared" si="197"/>
        <v>0</v>
      </c>
      <c r="IR21" s="12">
        <f t="shared" si="197"/>
        <v>0</v>
      </c>
      <c r="IS21" s="12">
        <f t="shared" si="197"/>
        <v>0</v>
      </c>
      <c r="IT21" s="12">
        <f t="shared" si="197"/>
        <v>0</v>
      </c>
      <c r="IU21" s="12">
        <f t="shared" si="197"/>
        <v>0</v>
      </c>
      <c r="IV21" s="12">
        <f t="shared" si="197"/>
        <v>0</v>
      </c>
      <c r="IW21" s="12">
        <f t="shared" si="197"/>
        <v>0</v>
      </c>
      <c r="IX21" s="12">
        <f t="shared" si="197"/>
        <v>0</v>
      </c>
      <c r="IY21" s="12"/>
      <c r="IZ21" s="12">
        <f t="shared" ref="IZ21:JB21" si="198">SUM(IZ15,IZ17,IZ20)</f>
        <v>0</v>
      </c>
      <c r="JA21" s="12">
        <f t="shared" si="198"/>
        <v>0</v>
      </c>
      <c r="JB21" s="111">
        <f t="shared" si="198"/>
        <v>0</v>
      </c>
      <c r="JC21" s="117">
        <f t="shared" si="7"/>
        <v>9153</v>
      </c>
      <c r="JD21" s="12">
        <f t="shared" si="7"/>
        <v>9970</v>
      </c>
      <c r="JE21" s="12">
        <f t="shared" si="7"/>
        <v>1217</v>
      </c>
      <c r="JF21" s="118">
        <f t="shared" si="7"/>
        <v>10370</v>
      </c>
      <c r="JG21" s="99">
        <f t="shared" si="197"/>
        <v>0</v>
      </c>
      <c r="JH21" s="12">
        <f t="shared" si="197"/>
        <v>0</v>
      </c>
      <c r="JI21" s="12">
        <f t="shared" si="197"/>
        <v>0</v>
      </c>
      <c r="JJ21" s="12">
        <f t="shared" si="197"/>
        <v>0</v>
      </c>
      <c r="JK21" s="12">
        <f t="shared" si="197"/>
        <v>0</v>
      </c>
      <c r="JL21" s="12">
        <f t="shared" si="197"/>
        <v>0</v>
      </c>
      <c r="JM21" s="12">
        <f t="shared" si="197"/>
        <v>0</v>
      </c>
      <c r="JN21" s="12">
        <f t="shared" si="197"/>
        <v>0</v>
      </c>
      <c r="JO21" s="12">
        <f t="shared" si="197"/>
        <v>0</v>
      </c>
      <c r="JP21" s="12">
        <f t="shared" si="197"/>
        <v>0</v>
      </c>
      <c r="JQ21" s="12">
        <f t="shared" si="197"/>
        <v>0</v>
      </c>
      <c r="JR21" s="12">
        <f t="shared" si="197"/>
        <v>0</v>
      </c>
      <c r="JS21" s="12">
        <f t="shared" si="197"/>
        <v>0</v>
      </c>
      <c r="JT21" s="12">
        <f t="shared" si="197"/>
        <v>0</v>
      </c>
      <c r="JU21" s="12">
        <f t="shared" si="197"/>
        <v>0</v>
      </c>
      <c r="JV21" s="12">
        <f t="shared" si="197"/>
        <v>0</v>
      </c>
      <c r="JW21" s="12">
        <f t="shared" si="197"/>
        <v>0</v>
      </c>
      <c r="JX21" s="12">
        <f t="shared" si="197"/>
        <v>0</v>
      </c>
      <c r="JY21" s="12">
        <f t="shared" si="197"/>
        <v>0</v>
      </c>
      <c r="JZ21" s="12">
        <f t="shared" si="197"/>
        <v>0</v>
      </c>
      <c r="KA21" s="12">
        <f t="shared" si="197"/>
        <v>0</v>
      </c>
      <c r="KB21" s="12">
        <f t="shared" si="197"/>
        <v>0</v>
      </c>
      <c r="KC21" s="12">
        <f t="shared" si="197"/>
        <v>0</v>
      </c>
      <c r="KD21" s="12">
        <f t="shared" si="197"/>
        <v>0</v>
      </c>
      <c r="KE21" s="12">
        <f t="shared" si="197"/>
        <v>0</v>
      </c>
      <c r="KF21" s="12">
        <f t="shared" si="197"/>
        <v>0</v>
      </c>
      <c r="KG21" s="12">
        <f t="shared" si="197"/>
        <v>0</v>
      </c>
      <c r="KH21" s="12">
        <f t="shared" si="197"/>
        <v>0</v>
      </c>
      <c r="KI21" s="12">
        <f t="shared" si="197"/>
        <v>0</v>
      </c>
      <c r="KJ21" s="12">
        <f t="shared" si="197"/>
        <v>0</v>
      </c>
      <c r="KK21" s="12">
        <f t="shared" si="197"/>
        <v>0</v>
      </c>
      <c r="KL21" s="12">
        <f t="shared" si="197"/>
        <v>0</v>
      </c>
      <c r="KM21" s="12">
        <f t="shared" si="197"/>
        <v>0</v>
      </c>
      <c r="KN21" s="12">
        <f t="shared" si="197"/>
        <v>0</v>
      </c>
      <c r="KO21" s="12">
        <f t="shared" si="197"/>
        <v>0</v>
      </c>
      <c r="KP21" s="12">
        <f t="shared" si="197"/>
        <v>0</v>
      </c>
      <c r="KQ21" s="12">
        <f t="shared" si="197"/>
        <v>0</v>
      </c>
      <c r="KR21" s="12">
        <f t="shared" si="197"/>
        <v>0</v>
      </c>
      <c r="KS21" s="12">
        <f t="shared" si="197"/>
        <v>0</v>
      </c>
      <c r="KT21" s="12">
        <f t="shared" si="197"/>
        <v>0</v>
      </c>
      <c r="KU21" s="12">
        <f t="shared" si="197"/>
        <v>0</v>
      </c>
      <c r="KV21" s="12">
        <f t="shared" si="197"/>
        <v>0</v>
      </c>
      <c r="KW21" s="12">
        <f t="shared" si="197"/>
        <v>0</v>
      </c>
      <c r="KX21" s="12">
        <f t="shared" si="197"/>
        <v>0</v>
      </c>
      <c r="KY21" s="12">
        <f t="shared" si="197"/>
        <v>0</v>
      </c>
      <c r="KZ21" s="12">
        <f t="shared" si="197"/>
        <v>0</v>
      </c>
      <c r="LA21" s="12">
        <f t="shared" si="197"/>
        <v>0</v>
      </c>
      <c r="LB21" s="12">
        <f t="shared" si="197"/>
        <v>0</v>
      </c>
      <c r="LC21" s="12">
        <f t="shared" si="197"/>
        <v>0</v>
      </c>
      <c r="LD21" s="12">
        <f t="shared" si="197"/>
        <v>0</v>
      </c>
      <c r="LE21" s="12">
        <f t="shared" si="197"/>
        <v>0</v>
      </c>
      <c r="LF21" s="111">
        <f t="shared" si="197"/>
        <v>0</v>
      </c>
      <c r="LG21" s="117">
        <f t="shared" si="85"/>
        <v>0</v>
      </c>
      <c r="LH21" s="12">
        <f t="shared" si="8"/>
        <v>0</v>
      </c>
      <c r="LI21" s="12">
        <f t="shared" si="8"/>
        <v>0</v>
      </c>
      <c r="LJ21" s="118">
        <f t="shared" si="8"/>
        <v>0</v>
      </c>
      <c r="LK21" s="99">
        <f t="shared" ref="LK21" si="199">SUM(LK15,LK17,LK20)</f>
        <v>0</v>
      </c>
      <c r="LL21" s="12">
        <f t="shared" si="197"/>
        <v>0</v>
      </c>
      <c r="LM21" s="12">
        <f t="shared" si="197"/>
        <v>0</v>
      </c>
      <c r="LN21" s="12">
        <f t="shared" si="197"/>
        <v>0</v>
      </c>
      <c r="LO21" s="12">
        <f t="shared" si="197"/>
        <v>0</v>
      </c>
      <c r="LP21" s="12">
        <f t="shared" si="197"/>
        <v>0</v>
      </c>
      <c r="LQ21" s="12">
        <f t="shared" si="197"/>
        <v>0</v>
      </c>
      <c r="LR21" s="12">
        <f t="shared" si="197"/>
        <v>0</v>
      </c>
      <c r="LS21" s="12">
        <f t="shared" si="197"/>
        <v>0</v>
      </c>
      <c r="LT21" s="12">
        <f t="shared" si="197"/>
        <v>0</v>
      </c>
      <c r="LU21" s="12">
        <f t="shared" ref="LU21:LV21" si="200">SUM(LU15,LU17,LU20)</f>
        <v>0</v>
      </c>
      <c r="LV21" s="111">
        <f t="shared" si="200"/>
        <v>0</v>
      </c>
      <c r="LW21" s="117">
        <f t="shared" si="89"/>
        <v>0</v>
      </c>
      <c r="LX21" s="12">
        <f t="shared" si="9"/>
        <v>0</v>
      </c>
      <c r="LY21" s="12">
        <f t="shared" si="9"/>
        <v>0</v>
      </c>
      <c r="LZ21" s="118">
        <f t="shared" si="9"/>
        <v>0</v>
      </c>
      <c r="MA21" s="26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</row>
    <row r="22" spans="1:406" s="2" customFormat="1" ht="24.95" customHeight="1" x14ac:dyDescent="0.25">
      <c r="A22" s="35">
        <v>3211</v>
      </c>
      <c r="B22" s="36" t="s">
        <v>6</v>
      </c>
      <c r="C22" s="55">
        <f>SUM(AK22,EW22,FE22,LI22,LY22)</f>
        <v>76257</v>
      </c>
      <c r="D22" s="55">
        <v>23207830.309999999</v>
      </c>
      <c r="E22" s="56">
        <v>25700000</v>
      </c>
      <c r="F22" s="95">
        <f t="shared" ref="F22:F25" si="201">G22-C22</f>
        <v>-22720</v>
      </c>
      <c r="G22" s="103">
        <f t="shared" si="0"/>
        <v>53537</v>
      </c>
      <c r="H22" s="79">
        <f t="shared" si="1"/>
        <v>120632</v>
      </c>
      <c r="I22" s="79">
        <f t="shared" si="2"/>
        <v>96375</v>
      </c>
      <c r="J22" s="104">
        <f t="shared" si="3"/>
        <v>149912</v>
      </c>
      <c r="K22" s="98"/>
      <c r="L22" s="13"/>
      <c r="M22" s="13">
        <f t="shared" ref="M22:M25" si="202">N22-K22</f>
        <v>0</v>
      </c>
      <c r="N22" s="13"/>
      <c r="O22" s="13">
        <v>6705</v>
      </c>
      <c r="P22" s="13">
        <v>3131</v>
      </c>
      <c r="Q22" s="13">
        <f t="shared" ref="Q22:Q25" si="203">R22-O22</f>
        <v>-3397</v>
      </c>
      <c r="R22" s="13">
        <v>3308</v>
      </c>
      <c r="S22" s="13"/>
      <c r="T22" s="13"/>
      <c r="U22" s="13">
        <f t="shared" ref="U22:U25" si="204">V22-S22</f>
        <v>0</v>
      </c>
      <c r="V22" s="13"/>
      <c r="W22" s="13"/>
      <c r="X22" s="13"/>
      <c r="Y22" s="13">
        <f t="shared" ref="Y22:Y25" si="205">Z22-W22</f>
        <v>0</v>
      </c>
      <c r="Z22" s="13"/>
      <c r="AA22" s="13"/>
      <c r="AB22" s="13"/>
      <c r="AC22" s="13">
        <f t="shared" ref="AC22:AC25" si="206">AD22-AA22</f>
        <v>0</v>
      </c>
      <c r="AD22" s="13"/>
      <c r="AE22" s="13">
        <v>22545</v>
      </c>
      <c r="AF22" s="13">
        <f>22967</f>
        <v>22967</v>
      </c>
      <c r="AG22" s="13">
        <f t="shared" ref="AG22:AG25" si="207">AH22-AE22</f>
        <v>12455</v>
      </c>
      <c r="AH22" s="110">
        <v>35000</v>
      </c>
      <c r="AI22" s="117">
        <f t="shared" si="17"/>
        <v>29250</v>
      </c>
      <c r="AJ22" s="12">
        <f t="shared" si="4"/>
        <v>26098</v>
      </c>
      <c r="AK22" s="12">
        <f t="shared" si="4"/>
        <v>9058</v>
      </c>
      <c r="AL22" s="118">
        <f t="shared" si="4"/>
        <v>38308</v>
      </c>
      <c r="AM22" s="98"/>
      <c r="AN22" s="13"/>
      <c r="AO22" s="13">
        <f t="shared" ref="AO22:AO25" si="208">AP22-AM22</f>
        <v>0</v>
      </c>
      <c r="AP22" s="13"/>
      <c r="AQ22" s="13"/>
      <c r="AR22" s="13"/>
      <c r="AS22" s="13">
        <f t="shared" ref="AS22:AS25" si="209">AT22-AQ22</f>
        <v>0</v>
      </c>
      <c r="AT22" s="13"/>
      <c r="AU22" s="13">
        <v>133</v>
      </c>
      <c r="AV22" s="13"/>
      <c r="AW22" s="13">
        <f t="shared" ref="AW22:AW25" si="210">AX22-AU22</f>
        <v>0</v>
      </c>
      <c r="AX22" s="13">
        <v>133</v>
      </c>
      <c r="AY22" s="13"/>
      <c r="AZ22" s="13">
        <v>290</v>
      </c>
      <c r="BA22" s="13">
        <f t="shared" ref="BA22:BA25" si="211">BB22-AY22</f>
        <v>400</v>
      </c>
      <c r="BB22" s="13">
        <v>400</v>
      </c>
      <c r="BC22" s="13">
        <v>133</v>
      </c>
      <c r="BD22" s="13"/>
      <c r="BE22" s="13">
        <f t="shared" ref="BE22:BE25" si="212">BF22-BC22</f>
        <v>167</v>
      </c>
      <c r="BF22" s="13">
        <v>300</v>
      </c>
      <c r="BG22" s="13"/>
      <c r="BH22" s="13"/>
      <c r="BI22" s="13">
        <f t="shared" ref="BI22:BI25" si="213">BJ22-BG22</f>
        <v>0</v>
      </c>
      <c r="BJ22" s="13"/>
      <c r="BK22" s="13"/>
      <c r="BL22" s="13"/>
      <c r="BM22" s="13">
        <f t="shared" ref="BM22:BM25" si="214">BN22-BK22</f>
        <v>0</v>
      </c>
      <c r="BN22" s="13"/>
      <c r="BO22" s="13"/>
      <c r="BP22" s="13"/>
      <c r="BQ22" s="13">
        <f t="shared" ref="BQ22:BQ25" si="215">BR22-BO22</f>
        <v>0</v>
      </c>
      <c r="BR22" s="13"/>
      <c r="BS22" s="13"/>
      <c r="BT22" s="13">
        <v>2102</v>
      </c>
      <c r="BU22" s="13">
        <f t="shared" ref="BU22:BU25" si="216">BV22-BS22</f>
        <v>2500</v>
      </c>
      <c r="BV22" s="13">
        <v>2500</v>
      </c>
      <c r="BW22" s="13"/>
      <c r="BX22" s="13">
        <v>1713</v>
      </c>
      <c r="BY22" s="13">
        <f t="shared" ref="BY22:BY25" si="217">BZ22-BW22</f>
        <v>2000</v>
      </c>
      <c r="BZ22" s="13">
        <v>2000</v>
      </c>
      <c r="CA22" s="13"/>
      <c r="CB22" s="13"/>
      <c r="CC22" s="13">
        <f t="shared" ref="CC22:CC25" si="218">CD22-CA22</f>
        <v>0</v>
      </c>
      <c r="CD22" s="13"/>
      <c r="CE22" s="13"/>
      <c r="CF22" s="13"/>
      <c r="CG22" s="13">
        <f t="shared" ref="CG22:CG25" si="219">CH22-CE22</f>
        <v>0</v>
      </c>
      <c r="CH22" s="13"/>
      <c r="CI22" s="13"/>
      <c r="CJ22" s="13"/>
      <c r="CK22" s="13">
        <f t="shared" ref="CK22:CK25" si="220">CL22-CI22</f>
        <v>0</v>
      </c>
      <c r="CL22" s="13"/>
      <c r="CM22" s="13"/>
      <c r="CN22" s="13"/>
      <c r="CO22" s="13">
        <f t="shared" ref="CO22:CO25" si="221">CP22-CM22</f>
        <v>0</v>
      </c>
      <c r="CP22" s="13"/>
      <c r="CQ22" s="13"/>
      <c r="CR22" s="13"/>
      <c r="CS22" s="13">
        <f t="shared" ref="CS22:CS25" si="222">CT22-CQ22</f>
        <v>0</v>
      </c>
      <c r="CT22" s="13"/>
      <c r="CU22" s="13"/>
      <c r="CV22" s="13">
        <v>304</v>
      </c>
      <c r="CW22" s="13">
        <f t="shared" ref="CW22:CW25" si="223">CX22-CU22</f>
        <v>400</v>
      </c>
      <c r="CX22" s="13">
        <v>400</v>
      </c>
      <c r="CY22" s="13"/>
      <c r="CZ22" s="13"/>
      <c r="DA22" s="13">
        <f t="shared" ref="DA22:DA25" si="224">DB22-CY22</f>
        <v>0</v>
      </c>
      <c r="DB22" s="13"/>
      <c r="DC22" s="13"/>
      <c r="DD22" s="13"/>
      <c r="DE22" s="13">
        <f t="shared" ref="DE22:DE25" si="225">DF22-DC22</f>
        <v>0</v>
      </c>
      <c r="DF22" s="13"/>
      <c r="DG22" s="13"/>
      <c r="DH22" s="13"/>
      <c r="DI22" s="13">
        <f t="shared" ref="DI22:DI25" si="226">DJ22-DG22</f>
        <v>0</v>
      </c>
      <c r="DJ22" s="13"/>
      <c r="DK22" s="13">
        <v>1000</v>
      </c>
      <c r="DL22" s="13"/>
      <c r="DM22" s="13">
        <f t="shared" ref="DM22:DM25" si="227">DN22-DK22</f>
        <v>-1000</v>
      </c>
      <c r="DN22" s="13"/>
      <c r="DO22" s="13">
        <v>1000</v>
      </c>
      <c r="DP22" s="13">
        <v>286</v>
      </c>
      <c r="DQ22" s="13">
        <f t="shared" ref="DQ22:DQ25" si="228">DR22-DO22</f>
        <v>-700</v>
      </c>
      <c r="DR22" s="13">
        <v>300</v>
      </c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>
        <f t="shared" ref="EC22:EC25" si="229">ED22-EA22</f>
        <v>0</v>
      </c>
      <c r="ED22" s="13"/>
      <c r="EE22" s="13">
        <v>654</v>
      </c>
      <c r="EF22" s="13"/>
      <c r="EG22" s="13">
        <f t="shared" ref="EG22:EG25" si="230">EH22-EE22</f>
        <v>-654</v>
      </c>
      <c r="EH22" s="13"/>
      <c r="EI22" s="13"/>
      <c r="EJ22" s="13"/>
      <c r="EK22" s="13">
        <f t="shared" ref="EK22:EK25" si="231">EL22-EI22</f>
        <v>0</v>
      </c>
      <c r="EL22" s="13"/>
      <c r="EM22" s="13"/>
      <c r="EN22" s="13">
        <v>721</v>
      </c>
      <c r="EO22" s="13">
        <f t="shared" ref="EO22:EO25" si="232">EP22-EM22</f>
        <v>1000</v>
      </c>
      <c r="EP22" s="13">
        <v>1000</v>
      </c>
      <c r="EQ22" s="13">
        <v>6636</v>
      </c>
      <c r="ER22" s="13">
        <v>1849</v>
      </c>
      <c r="ES22" s="13">
        <f t="shared" ref="ES22:ES25" si="233">ET22-EQ22</f>
        <v>-3636</v>
      </c>
      <c r="ET22" s="110">
        <v>3000</v>
      </c>
      <c r="EU22" s="117">
        <f t="shared" si="44"/>
        <v>9556</v>
      </c>
      <c r="EV22" s="12">
        <f t="shared" si="5"/>
        <v>7265</v>
      </c>
      <c r="EW22" s="12">
        <f t="shared" si="5"/>
        <v>477</v>
      </c>
      <c r="EX22" s="118">
        <f t="shared" si="5"/>
        <v>10033</v>
      </c>
      <c r="EY22" s="98"/>
      <c r="EZ22" s="13"/>
      <c r="FA22" s="13">
        <f t="shared" ref="FA22:FA25" si="234">FB22-EY22</f>
        <v>0</v>
      </c>
      <c r="FB22" s="110"/>
      <c r="FC22" s="117">
        <f t="shared" si="46"/>
        <v>0</v>
      </c>
      <c r="FD22" s="12">
        <f t="shared" si="6"/>
        <v>0</v>
      </c>
      <c r="FE22" s="12">
        <f t="shared" si="6"/>
        <v>0</v>
      </c>
      <c r="FF22" s="118">
        <f t="shared" si="6"/>
        <v>0</v>
      </c>
      <c r="FG22" s="98"/>
      <c r="FH22" s="13"/>
      <c r="FI22" s="13">
        <f t="shared" ref="FI22:FI25" si="235">FJ22-FG22</f>
        <v>0</v>
      </c>
      <c r="FJ22" s="13"/>
      <c r="FK22" s="13"/>
      <c r="FL22" s="13"/>
      <c r="FM22" s="13">
        <f t="shared" ref="FM22:FM25" si="236">FN22-FK22</f>
        <v>0</v>
      </c>
      <c r="FN22" s="13"/>
      <c r="FO22" s="13"/>
      <c r="FP22" s="13">
        <v>1307</v>
      </c>
      <c r="FQ22" s="13">
        <f t="shared" ref="FQ22:FQ25" si="237">FR22-FO22</f>
        <v>1800</v>
      </c>
      <c r="FR22" s="13">
        <v>1800</v>
      </c>
      <c r="FS22" s="13"/>
      <c r="FT22" s="13"/>
      <c r="FU22" s="13">
        <f t="shared" ref="FU22:FU25" si="238">FV22-FS22</f>
        <v>0</v>
      </c>
      <c r="FV22" s="13"/>
      <c r="FW22" s="13"/>
      <c r="FX22" s="13"/>
      <c r="FY22" s="13">
        <f t="shared" ref="FY22:FY25" si="239">FZ22-FW22</f>
        <v>0</v>
      </c>
      <c r="FZ22" s="13"/>
      <c r="GA22" s="13"/>
      <c r="GB22" s="13"/>
      <c r="GC22" s="13">
        <f t="shared" ref="GC22:GC25" si="240">GD22-GA22</f>
        <v>0</v>
      </c>
      <c r="GD22" s="13"/>
      <c r="GE22" s="13"/>
      <c r="GF22" s="13"/>
      <c r="GG22" s="13">
        <f t="shared" ref="GG22:GG25" si="241">GH22-GE22</f>
        <v>0</v>
      </c>
      <c r="GH22" s="13"/>
      <c r="GI22" s="13"/>
      <c r="GJ22" s="13"/>
      <c r="GK22" s="13">
        <f t="shared" ref="GK22:GK25" si="242">GL22-GI22</f>
        <v>0</v>
      </c>
      <c r="GL22" s="13"/>
      <c r="GM22" s="13"/>
      <c r="GN22" s="13"/>
      <c r="GO22" s="13">
        <f t="shared" ref="GO22:GO25" si="243">GP22-GM22</f>
        <v>0</v>
      </c>
      <c r="GP22" s="13"/>
      <c r="GQ22" s="13"/>
      <c r="GR22" s="13"/>
      <c r="GS22" s="13">
        <f t="shared" ref="GS22:GS25" si="244">GT22-GQ22</f>
        <v>0</v>
      </c>
      <c r="GT22" s="13"/>
      <c r="GU22" s="13"/>
      <c r="GV22" s="13"/>
      <c r="GW22" s="13">
        <f t="shared" ref="GW22:GW25" si="245">GX22-GU22</f>
        <v>0</v>
      </c>
      <c r="GX22" s="13"/>
      <c r="GY22" s="13"/>
      <c r="GZ22" s="13"/>
      <c r="HA22" s="13">
        <f t="shared" ref="HA22:HA25" si="246">HB22-GY22</f>
        <v>0</v>
      </c>
      <c r="HB22" s="13"/>
      <c r="HC22" s="13"/>
      <c r="HD22" s="13"/>
      <c r="HE22" s="13">
        <f t="shared" ref="HE22:HE25" si="247">HF22-HC22</f>
        <v>0</v>
      </c>
      <c r="HF22" s="13"/>
      <c r="HG22" s="13"/>
      <c r="HH22" s="13"/>
      <c r="HI22" s="13">
        <f t="shared" ref="HI22:HI25" si="248">HJ22-HG22</f>
        <v>0</v>
      </c>
      <c r="HJ22" s="13"/>
      <c r="HK22" s="13"/>
      <c r="HL22" s="13"/>
      <c r="HM22" s="13">
        <f t="shared" ref="HM22:HM25" si="249">HN22-HK22</f>
        <v>0</v>
      </c>
      <c r="HN22" s="13"/>
      <c r="HO22" s="13"/>
      <c r="HP22" s="13"/>
      <c r="HQ22" s="13">
        <f t="shared" ref="HQ22:HQ25" si="250">HR22-HO22</f>
        <v>0</v>
      </c>
      <c r="HR22" s="13"/>
      <c r="HS22" s="13"/>
      <c r="HT22" s="13"/>
      <c r="HU22" s="13">
        <f t="shared" ref="HU22:HU25" si="251">HV22-HS22</f>
        <v>0</v>
      </c>
      <c r="HV22" s="13"/>
      <c r="HW22" s="13"/>
      <c r="HX22" s="13"/>
      <c r="HY22" s="13">
        <f t="shared" ref="HY22:HY25" si="252">HZ22-HW22</f>
        <v>0</v>
      </c>
      <c r="HZ22" s="13"/>
      <c r="IA22" s="13"/>
      <c r="IB22" s="13"/>
      <c r="IC22" s="13">
        <f t="shared" ref="IC22:IC25" si="253">ID22-IA22</f>
        <v>0</v>
      </c>
      <c r="ID22" s="13"/>
      <c r="IE22" s="13"/>
      <c r="IF22" s="13"/>
      <c r="IG22" s="13">
        <f t="shared" ref="IG22:IG25" si="254">IH22-IE22</f>
        <v>0</v>
      </c>
      <c r="IH22" s="13"/>
      <c r="II22" s="13">
        <v>3982</v>
      </c>
      <c r="IJ22" s="13">
        <v>12879</v>
      </c>
      <c r="IK22" s="13">
        <f t="shared" ref="IK22:IK25" si="255">IL22-II22</f>
        <v>11018</v>
      </c>
      <c r="IL22" s="13">
        <v>15000</v>
      </c>
      <c r="IM22" s="13"/>
      <c r="IN22" s="13"/>
      <c r="IO22" s="13">
        <f t="shared" ref="IO22:IO25" si="256">IP22-IM22</f>
        <v>0</v>
      </c>
      <c r="IP22" s="13"/>
      <c r="IQ22" s="13"/>
      <c r="IR22" s="13">
        <v>4409</v>
      </c>
      <c r="IS22" s="13">
        <f t="shared" ref="IS22:IS25" si="257">IT22-IQ22</f>
        <v>4700</v>
      </c>
      <c r="IT22" s="13">
        <v>4700</v>
      </c>
      <c r="IU22" s="13"/>
      <c r="IV22" s="13">
        <v>2159</v>
      </c>
      <c r="IW22" s="13">
        <f t="shared" ref="IW22:IW25" si="258">IX22-IU22</f>
        <v>2600</v>
      </c>
      <c r="IX22" s="13">
        <v>2600</v>
      </c>
      <c r="IY22" s="13"/>
      <c r="IZ22" s="13"/>
      <c r="JA22" s="13"/>
      <c r="JB22" s="110"/>
      <c r="JC22" s="117">
        <f t="shared" si="7"/>
        <v>3982</v>
      </c>
      <c r="JD22" s="12">
        <f t="shared" si="7"/>
        <v>20754</v>
      </c>
      <c r="JE22" s="12">
        <f t="shared" si="7"/>
        <v>20118</v>
      </c>
      <c r="JF22" s="118">
        <f t="shared" si="7"/>
        <v>24100</v>
      </c>
      <c r="JG22" s="98"/>
      <c r="JH22" s="13">
        <v>342</v>
      </c>
      <c r="JI22" s="13">
        <f t="shared" ref="JI22:JI25" si="259">JJ22-JG22</f>
        <v>500</v>
      </c>
      <c r="JJ22" s="13">
        <v>500</v>
      </c>
      <c r="JK22" s="13">
        <v>332</v>
      </c>
      <c r="JL22" s="13"/>
      <c r="JM22" s="13">
        <f t="shared" ref="JM22:JM25" si="260">JN22-JK22</f>
        <v>-332</v>
      </c>
      <c r="JN22" s="13"/>
      <c r="JO22" s="13"/>
      <c r="JP22" s="13">
        <v>27</v>
      </c>
      <c r="JQ22" s="13">
        <f t="shared" ref="JQ22:JQ25" si="261">JR22-JO22</f>
        <v>100</v>
      </c>
      <c r="JR22" s="13">
        <v>100</v>
      </c>
      <c r="JS22" s="13"/>
      <c r="JT22" s="13">
        <v>180</v>
      </c>
      <c r="JU22" s="13">
        <f t="shared" ref="JU22:JU25" si="262">JV22-JS22</f>
        <v>300</v>
      </c>
      <c r="JV22" s="13">
        <v>300</v>
      </c>
      <c r="JW22" s="13">
        <v>133</v>
      </c>
      <c r="JX22" s="13"/>
      <c r="JY22" s="13">
        <f t="shared" ref="JY22:JY25" si="263">JZ22-JW22</f>
        <v>-33</v>
      </c>
      <c r="JZ22" s="13">
        <v>100</v>
      </c>
      <c r="KA22" s="13">
        <v>664</v>
      </c>
      <c r="KB22" s="13">
        <v>414</v>
      </c>
      <c r="KC22" s="13">
        <f t="shared" ref="KC22:KC25" si="264">KD22-KA22</f>
        <v>-64</v>
      </c>
      <c r="KD22" s="13">
        <v>600</v>
      </c>
      <c r="KE22" s="13">
        <v>616</v>
      </c>
      <c r="KF22" s="13"/>
      <c r="KG22" s="13">
        <f t="shared" ref="KG22:KG25" si="265">KH22-KE22</f>
        <v>-416</v>
      </c>
      <c r="KH22" s="13">
        <v>200</v>
      </c>
      <c r="KI22" s="13">
        <v>3165</v>
      </c>
      <c r="KJ22" s="13">
        <v>60434</v>
      </c>
      <c r="KK22" s="13">
        <f t="shared" ref="KK22:KK25" si="266">KL22-KI22</f>
        <v>63106</v>
      </c>
      <c r="KL22" s="13">
        <v>66271</v>
      </c>
      <c r="KM22" s="13">
        <v>2654</v>
      </c>
      <c r="KN22" s="13">
        <v>329</v>
      </c>
      <c r="KO22" s="13">
        <f t="shared" ref="KO22:KO25" si="267">KP22-KM22</f>
        <v>346</v>
      </c>
      <c r="KP22" s="13">
        <v>3000</v>
      </c>
      <c r="KQ22" s="13"/>
      <c r="KR22" s="13"/>
      <c r="KS22" s="13">
        <f t="shared" ref="KS22:KS25" si="268">KT22-KQ22</f>
        <v>200</v>
      </c>
      <c r="KT22" s="13">
        <v>200</v>
      </c>
      <c r="KU22" s="13"/>
      <c r="KV22" s="13"/>
      <c r="KW22" s="13">
        <f t="shared" ref="KW22:KW25" si="269">KX22-KU22</f>
        <v>0</v>
      </c>
      <c r="KX22" s="13"/>
      <c r="KY22" s="13"/>
      <c r="KZ22" s="13"/>
      <c r="LA22" s="13">
        <f t="shared" ref="LA22:LA25" si="270">LB22-KY22</f>
        <v>0</v>
      </c>
      <c r="LB22" s="13"/>
      <c r="LC22" s="13"/>
      <c r="LD22" s="13"/>
      <c r="LE22" s="13">
        <f t="shared" ref="LE22:LE25" si="271">LF22-LC22</f>
        <v>0</v>
      </c>
      <c r="LF22" s="110"/>
      <c r="LG22" s="117">
        <f t="shared" si="85"/>
        <v>7564</v>
      </c>
      <c r="LH22" s="12">
        <f t="shared" si="8"/>
        <v>61726</v>
      </c>
      <c r="LI22" s="12">
        <f t="shared" si="8"/>
        <v>63707</v>
      </c>
      <c r="LJ22" s="118">
        <f t="shared" si="8"/>
        <v>71271</v>
      </c>
      <c r="LK22" s="113">
        <v>2654</v>
      </c>
      <c r="LL22" s="13">
        <v>350</v>
      </c>
      <c r="LM22" s="13">
        <f t="shared" ref="LM22:LM25" si="272">LN22-LK22</f>
        <v>-2154</v>
      </c>
      <c r="LN22" s="13">
        <v>500</v>
      </c>
      <c r="LO22" s="13">
        <v>531</v>
      </c>
      <c r="LP22" s="13">
        <v>296</v>
      </c>
      <c r="LQ22" s="13">
        <f t="shared" ref="LQ22:LQ25" si="273">LR22-LO22</f>
        <v>169</v>
      </c>
      <c r="LR22" s="13">
        <v>700</v>
      </c>
      <c r="LS22" s="14"/>
      <c r="LT22" s="13">
        <v>4143</v>
      </c>
      <c r="LU22" s="13">
        <f t="shared" ref="LU22:LU25" si="274">LV22-LS22</f>
        <v>5000</v>
      </c>
      <c r="LV22" s="110">
        <v>5000</v>
      </c>
      <c r="LW22" s="117">
        <f t="shared" si="89"/>
        <v>3185</v>
      </c>
      <c r="LX22" s="12">
        <f t="shared" si="9"/>
        <v>4789</v>
      </c>
      <c r="LY22" s="12">
        <f t="shared" si="9"/>
        <v>3015</v>
      </c>
      <c r="LZ22" s="118">
        <f t="shared" si="9"/>
        <v>6200</v>
      </c>
      <c r="MA22" s="26"/>
    </row>
    <row r="23" spans="1:406" s="2" customFormat="1" ht="24.95" customHeight="1" x14ac:dyDescent="0.25">
      <c r="A23" s="35">
        <v>3212</v>
      </c>
      <c r="B23" s="36" t="s">
        <v>7</v>
      </c>
      <c r="C23" s="55">
        <f>SUM(AK23,EW23,FE23,LI23,LY23)</f>
        <v>-22657</v>
      </c>
      <c r="D23" s="55">
        <v>23207830.309999999</v>
      </c>
      <c r="E23" s="56">
        <v>25700000</v>
      </c>
      <c r="F23" s="95">
        <f t="shared" si="201"/>
        <v>116414</v>
      </c>
      <c r="G23" s="103">
        <f t="shared" si="0"/>
        <v>93757</v>
      </c>
      <c r="H23" s="79">
        <f t="shared" si="1"/>
        <v>54158</v>
      </c>
      <c r="I23" s="79">
        <f t="shared" si="2"/>
        <v>-22657</v>
      </c>
      <c r="J23" s="104">
        <f t="shared" si="3"/>
        <v>71100</v>
      </c>
      <c r="K23" s="98">
        <v>89775</v>
      </c>
      <c r="L23" s="13">
        <v>51918</v>
      </c>
      <c r="M23" s="13">
        <f t="shared" si="202"/>
        <v>-21775</v>
      </c>
      <c r="N23" s="13">
        <v>68000</v>
      </c>
      <c r="O23" s="13"/>
      <c r="P23" s="13"/>
      <c r="Q23" s="13">
        <f t="shared" si="203"/>
        <v>0</v>
      </c>
      <c r="R23" s="13"/>
      <c r="S23" s="13"/>
      <c r="T23" s="13"/>
      <c r="U23" s="13">
        <f t="shared" si="204"/>
        <v>0</v>
      </c>
      <c r="V23" s="13"/>
      <c r="W23" s="13"/>
      <c r="X23" s="13"/>
      <c r="Y23" s="13">
        <f t="shared" si="205"/>
        <v>0</v>
      </c>
      <c r="Z23" s="13"/>
      <c r="AA23" s="13"/>
      <c r="AB23" s="13"/>
      <c r="AC23" s="13">
        <f t="shared" si="206"/>
        <v>0</v>
      </c>
      <c r="AD23" s="13"/>
      <c r="AE23" s="13"/>
      <c r="AF23" s="13"/>
      <c r="AG23" s="13">
        <f t="shared" si="207"/>
        <v>0</v>
      </c>
      <c r="AH23" s="110"/>
      <c r="AI23" s="117">
        <f t="shared" si="17"/>
        <v>89775</v>
      </c>
      <c r="AJ23" s="12">
        <f t="shared" si="4"/>
        <v>51918</v>
      </c>
      <c r="AK23" s="12">
        <f t="shared" si="4"/>
        <v>-21775</v>
      </c>
      <c r="AL23" s="118">
        <f t="shared" si="4"/>
        <v>68000</v>
      </c>
      <c r="AM23" s="98"/>
      <c r="AN23" s="13"/>
      <c r="AO23" s="13">
        <f t="shared" si="208"/>
        <v>0</v>
      </c>
      <c r="AP23" s="13"/>
      <c r="AQ23" s="13"/>
      <c r="AR23" s="13"/>
      <c r="AS23" s="13">
        <f t="shared" si="209"/>
        <v>0</v>
      </c>
      <c r="AT23" s="13"/>
      <c r="AU23" s="13"/>
      <c r="AV23" s="13"/>
      <c r="AW23" s="13">
        <f t="shared" si="210"/>
        <v>0</v>
      </c>
      <c r="AX23" s="13"/>
      <c r="AY23" s="13"/>
      <c r="AZ23" s="13">
        <v>420</v>
      </c>
      <c r="BA23" s="13">
        <f t="shared" si="211"/>
        <v>100</v>
      </c>
      <c r="BB23" s="13">
        <v>100</v>
      </c>
      <c r="BC23" s="13"/>
      <c r="BD23" s="13"/>
      <c r="BE23" s="13">
        <f t="shared" si="212"/>
        <v>0</v>
      </c>
      <c r="BF23" s="13"/>
      <c r="BG23" s="13"/>
      <c r="BH23" s="13"/>
      <c r="BI23" s="13">
        <f t="shared" si="213"/>
        <v>0</v>
      </c>
      <c r="BJ23" s="13"/>
      <c r="BK23" s="13"/>
      <c r="BL23" s="13"/>
      <c r="BM23" s="13">
        <f t="shared" si="214"/>
        <v>0</v>
      </c>
      <c r="BN23" s="13"/>
      <c r="BO23" s="13"/>
      <c r="BP23" s="13"/>
      <c r="BQ23" s="13">
        <f t="shared" si="215"/>
        <v>0</v>
      </c>
      <c r="BR23" s="13"/>
      <c r="BS23" s="13"/>
      <c r="BT23" s="13"/>
      <c r="BU23" s="13">
        <f t="shared" si="216"/>
        <v>0</v>
      </c>
      <c r="BV23" s="13"/>
      <c r="BW23" s="13"/>
      <c r="BX23" s="13"/>
      <c r="BY23" s="13">
        <f t="shared" si="217"/>
        <v>0</v>
      </c>
      <c r="BZ23" s="13"/>
      <c r="CA23" s="13"/>
      <c r="CB23" s="13"/>
      <c r="CC23" s="13">
        <f t="shared" si="218"/>
        <v>0</v>
      </c>
      <c r="CD23" s="13"/>
      <c r="CE23" s="13"/>
      <c r="CF23" s="13"/>
      <c r="CG23" s="13">
        <f t="shared" si="219"/>
        <v>0</v>
      </c>
      <c r="CH23" s="13"/>
      <c r="CI23" s="13"/>
      <c r="CJ23" s="13"/>
      <c r="CK23" s="13">
        <f t="shared" si="220"/>
        <v>0</v>
      </c>
      <c r="CL23" s="13"/>
      <c r="CM23" s="13"/>
      <c r="CN23" s="13"/>
      <c r="CO23" s="13">
        <f t="shared" si="221"/>
        <v>0</v>
      </c>
      <c r="CP23" s="13"/>
      <c r="CQ23" s="13"/>
      <c r="CR23" s="13"/>
      <c r="CS23" s="13">
        <f t="shared" si="222"/>
        <v>0</v>
      </c>
      <c r="CT23" s="13"/>
      <c r="CU23" s="13"/>
      <c r="CV23" s="13"/>
      <c r="CW23" s="13">
        <f t="shared" si="223"/>
        <v>0</v>
      </c>
      <c r="CX23" s="13"/>
      <c r="CY23" s="13"/>
      <c r="CZ23" s="13"/>
      <c r="DA23" s="13">
        <f t="shared" si="224"/>
        <v>0</v>
      </c>
      <c r="DB23" s="13"/>
      <c r="DC23" s="13"/>
      <c r="DD23" s="13"/>
      <c r="DE23" s="13">
        <f t="shared" si="225"/>
        <v>0</v>
      </c>
      <c r="DF23" s="13"/>
      <c r="DG23" s="13"/>
      <c r="DH23" s="13"/>
      <c r="DI23" s="13">
        <f t="shared" si="226"/>
        <v>0</v>
      </c>
      <c r="DJ23" s="13"/>
      <c r="DK23" s="13"/>
      <c r="DL23" s="13"/>
      <c r="DM23" s="13">
        <f t="shared" si="227"/>
        <v>0</v>
      </c>
      <c r="DN23" s="13"/>
      <c r="DO23" s="13"/>
      <c r="DP23" s="13"/>
      <c r="DQ23" s="13">
        <f t="shared" si="228"/>
        <v>0</v>
      </c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>
        <f t="shared" si="229"/>
        <v>0</v>
      </c>
      <c r="ED23" s="13"/>
      <c r="EE23" s="13"/>
      <c r="EF23" s="13"/>
      <c r="EG23" s="13">
        <f t="shared" si="230"/>
        <v>0</v>
      </c>
      <c r="EH23" s="13"/>
      <c r="EI23" s="13"/>
      <c r="EJ23" s="13"/>
      <c r="EK23" s="13">
        <f t="shared" si="231"/>
        <v>0</v>
      </c>
      <c r="EL23" s="13"/>
      <c r="EM23" s="13"/>
      <c r="EN23" s="13"/>
      <c r="EO23" s="13">
        <f t="shared" si="232"/>
        <v>0</v>
      </c>
      <c r="EP23" s="13"/>
      <c r="EQ23" s="13">
        <v>3982</v>
      </c>
      <c r="ER23" s="13">
        <v>1590</v>
      </c>
      <c r="ES23" s="13">
        <f t="shared" si="233"/>
        <v>-982</v>
      </c>
      <c r="ET23" s="110">
        <v>3000</v>
      </c>
      <c r="EU23" s="117">
        <f t="shared" si="44"/>
        <v>3982</v>
      </c>
      <c r="EV23" s="12">
        <f t="shared" si="5"/>
        <v>2010</v>
      </c>
      <c r="EW23" s="12">
        <f t="shared" si="5"/>
        <v>-882</v>
      </c>
      <c r="EX23" s="118">
        <f t="shared" si="5"/>
        <v>3100</v>
      </c>
      <c r="EY23" s="98"/>
      <c r="EZ23" s="13"/>
      <c r="FA23" s="13">
        <f t="shared" si="234"/>
        <v>0</v>
      </c>
      <c r="FB23" s="110"/>
      <c r="FC23" s="117">
        <f t="shared" si="46"/>
        <v>0</v>
      </c>
      <c r="FD23" s="12">
        <f t="shared" si="6"/>
        <v>0</v>
      </c>
      <c r="FE23" s="12">
        <f t="shared" si="6"/>
        <v>0</v>
      </c>
      <c r="FF23" s="118">
        <f t="shared" si="6"/>
        <v>0</v>
      </c>
      <c r="FG23" s="98"/>
      <c r="FH23" s="13"/>
      <c r="FI23" s="13">
        <f t="shared" si="235"/>
        <v>0</v>
      </c>
      <c r="FJ23" s="13"/>
      <c r="FK23" s="13"/>
      <c r="FL23" s="13"/>
      <c r="FM23" s="13">
        <f t="shared" si="236"/>
        <v>0</v>
      </c>
      <c r="FN23" s="13"/>
      <c r="FO23" s="13"/>
      <c r="FP23" s="13"/>
      <c r="FQ23" s="13">
        <f t="shared" si="237"/>
        <v>0</v>
      </c>
      <c r="FR23" s="13"/>
      <c r="FS23" s="13"/>
      <c r="FT23" s="13"/>
      <c r="FU23" s="13">
        <f t="shared" si="238"/>
        <v>0</v>
      </c>
      <c r="FV23" s="13"/>
      <c r="FW23" s="13"/>
      <c r="FX23" s="13"/>
      <c r="FY23" s="13">
        <f t="shared" si="239"/>
        <v>0</v>
      </c>
      <c r="FZ23" s="13"/>
      <c r="GA23" s="13"/>
      <c r="GB23" s="13"/>
      <c r="GC23" s="13">
        <f t="shared" si="240"/>
        <v>0</v>
      </c>
      <c r="GD23" s="13"/>
      <c r="GE23" s="13"/>
      <c r="GF23" s="13"/>
      <c r="GG23" s="13">
        <f t="shared" si="241"/>
        <v>0</v>
      </c>
      <c r="GH23" s="13"/>
      <c r="GI23" s="13"/>
      <c r="GJ23" s="13"/>
      <c r="GK23" s="13">
        <f t="shared" si="242"/>
        <v>0</v>
      </c>
      <c r="GL23" s="13"/>
      <c r="GM23" s="13"/>
      <c r="GN23" s="13"/>
      <c r="GO23" s="13">
        <f t="shared" si="243"/>
        <v>0</v>
      </c>
      <c r="GP23" s="13"/>
      <c r="GQ23" s="13"/>
      <c r="GR23" s="13"/>
      <c r="GS23" s="13">
        <f t="shared" si="244"/>
        <v>0</v>
      </c>
      <c r="GT23" s="13"/>
      <c r="GU23" s="13"/>
      <c r="GV23" s="13"/>
      <c r="GW23" s="13">
        <f t="shared" si="245"/>
        <v>0</v>
      </c>
      <c r="GX23" s="13"/>
      <c r="GY23" s="13"/>
      <c r="GZ23" s="13"/>
      <c r="HA23" s="13">
        <f t="shared" si="246"/>
        <v>0</v>
      </c>
      <c r="HB23" s="13"/>
      <c r="HC23" s="13"/>
      <c r="HD23" s="13"/>
      <c r="HE23" s="13">
        <f t="shared" si="247"/>
        <v>0</v>
      </c>
      <c r="HF23" s="13"/>
      <c r="HG23" s="13"/>
      <c r="HH23" s="13"/>
      <c r="HI23" s="13">
        <f t="shared" si="248"/>
        <v>0</v>
      </c>
      <c r="HJ23" s="13"/>
      <c r="HK23" s="13"/>
      <c r="HL23" s="13"/>
      <c r="HM23" s="13">
        <f t="shared" si="249"/>
        <v>0</v>
      </c>
      <c r="HN23" s="13"/>
      <c r="HO23" s="13"/>
      <c r="HP23" s="13"/>
      <c r="HQ23" s="13">
        <f t="shared" si="250"/>
        <v>0</v>
      </c>
      <c r="HR23" s="13"/>
      <c r="HS23" s="13"/>
      <c r="HT23" s="13"/>
      <c r="HU23" s="13">
        <f t="shared" si="251"/>
        <v>0</v>
      </c>
      <c r="HV23" s="13"/>
      <c r="HW23" s="13"/>
      <c r="HX23" s="13"/>
      <c r="HY23" s="13">
        <f t="shared" si="252"/>
        <v>0</v>
      </c>
      <c r="HZ23" s="13"/>
      <c r="IA23" s="13"/>
      <c r="IB23" s="13"/>
      <c r="IC23" s="13">
        <f t="shared" si="253"/>
        <v>0</v>
      </c>
      <c r="ID23" s="13"/>
      <c r="IE23" s="13"/>
      <c r="IF23" s="13"/>
      <c r="IG23" s="13">
        <f t="shared" si="254"/>
        <v>0</v>
      </c>
      <c r="IH23" s="13"/>
      <c r="II23" s="13"/>
      <c r="IJ23" s="13"/>
      <c r="IK23" s="13">
        <f t="shared" si="255"/>
        <v>0</v>
      </c>
      <c r="IL23" s="13"/>
      <c r="IM23" s="13"/>
      <c r="IN23" s="13">
        <v>230</v>
      </c>
      <c r="IO23" s="13">
        <f t="shared" si="256"/>
        <v>0</v>
      </c>
      <c r="IP23" s="13"/>
      <c r="IQ23" s="13"/>
      <c r="IR23" s="13"/>
      <c r="IS23" s="13">
        <f t="shared" si="257"/>
        <v>0</v>
      </c>
      <c r="IT23" s="13"/>
      <c r="IU23" s="13"/>
      <c r="IV23" s="13"/>
      <c r="IW23" s="13">
        <f t="shared" si="258"/>
        <v>0</v>
      </c>
      <c r="IX23" s="13"/>
      <c r="IY23" s="13"/>
      <c r="IZ23" s="13"/>
      <c r="JA23" s="13"/>
      <c r="JB23" s="110">
        <f t="shared" ref="JB23:JB25" si="275">JC23-IZ23</f>
        <v>0</v>
      </c>
      <c r="JC23" s="117">
        <f t="shared" si="7"/>
        <v>0</v>
      </c>
      <c r="JD23" s="12">
        <f t="shared" si="7"/>
        <v>230</v>
      </c>
      <c r="JE23" s="12">
        <f t="shared" si="7"/>
        <v>0</v>
      </c>
      <c r="JF23" s="118">
        <f t="shared" si="7"/>
        <v>0</v>
      </c>
      <c r="JG23" s="98"/>
      <c r="JH23" s="13"/>
      <c r="JI23" s="13">
        <f t="shared" si="259"/>
        <v>0</v>
      </c>
      <c r="JJ23" s="13"/>
      <c r="JK23" s="13"/>
      <c r="JL23" s="13"/>
      <c r="JM23" s="13">
        <f t="shared" si="260"/>
        <v>0</v>
      </c>
      <c r="JN23" s="13"/>
      <c r="JO23" s="13"/>
      <c r="JP23" s="13"/>
      <c r="JQ23" s="13">
        <f t="shared" si="261"/>
        <v>0</v>
      </c>
      <c r="JR23" s="13"/>
      <c r="JS23" s="13"/>
      <c r="JT23" s="13"/>
      <c r="JU23" s="13">
        <f t="shared" si="262"/>
        <v>0</v>
      </c>
      <c r="JV23" s="13"/>
      <c r="JW23" s="13"/>
      <c r="JX23" s="13"/>
      <c r="JY23" s="13">
        <f t="shared" si="263"/>
        <v>0</v>
      </c>
      <c r="JZ23" s="13"/>
      <c r="KA23" s="13"/>
      <c r="KB23" s="13"/>
      <c r="KC23" s="13">
        <f t="shared" si="264"/>
        <v>0</v>
      </c>
      <c r="KD23" s="13"/>
      <c r="KE23" s="13"/>
      <c r="KF23" s="13"/>
      <c r="KG23" s="13">
        <f t="shared" si="265"/>
        <v>0</v>
      </c>
      <c r="KH23" s="13"/>
      <c r="KI23" s="13"/>
      <c r="KJ23" s="13"/>
      <c r="KK23" s="13">
        <f t="shared" si="266"/>
        <v>0</v>
      </c>
      <c r="KL23" s="13"/>
      <c r="KM23" s="13"/>
      <c r="KN23" s="13"/>
      <c r="KO23" s="13">
        <f t="shared" si="267"/>
        <v>0</v>
      </c>
      <c r="KP23" s="13"/>
      <c r="KQ23" s="13"/>
      <c r="KR23" s="13"/>
      <c r="KS23" s="13">
        <f t="shared" si="268"/>
        <v>0</v>
      </c>
      <c r="KT23" s="13"/>
      <c r="KU23" s="13"/>
      <c r="KV23" s="13"/>
      <c r="KW23" s="13">
        <f t="shared" si="269"/>
        <v>0</v>
      </c>
      <c r="KX23" s="13"/>
      <c r="KY23" s="13"/>
      <c r="KZ23" s="13"/>
      <c r="LA23" s="13">
        <f t="shared" si="270"/>
        <v>0</v>
      </c>
      <c r="LB23" s="13"/>
      <c r="LC23" s="13"/>
      <c r="LD23" s="13"/>
      <c r="LE23" s="13">
        <f t="shared" si="271"/>
        <v>0</v>
      </c>
      <c r="LF23" s="110"/>
      <c r="LG23" s="117">
        <f t="shared" si="85"/>
        <v>0</v>
      </c>
      <c r="LH23" s="12">
        <f t="shared" si="8"/>
        <v>0</v>
      </c>
      <c r="LI23" s="12">
        <f t="shared" si="8"/>
        <v>0</v>
      </c>
      <c r="LJ23" s="118">
        <f t="shared" si="8"/>
        <v>0</v>
      </c>
      <c r="LK23" s="113"/>
      <c r="LL23" s="13"/>
      <c r="LM23" s="13">
        <f t="shared" si="272"/>
        <v>0</v>
      </c>
      <c r="LN23" s="13"/>
      <c r="LO23" s="13"/>
      <c r="LP23" s="13"/>
      <c r="LQ23" s="13">
        <f t="shared" si="273"/>
        <v>0</v>
      </c>
      <c r="LR23" s="13"/>
      <c r="LS23" s="14"/>
      <c r="LT23" s="13"/>
      <c r="LU23" s="13">
        <f t="shared" si="274"/>
        <v>0</v>
      </c>
      <c r="LV23" s="110"/>
      <c r="LW23" s="117">
        <f t="shared" si="89"/>
        <v>0</v>
      </c>
      <c r="LX23" s="12">
        <f t="shared" si="9"/>
        <v>0</v>
      </c>
      <c r="LY23" s="12">
        <f t="shared" si="9"/>
        <v>0</v>
      </c>
      <c r="LZ23" s="118">
        <f t="shared" si="9"/>
        <v>0</v>
      </c>
      <c r="MA23" s="26"/>
    </row>
    <row r="24" spans="1:406" s="2" customFormat="1" ht="24.95" customHeight="1" x14ac:dyDescent="0.25">
      <c r="A24" s="35">
        <v>3213</v>
      </c>
      <c r="B24" s="36" t="s">
        <v>3</v>
      </c>
      <c r="C24" s="55">
        <f>SUM(AK24,EW24,FE24,LI24,LY24)</f>
        <v>-3832</v>
      </c>
      <c r="D24" s="55">
        <v>23207830.309999999</v>
      </c>
      <c r="E24" s="56">
        <v>25700000</v>
      </c>
      <c r="F24" s="95">
        <f t="shared" si="201"/>
        <v>39268</v>
      </c>
      <c r="G24" s="103">
        <f t="shared" si="0"/>
        <v>35436</v>
      </c>
      <c r="H24" s="79">
        <f t="shared" si="1"/>
        <v>16092</v>
      </c>
      <c r="I24" s="79">
        <f t="shared" si="2"/>
        <v>-2104</v>
      </c>
      <c r="J24" s="104">
        <f t="shared" si="3"/>
        <v>33332</v>
      </c>
      <c r="K24" s="98"/>
      <c r="L24" s="13"/>
      <c r="M24" s="13">
        <f t="shared" si="202"/>
        <v>0</v>
      </c>
      <c r="N24" s="13"/>
      <c r="O24" s="13">
        <v>2655</v>
      </c>
      <c r="P24" s="13">
        <v>817</v>
      </c>
      <c r="Q24" s="13">
        <f t="shared" si="203"/>
        <v>-1805</v>
      </c>
      <c r="R24" s="13">
        <v>850</v>
      </c>
      <c r="S24" s="13"/>
      <c r="T24" s="13"/>
      <c r="U24" s="13">
        <f t="shared" si="204"/>
        <v>0</v>
      </c>
      <c r="V24" s="13"/>
      <c r="W24" s="13"/>
      <c r="X24" s="13"/>
      <c r="Y24" s="13">
        <f t="shared" si="205"/>
        <v>0</v>
      </c>
      <c r="Z24" s="13"/>
      <c r="AA24" s="13"/>
      <c r="AB24" s="13"/>
      <c r="AC24" s="13">
        <f t="shared" si="206"/>
        <v>0</v>
      </c>
      <c r="AD24" s="13"/>
      <c r="AE24" s="13">
        <v>20674</v>
      </c>
      <c r="AF24" s="13">
        <f>50+120+8043</f>
        <v>8213</v>
      </c>
      <c r="AG24" s="13">
        <f t="shared" si="207"/>
        <v>-674</v>
      </c>
      <c r="AH24" s="110">
        <v>20000</v>
      </c>
      <c r="AI24" s="117">
        <f t="shared" si="17"/>
        <v>23329</v>
      </c>
      <c r="AJ24" s="12">
        <f t="shared" si="4"/>
        <v>9030</v>
      </c>
      <c r="AK24" s="12">
        <f t="shared" si="4"/>
        <v>-2479</v>
      </c>
      <c r="AL24" s="118">
        <f t="shared" si="4"/>
        <v>20850</v>
      </c>
      <c r="AM24" s="98"/>
      <c r="AN24" s="13"/>
      <c r="AO24" s="13">
        <f t="shared" si="208"/>
        <v>0</v>
      </c>
      <c r="AP24" s="13"/>
      <c r="AQ24" s="13"/>
      <c r="AR24" s="13"/>
      <c r="AS24" s="13">
        <f t="shared" si="209"/>
        <v>0</v>
      </c>
      <c r="AT24" s="13"/>
      <c r="AU24" s="13"/>
      <c r="AV24" s="13"/>
      <c r="AW24" s="13">
        <f t="shared" si="210"/>
        <v>0</v>
      </c>
      <c r="AX24" s="13"/>
      <c r="AY24" s="13">
        <v>58</v>
      </c>
      <c r="AZ24" s="13">
        <v>540</v>
      </c>
      <c r="BA24" s="13">
        <f t="shared" si="211"/>
        <v>142</v>
      </c>
      <c r="BB24" s="13">
        <v>200</v>
      </c>
      <c r="BC24" s="13"/>
      <c r="BD24" s="13"/>
      <c r="BE24" s="13">
        <f t="shared" si="212"/>
        <v>0</v>
      </c>
      <c r="BF24" s="13"/>
      <c r="BG24" s="13"/>
      <c r="BH24" s="13"/>
      <c r="BI24" s="13">
        <f t="shared" si="213"/>
        <v>0</v>
      </c>
      <c r="BJ24" s="13"/>
      <c r="BK24" s="13"/>
      <c r="BL24" s="13"/>
      <c r="BM24" s="13">
        <f t="shared" si="214"/>
        <v>0</v>
      </c>
      <c r="BN24" s="13"/>
      <c r="BO24" s="13"/>
      <c r="BP24" s="13"/>
      <c r="BQ24" s="13">
        <f t="shared" si="215"/>
        <v>0</v>
      </c>
      <c r="BR24" s="13"/>
      <c r="BS24" s="13"/>
      <c r="BT24" s="13">
        <v>390</v>
      </c>
      <c r="BU24" s="13">
        <f t="shared" si="216"/>
        <v>600</v>
      </c>
      <c r="BV24" s="13">
        <v>600</v>
      </c>
      <c r="BW24" s="13"/>
      <c r="BX24" s="13">
        <v>250</v>
      </c>
      <c r="BY24" s="13">
        <f t="shared" si="217"/>
        <v>400</v>
      </c>
      <c r="BZ24" s="13">
        <v>400</v>
      </c>
      <c r="CA24" s="13"/>
      <c r="CB24" s="13"/>
      <c r="CC24" s="13">
        <f t="shared" si="218"/>
        <v>0</v>
      </c>
      <c r="CD24" s="13"/>
      <c r="CE24" s="13"/>
      <c r="CF24" s="13"/>
      <c r="CG24" s="13">
        <f t="shared" si="219"/>
        <v>0</v>
      </c>
      <c r="CH24" s="13"/>
      <c r="CI24" s="13"/>
      <c r="CJ24" s="13"/>
      <c r="CK24" s="13">
        <f t="shared" si="220"/>
        <v>0</v>
      </c>
      <c r="CL24" s="13"/>
      <c r="CM24" s="13"/>
      <c r="CN24" s="13"/>
      <c r="CO24" s="13">
        <f t="shared" si="221"/>
        <v>0</v>
      </c>
      <c r="CP24" s="13"/>
      <c r="CQ24" s="13"/>
      <c r="CR24" s="13"/>
      <c r="CS24" s="13">
        <f t="shared" si="222"/>
        <v>0</v>
      </c>
      <c r="CT24" s="13"/>
      <c r="CU24" s="13"/>
      <c r="CV24" s="13"/>
      <c r="CW24" s="13">
        <f t="shared" si="223"/>
        <v>0</v>
      </c>
      <c r="CX24" s="13"/>
      <c r="CY24" s="13"/>
      <c r="CZ24" s="13"/>
      <c r="DA24" s="13">
        <f t="shared" si="224"/>
        <v>0</v>
      </c>
      <c r="DB24" s="13"/>
      <c r="DC24" s="13"/>
      <c r="DD24" s="13"/>
      <c r="DE24" s="13">
        <f t="shared" si="225"/>
        <v>0</v>
      </c>
      <c r="DF24" s="13"/>
      <c r="DG24" s="13"/>
      <c r="DH24" s="13"/>
      <c r="DI24" s="13">
        <f t="shared" si="226"/>
        <v>0</v>
      </c>
      <c r="DJ24" s="13"/>
      <c r="DK24" s="13"/>
      <c r="DL24" s="13"/>
      <c r="DM24" s="13">
        <f t="shared" si="227"/>
        <v>0</v>
      </c>
      <c r="DN24" s="13"/>
      <c r="DO24" s="13"/>
      <c r="DP24" s="13"/>
      <c r="DQ24" s="13">
        <f t="shared" si="228"/>
        <v>0</v>
      </c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>
        <f t="shared" si="229"/>
        <v>0</v>
      </c>
      <c r="ED24" s="13"/>
      <c r="EE24" s="13"/>
      <c r="EF24" s="13"/>
      <c r="EG24" s="13">
        <f t="shared" si="230"/>
        <v>0</v>
      </c>
      <c r="EH24" s="13"/>
      <c r="EI24" s="13"/>
      <c r="EJ24" s="13"/>
      <c r="EK24" s="13">
        <f t="shared" si="231"/>
        <v>0</v>
      </c>
      <c r="EL24" s="13"/>
      <c r="EM24" s="13"/>
      <c r="EN24" s="13"/>
      <c r="EO24" s="13">
        <f t="shared" si="232"/>
        <v>0</v>
      </c>
      <c r="EP24" s="13"/>
      <c r="EQ24" s="13">
        <v>3092</v>
      </c>
      <c r="ER24" s="13">
        <v>749</v>
      </c>
      <c r="ES24" s="13">
        <f t="shared" si="233"/>
        <v>-1592</v>
      </c>
      <c r="ET24" s="110">
        <v>1500</v>
      </c>
      <c r="EU24" s="117">
        <f t="shared" si="44"/>
        <v>3150</v>
      </c>
      <c r="EV24" s="12">
        <f t="shared" si="5"/>
        <v>1929</v>
      </c>
      <c r="EW24" s="12">
        <f t="shared" si="5"/>
        <v>-450</v>
      </c>
      <c r="EX24" s="118">
        <f t="shared" si="5"/>
        <v>2700</v>
      </c>
      <c r="EY24" s="98"/>
      <c r="EZ24" s="13"/>
      <c r="FA24" s="13">
        <f t="shared" si="234"/>
        <v>0</v>
      </c>
      <c r="FB24" s="110"/>
      <c r="FC24" s="117">
        <f t="shared" si="46"/>
        <v>0</v>
      </c>
      <c r="FD24" s="12">
        <f t="shared" si="6"/>
        <v>0</v>
      </c>
      <c r="FE24" s="12">
        <f t="shared" si="6"/>
        <v>0</v>
      </c>
      <c r="FF24" s="118">
        <f t="shared" si="6"/>
        <v>0</v>
      </c>
      <c r="FG24" s="98"/>
      <c r="FH24" s="13"/>
      <c r="FI24" s="13">
        <f t="shared" si="235"/>
        <v>0</v>
      </c>
      <c r="FJ24" s="13"/>
      <c r="FK24" s="13"/>
      <c r="FL24" s="13"/>
      <c r="FM24" s="13">
        <f t="shared" si="236"/>
        <v>0</v>
      </c>
      <c r="FN24" s="13"/>
      <c r="FO24" s="13"/>
      <c r="FP24" s="13"/>
      <c r="FQ24" s="13">
        <f t="shared" si="237"/>
        <v>0</v>
      </c>
      <c r="FR24" s="13"/>
      <c r="FS24" s="13"/>
      <c r="FT24" s="13"/>
      <c r="FU24" s="13">
        <f t="shared" si="238"/>
        <v>0</v>
      </c>
      <c r="FV24" s="13"/>
      <c r="FW24" s="13"/>
      <c r="FX24" s="13"/>
      <c r="FY24" s="13">
        <f t="shared" si="239"/>
        <v>0</v>
      </c>
      <c r="FZ24" s="13"/>
      <c r="GA24" s="13"/>
      <c r="GB24" s="13"/>
      <c r="GC24" s="13">
        <f t="shared" si="240"/>
        <v>0</v>
      </c>
      <c r="GD24" s="13"/>
      <c r="GE24" s="13"/>
      <c r="GF24" s="13"/>
      <c r="GG24" s="13">
        <f t="shared" si="241"/>
        <v>0</v>
      </c>
      <c r="GH24" s="13"/>
      <c r="GI24" s="13"/>
      <c r="GJ24" s="13"/>
      <c r="GK24" s="13">
        <f t="shared" si="242"/>
        <v>0</v>
      </c>
      <c r="GL24" s="13"/>
      <c r="GM24" s="13"/>
      <c r="GN24" s="13"/>
      <c r="GO24" s="13">
        <f t="shared" si="243"/>
        <v>0</v>
      </c>
      <c r="GP24" s="13"/>
      <c r="GQ24" s="13"/>
      <c r="GR24" s="13"/>
      <c r="GS24" s="13">
        <f t="shared" si="244"/>
        <v>0</v>
      </c>
      <c r="GT24" s="13"/>
      <c r="GU24" s="13"/>
      <c r="GV24" s="13"/>
      <c r="GW24" s="13">
        <f t="shared" si="245"/>
        <v>0</v>
      </c>
      <c r="GX24" s="13"/>
      <c r="GY24" s="13"/>
      <c r="GZ24" s="13"/>
      <c r="HA24" s="13">
        <f t="shared" si="246"/>
        <v>0</v>
      </c>
      <c r="HB24" s="13"/>
      <c r="HC24" s="13"/>
      <c r="HD24" s="13"/>
      <c r="HE24" s="13">
        <f t="shared" si="247"/>
        <v>0</v>
      </c>
      <c r="HF24" s="13"/>
      <c r="HG24" s="13"/>
      <c r="HH24" s="13"/>
      <c r="HI24" s="13">
        <f t="shared" si="248"/>
        <v>0</v>
      </c>
      <c r="HJ24" s="13"/>
      <c r="HK24" s="13"/>
      <c r="HL24" s="13"/>
      <c r="HM24" s="13">
        <f t="shared" si="249"/>
        <v>0</v>
      </c>
      <c r="HN24" s="13"/>
      <c r="HO24" s="13"/>
      <c r="HP24" s="13"/>
      <c r="HQ24" s="13">
        <f t="shared" si="250"/>
        <v>0</v>
      </c>
      <c r="HR24" s="13"/>
      <c r="HS24" s="13"/>
      <c r="HT24" s="13"/>
      <c r="HU24" s="13">
        <f t="shared" si="251"/>
        <v>0</v>
      </c>
      <c r="HV24" s="13"/>
      <c r="HW24" s="13"/>
      <c r="HX24" s="13"/>
      <c r="HY24" s="13">
        <f t="shared" si="252"/>
        <v>0</v>
      </c>
      <c r="HZ24" s="13"/>
      <c r="IA24" s="13"/>
      <c r="IB24" s="13"/>
      <c r="IC24" s="13">
        <f t="shared" si="253"/>
        <v>0</v>
      </c>
      <c r="ID24" s="13"/>
      <c r="IE24" s="13"/>
      <c r="IF24" s="13"/>
      <c r="IG24" s="13">
        <f t="shared" si="254"/>
        <v>0</v>
      </c>
      <c r="IH24" s="13"/>
      <c r="II24" s="13">
        <v>2654</v>
      </c>
      <c r="IJ24" s="13">
        <v>2418</v>
      </c>
      <c r="IK24" s="13">
        <f t="shared" si="255"/>
        <v>346</v>
      </c>
      <c r="IL24" s="13">
        <v>3000</v>
      </c>
      <c r="IM24" s="13"/>
      <c r="IN24" s="13"/>
      <c r="IO24" s="13">
        <f t="shared" si="256"/>
        <v>0</v>
      </c>
      <c r="IP24" s="13"/>
      <c r="IQ24" s="13"/>
      <c r="IR24" s="13"/>
      <c r="IS24" s="13">
        <f t="shared" si="257"/>
        <v>0</v>
      </c>
      <c r="IT24" s="13"/>
      <c r="IU24" s="13"/>
      <c r="IV24" s="13">
        <v>1170</v>
      </c>
      <c r="IW24" s="13">
        <f t="shared" si="258"/>
        <v>1382</v>
      </c>
      <c r="IX24" s="13">
        <v>1382</v>
      </c>
      <c r="IY24" s="13"/>
      <c r="IZ24" s="13"/>
      <c r="JA24" s="13"/>
      <c r="JB24" s="110"/>
      <c r="JC24" s="117">
        <f t="shared" si="7"/>
        <v>2654</v>
      </c>
      <c r="JD24" s="12">
        <f t="shared" si="7"/>
        <v>3588</v>
      </c>
      <c r="JE24" s="12">
        <f t="shared" si="7"/>
        <v>1728</v>
      </c>
      <c r="JF24" s="118">
        <f t="shared" si="7"/>
        <v>4382</v>
      </c>
      <c r="JG24" s="98"/>
      <c r="JH24" s="13"/>
      <c r="JI24" s="13">
        <f t="shared" si="259"/>
        <v>0</v>
      </c>
      <c r="JJ24" s="13"/>
      <c r="JK24" s="13">
        <v>218</v>
      </c>
      <c r="JL24" s="13">
        <v>16</v>
      </c>
      <c r="JM24" s="13">
        <f t="shared" si="260"/>
        <v>-18</v>
      </c>
      <c r="JN24" s="13">
        <v>200</v>
      </c>
      <c r="JO24" s="13"/>
      <c r="JP24" s="13">
        <v>509</v>
      </c>
      <c r="JQ24" s="13">
        <f t="shared" si="261"/>
        <v>700</v>
      </c>
      <c r="JR24" s="13">
        <v>700</v>
      </c>
      <c r="JS24" s="13"/>
      <c r="JT24" s="13">
        <v>250</v>
      </c>
      <c r="JU24" s="13">
        <f t="shared" si="262"/>
        <v>350</v>
      </c>
      <c r="JV24" s="13">
        <v>350</v>
      </c>
      <c r="JW24" s="13">
        <v>105</v>
      </c>
      <c r="JX24" s="13">
        <v>120</v>
      </c>
      <c r="JY24" s="13">
        <f t="shared" si="263"/>
        <v>195</v>
      </c>
      <c r="JZ24" s="13">
        <v>300</v>
      </c>
      <c r="KA24" s="13">
        <v>208</v>
      </c>
      <c r="KB24" s="13"/>
      <c r="KC24" s="13">
        <f t="shared" si="264"/>
        <v>242</v>
      </c>
      <c r="KD24" s="13">
        <v>450</v>
      </c>
      <c r="KE24" s="13">
        <v>265</v>
      </c>
      <c r="KF24" s="13"/>
      <c r="KG24" s="13">
        <f t="shared" si="265"/>
        <v>35</v>
      </c>
      <c r="KH24" s="13">
        <v>300</v>
      </c>
      <c r="KI24" s="13"/>
      <c r="KJ24" s="13"/>
      <c r="KK24" s="13">
        <f t="shared" si="266"/>
        <v>0</v>
      </c>
      <c r="KL24" s="13"/>
      <c r="KM24" s="13">
        <v>2654</v>
      </c>
      <c r="KN24" s="13">
        <v>70</v>
      </c>
      <c r="KO24" s="13">
        <f t="shared" si="267"/>
        <v>-854</v>
      </c>
      <c r="KP24" s="13">
        <v>1800</v>
      </c>
      <c r="KQ24" s="13"/>
      <c r="KR24" s="13"/>
      <c r="KS24" s="13">
        <f t="shared" si="268"/>
        <v>200</v>
      </c>
      <c r="KT24" s="13">
        <v>200</v>
      </c>
      <c r="KU24" s="13"/>
      <c r="KV24" s="13">
        <v>29</v>
      </c>
      <c r="KW24" s="13">
        <f t="shared" si="269"/>
        <v>300</v>
      </c>
      <c r="KX24" s="13">
        <v>300</v>
      </c>
      <c r="KY24" s="13"/>
      <c r="KZ24" s="13"/>
      <c r="LA24" s="13">
        <f t="shared" si="270"/>
        <v>0</v>
      </c>
      <c r="LB24" s="13"/>
      <c r="LC24" s="13"/>
      <c r="LD24" s="13"/>
      <c r="LE24" s="13">
        <f t="shared" si="271"/>
        <v>0</v>
      </c>
      <c r="LF24" s="110"/>
      <c r="LG24" s="117">
        <f t="shared" si="85"/>
        <v>3450</v>
      </c>
      <c r="LH24" s="12">
        <f t="shared" si="8"/>
        <v>994</v>
      </c>
      <c r="LI24" s="12">
        <f t="shared" si="8"/>
        <v>1150</v>
      </c>
      <c r="LJ24" s="118">
        <f t="shared" si="8"/>
        <v>4600</v>
      </c>
      <c r="LK24" s="113">
        <v>2654</v>
      </c>
      <c r="LL24" s="13"/>
      <c r="LM24" s="13">
        <f t="shared" si="272"/>
        <v>-2654</v>
      </c>
      <c r="LN24" s="13"/>
      <c r="LO24" s="13">
        <v>199</v>
      </c>
      <c r="LP24" s="13">
        <v>265</v>
      </c>
      <c r="LQ24" s="13">
        <f t="shared" si="273"/>
        <v>101</v>
      </c>
      <c r="LR24" s="13">
        <v>300</v>
      </c>
      <c r="LS24" s="14"/>
      <c r="LT24" s="13">
        <v>286</v>
      </c>
      <c r="LU24" s="13">
        <f t="shared" si="274"/>
        <v>500</v>
      </c>
      <c r="LV24" s="110">
        <v>500</v>
      </c>
      <c r="LW24" s="117">
        <f t="shared" si="89"/>
        <v>2853</v>
      </c>
      <c r="LX24" s="12">
        <f t="shared" si="9"/>
        <v>551</v>
      </c>
      <c r="LY24" s="12">
        <f t="shared" si="9"/>
        <v>-2053</v>
      </c>
      <c r="LZ24" s="118">
        <f t="shared" si="9"/>
        <v>800</v>
      </c>
      <c r="MA24" s="26"/>
    </row>
    <row r="25" spans="1:406" s="2" customFormat="1" ht="24.95" customHeight="1" x14ac:dyDescent="0.25">
      <c r="A25" s="35">
        <v>3214</v>
      </c>
      <c r="B25" s="36" t="s">
        <v>66</v>
      </c>
      <c r="C25" s="55">
        <f>SUM(AK25,EW25,FE25,LI25,LY25)</f>
        <v>-530</v>
      </c>
      <c r="D25" s="55">
        <v>23207830.309999999</v>
      </c>
      <c r="E25" s="56">
        <v>25700000</v>
      </c>
      <c r="F25" s="95">
        <f t="shared" si="201"/>
        <v>1060</v>
      </c>
      <c r="G25" s="103">
        <f t="shared" si="0"/>
        <v>530</v>
      </c>
      <c r="H25" s="79">
        <f t="shared" si="1"/>
        <v>0</v>
      </c>
      <c r="I25" s="79">
        <f t="shared" si="2"/>
        <v>-530</v>
      </c>
      <c r="J25" s="104">
        <f t="shared" si="3"/>
        <v>0</v>
      </c>
      <c r="K25" s="98"/>
      <c r="L25" s="13"/>
      <c r="M25" s="13">
        <f t="shared" si="202"/>
        <v>0</v>
      </c>
      <c r="N25" s="13"/>
      <c r="O25" s="13">
        <v>265</v>
      </c>
      <c r="P25" s="13"/>
      <c r="Q25" s="13">
        <f t="shared" si="203"/>
        <v>-265</v>
      </c>
      <c r="R25" s="13"/>
      <c r="S25" s="13"/>
      <c r="T25" s="13"/>
      <c r="U25" s="13">
        <f t="shared" si="204"/>
        <v>0</v>
      </c>
      <c r="V25" s="13"/>
      <c r="W25" s="13"/>
      <c r="X25" s="13"/>
      <c r="Y25" s="13">
        <f t="shared" si="205"/>
        <v>0</v>
      </c>
      <c r="Z25" s="13"/>
      <c r="AA25" s="13"/>
      <c r="AB25" s="13"/>
      <c r="AC25" s="13">
        <f t="shared" si="206"/>
        <v>0</v>
      </c>
      <c r="AD25" s="13"/>
      <c r="AE25" s="13"/>
      <c r="AF25" s="13"/>
      <c r="AG25" s="13">
        <f t="shared" si="207"/>
        <v>0</v>
      </c>
      <c r="AH25" s="110"/>
      <c r="AI25" s="117">
        <f t="shared" si="17"/>
        <v>265</v>
      </c>
      <c r="AJ25" s="12">
        <f t="shared" si="4"/>
        <v>0</v>
      </c>
      <c r="AK25" s="12">
        <f t="shared" si="4"/>
        <v>-265</v>
      </c>
      <c r="AL25" s="118">
        <f t="shared" si="4"/>
        <v>0</v>
      </c>
      <c r="AM25" s="98"/>
      <c r="AN25" s="13"/>
      <c r="AO25" s="13">
        <f t="shared" si="208"/>
        <v>0</v>
      </c>
      <c r="AP25" s="13"/>
      <c r="AQ25" s="13"/>
      <c r="AR25" s="13"/>
      <c r="AS25" s="13">
        <f t="shared" si="209"/>
        <v>0</v>
      </c>
      <c r="AT25" s="13"/>
      <c r="AU25" s="13"/>
      <c r="AV25" s="13"/>
      <c r="AW25" s="13">
        <f t="shared" si="210"/>
        <v>0</v>
      </c>
      <c r="AX25" s="13"/>
      <c r="AY25" s="13"/>
      <c r="AZ25" s="13"/>
      <c r="BA25" s="13">
        <f t="shared" si="211"/>
        <v>0</v>
      </c>
      <c r="BB25" s="13"/>
      <c r="BC25" s="13"/>
      <c r="BD25" s="13"/>
      <c r="BE25" s="13">
        <f t="shared" si="212"/>
        <v>0</v>
      </c>
      <c r="BF25" s="13"/>
      <c r="BG25" s="13"/>
      <c r="BH25" s="13"/>
      <c r="BI25" s="13">
        <f t="shared" si="213"/>
        <v>0</v>
      </c>
      <c r="BJ25" s="13"/>
      <c r="BK25" s="13"/>
      <c r="BL25" s="13"/>
      <c r="BM25" s="13">
        <f t="shared" si="214"/>
        <v>0</v>
      </c>
      <c r="BN25" s="13"/>
      <c r="BO25" s="13"/>
      <c r="BP25" s="13"/>
      <c r="BQ25" s="13">
        <f t="shared" si="215"/>
        <v>0</v>
      </c>
      <c r="BR25" s="13"/>
      <c r="BS25" s="13"/>
      <c r="BT25" s="13"/>
      <c r="BU25" s="13">
        <f t="shared" si="216"/>
        <v>0</v>
      </c>
      <c r="BV25" s="13"/>
      <c r="BW25" s="13"/>
      <c r="BX25" s="13"/>
      <c r="BY25" s="13">
        <f t="shared" si="217"/>
        <v>0</v>
      </c>
      <c r="BZ25" s="13"/>
      <c r="CA25" s="13"/>
      <c r="CB25" s="13"/>
      <c r="CC25" s="13">
        <f t="shared" si="218"/>
        <v>0</v>
      </c>
      <c r="CD25" s="13"/>
      <c r="CE25" s="13"/>
      <c r="CF25" s="13"/>
      <c r="CG25" s="13">
        <f t="shared" si="219"/>
        <v>0</v>
      </c>
      <c r="CH25" s="13"/>
      <c r="CI25" s="13"/>
      <c r="CJ25" s="13"/>
      <c r="CK25" s="13">
        <f t="shared" si="220"/>
        <v>0</v>
      </c>
      <c r="CL25" s="13"/>
      <c r="CM25" s="13"/>
      <c r="CN25" s="13"/>
      <c r="CO25" s="13">
        <f t="shared" si="221"/>
        <v>0</v>
      </c>
      <c r="CP25" s="13"/>
      <c r="CQ25" s="13"/>
      <c r="CR25" s="13"/>
      <c r="CS25" s="13">
        <f t="shared" si="222"/>
        <v>0</v>
      </c>
      <c r="CT25" s="13"/>
      <c r="CU25" s="13"/>
      <c r="CV25" s="13"/>
      <c r="CW25" s="13">
        <f t="shared" si="223"/>
        <v>0</v>
      </c>
      <c r="CX25" s="13"/>
      <c r="CY25" s="13"/>
      <c r="CZ25" s="13"/>
      <c r="DA25" s="13">
        <f t="shared" si="224"/>
        <v>0</v>
      </c>
      <c r="DB25" s="13"/>
      <c r="DC25" s="13"/>
      <c r="DD25" s="13"/>
      <c r="DE25" s="13">
        <f t="shared" si="225"/>
        <v>0</v>
      </c>
      <c r="DF25" s="13"/>
      <c r="DG25" s="13"/>
      <c r="DH25" s="13"/>
      <c r="DI25" s="13">
        <f t="shared" si="226"/>
        <v>0</v>
      </c>
      <c r="DJ25" s="13"/>
      <c r="DK25" s="13"/>
      <c r="DL25" s="13"/>
      <c r="DM25" s="13">
        <f t="shared" si="227"/>
        <v>0</v>
      </c>
      <c r="DN25" s="13"/>
      <c r="DO25" s="13"/>
      <c r="DP25" s="13"/>
      <c r="DQ25" s="13">
        <f t="shared" si="228"/>
        <v>0</v>
      </c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>
        <f t="shared" si="229"/>
        <v>0</v>
      </c>
      <c r="ED25" s="13"/>
      <c r="EE25" s="13"/>
      <c r="EF25" s="13"/>
      <c r="EG25" s="13">
        <f t="shared" si="230"/>
        <v>0</v>
      </c>
      <c r="EH25" s="13"/>
      <c r="EI25" s="13"/>
      <c r="EJ25" s="13"/>
      <c r="EK25" s="13">
        <f t="shared" si="231"/>
        <v>0</v>
      </c>
      <c r="EL25" s="13"/>
      <c r="EM25" s="13"/>
      <c r="EN25" s="13"/>
      <c r="EO25" s="13">
        <f t="shared" si="232"/>
        <v>0</v>
      </c>
      <c r="EP25" s="13"/>
      <c r="EQ25" s="13">
        <v>265</v>
      </c>
      <c r="ER25" s="13"/>
      <c r="ES25" s="13">
        <f t="shared" si="233"/>
        <v>-265</v>
      </c>
      <c r="ET25" s="110"/>
      <c r="EU25" s="117">
        <f t="shared" si="44"/>
        <v>265</v>
      </c>
      <c r="EV25" s="12">
        <f t="shared" si="5"/>
        <v>0</v>
      </c>
      <c r="EW25" s="12">
        <f t="shared" si="5"/>
        <v>-265</v>
      </c>
      <c r="EX25" s="118">
        <f t="shared" si="5"/>
        <v>0</v>
      </c>
      <c r="EY25" s="98"/>
      <c r="EZ25" s="13"/>
      <c r="FA25" s="13">
        <f t="shared" si="234"/>
        <v>0</v>
      </c>
      <c r="FB25" s="110"/>
      <c r="FC25" s="117">
        <f t="shared" si="46"/>
        <v>0</v>
      </c>
      <c r="FD25" s="12">
        <f t="shared" si="6"/>
        <v>0</v>
      </c>
      <c r="FE25" s="12">
        <f t="shared" si="6"/>
        <v>0</v>
      </c>
      <c r="FF25" s="118">
        <f t="shared" si="6"/>
        <v>0</v>
      </c>
      <c r="FG25" s="98"/>
      <c r="FH25" s="13"/>
      <c r="FI25" s="13">
        <f t="shared" si="235"/>
        <v>0</v>
      </c>
      <c r="FJ25" s="13"/>
      <c r="FK25" s="13"/>
      <c r="FL25" s="13"/>
      <c r="FM25" s="13">
        <f t="shared" si="236"/>
        <v>0</v>
      </c>
      <c r="FN25" s="13"/>
      <c r="FO25" s="13"/>
      <c r="FP25" s="13"/>
      <c r="FQ25" s="13">
        <f t="shared" si="237"/>
        <v>0</v>
      </c>
      <c r="FR25" s="13"/>
      <c r="FS25" s="13"/>
      <c r="FT25" s="13"/>
      <c r="FU25" s="13">
        <f t="shared" si="238"/>
        <v>0</v>
      </c>
      <c r="FV25" s="13"/>
      <c r="FW25" s="13"/>
      <c r="FX25" s="13"/>
      <c r="FY25" s="13">
        <f t="shared" si="239"/>
        <v>0</v>
      </c>
      <c r="FZ25" s="13"/>
      <c r="GA25" s="13"/>
      <c r="GB25" s="13"/>
      <c r="GC25" s="13">
        <f t="shared" si="240"/>
        <v>0</v>
      </c>
      <c r="GD25" s="13"/>
      <c r="GE25" s="13"/>
      <c r="GF25" s="13"/>
      <c r="GG25" s="13">
        <f t="shared" si="241"/>
        <v>0</v>
      </c>
      <c r="GH25" s="13"/>
      <c r="GI25" s="13"/>
      <c r="GJ25" s="13"/>
      <c r="GK25" s="13">
        <f t="shared" si="242"/>
        <v>0</v>
      </c>
      <c r="GL25" s="13"/>
      <c r="GM25" s="13"/>
      <c r="GN25" s="13"/>
      <c r="GO25" s="13">
        <f t="shared" si="243"/>
        <v>0</v>
      </c>
      <c r="GP25" s="13"/>
      <c r="GQ25" s="13"/>
      <c r="GR25" s="13"/>
      <c r="GS25" s="13">
        <f t="shared" si="244"/>
        <v>0</v>
      </c>
      <c r="GT25" s="13"/>
      <c r="GU25" s="13"/>
      <c r="GV25" s="13"/>
      <c r="GW25" s="13">
        <f t="shared" si="245"/>
        <v>0</v>
      </c>
      <c r="GX25" s="13"/>
      <c r="GY25" s="13"/>
      <c r="GZ25" s="13"/>
      <c r="HA25" s="13">
        <f t="shared" si="246"/>
        <v>0</v>
      </c>
      <c r="HB25" s="13"/>
      <c r="HC25" s="13"/>
      <c r="HD25" s="13"/>
      <c r="HE25" s="13">
        <f t="shared" si="247"/>
        <v>0</v>
      </c>
      <c r="HF25" s="13"/>
      <c r="HG25" s="13"/>
      <c r="HH25" s="13"/>
      <c r="HI25" s="13">
        <f t="shared" si="248"/>
        <v>0</v>
      </c>
      <c r="HJ25" s="13"/>
      <c r="HK25" s="13"/>
      <c r="HL25" s="13"/>
      <c r="HM25" s="13">
        <f t="shared" si="249"/>
        <v>0</v>
      </c>
      <c r="HN25" s="13"/>
      <c r="HO25" s="13"/>
      <c r="HP25" s="13"/>
      <c r="HQ25" s="13">
        <f t="shared" si="250"/>
        <v>0</v>
      </c>
      <c r="HR25" s="13"/>
      <c r="HS25" s="13"/>
      <c r="HT25" s="13"/>
      <c r="HU25" s="13">
        <f t="shared" si="251"/>
        <v>0</v>
      </c>
      <c r="HV25" s="13"/>
      <c r="HW25" s="13"/>
      <c r="HX25" s="13"/>
      <c r="HY25" s="13">
        <f t="shared" si="252"/>
        <v>0</v>
      </c>
      <c r="HZ25" s="13"/>
      <c r="IA25" s="13"/>
      <c r="IB25" s="13"/>
      <c r="IC25" s="13">
        <f t="shared" si="253"/>
        <v>0</v>
      </c>
      <c r="ID25" s="13"/>
      <c r="IE25" s="13"/>
      <c r="IF25" s="13"/>
      <c r="IG25" s="13">
        <f t="shared" si="254"/>
        <v>0</v>
      </c>
      <c r="IH25" s="13"/>
      <c r="II25" s="13"/>
      <c r="IJ25" s="13"/>
      <c r="IK25" s="13">
        <f t="shared" si="255"/>
        <v>0</v>
      </c>
      <c r="IL25" s="13"/>
      <c r="IM25" s="13"/>
      <c r="IN25" s="13"/>
      <c r="IO25" s="13">
        <f t="shared" si="256"/>
        <v>0</v>
      </c>
      <c r="IP25" s="13"/>
      <c r="IQ25" s="13"/>
      <c r="IR25" s="13"/>
      <c r="IS25" s="13">
        <f t="shared" si="257"/>
        <v>0</v>
      </c>
      <c r="IT25" s="13"/>
      <c r="IU25" s="13"/>
      <c r="IV25" s="13"/>
      <c r="IW25" s="13">
        <f t="shared" si="258"/>
        <v>0</v>
      </c>
      <c r="IX25" s="13"/>
      <c r="IY25" s="13"/>
      <c r="IZ25" s="13"/>
      <c r="JA25" s="13"/>
      <c r="JB25" s="110">
        <f t="shared" si="275"/>
        <v>0</v>
      </c>
      <c r="JC25" s="117">
        <f t="shared" si="7"/>
        <v>0</v>
      </c>
      <c r="JD25" s="12">
        <f t="shared" si="7"/>
        <v>0</v>
      </c>
      <c r="JE25" s="12">
        <f t="shared" si="7"/>
        <v>0</v>
      </c>
      <c r="JF25" s="118">
        <f t="shared" si="7"/>
        <v>0</v>
      </c>
      <c r="JG25" s="98"/>
      <c r="JH25" s="13"/>
      <c r="JI25" s="13">
        <f t="shared" si="259"/>
        <v>0</v>
      </c>
      <c r="JJ25" s="13"/>
      <c r="JK25" s="13"/>
      <c r="JL25" s="13"/>
      <c r="JM25" s="13">
        <f t="shared" si="260"/>
        <v>0</v>
      </c>
      <c r="JN25" s="13"/>
      <c r="JO25" s="13"/>
      <c r="JP25" s="13"/>
      <c r="JQ25" s="13">
        <f t="shared" si="261"/>
        <v>0</v>
      </c>
      <c r="JR25" s="13"/>
      <c r="JS25" s="13"/>
      <c r="JT25" s="13"/>
      <c r="JU25" s="13">
        <f t="shared" si="262"/>
        <v>0</v>
      </c>
      <c r="JV25" s="13"/>
      <c r="JW25" s="13"/>
      <c r="JX25" s="13"/>
      <c r="JY25" s="13">
        <f t="shared" si="263"/>
        <v>0</v>
      </c>
      <c r="JZ25" s="13"/>
      <c r="KA25" s="13"/>
      <c r="KB25" s="13"/>
      <c r="KC25" s="13">
        <f t="shared" si="264"/>
        <v>0</v>
      </c>
      <c r="KD25" s="13"/>
      <c r="KE25" s="13"/>
      <c r="KF25" s="13"/>
      <c r="KG25" s="13">
        <f t="shared" si="265"/>
        <v>0</v>
      </c>
      <c r="KH25" s="13"/>
      <c r="KI25" s="13"/>
      <c r="KJ25" s="13"/>
      <c r="KK25" s="13">
        <f t="shared" si="266"/>
        <v>0</v>
      </c>
      <c r="KL25" s="13"/>
      <c r="KM25" s="13"/>
      <c r="KN25" s="13"/>
      <c r="KO25" s="13">
        <f t="shared" si="267"/>
        <v>0</v>
      </c>
      <c r="KP25" s="13"/>
      <c r="KQ25" s="13"/>
      <c r="KR25" s="13"/>
      <c r="KS25" s="13">
        <f t="shared" si="268"/>
        <v>0</v>
      </c>
      <c r="KT25" s="13"/>
      <c r="KU25" s="13"/>
      <c r="KV25" s="13"/>
      <c r="KW25" s="13">
        <f t="shared" si="269"/>
        <v>0</v>
      </c>
      <c r="KX25" s="13"/>
      <c r="KY25" s="13"/>
      <c r="KZ25" s="13"/>
      <c r="LA25" s="13">
        <f t="shared" si="270"/>
        <v>0</v>
      </c>
      <c r="LB25" s="13"/>
      <c r="LC25" s="13"/>
      <c r="LD25" s="13"/>
      <c r="LE25" s="13">
        <f t="shared" si="271"/>
        <v>0</v>
      </c>
      <c r="LF25" s="110"/>
      <c r="LG25" s="117">
        <f t="shared" si="85"/>
        <v>0</v>
      </c>
      <c r="LH25" s="12">
        <f t="shared" si="8"/>
        <v>0</v>
      </c>
      <c r="LI25" s="12">
        <f t="shared" si="8"/>
        <v>0</v>
      </c>
      <c r="LJ25" s="118">
        <f t="shared" si="8"/>
        <v>0</v>
      </c>
      <c r="LK25" s="113"/>
      <c r="LL25" s="13"/>
      <c r="LM25" s="13">
        <f t="shared" si="272"/>
        <v>0</v>
      </c>
      <c r="LN25" s="13"/>
      <c r="LO25" s="13"/>
      <c r="LP25" s="13"/>
      <c r="LQ25" s="13">
        <f t="shared" si="273"/>
        <v>0</v>
      </c>
      <c r="LR25" s="13"/>
      <c r="LS25" s="14"/>
      <c r="LT25" s="13"/>
      <c r="LU25" s="13">
        <f t="shared" si="274"/>
        <v>0</v>
      </c>
      <c r="LV25" s="110"/>
      <c r="LW25" s="117">
        <f t="shared" si="89"/>
        <v>0</v>
      </c>
      <c r="LX25" s="12">
        <f t="shared" si="9"/>
        <v>0</v>
      </c>
      <c r="LY25" s="12">
        <f t="shared" si="9"/>
        <v>0</v>
      </c>
      <c r="LZ25" s="118">
        <f t="shared" si="9"/>
        <v>0</v>
      </c>
      <c r="MA25" s="26"/>
    </row>
    <row r="26" spans="1:406" s="3" customFormat="1" ht="24.95" customHeight="1" x14ac:dyDescent="0.25">
      <c r="A26" s="37">
        <v>321</v>
      </c>
      <c r="B26" s="38" t="s">
        <v>57</v>
      </c>
      <c r="C26" s="57">
        <f t="shared" ref="C26:E26" si="276">SUM(C22,C23,C24,C25)</f>
        <v>49238</v>
      </c>
      <c r="D26" s="57">
        <f t="shared" si="276"/>
        <v>92831321.239999995</v>
      </c>
      <c r="E26" s="56">
        <f t="shared" si="276"/>
        <v>102800000</v>
      </c>
      <c r="F26" s="96">
        <f>SUM(F22,F23,F24,F25)</f>
        <v>134022</v>
      </c>
      <c r="G26" s="103">
        <f t="shared" si="0"/>
        <v>183260</v>
      </c>
      <c r="H26" s="79">
        <f t="shared" si="1"/>
        <v>190882</v>
      </c>
      <c r="I26" s="79">
        <f t="shared" si="2"/>
        <v>71084</v>
      </c>
      <c r="J26" s="104">
        <f t="shared" si="3"/>
        <v>254344</v>
      </c>
      <c r="K26" s="99">
        <f t="shared" ref="K26:FA26" si="277">SUM(K22,K23,K24,K25)</f>
        <v>89775</v>
      </c>
      <c r="L26" s="12">
        <f t="shared" si="277"/>
        <v>51918</v>
      </c>
      <c r="M26" s="12">
        <f t="shared" si="277"/>
        <v>-21775</v>
      </c>
      <c r="N26" s="12">
        <f t="shared" si="277"/>
        <v>68000</v>
      </c>
      <c r="O26" s="12">
        <f t="shared" si="277"/>
        <v>9625</v>
      </c>
      <c r="P26" s="12">
        <f t="shared" si="277"/>
        <v>3948</v>
      </c>
      <c r="Q26" s="12">
        <f t="shared" si="277"/>
        <v>-5467</v>
      </c>
      <c r="R26" s="12">
        <f t="shared" si="277"/>
        <v>4158</v>
      </c>
      <c r="S26" s="12">
        <f t="shared" si="277"/>
        <v>0</v>
      </c>
      <c r="T26" s="12">
        <f t="shared" si="277"/>
        <v>0</v>
      </c>
      <c r="U26" s="12">
        <f t="shared" si="277"/>
        <v>0</v>
      </c>
      <c r="V26" s="12">
        <f t="shared" si="277"/>
        <v>0</v>
      </c>
      <c r="W26" s="12">
        <f t="shared" si="277"/>
        <v>0</v>
      </c>
      <c r="X26" s="12">
        <f t="shared" si="277"/>
        <v>0</v>
      </c>
      <c r="Y26" s="12">
        <f t="shared" si="277"/>
        <v>0</v>
      </c>
      <c r="Z26" s="12">
        <f t="shared" si="277"/>
        <v>0</v>
      </c>
      <c r="AA26" s="12">
        <f t="shared" si="277"/>
        <v>0</v>
      </c>
      <c r="AB26" s="12">
        <f t="shared" si="277"/>
        <v>0</v>
      </c>
      <c r="AC26" s="12">
        <f t="shared" si="277"/>
        <v>0</v>
      </c>
      <c r="AD26" s="12">
        <f t="shared" si="277"/>
        <v>0</v>
      </c>
      <c r="AE26" s="12">
        <f t="shared" si="277"/>
        <v>43219</v>
      </c>
      <c r="AF26" s="12">
        <f t="shared" si="277"/>
        <v>31180</v>
      </c>
      <c r="AG26" s="12">
        <f t="shared" si="277"/>
        <v>11781</v>
      </c>
      <c r="AH26" s="111">
        <f t="shared" si="277"/>
        <v>55000</v>
      </c>
      <c r="AI26" s="117">
        <f t="shared" si="17"/>
        <v>142619</v>
      </c>
      <c r="AJ26" s="12">
        <f t="shared" si="4"/>
        <v>87046</v>
      </c>
      <c r="AK26" s="12">
        <f t="shared" si="4"/>
        <v>-15461</v>
      </c>
      <c r="AL26" s="118">
        <f t="shared" si="4"/>
        <v>127158</v>
      </c>
      <c r="AM26" s="99">
        <f t="shared" si="277"/>
        <v>0</v>
      </c>
      <c r="AN26" s="12">
        <f t="shared" si="277"/>
        <v>0</v>
      </c>
      <c r="AO26" s="12">
        <f t="shared" si="277"/>
        <v>0</v>
      </c>
      <c r="AP26" s="12">
        <f t="shared" si="277"/>
        <v>0</v>
      </c>
      <c r="AQ26" s="12">
        <f t="shared" si="277"/>
        <v>0</v>
      </c>
      <c r="AR26" s="12">
        <f t="shared" si="277"/>
        <v>0</v>
      </c>
      <c r="AS26" s="12">
        <f t="shared" si="277"/>
        <v>0</v>
      </c>
      <c r="AT26" s="12">
        <f t="shared" si="277"/>
        <v>0</v>
      </c>
      <c r="AU26" s="12">
        <f t="shared" si="277"/>
        <v>133</v>
      </c>
      <c r="AV26" s="12">
        <f t="shared" si="277"/>
        <v>0</v>
      </c>
      <c r="AW26" s="12">
        <f t="shared" si="277"/>
        <v>0</v>
      </c>
      <c r="AX26" s="12">
        <f t="shared" si="277"/>
        <v>133</v>
      </c>
      <c r="AY26" s="12">
        <f t="shared" si="277"/>
        <v>58</v>
      </c>
      <c r="AZ26" s="12">
        <f t="shared" si="277"/>
        <v>1250</v>
      </c>
      <c r="BA26" s="12">
        <f t="shared" si="277"/>
        <v>642</v>
      </c>
      <c r="BB26" s="12">
        <f t="shared" si="277"/>
        <v>700</v>
      </c>
      <c r="BC26" s="12">
        <f t="shared" si="277"/>
        <v>133</v>
      </c>
      <c r="BD26" s="12">
        <f t="shared" si="277"/>
        <v>0</v>
      </c>
      <c r="BE26" s="12">
        <f t="shared" si="277"/>
        <v>167</v>
      </c>
      <c r="BF26" s="12">
        <f t="shared" si="277"/>
        <v>300</v>
      </c>
      <c r="BG26" s="12">
        <f t="shared" si="277"/>
        <v>0</v>
      </c>
      <c r="BH26" s="12">
        <f t="shared" si="277"/>
        <v>0</v>
      </c>
      <c r="BI26" s="12">
        <f t="shared" si="277"/>
        <v>0</v>
      </c>
      <c r="BJ26" s="12">
        <f t="shared" si="277"/>
        <v>0</v>
      </c>
      <c r="BK26" s="12">
        <f t="shared" si="277"/>
        <v>0</v>
      </c>
      <c r="BL26" s="12">
        <f t="shared" si="277"/>
        <v>0</v>
      </c>
      <c r="BM26" s="12">
        <f t="shared" si="277"/>
        <v>0</v>
      </c>
      <c r="BN26" s="12">
        <f t="shared" si="277"/>
        <v>0</v>
      </c>
      <c r="BO26" s="12">
        <f t="shared" si="277"/>
        <v>0</v>
      </c>
      <c r="BP26" s="12">
        <f t="shared" si="277"/>
        <v>0</v>
      </c>
      <c r="BQ26" s="12">
        <f t="shared" si="277"/>
        <v>0</v>
      </c>
      <c r="BR26" s="12">
        <f t="shared" si="277"/>
        <v>0</v>
      </c>
      <c r="BS26" s="12">
        <f t="shared" si="277"/>
        <v>0</v>
      </c>
      <c r="BT26" s="12">
        <f t="shared" si="277"/>
        <v>2492</v>
      </c>
      <c r="BU26" s="12">
        <f t="shared" si="277"/>
        <v>3100</v>
      </c>
      <c r="BV26" s="12">
        <f t="shared" si="277"/>
        <v>3100</v>
      </c>
      <c r="BW26" s="12">
        <f t="shared" si="277"/>
        <v>0</v>
      </c>
      <c r="BX26" s="12">
        <f t="shared" si="277"/>
        <v>1963</v>
      </c>
      <c r="BY26" s="12">
        <f t="shared" si="277"/>
        <v>2400</v>
      </c>
      <c r="BZ26" s="12">
        <f t="shared" si="277"/>
        <v>2400</v>
      </c>
      <c r="CA26" s="12">
        <f t="shared" si="277"/>
        <v>0</v>
      </c>
      <c r="CB26" s="12">
        <f t="shared" si="277"/>
        <v>0</v>
      </c>
      <c r="CC26" s="12">
        <f t="shared" si="277"/>
        <v>0</v>
      </c>
      <c r="CD26" s="12">
        <f t="shared" si="277"/>
        <v>0</v>
      </c>
      <c r="CE26" s="12">
        <f t="shared" si="277"/>
        <v>0</v>
      </c>
      <c r="CF26" s="12">
        <f t="shared" si="277"/>
        <v>0</v>
      </c>
      <c r="CG26" s="12">
        <f t="shared" si="277"/>
        <v>0</v>
      </c>
      <c r="CH26" s="12">
        <f t="shared" si="277"/>
        <v>0</v>
      </c>
      <c r="CI26" s="12">
        <f t="shared" si="277"/>
        <v>0</v>
      </c>
      <c r="CJ26" s="12">
        <f t="shared" si="277"/>
        <v>0</v>
      </c>
      <c r="CK26" s="12">
        <f t="shared" si="277"/>
        <v>0</v>
      </c>
      <c r="CL26" s="12">
        <f t="shared" si="277"/>
        <v>0</v>
      </c>
      <c r="CM26" s="12">
        <f t="shared" si="277"/>
        <v>0</v>
      </c>
      <c r="CN26" s="12">
        <f t="shared" si="277"/>
        <v>0</v>
      </c>
      <c r="CO26" s="12">
        <f t="shared" si="277"/>
        <v>0</v>
      </c>
      <c r="CP26" s="12">
        <f t="shared" si="277"/>
        <v>0</v>
      </c>
      <c r="CQ26" s="12">
        <f t="shared" si="277"/>
        <v>0</v>
      </c>
      <c r="CR26" s="12">
        <f t="shared" si="277"/>
        <v>0</v>
      </c>
      <c r="CS26" s="12">
        <f t="shared" si="277"/>
        <v>0</v>
      </c>
      <c r="CT26" s="12">
        <f t="shared" si="277"/>
        <v>0</v>
      </c>
      <c r="CU26" s="12">
        <f t="shared" si="277"/>
        <v>0</v>
      </c>
      <c r="CV26" s="12">
        <f t="shared" si="277"/>
        <v>304</v>
      </c>
      <c r="CW26" s="12">
        <f t="shared" si="277"/>
        <v>400</v>
      </c>
      <c r="CX26" s="12">
        <f t="shared" si="277"/>
        <v>400</v>
      </c>
      <c r="CY26" s="12">
        <f t="shared" si="277"/>
        <v>0</v>
      </c>
      <c r="CZ26" s="12">
        <f t="shared" si="277"/>
        <v>0</v>
      </c>
      <c r="DA26" s="12">
        <f t="shared" si="277"/>
        <v>0</v>
      </c>
      <c r="DB26" s="12">
        <f t="shared" si="277"/>
        <v>0</v>
      </c>
      <c r="DC26" s="12">
        <f t="shared" si="277"/>
        <v>0</v>
      </c>
      <c r="DD26" s="12">
        <f t="shared" si="277"/>
        <v>0</v>
      </c>
      <c r="DE26" s="12">
        <f t="shared" si="277"/>
        <v>0</v>
      </c>
      <c r="DF26" s="12">
        <f t="shared" si="277"/>
        <v>0</v>
      </c>
      <c r="DG26" s="12">
        <f t="shared" si="277"/>
        <v>0</v>
      </c>
      <c r="DH26" s="12">
        <f t="shared" si="277"/>
        <v>0</v>
      </c>
      <c r="DI26" s="12">
        <f t="shared" si="277"/>
        <v>0</v>
      </c>
      <c r="DJ26" s="12">
        <f t="shared" si="277"/>
        <v>0</v>
      </c>
      <c r="DK26" s="12">
        <f t="shared" si="277"/>
        <v>1000</v>
      </c>
      <c r="DL26" s="12">
        <f t="shared" si="277"/>
        <v>0</v>
      </c>
      <c r="DM26" s="12">
        <f t="shared" si="277"/>
        <v>-1000</v>
      </c>
      <c r="DN26" s="12">
        <f t="shared" si="277"/>
        <v>0</v>
      </c>
      <c r="DO26" s="12">
        <f t="shared" si="277"/>
        <v>1000</v>
      </c>
      <c r="DP26" s="12">
        <f t="shared" si="277"/>
        <v>286</v>
      </c>
      <c r="DQ26" s="12">
        <f t="shared" si="277"/>
        <v>-700</v>
      </c>
      <c r="DR26" s="12">
        <f t="shared" si="277"/>
        <v>300</v>
      </c>
      <c r="DS26" s="12">
        <f t="shared" si="277"/>
        <v>0</v>
      </c>
      <c r="DT26" s="12">
        <f t="shared" si="277"/>
        <v>0</v>
      </c>
      <c r="DU26" s="12">
        <f t="shared" si="277"/>
        <v>0</v>
      </c>
      <c r="DV26" s="12">
        <f t="shared" si="277"/>
        <v>0</v>
      </c>
      <c r="DW26" s="12">
        <f t="shared" si="277"/>
        <v>0</v>
      </c>
      <c r="DX26" s="12">
        <f t="shared" si="277"/>
        <v>0</v>
      </c>
      <c r="DY26" s="12">
        <f t="shared" si="277"/>
        <v>0</v>
      </c>
      <c r="DZ26" s="12">
        <f t="shared" si="277"/>
        <v>0</v>
      </c>
      <c r="EA26" s="12">
        <f t="shared" si="277"/>
        <v>0</v>
      </c>
      <c r="EB26" s="12">
        <f t="shared" si="277"/>
        <v>0</v>
      </c>
      <c r="EC26" s="12">
        <f t="shared" si="277"/>
        <v>0</v>
      </c>
      <c r="ED26" s="12">
        <f t="shared" si="277"/>
        <v>0</v>
      </c>
      <c r="EE26" s="12">
        <f t="shared" si="277"/>
        <v>654</v>
      </c>
      <c r="EF26" s="12">
        <f t="shared" si="277"/>
        <v>0</v>
      </c>
      <c r="EG26" s="12">
        <f t="shared" si="277"/>
        <v>-654</v>
      </c>
      <c r="EH26" s="12">
        <f t="shared" si="277"/>
        <v>0</v>
      </c>
      <c r="EI26" s="12">
        <f t="shared" si="277"/>
        <v>0</v>
      </c>
      <c r="EJ26" s="12">
        <f t="shared" si="277"/>
        <v>0</v>
      </c>
      <c r="EK26" s="12">
        <f t="shared" si="277"/>
        <v>0</v>
      </c>
      <c r="EL26" s="12">
        <f t="shared" si="277"/>
        <v>0</v>
      </c>
      <c r="EM26" s="12">
        <f t="shared" si="277"/>
        <v>0</v>
      </c>
      <c r="EN26" s="12">
        <f t="shared" si="277"/>
        <v>721</v>
      </c>
      <c r="EO26" s="12">
        <f t="shared" si="277"/>
        <v>1000</v>
      </c>
      <c r="EP26" s="12">
        <f t="shared" si="277"/>
        <v>1000</v>
      </c>
      <c r="EQ26" s="12">
        <f t="shared" si="277"/>
        <v>13975</v>
      </c>
      <c r="ER26" s="12">
        <f t="shared" si="277"/>
        <v>4188</v>
      </c>
      <c r="ES26" s="12">
        <f t="shared" si="277"/>
        <v>-6475</v>
      </c>
      <c r="ET26" s="111">
        <f t="shared" si="277"/>
        <v>7500</v>
      </c>
      <c r="EU26" s="117">
        <f t="shared" si="44"/>
        <v>16953</v>
      </c>
      <c r="EV26" s="12">
        <f t="shared" si="5"/>
        <v>11204</v>
      </c>
      <c r="EW26" s="12">
        <f t="shared" si="5"/>
        <v>-1120</v>
      </c>
      <c r="EX26" s="118">
        <f t="shared" si="5"/>
        <v>15833</v>
      </c>
      <c r="EY26" s="99">
        <f t="shared" si="277"/>
        <v>0</v>
      </c>
      <c r="EZ26" s="12">
        <f t="shared" si="277"/>
        <v>0</v>
      </c>
      <c r="FA26" s="12">
        <f t="shared" si="277"/>
        <v>0</v>
      </c>
      <c r="FB26" s="111">
        <f t="shared" ref="FB26" si="278">SUM(FB22,FB23,FB24,FB25)</f>
        <v>0</v>
      </c>
      <c r="FC26" s="117">
        <f t="shared" si="46"/>
        <v>0</v>
      </c>
      <c r="FD26" s="12">
        <f t="shared" si="6"/>
        <v>0</v>
      </c>
      <c r="FE26" s="12">
        <f t="shared" si="6"/>
        <v>0</v>
      </c>
      <c r="FF26" s="118">
        <f t="shared" si="6"/>
        <v>0</v>
      </c>
      <c r="FG26" s="99">
        <f t="shared" ref="FG26:LT26" si="279">SUM(FG22,FG23,FG24,FG25)</f>
        <v>0</v>
      </c>
      <c r="FH26" s="12">
        <f t="shared" si="279"/>
        <v>0</v>
      </c>
      <c r="FI26" s="12">
        <f t="shared" si="279"/>
        <v>0</v>
      </c>
      <c r="FJ26" s="12">
        <f t="shared" si="279"/>
        <v>0</v>
      </c>
      <c r="FK26" s="12">
        <f t="shared" si="279"/>
        <v>0</v>
      </c>
      <c r="FL26" s="12">
        <f t="shared" si="279"/>
        <v>0</v>
      </c>
      <c r="FM26" s="12">
        <f t="shared" si="279"/>
        <v>0</v>
      </c>
      <c r="FN26" s="12">
        <f t="shared" si="279"/>
        <v>0</v>
      </c>
      <c r="FO26" s="12">
        <f t="shared" si="279"/>
        <v>0</v>
      </c>
      <c r="FP26" s="12">
        <f t="shared" si="279"/>
        <v>1307</v>
      </c>
      <c r="FQ26" s="12">
        <f t="shared" si="279"/>
        <v>1800</v>
      </c>
      <c r="FR26" s="12">
        <f t="shared" si="279"/>
        <v>1800</v>
      </c>
      <c r="FS26" s="12">
        <f t="shared" si="279"/>
        <v>0</v>
      </c>
      <c r="FT26" s="12">
        <f t="shared" si="279"/>
        <v>0</v>
      </c>
      <c r="FU26" s="12">
        <f t="shared" si="279"/>
        <v>0</v>
      </c>
      <c r="FV26" s="12">
        <f t="shared" si="279"/>
        <v>0</v>
      </c>
      <c r="FW26" s="12">
        <f t="shared" si="279"/>
        <v>0</v>
      </c>
      <c r="FX26" s="12">
        <f t="shared" si="279"/>
        <v>0</v>
      </c>
      <c r="FY26" s="12">
        <f t="shared" si="279"/>
        <v>0</v>
      </c>
      <c r="FZ26" s="12">
        <f t="shared" si="279"/>
        <v>0</v>
      </c>
      <c r="GA26" s="12">
        <f t="shared" si="279"/>
        <v>0</v>
      </c>
      <c r="GB26" s="12">
        <f t="shared" si="279"/>
        <v>0</v>
      </c>
      <c r="GC26" s="12">
        <f t="shared" si="279"/>
        <v>0</v>
      </c>
      <c r="GD26" s="12">
        <f t="shared" si="279"/>
        <v>0</v>
      </c>
      <c r="GE26" s="12">
        <f t="shared" si="279"/>
        <v>0</v>
      </c>
      <c r="GF26" s="12">
        <f t="shared" si="279"/>
        <v>0</v>
      </c>
      <c r="GG26" s="12">
        <f t="shared" si="279"/>
        <v>0</v>
      </c>
      <c r="GH26" s="12">
        <f t="shared" si="279"/>
        <v>0</v>
      </c>
      <c r="GI26" s="12">
        <f t="shared" si="279"/>
        <v>0</v>
      </c>
      <c r="GJ26" s="12">
        <f t="shared" si="279"/>
        <v>0</v>
      </c>
      <c r="GK26" s="12">
        <f t="shared" si="279"/>
        <v>0</v>
      </c>
      <c r="GL26" s="12">
        <f t="shared" si="279"/>
        <v>0</v>
      </c>
      <c r="GM26" s="12">
        <f t="shared" si="279"/>
        <v>0</v>
      </c>
      <c r="GN26" s="12">
        <f t="shared" si="279"/>
        <v>0</v>
      </c>
      <c r="GO26" s="12">
        <f t="shared" si="279"/>
        <v>0</v>
      </c>
      <c r="GP26" s="12">
        <f t="shared" si="279"/>
        <v>0</v>
      </c>
      <c r="GQ26" s="12">
        <f t="shared" si="279"/>
        <v>0</v>
      </c>
      <c r="GR26" s="12">
        <f t="shared" si="279"/>
        <v>0</v>
      </c>
      <c r="GS26" s="12">
        <f t="shared" si="279"/>
        <v>0</v>
      </c>
      <c r="GT26" s="12">
        <f t="shared" si="279"/>
        <v>0</v>
      </c>
      <c r="GU26" s="12">
        <f t="shared" si="279"/>
        <v>0</v>
      </c>
      <c r="GV26" s="12">
        <f t="shared" si="279"/>
        <v>0</v>
      </c>
      <c r="GW26" s="12">
        <f t="shared" si="279"/>
        <v>0</v>
      </c>
      <c r="GX26" s="12">
        <f t="shared" si="279"/>
        <v>0</v>
      </c>
      <c r="GY26" s="12">
        <f t="shared" si="279"/>
        <v>0</v>
      </c>
      <c r="GZ26" s="12">
        <f t="shared" si="279"/>
        <v>0</v>
      </c>
      <c r="HA26" s="12">
        <f t="shared" si="279"/>
        <v>0</v>
      </c>
      <c r="HB26" s="12">
        <f t="shared" si="279"/>
        <v>0</v>
      </c>
      <c r="HC26" s="12">
        <f t="shared" si="279"/>
        <v>0</v>
      </c>
      <c r="HD26" s="12">
        <f t="shared" si="279"/>
        <v>0</v>
      </c>
      <c r="HE26" s="12">
        <f t="shared" si="279"/>
        <v>0</v>
      </c>
      <c r="HF26" s="12">
        <f t="shared" si="279"/>
        <v>0</v>
      </c>
      <c r="HG26" s="12">
        <f t="shared" si="279"/>
        <v>0</v>
      </c>
      <c r="HH26" s="12">
        <f t="shared" si="279"/>
        <v>0</v>
      </c>
      <c r="HI26" s="12">
        <f t="shared" si="279"/>
        <v>0</v>
      </c>
      <c r="HJ26" s="12">
        <f t="shared" si="279"/>
        <v>0</v>
      </c>
      <c r="HK26" s="12">
        <f t="shared" si="279"/>
        <v>0</v>
      </c>
      <c r="HL26" s="12">
        <f t="shared" si="279"/>
        <v>0</v>
      </c>
      <c r="HM26" s="12">
        <f t="shared" si="279"/>
        <v>0</v>
      </c>
      <c r="HN26" s="12">
        <f t="shared" si="279"/>
        <v>0</v>
      </c>
      <c r="HO26" s="12">
        <f t="shared" si="279"/>
        <v>0</v>
      </c>
      <c r="HP26" s="12">
        <f t="shared" si="279"/>
        <v>0</v>
      </c>
      <c r="HQ26" s="12">
        <f t="shared" si="279"/>
        <v>0</v>
      </c>
      <c r="HR26" s="12">
        <f t="shared" si="279"/>
        <v>0</v>
      </c>
      <c r="HS26" s="12">
        <f t="shared" si="279"/>
        <v>0</v>
      </c>
      <c r="HT26" s="12">
        <f t="shared" si="279"/>
        <v>0</v>
      </c>
      <c r="HU26" s="12">
        <f t="shared" si="279"/>
        <v>0</v>
      </c>
      <c r="HV26" s="12">
        <f t="shared" si="279"/>
        <v>0</v>
      </c>
      <c r="HW26" s="12">
        <f t="shared" si="279"/>
        <v>0</v>
      </c>
      <c r="HX26" s="12">
        <f t="shared" si="279"/>
        <v>0</v>
      </c>
      <c r="HY26" s="12">
        <f t="shared" si="279"/>
        <v>0</v>
      </c>
      <c r="HZ26" s="12">
        <f t="shared" si="279"/>
        <v>0</v>
      </c>
      <c r="IA26" s="12">
        <f t="shared" si="279"/>
        <v>0</v>
      </c>
      <c r="IB26" s="12">
        <f t="shared" si="279"/>
        <v>0</v>
      </c>
      <c r="IC26" s="12">
        <f t="shared" si="279"/>
        <v>0</v>
      </c>
      <c r="ID26" s="12">
        <f t="shared" si="279"/>
        <v>0</v>
      </c>
      <c r="IE26" s="12">
        <f t="shared" si="279"/>
        <v>0</v>
      </c>
      <c r="IF26" s="12">
        <f t="shared" si="279"/>
        <v>0</v>
      </c>
      <c r="IG26" s="12">
        <f t="shared" si="279"/>
        <v>0</v>
      </c>
      <c r="IH26" s="12">
        <f t="shared" si="279"/>
        <v>0</v>
      </c>
      <c r="II26" s="12">
        <f t="shared" si="279"/>
        <v>6636</v>
      </c>
      <c r="IJ26" s="12">
        <f t="shared" si="279"/>
        <v>15297</v>
      </c>
      <c r="IK26" s="12">
        <f t="shared" si="279"/>
        <v>11364</v>
      </c>
      <c r="IL26" s="12">
        <f t="shared" si="279"/>
        <v>18000</v>
      </c>
      <c r="IM26" s="12">
        <f t="shared" si="279"/>
        <v>0</v>
      </c>
      <c r="IN26" s="12">
        <f t="shared" si="279"/>
        <v>230</v>
      </c>
      <c r="IO26" s="12">
        <f t="shared" si="279"/>
        <v>0</v>
      </c>
      <c r="IP26" s="12">
        <f t="shared" si="279"/>
        <v>0</v>
      </c>
      <c r="IQ26" s="12">
        <f t="shared" si="279"/>
        <v>0</v>
      </c>
      <c r="IR26" s="12">
        <f t="shared" si="279"/>
        <v>4409</v>
      </c>
      <c r="IS26" s="12">
        <f t="shared" si="279"/>
        <v>4700</v>
      </c>
      <c r="IT26" s="12">
        <f t="shared" si="279"/>
        <v>4700</v>
      </c>
      <c r="IU26" s="12">
        <f t="shared" si="279"/>
        <v>0</v>
      </c>
      <c r="IV26" s="12">
        <f t="shared" si="279"/>
        <v>3329</v>
      </c>
      <c r="IW26" s="12">
        <f t="shared" si="279"/>
        <v>3982</v>
      </c>
      <c r="IX26" s="12">
        <f t="shared" si="279"/>
        <v>3982</v>
      </c>
      <c r="IY26" s="12"/>
      <c r="IZ26" s="12">
        <f t="shared" ref="IZ26:JB26" si="280">SUM(IZ22,IZ23,IZ24,IZ25)</f>
        <v>0</v>
      </c>
      <c r="JA26" s="12">
        <f t="shared" si="280"/>
        <v>0</v>
      </c>
      <c r="JB26" s="111">
        <f t="shared" si="280"/>
        <v>0</v>
      </c>
      <c r="JC26" s="117">
        <f t="shared" si="7"/>
        <v>6636</v>
      </c>
      <c r="JD26" s="12">
        <f t="shared" si="7"/>
        <v>24572</v>
      </c>
      <c r="JE26" s="12">
        <f t="shared" si="7"/>
        <v>21846</v>
      </c>
      <c r="JF26" s="118">
        <f t="shared" si="7"/>
        <v>28482</v>
      </c>
      <c r="JG26" s="99">
        <f t="shared" si="279"/>
        <v>0</v>
      </c>
      <c r="JH26" s="12">
        <f t="shared" si="279"/>
        <v>342</v>
      </c>
      <c r="JI26" s="12">
        <f t="shared" si="279"/>
        <v>500</v>
      </c>
      <c r="JJ26" s="12">
        <f t="shared" si="279"/>
        <v>500</v>
      </c>
      <c r="JK26" s="12">
        <f t="shared" si="279"/>
        <v>550</v>
      </c>
      <c r="JL26" s="12">
        <f t="shared" si="279"/>
        <v>16</v>
      </c>
      <c r="JM26" s="12">
        <f t="shared" si="279"/>
        <v>-350</v>
      </c>
      <c r="JN26" s="12">
        <f t="shared" si="279"/>
        <v>200</v>
      </c>
      <c r="JO26" s="12">
        <f t="shared" si="279"/>
        <v>0</v>
      </c>
      <c r="JP26" s="12">
        <f t="shared" si="279"/>
        <v>536</v>
      </c>
      <c r="JQ26" s="12">
        <f t="shared" si="279"/>
        <v>800</v>
      </c>
      <c r="JR26" s="12">
        <f t="shared" si="279"/>
        <v>800</v>
      </c>
      <c r="JS26" s="12">
        <f t="shared" si="279"/>
        <v>0</v>
      </c>
      <c r="JT26" s="12">
        <f t="shared" si="279"/>
        <v>430</v>
      </c>
      <c r="JU26" s="12">
        <f t="shared" si="279"/>
        <v>650</v>
      </c>
      <c r="JV26" s="12">
        <f t="shared" si="279"/>
        <v>650</v>
      </c>
      <c r="JW26" s="12">
        <f t="shared" si="279"/>
        <v>238</v>
      </c>
      <c r="JX26" s="12">
        <f t="shared" si="279"/>
        <v>120</v>
      </c>
      <c r="JY26" s="12">
        <f t="shared" si="279"/>
        <v>162</v>
      </c>
      <c r="JZ26" s="12">
        <f t="shared" si="279"/>
        <v>400</v>
      </c>
      <c r="KA26" s="12">
        <f t="shared" si="279"/>
        <v>872</v>
      </c>
      <c r="KB26" s="12">
        <f t="shared" si="279"/>
        <v>414</v>
      </c>
      <c r="KC26" s="12">
        <f t="shared" si="279"/>
        <v>178</v>
      </c>
      <c r="KD26" s="12">
        <f t="shared" si="279"/>
        <v>1050</v>
      </c>
      <c r="KE26" s="12">
        <f t="shared" si="279"/>
        <v>881</v>
      </c>
      <c r="KF26" s="12">
        <f t="shared" si="279"/>
        <v>0</v>
      </c>
      <c r="KG26" s="12">
        <f t="shared" si="279"/>
        <v>-381</v>
      </c>
      <c r="KH26" s="12">
        <f t="shared" si="279"/>
        <v>500</v>
      </c>
      <c r="KI26" s="12">
        <f t="shared" si="279"/>
        <v>3165</v>
      </c>
      <c r="KJ26" s="12">
        <f t="shared" si="279"/>
        <v>60434</v>
      </c>
      <c r="KK26" s="12">
        <f t="shared" si="279"/>
        <v>63106</v>
      </c>
      <c r="KL26" s="12">
        <f t="shared" si="279"/>
        <v>66271</v>
      </c>
      <c r="KM26" s="12">
        <f t="shared" si="279"/>
        <v>5308</v>
      </c>
      <c r="KN26" s="12">
        <f t="shared" si="279"/>
        <v>399</v>
      </c>
      <c r="KO26" s="12">
        <f t="shared" si="279"/>
        <v>-508</v>
      </c>
      <c r="KP26" s="12">
        <f t="shared" si="279"/>
        <v>4800</v>
      </c>
      <c r="KQ26" s="12">
        <f t="shared" si="279"/>
        <v>0</v>
      </c>
      <c r="KR26" s="12">
        <f t="shared" si="279"/>
        <v>0</v>
      </c>
      <c r="KS26" s="12">
        <f t="shared" si="279"/>
        <v>400</v>
      </c>
      <c r="KT26" s="12">
        <f t="shared" si="279"/>
        <v>400</v>
      </c>
      <c r="KU26" s="12">
        <f t="shared" si="279"/>
        <v>0</v>
      </c>
      <c r="KV26" s="12">
        <f t="shared" si="279"/>
        <v>29</v>
      </c>
      <c r="KW26" s="12">
        <f t="shared" si="279"/>
        <v>300</v>
      </c>
      <c r="KX26" s="12">
        <f t="shared" si="279"/>
        <v>300</v>
      </c>
      <c r="KY26" s="12">
        <f t="shared" si="279"/>
        <v>0</v>
      </c>
      <c r="KZ26" s="12">
        <f t="shared" si="279"/>
        <v>0</v>
      </c>
      <c r="LA26" s="12">
        <f t="shared" si="279"/>
        <v>0</v>
      </c>
      <c r="LB26" s="12">
        <f t="shared" si="279"/>
        <v>0</v>
      </c>
      <c r="LC26" s="12">
        <f t="shared" si="279"/>
        <v>0</v>
      </c>
      <c r="LD26" s="12">
        <f t="shared" si="279"/>
        <v>0</v>
      </c>
      <c r="LE26" s="12">
        <f t="shared" si="279"/>
        <v>0</v>
      </c>
      <c r="LF26" s="111">
        <f t="shared" si="279"/>
        <v>0</v>
      </c>
      <c r="LG26" s="117">
        <f t="shared" si="85"/>
        <v>11014</v>
      </c>
      <c r="LH26" s="12">
        <f t="shared" si="8"/>
        <v>62720</v>
      </c>
      <c r="LI26" s="12">
        <f t="shared" si="8"/>
        <v>64857</v>
      </c>
      <c r="LJ26" s="118">
        <f t="shared" si="8"/>
        <v>75871</v>
      </c>
      <c r="LK26" s="99">
        <f t="shared" ref="LK26" si="281">SUM(LK22,LK23,LK24,LK25)</f>
        <v>5308</v>
      </c>
      <c r="LL26" s="12">
        <f t="shared" si="279"/>
        <v>350</v>
      </c>
      <c r="LM26" s="12">
        <f t="shared" si="279"/>
        <v>-4808</v>
      </c>
      <c r="LN26" s="12">
        <f t="shared" si="279"/>
        <v>500</v>
      </c>
      <c r="LO26" s="12">
        <f t="shared" si="279"/>
        <v>730</v>
      </c>
      <c r="LP26" s="12">
        <f t="shared" si="279"/>
        <v>561</v>
      </c>
      <c r="LQ26" s="12">
        <f t="shared" si="279"/>
        <v>270</v>
      </c>
      <c r="LR26" s="12">
        <f t="shared" si="279"/>
        <v>1000</v>
      </c>
      <c r="LS26" s="12">
        <f t="shared" si="279"/>
        <v>0</v>
      </c>
      <c r="LT26" s="12">
        <f t="shared" si="279"/>
        <v>4429</v>
      </c>
      <c r="LU26" s="12">
        <f t="shared" ref="LU26:LV26" si="282">SUM(LU22,LU23,LU24,LU25)</f>
        <v>5500</v>
      </c>
      <c r="LV26" s="111">
        <f t="shared" si="282"/>
        <v>5500</v>
      </c>
      <c r="LW26" s="117">
        <f t="shared" si="89"/>
        <v>6038</v>
      </c>
      <c r="LX26" s="12">
        <f t="shared" si="9"/>
        <v>5340</v>
      </c>
      <c r="LY26" s="12">
        <f t="shared" si="9"/>
        <v>962</v>
      </c>
      <c r="LZ26" s="118">
        <f t="shared" si="9"/>
        <v>7000</v>
      </c>
      <c r="MA26" s="26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</row>
    <row r="27" spans="1:406" s="2" customFormat="1" ht="24.95" customHeight="1" x14ac:dyDescent="0.25">
      <c r="A27" s="35">
        <v>3221</v>
      </c>
      <c r="B27" s="36" t="s">
        <v>8</v>
      </c>
      <c r="C27" s="55">
        <f t="shared" ref="C27:C32" si="283">SUM(AK27,EW27,FE27,LI27,LY27)</f>
        <v>-1987</v>
      </c>
      <c r="D27" s="55">
        <v>23207830.309999999</v>
      </c>
      <c r="E27" s="56">
        <v>25700000</v>
      </c>
      <c r="F27" s="95">
        <f t="shared" ref="F27:F32" si="284">G27-C27</f>
        <v>59076</v>
      </c>
      <c r="G27" s="103">
        <f t="shared" si="0"/>
        <v>57089</v>
      </c>
      <c r="H27" s="79">
        <f t="shared" si="1"/>
        <v>42639</v>
      </c>
      <c r="I27" s="79">
        <f t="shared" si="2"/>
        <v>-1221</v>
      </c>
      <c r="J27" s="104">
        <f t="shared" si="3"/>
        <v>55868</v>
      </c>
      <c r="K27" s="98"/>
      <c r="L27" s="13"/>
      <c r="M27" s="13">
        <f t="shared" ref="M27:M32" si="285">N27-K27</f>
        <v>0</v>
      </c>
      <c r="N27" s="13"/>
      <c r="O27" s="13">
        <v>25590</v>
      </c>
      <c r="P27" s="13">
        <v>30672</v>
      </c>
      <c r="Q27" s="13">
        <f t="shared" ref="Q27:Q32" si="286">R27-O27</f>
        <v>5410</v>
      </c>
      <c r="R27" s="13">
        <v>31000</v>
      </c>
      <c r="S27" s="13"/>
      <c r="T27" s="13"/>
      <c r="U27" s="13">
        <f t="shared" ref="U27:U32" si="287">V27-S27</f>
        <v>0</v>
      </c>
      <c r="V27" s="13"/>
      <c r="W27" s="13"/>
      <c r="X27" s="13"/>
      <c r="Y27" s="13">
        <f t="shared" ref="Y27:Y32" si="288">Z27-W27</f>
        <v>0</v>
      </c>
      <c r="Z27" s="13"/>
      <c r="AA27" s="13"/>
      <c r="AB27" s="13"/>
      <c r="AC27" s="13">
        <f t="shared" ref="AC27:AC32" si="289">AD27-AA27</f>
        <v>0</v>
      </c>
      <c r="AD27" s="13"/>
      <c r="AE27" s="13">
        <v>5618</v>
      </c>
      <c r="AF27" s="13">
        <f>377+5749</f>
        <v>6126</v>
      </c>
      <c r="AG27" s="13">
        <f t="shared" ref="AG27:AG32" si="290">AH27-AE27</f>
        <v>4382</v>
      </c>
      <c r="AH27" s="110">
        <v>10000</v>
      </c>
      <c r="AI27" s="117">
        <f t="shared" si="17"/>
        <v>31208</v>
      </c>
      <c r="AJ27" s="12">
        <f t="shared" si="17"/>
        <v>36798</v>
      </c>
      <c r="AK27" s="12">
        <f t="shared" si="17"/>
        <v>9792</v>
      </c>
      <c r="AL27" s="118">
        <f t="shared" si="17"/>
        <v>41000</v>
      </c>
      <c r="AM27" s="98"/>
      <c r="AN27" s="13"/>
      <c r="AO27" s="13">
        <f t="shared" ref="AO27:AO32" si="291">AP27-AM27</f>
        <v>0</v>
      </c>
      <c r="AP27" s="13"/>
      <c r="AQ27" s="13">
        <v>133</v>
      </c>
      <c r="AR27" s="13"/>
      <c r="AS27" s="13">
        <f t="shared" ref="AS27:AS32" si="292">AT27-AQ27</f>
        <v>-133</v>
      </c>
      <c r="AT27" s="13"/>
      <c r="AU27" s="13">
        <v>133</v>
      </c>
      <c r="AV27" s="13"/>
      <c r="AW27" s="13">
        <f t="shared" ref="AW27:AW32" si="293">AX27-AU27</f>
        <v>0</v>
      </c>
      <c r="AX27" s="13">
        <v>133</v>
      </c>
      <c r="AY27" s="13"/>
      <c r="AZ27" s="13">
        <v>2826</v>
      </c>
      <c r="BA27" s="13">
        <f t="shared" ref="BA27:BA32" si="294">BB27-AY27</f>
        <v>3100</v>
      </c>
      <c r="BB27" s="13">
        <v>3100</v>
      </c>
      <c r="BC27" s="13">
        <v>133</v>
      </c>
      <c r="BD27" s="13"/>
      <c r="BE27" s="13">
        <f t="shared" ref="BE27:BE32" si="295">BF27-BC27</f>
        <v>-33</v>
      </c>
      <c r="BF27" s="13">
        <v>100</v>
      </c>
      <c r="BG27" s="13">
        <v>133</v>
      </c>
      <c r="BH27" s="13"/>
      <c r="BI27" s="13">
        <f t="shared" ref="BI27:BI32" si="296">BJ27-BG27</f>
        <v>-133</v>
      </c>
      <c r="BJ27" s="13"/>
      <c r="BK27" s="13">
        <v>398</v>
      </c>
      <c r="BL27" s="13"/>
      <c r="BM27" s="13">
        <f t="shared" ref="BM27:BM32" si="297">BN27-BK27</f>
        <v>-398</v>
      </c>
      <c r="BN27" s="13"/>
      <c r="BO27" s="13">
        <v>265</v>
      </c>
      <c r="BP27" s="13">
        <v>432</v>
      </c>
      <c r="BQ27" s="13">
        <f t="shared" ref="BQ27:BQ32" si="298">BR27-BO27</f>
        <v>235</v>
      </c>
      <c r="BR27" s="13">
        <v>500</v>
      </c>
      <c r="BS27" s="13"/>
      <c r="BT27" s="13"/>
      <c r="BU27" s="13">
        <f t="shared" ref="BU27:BU32" si="299">BV27-BS27</f>
        <v>0</v>
      </c>
      <c r="BV27" s="13"/>
      <c r="BW27" s="13"/>
      <c r="BX27" s="13"/>
      <c r="BY27" s="13">
        <f t="shared" ref="BY27:BY32" si="300">BZ27-BW27</f>
        <v>0</v>
      </c>
      <c r="BZ27" s="13"/>
      <c r="CA27" s="13"/>
      <c r="CB27" s="13"/>
      <c r="CC27" s="13">
        <f t="shared" ref="CC27:CC32" si="301">CD27-CA27</f>
        <v>0</v>
      </c>
      <c r="CD27" s="13"/>
      <c r="CE27" s="13">
        <v>133</v>
      </c>
      <c r="CF27" s="13"/>
      <c r="CG27" s="13">
        <f t="shared" ref="CG27:CG32" si="302">CH27-CE27</f>
        <v>-133</v>
      </c>
      <c r="CH27" s="13"/>
      <c r="CI27" s="13"/>
      <c r="CJ27" s="13">
        <v>43</v>
      </c>
      <c r="CK27" s="13">
        <f t="shared" ref="CK27:CK32" si="303">CL27-CI27</f>
        <v>100</v>
      </c>
      <c r="CL27" s="13">
        <v>100</v>
      </c>
      <c r="CM27" s="13"/>
      <c r="CN27" s="13"/>
      <c r="CO27" s="13">
        <f t="shared" ref="CO27:CO32" si="304">CP27-CM27</f>
        <v>0</v>
      </c>
      <c r="CP27" s="13"/>
      <c r="CQ27" s="13"/>
      <c r="CR27" s="13"/>
      <c r="CS27" s="13">
        <f t="shared" ref="CS27:CS32" si="305">CT27-CQ27</f>
        <v>0</v>
      </c>
      <c r="CT27" s="13"/>
      <c r="CU27" s="13"/>
      <c r="CV27" s="13"/>
      <c r="CW27" s="13">
        <f t="shared" ref="CW27:CW32" si="306">CX27-CU27</f>
        <v>0</v>
      </c>
      <c r="CX27" s="13"/>
      <c r="CY27" s="13"/>
      <c r="CZ27" s="13"/>
      <c r="DA27" s="13">
        <f t="shared" ref="DA27:DA32" si="307">DB27-CY27</f>
        <v>0</v>
      </c>
      <c r="DB27" s="13"/>
      <c r="DC27" s="13"/>
      <c r="DD27" s="13"/>
      <c r="DE27" s="13">
        <f t="shared" ref="DE27:DE32" si="308">DF27-DC27</f>
        <v>0</v>
      </c>
      <c r="DF27" s="13"/>
      <c r="DG27" s="13"/>
      <c r="DH27" s="13"/>
      <c r="DI27" s="13">
        <f t="shared" ref="DI27:DI32" si="309">DJ27-DG27</f>
        <v>0</v>
      </c>
      <c r="DJ27" s="13"/>
      <c r="DK27" s="13">
        <v>1000</v>
      </c>
      <c r="DL27" s="13"/>
      <c r="DM27" s="13">
        <f t="shared" ref="DM27:DM32" si="310">DN27-DK27</f>
        <v>-1000</v>
      </c>
      <c r="DN27" s="13"/>
      <c r="DO27" s="13">
        <v>700</v>
      </c>
      <c r="DP27" s="13"/>
      <c r="DQ27" s="13">
        <f t="shared" ref="DQ27:DQ32" si="311">DR27-DO27</f>
        <v>-700</v>
      </c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>
        <f t="shared" ref="EC27:EC32" si="312">ED27-EA27</f>
        <v>0</v>
      </c>
      <c r="ED27" s="13"/>
      <c r="EE27" s="13">
        <v>291</v>
      </c>
      <c r="EF27" s="13"/>
      <c r="EG27" s="13">
        <f t="shared" ref="EG27:EG32" si="313">EH27-EE27</f>
        <v>-291</v>
      </c>
      <c r="EH27" s="13"/>
      <c r="EI27" s="13"/>
      <c r="EJ27" s="13"/>
      <c r="EK27" s="13">
        <f t="shared" ref="EK27:EK32" si="314">EL27-EI27</f>
        <v>0</v>
      </c>
      <c r="EL27" s="13"/>
      <c r="EM27" s="13"/>
      <c r="EN27" s="13"/>
      <c r="EO27" s="13">
        <f t="shared" ref="EO27:EO32" si="315">EP27-EM27</f>
        <v>0</v>
      </c>
      <c r="EP27" s="13"/>
      <c r="EQ27" s="13">
        <v>19908</v>
      </c>
      <c r="ER27" s="13">
        <v>450</v>
      </c>
      <c r="ES27" s="13">
        <f t="shared" ref="ES27:ES32" si="316">ET27-EQ27</f>
        <v>-17908</v>
      </c>
      <c r="ET27" s="110">
        <v>2000</v>
      </c>
      <c r="EU27" s="117">
        <f t="shared" si="44"/>
        <v>23227</v>
      </c>
      <c r="EV27" s="12">
        <f t="shared" si="44"/>
        <v>3751</v>
      </c>
      <c r="EW27" s="12">
        <f t="shared" si="44"/>
        <v>-17294</v>
      </c>
      <c r="EX27" s="118">
        <f t="shared" si="44"/>
        <v>5933</v>
      </c>
      <c r="EY27" s="98"/>
      <c r="EZ27" s="13">
        <v>156</v>
      </c>
      <c r="FA27" s="13">
        <f t="shared" ref="FA27:FA32" si="317">FB27-EY27</f>
        <v>6000</v>
      </c>
      <c r="FB27" s="110">
        <v>6000</v>
      </c>
      <c r="FC27" s="117">
        <f t="shared" si="46"/>
        <v>0</v>
      </c>
      <c r="FD27" s="12">
        <f t="shared" si="46"/>
        <v>156</v>
      </c>
      <c r="FE27" s="12">
        <f t="shared" si="46"/>
        <v>6000</v>
      </c>
      <c r="FF27" s="118">
        <f t="shared" si="46"/>
        <v>6000</v>
      </c>
      <c r="FG27" s="98"/>
      <c r="FH27" s="13"/>
      <c r="FI27" s="13">
        <f t="shared" ref="FI27:FI32" si="318">FJ27-FG27</f>
        <v>0</v>
      </c>
      <c r="FJ27" s="13"/>
      <c r="FK27" s="13"/>
      <c r="FL27" s="13"/>
      <c r="FM27" s="13">
        <f t="shared" ref="FM27:FM32" si="319">FN27-FK27</f>
        <v>0</v>
      </c>
      <c r="FN27" s="13"/>
      <c r="FO27" s="13"/>
      <c r="FP27" s="13"/>
      <c r="FQ27" s="13">
        <f t="shared" ref="FQ27:FQ32" si="320">FR27-FO27</f>
        <v>0</v>
      </c>
      <c r="FR27" s="13"/>
      <c r="FS27" s="13"/>
      <c r="FT27" s="13"/>
      <c r="FU27" s="13">
        <f t="shared" ref="FU27:FU32" si="321">FV27-FS27</f>
        <v>0</v>
      </c>
      <c r="FV27" s="13"/>
      <c r="FW27" s="13"/>
      <c r="FX27" s="13"/>
      <c r="FY27" s="13">
        <f t="shared" ref="FY27:FY32" si="322">FZ27-FW27</f>
        <v>0</v>
      </c>
      <c r="FZ27" s="13"/>
      <c r="GA27" s="13"/>
      <c r="GB27" s="13"/>
      <c r="GC27" s="13">
        <f t="shared" ref="GC27:GC32" si="323">GD27-GA27</f>
        <v>0</v>
      </c>
      <c r="GD27" s="13"/>
      <c r="GE27" s="13"/>
      <c r="GF27" s="13"/>
      <c r="GG27" s="13">
        <f t="shared" ref="GG27:GG32" si="324">GH27-GE27</f>
        <v>0</v>
      </c>
      <c r="GH27" s="13"/>
      <c r="GI27" s="13"/>
      <c r="GJ27" s="13"/>
      <c r="GK27" s="13">
        <f t="shared" ref="GK27:GK32" si="325">GL27-GI27</f>
        <v>0</v>
      </c>
      <c r="GL27" s="13"/>
      <c r="GM27" s="13"/>
      <c r="GN27" s="13"/>
      <c r="GO27" s="13">
        <f t="shared" ref="GO27:GO32" si="326">GP27-GM27</f>
        <v>0</v>
      </c>
      <c r="GP27" s="13"/>
      <c r="GQ27" s="13"/>
      <c r="GR27" s="13"/>
      <c r="GS27" s="13">
        <f t="shared" ref="GS27:GS32" si="327">GT27-GQ27</f>
        <v>0</v>
      </c>
      <c r="GT27" s="13"/>
      <c r="GU27" s="13"/>
      <c r="GV27" s="13"/>
      <c r="GW27" s="13">
        <f t="shared" ref="GW27:GW32" si="328">GX27-GU27</f>
        <v>0</v>
      </c>
      <c r="GX27" s="13"/>
      <c r="GY27" s="13"/>
      <c r="GZ27" s="13"/>
      <c r="HA27" s="13">
        <f t="shared" ref="HA27:HA32" si="329">HB27-GY27</f>
        <v>0</v>
      </c>
      <c r="HB27" s="13"/>
      <c r="HC27" s="13"/>
      <c r="HD27" s="13"/>
      <c r="HE27" s="13">
        <f t="shared" ref="HE27:HE32" si="330">HF27-HC27</f>
        <v>0</v>
      </c>
      <c r="HF27" s="13"/>
      <c r="HG27" s="13"/>
      <c r="HH27" s="13"/>
      <c r="HI27" s="13">
        <f t="shared" ref="HI27:HI32" si="331">HJ27-HG27</f>
        <v>0</v>
      </c>
      <c r="HJ27" s="13"/>
      <c r="HK27" s="13"/>
      <c r="HL27" s="13"/>
      <c r="HM27" s="13">
        <f t="shared" ref="HM27:HM32" si="332">HN27-HK27</f>
        <v>0</v>
      </c>
      <c r="HN27" s="13"/>
      <c r="HO27" s="13"/>
      <c r="HP27" s="13"/>
      <c r="HQ27" s="13">
        <f t="shared" ref="HQ27:HQ32" si="333">HR27-HO27</f>
        <v>0</v>
      </c>
      <c r="HR27" s="13"/>
      <c r="HS27" s="13"/>
      <c r="HT27" s="13"/>
      <c r="HU27" s="13">
        <f t="shared" ref="HU27:HU32" si="334">HV27-HS27</f>
        <v>0</v>
      </c>
      <c r="HV27" s="13"/>
      <c r="HW27" s="13"/>
      <c r="HX27" s="13"/>
      <c r="HY27" s="13">
        <f t="shared" ref="HY27:HY32" si="335">HZ27-HW27</f>
        <v>0</v>
      </c>
      <c r="HZ27" s="13"/>
      <c r="IA27" s="13"/>
      <c r="IB27" s="13"/>
      <c r="IC27" s="13">
        <f t="shared" ref="IC27:IC32" si="336">ID27-IA27</f>
        <v>0</v>
      </c>
      <c r="ID27" s="13"/>
      <c r="IE27" s="13"/>
      <c r="IF27" s="13"/>
      <c r="IG27" s="13">
        <f t="shared" ref="IG27:IG32" si="337">IH27-IE27</f>
        <v>0</v>
      </c>
      <c r="IH27" s="13"/>
      <c r="II27" s="13">
        <v>1327</v>
      </c>
      <c r="IJ27" s="13">
        <v>1380</v>
      </c>
      <c r="IK27" s="13">
        <f t="shared" ref="IK27:IK32" si="338">IL27-II27</f>
        <v>673</v>
      </c>
      <c r="IL27" s="13">
        <v>2000</v>
      </c>
      <c r="IM27" s="13"/>
      <c r="IN27" s="13"/>
      <c r="IO27" s="13">
        <f t="shared" ref="IO27:IO32" si="339">IP27-IM27</f>
        <v>0</v>
      </c>
      <c r="IP27" s="13"/>
      <c r="IQ27" s="13"/>
      <c r="IR27" s="13">
        <v>64</v>
      </c>
      <c r="IS27" s="13">
        <f t="shared" ref="IS27:IS32" si="340">IT27-IQ27</f>
        <v>93</v>
      </c>
      <c r="IT27" s="13">
        <v>93</v>
      </c>
      <c r="IU27" s="13"/>
      <c r="IV27" s="13"/>
      <c r="IW27" s="13">
        <f t="shared" ref="IW27:IW32" si="341">IX27-IU27</f>
        <v>0</v>
      </c>
      <c r="IX27" s="13"/>
      <c r="IY27" s="13"/>
      <c r="IZ27" s="13"/>
      <c r="JA27" s="13"/>
      <c r="JB27" s="110"/>
      <c r="JC27" s="117">
        <f t="shared" ref="JC27:JF90" si="342">SUM(FG27,FK27,FO27,FS27,FW27,GA27,GE27,GI27,GM27,GQ27,GU27,GY27,HC27,HG27,HK27,HO27,HS27,HW27,IA27,IE27,II27,IM27,IQ27,IU27,IY27)</f>
        <v>1327</v>
      </c>
      <c r="JD27" s="12">
        <f t="shared" si="342"/>
        <v>1444</v>
      </c>
      <c r="JE27" s="12">
        <f t="shared" si="342"/>
        <v>766</v>
      </c>
      <c r="JF27" s="118">
        <f t="shared" si="342"/>
        <v>2093</v>
      </c>
      <c r="JG27" s="98"/>
      <c r="JH27" s="13"/>
      <c r="JI27" s="13">
        <f t="shared" ref="JI27:JI32" si="343">JJ27-JG27</f>
        <v>0</v>
      </c>
      <c r="JJ27" s="13"/>
      <c r="JK27" s="13"/>
      <c r="JL27" s="13"/>
      <c r="JM27" s="13">
        <f t="shared" ref="JM27:JM32" si="344">JN27-JK27</f>
        <v>0</v>
      </c>
      <c r="JN27" s="13"/>
      <c r="JO27" s="13"/>
      <c r="JP27" s="13"/>
      <c r="JQ27" s="13">
        <f t="shared" ref="JQ27:JQ32" si="345">JR27-JO27</f>
        <v>0</v>
      </c>
      <c r="JR27" s="13"/>
      <c r="JS27" s="13"/>
      <c r="JT27" s="13">
        <v>142</v>
      </c>
      <c r="JU27" s="13">
        <f t="shared" ref="JU27:JU32" si="346">JV27-JS27</f>
        <v>142</v>
      </c>
      <c r="JV27" s="13">
        <v>142</v>
      </c>
      <c r="JW27" s="13"/>
      <c r="JX27" s="13"/>
      <c r="JY27" s="13">
        <f t="shared" ref="JY27:JY32" si="347">JZ27-JW27</f>
        <v>0</v>
      </c>
      <c r="JZ27" s="13"/>
      <c r="KA27" s="13"/>
      <c r="KB27" s="13">
        <v>71</v>
      </c>
      <c r="KC27" s="13">
        <f t="shared" ref="KC27:KC32" si="348">KD27-KA27</f>
        <v>200</v>
      </c>
      <c r="KD27" s="13">
        <v>200</v>
      </c>
      <c r="KE27" s="13"/>
      <c r="KF27" s="13"/>
      <c r="KG27" s="13">
        <f t="shared" ref="KG27:KG32" si="349">KH27-KE27</f>
        <v>0</v>
      </c>
      <c r="KH27" s="13"/>
      <c r="KI27" s="13"/>
      <c r="KJ27" s="13"/>
      <c r="KK27" s="13">
        <f t="shared" ref="KK27:KK32" si="350">KL27-KI27</f>
        <v>0</v>
      </c>
      <c r="KL27" s="13"/>
      <c r="KM27" s="13"/>
      <c r="KN27" s="13">
        <v>277</v>
      </c>
      <c r="KO27" s="13">
        <f t="shared" ref="KO27:KO32" si="351">KP27-KM27</f>
        <v>500</v>
      </c>
      <c r="KP27" s="13">
        <v>500</v>
      </c>
      <c r="KQ27" s="13"/>
      <c r="KR27" s="13"/>
      <c r="KS27" s="13">
        <f t="shared" ref="KS27:KS32" si="352">KT27-KQ27</f>
        <v>0</v>
      </c>
      <c r="KT27" s="13"/>
      <c r="KU27" s="13"/>
      <c r="KV27" s="13"/>
      <c r="KW27" s="13">
        <f t="shared" ref="KW27:KW32" si="353">KX27-KU27</f>
        <v>0</v>
      </c>
      <c r="KX27" s="13"/>
      <c r="KY27" s="13"/>
      <c r="KZ27" s="13"/>
      <c r="LA27" s="13">
        <f t="shared" ref="LA27:LA32" si="354">LB27-KY27</f>
        <v>0</v>
      </c>
      <c r="LB27" s="13"/>
      <c r="LC27" s="13"/>
      <c r="LD27" s="13"/>
      <c r="LE27" s="13">
        <f t="shared" ref="LE27:LE32" si="355">LF27-LC27</f>
        <v>0</v>
      </c>
      <c r="LF27" s="110"/>
      <c r="LG27" s="117">
        <f t="shared" si="85"/>
        <v>0</v>
      </c>
      <c r="LH27" s="12">
        <f t="shared" si="85"/>
        <v>490</v>
      </c>
      <c r="LI27" s="12">
        <f t="shared" si="85"/>
        <v>842</v>
      </c>
      <c r="LJ27" s="118">
        <f t="shared" si="85"/>
        <v>842</v>
      </c>
      <c r="LK27" s="113">
        <v>1327</v>
      </c>
      <c r="LL27" s="13"/>
      <c r="LM27" s="13">
        <f t="shared" ref="LM27:LM32" si="356">LN27-LK27</f>
        <v>-1327</v>
      </c>
      <c r="LN27" s="13"/>
      <c r="LO27" s="13"/>
      <c r="LP27" s="13"/>
      <c r="LQ27" s="13">
        <f t="shared" ref="LQ27:LQ32" si="357">LR27-LO27</f>
        <v>0</v>
      </c>
      <c r="LR27" s="13"/>
      <c r="LS27" s="14"/>
      <c r="LT27" s="13"/>
      <c r="LU27" s="13">
        <f t="shared" ref="LU27:LU32" si="358">LV27-LS27</f>
        <v>0</v>
      </c>
      <c r="LV27" s="110"/>
      <c r="LW27" s="117">
        <f t="shared" si="89"/>
        <v>1327</v>
      </c>
      <c r="LX27" s="12">
        <f t="shared" si="89"/>
        <v>0</v>
      </c>
      <c r="LY27" s="12">
        <f t="shared" si="89"/>
        <v>-1327</v>
      </c>
      <c r="LZ27" s="118">
        <f t="shared" si="89"/>
        <v>0</v>
      </c>
      <c r="MA27" s="26"/>
    </row>
    <row r="28" spans="1:406" s="2" customFormat="1" ht="24.95" customHeight="1" x14ac:dyDescent="0.25">
      <c r="A28" s="35">
        <v>3222</v>
      </c>
      <c r="B28" s="36" t="s">
        <v>9</v>
      </c>
      <c r="C28" s="55">
        <f t="shared" si="283"/>
        <v>-960</v>
      </c>
      <c r="D28" s="55">
        <v>23207830.309999999</v>
      </c>
      <c r="E28" s="56">
        <v>25700000</v>
      </c>
      <c r="F28" s="95">
        <f t="shared" si="284"/>
        <v>2420</v>
      </c>
      <c r="G28" s="103">
        <f t="shared" si="0"/>
        <v>1460</v>
      </c>
      <c r="H28" s="79">
        <f t="shared" si="1"/>
        <v>0</v>
      </c>
      <c r="I28" s="79">
        <f t="shared" si="2"/>
        <v>-960</v>
      </c>
      <c r="J28" s="104">
        <f t="shared" si="3"/>
        <v>500</v>
      </c>
      <c r="K28" s="98"/>
      <c r="L28" s="13"/>
      <c r="M28" s="13">
        <f t="shared" si="285"/>
        <v>0</v>
      </c>
      <c r="N28" s="13"/>
      <c r="O28" s="13">
        <v>1327</v>
      </c>
      <c r="P28" s="13"/>
      <c r="Q28" s="13">
        <f t="shared" si="286"/>
        <v>-1327</v>
      </c>
      <c r="R28" s="13"/>
      <c r="S28" s="13"/>
      <c r="T28" s="13"/>
      <c r="U28" s="13">
        <f t="shared" si="287"/>
        <v>0</v>
      </c>
      <c r="V28" s="13"/>
      <c r="W28" s="13"/>
      <c r="X28" s="13"/>
      <c r="Y28" s="13">
        <f t="shared" si="288"/>
        <v>0</v>
      </c>
      <c r="Z28" s="13"/>
      <c r="AA28" s="13"/>
      <c r="AB28" s="13"/>
      <c r="AC28" s="13">
        <f t="shared" si="289"/>
        <v>0</v>
      </c>
      <c r="AD28" s="13"/>
      <c r="AE28" s="13"/>
      <c r="AF28" s="13"/>
      <c r="AG28" s="13">
        <f t="shared" si="290"/>
        <v>0</v>
      </c>
      <c r="AH28" s="110"/>
      <c r="AI28" s="117">
        <f t="shared" si="17"/>
        <v>1327</v>
      </c>
      <c r="AJ28" s="12">
        <f t="shared" si="17"/>
        <v>0</v>
      </c>
      <c r="AK28" s="12">
        <f t="shared" si="17"/>
        <v>-1327</v>
      </c>
      <c r="AL28" s="118">
        <f t="shared" si="17"/>
        <v>0</v>
      </c>
      <c r="AM28" s="98"/>
      <c r="AN28" s="13"/>
      <c r="AO28" s="13">
        <f t="shared" si="291"/>
        <v>0</v>
      </c>
      <c r="AP28" s="13"/>
      <c r="AQ28" s="13"/>
      <c r="AR28" s="13"/>
      <c r="AS28" s="13">
        <f t="shared" si="292"/>
        <v>0</v>
      </c>
      <c r="AT28" s="13"/>
      <c r="AU28" s="13"/>
      <c r="AV28" s="13"/>
      <c r="AW28" s="13">
        <f t="shared" si="293"/>
        <v>0</v>
      </c>
      <c r="AX28" s="13"/>
      <c r="AY28" s="13"/>
      <c r="AZ28" s="13"/>
      <c r="BA28" s="13">
        <f t="shared" si="294"/>
        <v>0</v>
      </c>
      <c r="BB28" s="13"/>
      <c r="BC28" s="13"/>
      <c r="BD28" s="13"/>
      <c r="BE28" s="13">
        <f t="shared" si="295"/>
        <v>0</v>
      </c>
      <c r="BF28" s="13"/>
      <c r="BG28" s="13"/>
      <c r="BH28" s="13"/>
      <c r="BI28" s="13">
        <f t="shared" si="296"/>
        <v>0</v>
      </c>
      <c r="BJ28" s="13"/>
      <c r="BK28" s="13"/>
      <c r="BL28" s="13"/>
      <c r="BM28" s="13">
        <f t="shared" si="297"/>
        <v>0</v>
      </c>
      <c r="BN28" s="13"/>
      <c r="BO28" s="13"/>
      <c r="BP28" s="13"/>
      <c r="BQ28" s="13">
        <f t="shared" si="298"/>
        <v>0</v>
      </c>
      <c r="BR28" s="13"/>
      <c r="BS28" s="13"/>
      <c r="BT28" s="13"/>
      <c r="BU28" s="13">
        <f t="shared" si="299"/>
        <v>0</v>
      </c>
      <c r="BV28" s="13"/>
      <c r="BW28" s="13"/>
      <c r="BX28" s="13"/>
      <c r="BY28" s="13">
        <f t="shared" si="300"/>
        <v>0</v>
      </c>
      <c r="BZ28" s="13"/>
      <c r="CA28" s="13"/>
      <c r="CB28" s="13"/>
      <c r="CC28" s="13">
        <f t="shared" si="301"/>
        <v>0</v>
      </c>
      <c r="CD28" s="13"/>
      <c r="CE28" s="13"/>
      <c r="CF28" s="13"/>
      <c r="CG28" s="13">
        <f t="shared" si="302"/>
        <v>0</v>
      </c>
      <c r="CH28" s="13"/>
      <c r="CI28" s="13"/>
      <c r="CJ28" s="13"/>
      <c r="CK28" s="13">
        <f t="shared" si="303"/>
        <v>0</v>
      </c>
      <c r="CL28" s="13"/>
      <c r="CM28" s="13"/>
      <c r="CN28" s="13"/>
      <c r="CO28" s="13">
        <f t="shared" si="304"/>
        <v>0</v>
      </c>
      <c r="CP28" s="13"/>
      <c r="CQ28" s="13"/>
      <c r="CR28" s="13"/>
      <c r="CS28" s="13">
        <f t="shared" si="305"/>
        <v>0</v>
      </c>
      <c r="CT28" s="13"/>
      <c r="CU28" s="13"/>
      <c r="CV28" s="13"/>
      <c r="CW28" s="13">
        <f t="shared" si="306"/>
        <v>0</v>
      </c>
      <c r="CX28" s="13"/>
      <c r="CY28" s="13"/>
      <c r="CZ28" s="13"/>
      <c r="DA28" s="13">
        <f t="shared" si="307"/>
        <v>0</v>
      </c>
      <c r="DB28" s="13"/>
      <c r="DC28" s="13"/>
      <c r="DD28" s="13"/>
      <c r="DE28" s="13">
        <f t="shared" si="308"/>
        <v>0</v>
      </c>
      <c r="DF28" s="13"/>
      <c r="DG28" s="13"/>
      <c r="DH28" s="13"/>
      <c r="DI28" s="13">
        <f t="shared" si="309"/>
        <v>0</v>
      </c>
      <c r="DJ28" s="13"/>
      <c r="DK28" s="13"/>
      <c r="DL28" s="13"/>
      <c r="DM28" s="13">
        <f t="shared" si="310"/>
        <v>0</v>
      </c>
      <c r="DN28" s="13"/>
      <c r="DO28" s="13"/>
      <c r="DP28" s="13"/>
      <c r="DQ28" s="13">
        <f t="shared" si="311"/>
        <v>0</v>
      </c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>
        <f t="shared" si="312"/>
        <v>0</v>
      </c>
      <c r="ED28" s="13"/>
      <c r="EE28" s="13"/>
      <c r="EF28" s="13"/>
      <c r="EG28" s="13">
        <f t="shared" si="313"/>
        <v>0</v>
      </c>
      <c r="EH28" s="13"/>
      <c r="EI28" s="13"/>
      <c r="EJ28" s="13"/>
      <c r="EK28" s="13">
        <f t="shared" si="314"/>
        <v>0</v>
      </c>
      <c r="EL28" s="13"/>
      <c r="EM28" s="13"/>
      <c r="EN28" s="13"/>
      <c r="EO28" s="13">
        <f t="shared" si="315"/>
        <v>0</v>
      </c>
      <c r="EP28" s="13"/>
      <c r="EQ28" s="13"/>
      <c r="ER28" s="13"/>
      <c r="ES28" s="13">
        <f t="shared" si="316"/>
        <v>0</v>
      </c>
      <c r="ET28" s="110"/>
      <c r="EU28" s="117">
        <f t="shared" si="44"/>
        <v>0</v>
      </c>
      <c r="EV28" s="12">
        <f t="shared" si="44"/>
        <v>0</v>
      </c>
      <c r="EW28" s="12">
        <f t="shared" si="44"/>
        <v>0</v>
      </c>
      <c r="EX28" s="118">
        <f t="shared" si="44"/>
        <v>0</v>
      </c>
      <c r="EY28" s="98"/>
      <c r="EZ28" s="13"/>
      <c r="FA28" s="13">
        <f t="shared" si="317"/>
        <v>500</v>
      </c>
      <c r="FB28" s="110">
        <v>500</v>
      </c>
      <c r="FC28" s="117">
        <f t="shared" si="46"/>
        <v>0</v>
      </c>
      <c r="FD28" s="12">
        <f t="shared" si="46"/>
        <v>0</v>
      </c>
      <c r="FE28" s="12">
        <f t="shared" si="46"/>
        <v>500</v>
      </c>
      <c r="FF28" s="118">
        <f t="shared" si="46"/>
        <v>500</v>
      </c>
      <c r="FG28" s="98"/>
      <c r="FH28" s="13"/>
      <c r="FI28" s="13">
        <f t="shared" si="318"/>
        <v>0</v>
      </c>
      <c r="FJ28" s="13"/>
      <c r="FK28" s="13"/>
      <c r="FL28" s="13"/>
      <c r="FM28" s="13">
        <f t="shared" si="319"/>
        <v>0</v>
      </c>
      <c r="FN28" s="13"/>
      <c r="FO28" s="13"/>
      <c r="FP28" s="13"/>
      <c r="FQ28" s="13">
        <f t="shared" si="320"/>
        <v>0</v>
      </c>
      <c r="FR28" s="13"/>
      <c r="FS28" s="13"/>
      <c r="FT28" s="13"/>
      <c r="FU28" s="13">
        <f t="shared" si="321"/>
        <v>0</v>
      </c>
      <c r="FV28" s="13"/>
      <c r="FW28" s="13"/>
      <c r="FX28" s="13"/>
      <c r="FY28" s="13">
        <f t="shared" si="322"/>
        <v>0</v>
      </c>
      <c r="FZ28" s="13"/>
      <c r="GA28" s="13"/>
      <c r="GB28" s="13"/>
      <c r="GC28" s="13">
        <f t="shared" si="323"/>
        <v>0</v>
      </c>
      <c r="GD28" s="13"/>
      <c r="GE28" s="13"/>
      <c r="GF28" s="13"/>
      <c r="GG28" s="13">
        <f t="shared" si="324"/>
        <v>0</v>
      </c>
      <c r="GH28" s="13"/>
      <c r="GI28" s="13"/>
      <c r="GJ28" s="13"/>
      <c r="GK28" s="13">
        <f t="shared" si="325"/>
        <v>0</v>
      </c>
      <c r="GL28" s="13"/>
      <c r="GM28" s="13"/>
      <c r="GN28" s="13"/>
      <c r="GO28" s="13">
        <f t="shared" si="326"/>
        <v>0</v>
      </c>
      <c r="GP28" s="13"/>
      <c r="GQ28" s="13"/>
      <c r="GR28" s="13"/>
      <c r="GS28" s="13">
        <f t="shared" si="327"/>
        <v>0</v>
      </c>
      <c r="GT28" s="13"/>
      <c r="GU28" s="13"/>
      <c r="GV28" s="13"/>
      <c r="GW28" s="13">
        <f t="shared" si="328"/>
        <v>0</v>
      </c>
      <c r="GX28" s="13"/>
      <c r="GY28" s="13"/>
      <c r="GZ28" s="13"/>
      <c r="HA28" s="13">
        <f t="shared" si="329"/>
        <v>0</v>
      </c>
      <c r="HB28" s="13"/>
      <c r="HC28" s="13"/>
      <c r="HD28" s="13"/>
      <c r="HE28" s="13">
        <f t="shared" si="330"/>
        <v>0</v>
      </c>
      <c r="HF28" s="13"/>
      <c r="HG28" s="13"/>
      <c r="HH28" s="13"/>
      <c r="HI28" s="13">
        <f t="shared" si="331"/>
        <v>0</v>
      </c>
      <c r="HJ28" s="13"/>
      <c r="HK28" s="13"/>
      <c r="HL28" s="13"/>
      <c r="HM28" s="13">
        <f t="shared" si="332"/>
        <v>0</v>
      </c>
      <c r="HN28" s="13"/>
      <c r="HO28" s="13"/>
      <c r="HP28" s="13"/>
      <c r="HQ28" s="13">
        <f t="shared" si="333"/>
        <v>0</v>
      </c>
      <c r="HR28" s="13"/>
      <c r="HS28" s="13"/>
      <c r="HT28" s="13"/>
      <c r="HU28" s="13">
        <f t="shared" si="334"/>
        <v>0</v>
      </c>
      <c r="HV28" s="13"/>
      <c r="HW28" s="13"/>
      <c r="HX28" s="13"/>
      <c r="HY28" s="13">
        <f t="shared" si="335"/>
        <v>0</v>
      </c>
      <c r="HZ28" s="13"/>
      <c r="IA28" s="13"/>
      <c r="IB28" s="13"/>
      <c r="IC28" s="13">
        <f t="shared" si="336"/>
        <v>0</v>
      </c>
      <c r="ID28" s="13"/>
      <c r="IE28" s="13"/>
      <c r="IF28" s="13"/>
      <c r="IG28" s="13">
        <f t="shared" si="337"/>
        <v>0</v>
      </c>
      <c r="IH28" s="13"/>
      <c r="II28" s="13"/>
      <c r="IJ28" s="13"/>
      <c r="IK28" s="13">
        <f t="shared" si="338"/>
        <v>0</v>
      </c>
      <c r="IL28" s="13"/>
      <c r="IM28" s="13"/>
      <c r="IN28" s="13"/>
      <c r="IO28" s="13">
        <f t="shared" si="339"/>
        <v>0</v>
      </c>
      <c r="IP28" s="13"/>
      <c r="IQ28" s="13"/>
      <c r="IR28" s="13"/>
      <c r="IS28" s="13">
        <f t="shared" si="340"/>
        <v>0</v>
      </c>
      <c r="IT28" s="13"/>
      <c r="IU28" s="13"/>
      <c r="IV28" s="13"/>
      <c r="IW28" s="13">
        <f t="shared" si="341"/>
        <v>0</v>
      </c>
      <c r="IX28" s="13"/>
      <c r="IY28" s="13"/>
      <c r="IZ28" s="13"/>
      <c r="JA28" s="13"/>
      <c r="JB28" s="110">
        <f t="shared" ref="JB28:JB32" si="359">JC28-IZ28</f>
        <v>0</v>
      </c>
      <c r="JC28" s="117">
        <f t="shared" si="342"/>
        <v>0</v>
      </c>
      <c r="JD28" s="12">
        <f t="shared" si="342"/>
        <v>0</v>
      </c>
      <c r="JE28" s="12">
        <f t="shared" si="342"/>
        <v>0</v>
      </c>
      <c r="JF28" s="118">
        <f t="shared" si="342"/>
        <v>0</v>
      </c>
      <c r="JG28" s="98"/>
      <c r="JH28" s="13"/>
      <c r="JI28" s="13">
        <f t="shared" si="343"/>
        <v>0</v>
      </c>
      <c r="JJ28" s="13"/>
      <c r="JK28" s="13"/>
      <c r="JL28" s="13"/>
      <c r="JM28" s="13">
        <f t="shared" si="344"/>
        <v>0</v>
      </c>
      <c r="JN28" s="13"/>
      <c r="JO28" s="13"/>
      <c r="JP28" s="13"/>
      <c r="JQ28" s="13">
        <f t="shared" si="345"/>
        <v>0</v>
      </c>
      <c r="JR28" s="13"/>
      <c r="JS28" s="13"/>
      <c r="JT28" s="13"/>
      <c r="JU28" s="13">
        <f t="shared" si="346"/>
        <v>0</v>
      </c>
      <c r="JV28" s="13"/>
      <c r="JW28" s="13"/>
      <c r="JX28" s="13"/>
      <c r="JY28" s="13">
        <f t="shared" si="347"/>
        <v>0</v>
      </c>
      <c r="JZ28" s="13"/>
      <c r="KA28" s="13">
        <v>133</v>
      </c>
      <c r="KB28" s="13"/>
      <c r="KC28" s="13">
        <f t="shared" si="348"/>
        <v>-133</v>
      </c>
      <c r="KD28" s="13"/>
      <c r="KE28" s="13"/>
      <c r="KF28" s="13"/>
      <c r="KG28" s="13">
        <f t="shared" si="349"/>
        <v>0</v>
      </c>
      <c r="KH28" s="13"/>
      <c r="KI28" s="13"/>
      <c r="KJ28" s="13"/>
      <c r="KK28" s="13">
        <f t="shared" si="350"/>
        <v>0</v>
      </c>
      <c r="KL28" s="13"/>
      <c r="KM28" s="13"/>
      <c r="KN28" s="13"/>
      <c r="KO28" s="13">
        <f t="shared" si="351"/>
        <v>0</v>
      </c>
      <c r="KP28" s="13"/>
      <c r="KQ28" s="13"/>
      <c r="KR28" s="13"/>
      <c r="KS28" s="13">
        <f t="shared" si="352"/>
        <v>0</v>
      </c>
      <c r="KT28" s="13"/>
      <c r="KU28" s="13"/>
      <c r="KV28" s="13"/>
      <c r="KW28" s="13">
        <f t="shared" si="353"/>
        <v>0</v>
      </c>
      <c r="KX28" s="13"/>
      <c r="KY28" s="13"/>
      <c r="KZ28" s="13"/>
      <c r="LA28" s="13">
        <f t="shared" si="354"/>
        <v>0</v>
      </c>
      <c r="LB28" s="13"/>
      <c r="LC28" s="13"/>
      <c r="LD28" s="13"/>
      <c r="LE28" s="13">
        <f t="shared" si="355"/>
        <v>0</v>
      </c>
      <c r="LF28" s="110"/>
      <c r="LG28" s="117">
        <f t="shared" si="85"/>
        <v>133</v>
      </c>
      <c r="LH28" s="12">
        <f t="shared" si="85"/>
        <v>0</v>
      </c>
      <c r="LI28" s="12">
        <f t="shared" si="85"/>
        <v>-133</v>
      </c>
      <c r="LJ28" s="118">
        <f t="shared" si="85"/>
        <v>0</v>
      </c>
      <c r="LK28" s="113"/>
      <c r="LL28" s="13"/>
      <c r="LM28" s="13">
        <f t="shared" si="356"/>
        <v>0</v>
      </c>
      <c r="LN28" s="13"/>
      <c r="LO28" s="13"/>
      <c r="LP28" s="13"/>
      <c r="LQ28" s="13">
        <f t="shared" si="357"/>
        <v>0</v>
      </c>
      <c r="LR28" s="13"/>
      <c r="LS28" s="14"/>
      <c r="LT28" s="13"/>
      <c r="LU28" s="13">
        <f t="shared" si="358"/>
        <v>0</v>
      </c>
      <c r="LV28" s="110"/>
      <c r="LW28" s="117">
        <f t="shared" si="89"/>
        <v>0</v>
      </c>
      <c r="LX28" s="12">
        <f t="shared" si="89"/>
        <v>0</v>
      </c>
      <c r="LY28" s="12">
        <f t="shared" si="89"/>
        <v>0</v>
      </c>
      <c r="LZ28" s="118">
        <f t="shared" si="89"/>
        <v>0</v>
      </c>
      <c r="MA28" s="26"/>
    </row>
    <row r="29" spans="1:406" s="2" customFormat="1" ht="24.95" customHeight="1" x14ac:dyDescent="0.25">
      <c r="A29" s="35">
        <v>3223</v>
      </c>
      <c r="B29" s="36" t="s">
        <v>58</v>
      </c>
      <c r="C29" s="55">
        <f t="shared" si="283"/>
        <v>11914</v>
      </c>
      <c r="D29" s="55">
        <v>23207830.309999999</v>
      </c>
      <c r="E29" s="56">
        <v>25700000</v>
      </c>
      <c r="F29" s="95">
        <f t="shared" si="284"/>
        <v>62500</v>
      </c>
      <c r="G29" s="103">
        <f t="shared" si="0"/>
        <v>74414</v>
      </c>
      <c r="H29" s="79">
        <f t="shared" si="1"/>
        <v>61198</v>
      </c>
      <c r="I29" s="79">
        <f t="shared" si="2"/>
        <v>11914</v>
      </c>
      <c r="J29" s="104">
        <f t="shared" si="3"/>
        <v>86328</v>
      </c>
      <c r="K29" s="98"/>
      <c r="L29" s="13"/>
      <c r="M29" s="13">
        <f t="shared" si="285"/>
        <v>0</v>
      </c>
      <c r="N29" s="13"/>
      <c r="O29" s="13">
        <v>61142</v>
      </c>
      <c r="P29" s="13">
        <v>48613</v>
      </c>
      <c r="Q29" s="13">
        <f t="shared" si="286"/>
        <v>-12142</v>
      </c>
      <c r="R29" s="13">
        <v>49000</v>
      </c>
      <c r="S29" s="13"/>
      <c r="T29" s="13"/>
      <c r="U29" s="13">
        <f t="shared" si="287"/>
        <v>0</v>
      </c>
      <c r="V29" s="13"/>
      <c r="W29" s="13"/>
      <c r="X29" s="13"/>
      <c r="Y29" s="13">
        <f t="shared" si="288"/>
        <v>0</v>
      </c>
      <c r="Z29" s="13"/>
      <c r="AA29" s="13"/>
      <c r="AB29" s="13"/>
      <c r="AC29" s="13">
        <f t="shared" si="289"/>
        <v>0</v>
      </c>
      <c r="AD29" s="13"/>
      <c r="AE29" s="13"/>
      <c r="AF29" s="13"/>
      <c r="AG29" s="13">
        <f t="shared" si="290"/>
        <v>0</v>
      </c>
      <c r="AH29" s="110"/>
      <c r="AI29" s="117">
        <f t="shared" si="17"/>
        <v>61142</v>
      </c>
      <c r="AJ29" s="12">
        <f t="shared" si="17"/>
        <v>48613</v>
      </c>
      <c r="AK29" s="12">
        <f t="shared" si="17"/>
        <v>-12142</v>
      </c>
      <c r="AL29" s="118">
        <f t="shared" si="17"/>
        <v>49000</v>
      </c>
      <c r="AM29" s="98"/>
      <c r="AN29" s="13">
        <v>1416</v>
      </c>
      <c r="AO29" s="13">
        <f>AP29-AM29</f>
        <v>2328</v>
      </c>
      <c r="AP29" s="13">
        <v>2328</v>
      </c>
      <c r="AQ29" s="13"/>
      <c r="AR29" s="13"/>
      <c r="AS29" s="13">
        <f t="shared" si="292"/>
        <v>0</v>
      </c>
      <c r="AT29" s="13"/>
      <c r="AU29" s="13"/>
      <c r="AV29" s="13"/>
      <c r="AW29" s="13">
        <f t="shared" si="293"/>
        <v>0</v>
      </c>
      <c r="AX29" s="13"/>
      <c r="AY29" s="13"/>
      <c r="AZ29" s="13"/>
      <c r="BA29" s="13">
        <f t="shared" si="294"/>
        <v>0</v>
      </c>
      <c r="BB29" s="13"/>
      <c r="BC29" s="13"/>
      <c r="BD29" s="13"/>
      <c r="BE29" s="13">
        <f t="shared" si="295"/>
        <v>0</v>
      </c>
      <c r="BF29" s="13"/>
      <c r="BG29" s="13"/>
      <c r="BH29" s="13"/>
      <c r="BI29" s="13">
        <f t="shared" si="296"/>
        <v>0</v>
      </c>
      <c r="BJ29" s="13"/>
      <c r="BK29" s="13"/>
      <c r="BL29" s="13"/>
      <c r="BM29" s="13">
        <f t="shared" si="297"/>
        <v>0</v>
      </c>
      <c r="BN29" s="13"/>
      <c r="BO29" s="13"/>
      <c r="BP29" s="13"/>
      <c r="BQ29" s="13">
        <f t="shared" si="298"/>
        <v>0</v>
      </c>
      <c r="BR29" s="13"/>
      <c r="BS29" s="13"/>
      <c r="BT29" s="13"/>
      <c r="BU29" s="13">
        <f t="shared" si="299"/>
        <v>0</v>
      </c>
      <c r="BV29" s="13"/>
      <c r="BW29" s="13"/>
      <c r="BX29" s="13"/>
      <c r="BY29" s="13">
        <f t="shared" si="300"/>
        <v>0</v>
      </c>
      <c r="BZ29" s="13"/>
      <c r="CA29" s="13"/>
      <c r="CB29" s="13"/>
      <c r="CC29" s="13">
        <f t="shared" si="301"/>
        <v>0</v>
      </c>
      <c r="CD29" s="13"/>
      <c r="CE29" s="13"/>
      <c r="CF29" s="13"/>
      <c r="CG29" s="13">
        <f t="shared" si="302"/>
        <v>0</v>
      </c>
      <c r="CH29" s="13"/>
      <c r="CI29" s="13"/>
      <c r="CJ29" s="13"/>
      <c r="CK29" s="13">
        <f t="shared" si="303"/>
        <v>0</v>
      </c>
      <c r="CL29" s="13"/>
      <c r="CM29" s="13"/>
      <c r="CN29" s="13"/>
      <c r="CO29" s="13">
        <f t="shared" si="304"/>
        <v>0</v>
      </c>
      <c r="CP29" s="13"/>
      <c r="CQ29" s="13"/>
      <c r="CR29" s="13"/>
      <c r="CS29" s="13">
        <f t="shared" si="305"/>
        <v>0</v>
      </c>
      <c r="CT29" s="13"/>
      <c r="CU29" s="13"/>
      <c r="CV29" s="13"/>
      <c r="CW29" s="13">
        <f t="shared" si="306"/>
        <v>0</v>
      </c>
      <c r="CX29" s="13"/>
      <c r="CY29" s="13"/>
      <c r="CZ29" s="13"/>
      <c r="DA29" s="13">
        <f t="shared" si="307"/>
        <v>0</v>
      </c>
      <c r="DB29" s="13"/>
      <c r="DC29" s="13"/>
      <c r="DD29" s="13"/>
      <c r="DE29" s="13">
        <f t="shared" si="308"/>
        <v>0</v>
      </c>
      <c r="DF29" s="13"/>
      <c r="DG29" s="13"/>
      <c r="DH29" s="13"/>
      <c r="DI29" s="13">
        <f t="shared" si="309"/>
        <v>0</v>
      </c>
      <c r="DJ29" s="13"/>
      <c r="DK29" s="13"/>
      <c r="DL29" s="13"/>
      <c r="DM29" s="13">
        <f t="shared" si="310"/>
        <v>0</v>
      </c>
      <c r="DN29" s="13"/>
      <c r="DO29" s="13"/>
      <c r="DP29" s="13"/>
      <c r="DQ29" s="13">
        <f t="shared" si="311"/>
        <v>0</v>
      </c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>
        <f t="shared" si="312"/>
        <v>0</v>
      </c>
      <c r="ED29" s="13"/>
      <c r="EE29" s="13"/>
      <c r="EF29" s="13"/>
      <c r="EG29" s="13">
        <f t="shared" si="313"/>
        <v>0</v>
      </c>
      <c r="EH29" s="13"/>
      <c r="EI29" s="13"/>
      <c r="EJ29" s="13"/>
      <c r="EK29" s="13">
        <f t="shared" si="314"/>
        <v>0</v>
      </c>
      <c r="EL29" s="13"/>
      <c r="EM29" s="13"/>
      <c r="EN29" s="13"/>
      <c r="EO29" s="13">
        <f t="shared" si="315"/>
        <v>0</v>
      </c>
      <c r="EP29" s="13"/>
      <c r="EQ29" s="13">
        <v>13272</v>
      </c>
      <c r="ER29" s="13">
        <v>7</v>
      </c>
      <c r="ES29" s="13">
        <f t="shared" si="316"/>
        <v>6728</v>
      </c>
      <c r="ET29" s="110">
        <v>20000</v>
      </c>
      <c r="EU29" s="117">
        <f t="shared" si="44"/>
        <v>13272</v>
      </c>
      <c r="EV29" s="12">
        <f t="shared" si="44"/>
        <v>1423</v>
      </c>
      <c r="EW29" s="12">
        <f t="shared" si="44"/>
        <v>9056</v>
      </c>
      <c r="EX29" s="118">
        <f t="shared" si="44"/>
        <v>22328</v>
      </c>
      <c r="EY29" s="98"/>
      <c r="EZ29" s="13">
        <v>11162</v>
      </c>
      <c r="FA29" s="13">
        <f t="shared" si="317"/>
        <v>15000</v>
      </c>
      <c r="FB29" s="110">
        <v>15000</v>
      </c>
      <c r="FC29" s="117">
        <f t="shared" si="46"/>
        <v>0</v>
      </c>
      <c r="FD29" s="12">
        <f t="shared" si="46"/>
        <v>11162</v>
      </c>
      <c r="FE29" s="12">
        <f t="shared" si="46"/>
        <v>15000</v>
      </c>
      <c r="FF29" s="118">
        <f t="shared" si="46"/>
        <v>15000</v>
      </c>
      <c r="FG29" s="98"/>
      <c r="FH29" s="13"/>
      <c r="FI29" s="13">
        <f t="shared" si="318"/>
        <v>0</v>
      </c>
      <c r="FJ29" s="13"/>
      <c r="FK29" s="13"/>
      <c r="FL29" s="13"/>
      <c r="FM29" s="13">
        <f t="shared" si="319"/>
        <v>0</v>
      </c>
      <c r="FN29" s="13"/>
      <c r="FO29" s="13"/>
      <c r="FP29" s="13"/>
      <c r="FQ29" s="13">
        <f t="shared" si="320"/>
        <v>0</v>
      </c>
      <c r="FR29" s="13"/>
      <c r="FS29" s="13"/>
      <c r="FT29" s="13"/>
      <c r="FU29" s="13">
        <f t="shared" si="321"/>
        <v>0</v>
      </c>
      <c r="FV29" s="13"/>
      <c r="FW29" s="13"/>
      <c r="FX29" s="13"/>
      <c r="FY29" s="13">
        <f t="shared" si="322"/>
        <v>0</v>
      </c>
      <c r="FZ29" s="13"/>
      <c r="GA29" s="13"/>
      <c r="GB29" s="13"/>
      <c r="GC29" s="13">
        <f t="shared" si="323"/>
        <v>0</v>
      </c>
      <c r="GD29" s="13"/>
      <c r="GE29" s="13"/>
      <c r="GF29" s="13"/>
      <c r="GG29" s="13">
        <f t="shared" si="324"/>
        <v>0</v>
      </c>
      <c r="GH29" s="13"/>
      <c r="GI29" s="13"/>
      <c r="GJ29" s="13"/>
      <c r="GK29" s="13">
        <f t="shared" si="325"/>
        <v>0</v>
      </c>
      <c r="GL29" s="13"/>
      <c r="GM29" s="13"/>
      <c r="GN29" s="13"/>
      <c r="GO29" s="13">
        <f t="shared" si="326"/>
        <v>0</v>
      </c>
      <c r="GP29" s="13"/>
      <c r="GQ29" s="13"/>
      <c r="GR29" s="13"/>
      <c r="GS29" s="13">
        <f t="shared" si="327"/>
        <v>0</v>
      </c>
      <c r="GT29" s="13"/>
      <c r="GU29" s="13"/>
      <c r="GV29" s="13"/>
      <c r="GW29" s="13">
        <f t="shared" si="328"/>
        <v>0</v>
      </c>
      <c r="GX29" s="13"/>
      <c r="GY29" s="13"/>
      <c r="GZ29" s="13"/>
      <c r="HA29" s="13">
        <f t="shared" si="329"/>
        <v>0</v>
      </c>
      <c r="HB29" s="13"/>
      <c r="HC29" s="13"/>
      <c r="HD29" s="13"/>
      <c r="HE29" s="13">
        <f t="shared" si="330"/>
        <v>0</v>
      </c>
      <c r="HF29" s="13"/>
      <c r="HG29" s="13"/>
      <c r="HH29" s="13"/>
      <c r="HI29" s="13">
        <f t="shared" si="331"/>
        <v>0</v>
      </c>
      <c r="HJ29" s="13"/>
      <c r="HK29" s="13"/>
      <c r="HL29" s="13"/>
      <c r="HM29" s="13">
        <f t="shared" si="332"/>
        <v>0</v>
      </c>
      <c r="HN29" s="13"/>
      <c r="HO29" s="13"/>
      <c r="HP29" s="13"/>
      <c r="HQ29" s="13">
        <f t="shared" si="333"/>
        <v>0</v>
      </c>
      <c r="HR29" s="13"/>
      <c r="HS29" s="13"/>
      <c r="HT29" s="13"/>
      <c r="HU29" s="13">
        <f t="shared" si="334"/>
        <v>0</v>
      </c>
      <c r="HV29" s="13"/>
      <c r="HW29" s="13"/>
      <c r="HX29" s="13"/>
      <c r="HY29" s="13">
        <f t="shared" si="335"/>
        <v>0</v>
      </c>
      <c r="HZ29" s="13"/>
      <c r="IA29" s="13"/>
      <c r="IB29" s="13"/>
      <c r="IC29" s="13">
        <f t="shared" si="336"/>
        <v>0</v>
      </c>
      <c r="ID29" s="13"/>
      <c r="IE29" s="13"/>
      <c r="IF29" s="13"/>
      <c r="IG29" s="13">
        <f t="shared" si="337"/>
        <v>0</v>
      </c>
      <c r="IH29" s="13"/>
      <c r="II29" s="13"/>
      <c r="IJ29" s="13"/>
      <c r="IK29" s="13">
        <f t="shared" si="338"/>
        <v>0</v>
      </c>
      <c r="IL29" s="13"/>
      <c r="IM29" s="13"/>
      <c r="IN29" s="13"/>
      <c r="IO29" s="13">
        <f t="shared" si="339"/>
        <v>0</v>
      </c>
      <c r="IP29" s="13"/>
      <c r="IQ29" s="13"/>
      <c r="IR29" s="13"/>
      <c r="IS29" s="13">
        <f t="shared" si="340"/>
        <v>0</v>
      </c>
      <c r="IT29" s="13"/>
      <c r="IU29" s="13"/>
      <c r="IV29" s="13"/>
      <c r="IW29" s="13">
        <f t="shared" si="341"/>
        <v>0</v>
      </c>
      <c r="IX29" s="13"/>
      <c r="IY29" s="13"/>
      <c r="IZ29" s="13"/>
      <c r="JA29" s="13"/>
      <c r="JB29" s="110">
        <f t="shared" si="359"/>
        <v>0</v>
      </c>
      <c r="JC29" s="117">
        <f t="shared" si="342"/>
        <v>0</v>
      </c>
      <c r="JD29" s="12">
        <f t="shared" si="342"/>
        <v>0</v>
      </c>
      <c r="JE29" s="12">
        <f t="shared" si="342"/>
        <v>0</v>
      </c>
      <c r="JF29" s="118">
        <f t="shared" si="342"/>
        <v>0</v>
      </c>
      <c r="JG29" s="98"/>
      <c r="JH29" s="13"/>
      <c r="JI29" s="13">
        <f t="shared" si="343"/>
        <v>0</v>
      </c>
      <c r="JJ29" s="13"/>
      <c r="JK29" s="13"/>
      <c r="JL29" s="13"/>
      <c r="JM29" s="13">
        <f t="shared" si="344"/>
        <v>0</v>
      </c>
      <c r="JN29" s="13"/>
      <c r="JO29" s="13"/>
      <c r="JP29" s="13"/>
      <c r="JQ29" s="13">
        <f t="shared" si="345"/>
        <v>0</v>
      </c>
      <c r="JR29" s="13"/>
      <c r="JS29" s="13"/>
      <c r="JT29" s="13"/>
      <c r="JU29" s="13">
        <f t="shared" si="346"/>
        <v>0</v>
      </c>
      <c r="JV29" s="13"/>
      <c r="JW29" s="13"/>
      <c r="JX29" s="13"/>
      <c r="JY29" s="13">
        <f t="shared" si="347"/>
        <v>0</v>
      </c>
      <c r="JZ29" s="13"/>
      <c r="KA29" s="13"/>
      <c r="KB29" s="13"/>
      <c r="KC29" s="13">
        <f t="shared" si="348"/>
        <v>0</v>
      </c>
      <c r="KD29" s="13"/>
      <c r="KE29" s="13"/>
      <c r="KF29" s="13"/>
      <c r="KG29" s="13">
        <f t="shared" si="349"/>
        <v>0</v>
      </c>
      <c r="KH29" s="13"/>
      <c r="KI29" s="13"/>
      <c r="KJ29" s="13"/>
      <c r="KK29" s="13">
        <f t="shared" si="350"/>
        <v>0</v>
      </c>
      <c r="KL29" s="13"/>
      <c r="KM29" s="13"/>
      <c r="KN29" s="13"/>
      <c r="KO29" s="13">
        <f t="shared" si="351"/>
        <v>0</v>
      </c>
      <c r="KP29" s="13"/>
      <c r="KQ29" s="13"/>
      <c r="KR29" s="13"/>
      <c r="KS29" s="13">
        <f t="shared" si="352"/>
        <v>0</v>
      </c>
      <c r="KT29" s="13"/>
      <c r="KU29" s="13"/>
      <c r="KV29" s="13"/>
      <c r="KW29" s="13">
        <f t="shared" si="353"/>
        <v>0</v>
      </c>
      <c r="KX29" s="13"/>
      <c r="KY29" s="13"/>
      <c r="KZ29" s="13"/>
      <c r="LA29" s="13">
        <f t="shared" si="354"/>
        <v>0</v>
      </c>
      <c r="LB29" s="13"/>
      <c r="LC29" s="13"/>
      <c r="LD29" s="13"/>
      <c r="LE29" s="13">
        <f t="shared" si="355"/>
        <v>0</v>
      </c>
      <c r="LF29" s="110"/>
      <c r="LG29" s="117">
        <f t="shared" si="85"/>
        <v>0</v>
      </c>
      <c r="LH29" s="12">
        <f t="shared" si="85"/>
        <v>0</v>
      </c>
      <c r="LI29" s="12">
        <f t="shared" si="85"/>
        <v>0</v>
      </c>
      <c r="LJ29" s="118">
        <f t="shared" si="85"/>
        <v>0</v>
      </c>
      <c r="LK29" s="113"/>
      <c r="LL29" s="13"/>
      <c r="LM29" s="13">
        <f t="shared" si="356"/>
        <v>0</v>
      </c>
      <c r="LN29" s="13"/>
      <c r="LO29" s="13"/>
      <c r="LP29" s="13"/>
      <c r="LQ29" s="13">
        <f t="shared" si="357"/>
        <v>0</v>
      </c>
      <c r="LR29" s="13"/>
      <c r="LS29" s="14"/>
      <c r="LT29" s="13"/>
      <c r="LU29" s="13">
        <f t="shared" si="358"/>
        <v>0</v>
      </c>
      <c r="LV29" s="110"/>
      <c r="LW29" s="117">
        <f t="shared" si="89"/>
        <v>0</v>
      </c>
      <c r="LX29" s="12">
        <f t="shared" si="89"/>
        <v>0</v>
      </c>
      <c r="LY29" s="12">
        <f t="shared" si="89"/>
        <v>0</v>
      </c>
      <c r="LZ29" s="118">
        <f t="shared" si="89"/>
        <v>0</v>
      </c>
      <c r="MA29" s="26"/>
    </row>
    <row r="30" spans="1:406" s="2" customFormat="1" ht="24.95" customHeight="1" x14ac:dyDescent="0.25">
      <c r="A30" s="35">
        <v>3224</v>
      </c>
      <c r="B30" s="36" t="s">
        <v>10</v>
      </c>
      <c r="C30" s="55">
        <f t="shared" si="283"/>
        <v>-3909</v>
      </c>
      <c r="D30" s="55">
        <v>23207830.309999999</v>
      </c>
      <c r="E30" s="56">
        <v>25700000</v>
      </c>
      <c r="F30" s="95">
        <f t="shared" si="284"/>
        <v>9218</v>
      </c>
      <c r="G30" s="103">
        <f t="shared" si="0"/>
        <v>5309</v>
      </c>
      <c r="H30" s="79">
        <f t="shared" si="1"/>
        <v>315</v>
      </c>
      <c r="I30" s="79">
        <f t="shared" si="2"/>
        <v>-3909</v>
      </c>
      <c r="J30" s="104">
        <f t="shared" si="3"/>
        <v>1400</v>
      </c>
      <c r="K30" s="98"/>
      <c r="L30" s="13"/>
      <c r="M30" s="13">
        <f t="shared" si="285"/>
        <v>0</v>
      </c>
      <c r="N30" s="13"/>
      <c r="O30" s="13">
        <v>3982</v>
      </c>
      <c r="P30" s="13">
        <v>271</v>
      </c>
      <c r="Q30" s="13">
        <f t="shared" si="286"/>
        <v>-3682</v>
      </c>
      <c r="R30" s="13">
        <v>300</v>
      </c>
      <c r="S30" s="13"/>
      <c r="T30" s="13"/>
      <c r="U30" s="13">
        <f t="shared" si="287"/>
        <v>0</v>
      </c>
      <c r="V30" s="13"/>
      <c r="W30" s="13"/>
      <c r="X30" s="13"/>
      <c r="Y30" s="13">
        <f t="shared" si="288"/>
        <v>0</v>
      </c>
      <c r="Z30" s="13"/>
      <c r="AA30" s="13"/>
      <c r="AB30" s="13"/>
      <c r="AC30" s="13">
        <f t="shared" si="289"/>
        <v>0</v>
      </c>
      <c r="AD30" s="13"/>
      <c r="AE30" s="13">
        <v>1327</v>
      </c>
      <c r="AF30" s="13"/>
      <c r="AG30" s="13">
        <f t="shared" si="290"/>
        <v>-1327</v>
      </c>
      <c r="AH30" s="110"/>
      <c r="AI30" s="117">
        <f t="shared" si="17"/>
        <v>5309</v>
      </c>
      <c r="AJ30" s="12">
        <f t="shared" si="17"/>
        <v>271</v>
      </c>
      <c r="AK30" s="12">
        <f t="shared" si="17"/>
        <v>-5009</v>
      </c>
      <c r="AL30" s="118">
        <f t="shared" si="17"/>
        <v>300</v>
      </c>
      <c r="AM30" s="98"/>
      <c r="AN30" s="13"/>
      <c r="AO30" s="13">
        <f t="shared" si="291"/>
        <v>0</v>
      </c>
      <c r="AP30" s="13"/>
      <c r="AQ30" s="13"/>
      <c r="AR30" s="13"/>
      <c r="AS30" s="13">
        <f t="shared" si="292"/>
        <v>0</v>
      </c>
      <c r="AT30" s="13"/>
      <c r="AU30" s="13"/>
      <c r="AV30" s="13"/>
      <c r="AW30" s="13">
        <f t="shared" si="293"/>
        <v>0</v>
      </c>
      <c r="AX30" s="13"/>
      <c r="AY30" s="13"/>
      <c r="AZ30" s="13"/>
      <c r="BA30" s="13">
        <f t="shared" si="294"/>
        <v>0</v>
      </c>
      <c r="BB30" s="13"/>
      <c r="BC30" s="13"/>
      <c r="BD30" s="13"/>
      <c r="BE30" s="13">
        <f t="shared" si="295"/>
        <v>0</v>
      </c>
      <c r="BF30" s="13"/>
      <c r="BG30" s="13"/>
      <c r="BH30" s="13"/>
      <c r="BI30" s="13">
        <f t="shared" si="296"/>
        <v>0</v>
      </c>
      <c r="BJ30" s="13"/>
      <c r="BK30" s="13"/>
      <c r="BL30" s="13"/>
      <c r="BM30" s="13">
        <f t="shared" si="297"/>
        <v>0</v>
      </c>
      <c r="BN30" s="13"/>
      <c r="BO30" s="13"/>
      <c r="BP30" s="13"/>
      <c r="BQ30" s="13">
        <f t="shared" si="298"/>
        <v>0</v>
      </c>
      <c r="BR30" s="13"/>
      <c r="BS30" s="13"/>
      <c r="BT30" s="13"/>
      <c r="BU30" s="13">
        <f t="shared" si="299"/>
        <v>0</v>
      </c>
      <c r="BV30" s="13"/>
      <c r="BW30" s="13"/>
      <c r="BX30" s="13"/>
      <c r="BY30" s="13">
        <f t="shared" si="300"/>
        <v>0</v>
      </c>
      <c r="BZ30" s="13"/>
      <c r="CA30" s="13"/>
      <c r="CB30" s="13"/>
      <c r="CC30" s="13">
        <f t="shared" si="301"/>
        <v>0</v>
      </c>
      <c r="CD30" s="13"/>
      <c r="CE30" s="13"/>
      <c r="CF30" s="13"/>
      <c r="CG30" s="13">
        <f t="shared" si="302"/>
        <v>0</v>
      </c>
      <c r="CH30" s="13"/>
      <c r="CI30" s="13"/>
      <c r="CJ30" s="13"/>
      <c r="CK30" s="13">
        <f t="shared" si="303"/>
        <v>0</v>
      </c>
      <c r="CL30" s="13"/>
      <c r="CM30" s="13"/>
      <c r="CN30" s="13"/>
      <c r="CO30" s="13">
        <f t="shared" si="304"/>
        <v>0</v>
      </c>
      <c r="CP30" s="13"/>
      <c r="CQ30" s="13"/>
      <c r="CR30" s="13"/>
      <c r="CS30" s="13">
        <f t="shared" si="305"/>
        <v>0</v>
      </c>
      <c r="CT30" s="13"/>
      <c r="CU30" s="13"/>
      <c r="CV30" s="13"/>
      <c r="CW30" s="13">
        <f t="shared" si="306"/>
        <v>0</v>
      </c>
      <c r="CX30" s="13"/>
      <c r="CY30" s="13"/>
      <c r="CZ30" s="13"/>
      <c r="DA30" s="13">
        <f t="shared" si="307"/>
        <v>0</v>
      </c>
      <c r="DB30" s="13"/>
      <c r="DC30" s="13"/>
      <c r="DD30" s="13"/>
      <c r="DE30" s="13">
        <f t="shared" si="308"/>
        <v>0</v>
      </c>
      <c r="DF30" s="13"/>
      <c r="DG30" s="13"/>
      <c r="DH30" s="13"/>
      <c r="DI30" s="13">
        <f t="shared" si="309"/>
        <v>0</v>
      </c>
      <c r="DJ30" s="13"/>
      <c r="DK30" s="13"/>
      <c r="DL30" s="13"/>
      <c r="DM30" s="13">
        <f t="shared" si="310"/>
        <v>0</v>
      </c>
      <c r="DN30" s="13"/>
      <c r="DO30" s="13"/>
      <c r="DP30" s="13"/>
      <c r="DQ30" s="13">
        <f t="shared" si="311"/>
        <v>0</v>
      </c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>
        <f t="shared" si="312"/>
        <v>0</v>
      </c>
      <c r="ED30" s="13"/>
      <c r="EE30" s="13"/>
      <c r="EF30" s="13"/>
      <c r="EG30" s="13">
        <f t="shared" si="313"/>
        <v>0</v>
      </c>
      <c r="EH30" s="13"/>
      <c r="EI30" s="13"/>
      <c r="EJ30" s="13"/>
      <c r="EK30" s="13">
        <f t="shared" si="314"/>
        <v>0</v>
      </c>
      <c r="EL30" s="13"/>
      <c r="EM30" s="13"/>
      <c r="EN30" s="13">
        <v>44</v>
      </c>
      <c r="EO30" s="13">
        <f t="shared" si="315"/>
        <v>100</v>
      </c>
      <c r="EP30" s="13">
        <v>100</v>
      </c>
      <c r="EQ30" s="13"/>
      <c r="ER30" s="13"/>
      <c r="ES30" s="13">
        <f t="shared" si="316"/>
        <v>0</v>
      </c>
      <c r="ET30" s="110"/>
      <c r="EU30" s="117">
        <f t="shared" si="44"/>
        <v>0</v>
      </c>
      <c r="EV30" s="12">
        <f t="shared" si="44"/>
        <v>44</v>
      </c>
      <c r="EW30" s="12">
        <f t="shared" si="44"/>
        <v>100</v>
      </c>
      <c r="EX30" s="118">
        <f t="shared" si="44"/>
        <v>100</v>
      </c>
      <c r="EY30" s="98"/>
      <c r="EZ30" s="13"/>
      <c r="FA30" s="13">
        <f t="shared" si="317"/>
        <v>1000</v>
      </c>
      <c r="FB30" s="110">
        <v>1000</v>
      </c>
      <c r="FC30" s="117">
        <f t="shared" si="46"/>
        <v>0</v>
      </c>
      <c r="FD30" s="12">
        <f t="shared" si="46"/>
        <v>0</v>
      </c>
      <c r="FE30" s="12">
        <f t="shared" si="46"/>
        <v>1000</v>
      </c>
      <c r="FF30" s="118">
        <f t="shared" si="46"/>
        <v>1000</v>
      </c>
      <c r="FG30" s="98"/>
      <c r="FH30" s="13"/>
      <c r="FI30" s="13">
        <f t="shared" si="318"/>
        <v>0</v>
      </c>
      <c r="FJ30" s="13"/>
      <c r="FK30" s="13"/>
      <c r="FL30" s="13"/>
      <c r="FM30" s="13">
        <f t="shared" si="319"/>
        <v>0</v>
      </c>
      <c r="FN30" s="13"/>
      <c r="FO30" s="13"/>
      <c r="FP30" s="13"/>
      <c r="FQ30" s="13">
        <f t="shared" si="320"/>
        <v>0</v>
      </c>
      <c r="FR30" s="13"/>
      <c r="FS30" s="13"/>
      <c r="FT30" s="13"/>
      <c r="FU30" s="13">
        <f t="shared" si="321"/>
        <v>0</v>
      </c>
      <c r="FV30" s="13"/>
      <c r="FW30" s="13"/>
      <c r="FX30" s="13"/>
      <c r="FY30" s="13">
        <f t="shared" si="322"/>
        <v>0</v>
      </c>
      <c r="FZ30" s="13"/>
      <c r="GA30" s="13"/>
      <c r="GB30" s="13"/>
      <c r="GC30" s="13">
        <f t="shared" si="323"/>
        <v>0</v>
      </c>
      <c r="GD30" s="13"/>
      <c r="GE30" s="13"/>
      <c r="GF30" s="13"/>
      <c r="GG30" s="13">
        <f t="shared" si="324"/>
        <v>0</v>
      </c>
      <c r="GH30" s="13"/>
      <c r="GI30" s="13"/>
      <c r="GJ30" s="13"/>
      <c r="GK30" s="13">
        <f t="shared" si="325"/>
        <v>0</v>
      </c>
      <c r="GL30" s="13"/>
      <c r="GM30" s="13"/>
      <c r="GN30" s="13"/>
      <c r="GO30" s="13">
        <f t="shared" si="326"/>
        <v>0</v>
      </c>
      <c r="GP30" s="13"/>
      <c r="GQ30" s="13"/>
      <c r="GR30" s="13"/>
      <c r="GS30" s="13">
        <f t="shared" si="327"/>
        <v>0</v>
      </c>
      <c r="GT30" s="13"/>
      <c r="GU30" s="13"/>
      <c r="GV30" s="13"/>
      <c r="GW30" s="13">
        <f t="shared" si="328"/>
        <v>0</v>
      </c>
      <c r="GX30" s="13"/>
      <c r="GY30" s="13"/>
      <c r="GZ30" s="13"/>
      <c r="HA30" s="13">
        <f t="shared" si="329"/>
        <v>0</v>
      </c>
      <c r="HB30" s="13"/>
      <c r="HC30" s="13"/>
      <c r="HD30" s="13"/>
      <c r="HE30" s="13">
        <f t="shared" si="330"/>
        <v>0</v>
      </c>
      <c r="HF30" s="13"/>
      <c r="HG30" s="13"/>
      <c r="HH30" s="13"/>
      <c r="HI30" s="13">
        <f t="shared" si="331"/>
        <v>0</v>
      </c>
      <c r="HJ30" s="13"/>
      <c r="HK30" s="13"/>
      <c r="HL30" s="13"/>
      <c r="HM30" s="13">
        <f t="shared" si="332"/>
        <v>0</v>
      </c>
      <c r="HN30" s="13"/>
      <c r="HO30" s="13"/>
      <c r="HP30" s="13"/>
      <c r="HQ30" s="13">
        <f t="shared" si="333"/>
        <v>0</v>
      </c>
      <c r="HR30" s="13"/>
      <c r="HS30" s="13"/>
      <c r="HT30" s="13"/>
      <c r="HU30" s="13">
        <f t="shared" si="334"/>
        <v>0</v>
      </c>
      <c r="HV30" s="13"/>
      <c r="HW30" s="13"/>
      <c r="HX30" s="13"/>
      <c r="HY30" s="13">
        <f t="shared" si="335"/>
        <v>0</v>
      </c>
      <c r="HZ30" s="13"/>
      <c r="IA30" s="13"/>
      <c r="IB30" s="13"/>
      <c r="IC30" s="13">
        <f t="shared" si="336"/>
        <v>0</v>
      </c>
      <c r="ID30" s="13"/>
      <c r="IE30" s="13"/>
      <c r="IF30" s="13"/>
      <c r="IG30" s="13">
        <f t="shared" si="337"/>
        <v>0</v>
      </c>
      <c r="IH30" s="13"/>
      <c r="II30" s="13"/>
      <c r="IJ30" s="13"/>
      <c r="IK30" s="13">
        <f t="shared" si="338"/>
        <v>0</v>
      </c>
      <c r="IL30" s="13"/>
      <c r="IM30" s="13"/>
      <c r="IN30" s="13"/>
      <c r="IO30" s="13">
        <f t="shared" si="339"/>
        <v>0</v>
      </c>
      <c r="IP30" s="13"/>
      <c r="IQ30" s="13"/>
      <c r="IR30" s="13"/>
      <c r="IS30" s="13">
        <f t="shared" si="340"/>
        <v>0</v>
      </c>
      <c r="IT30" s="13"/>
      <c r="IU30" s="13"/>
      <c r="IV30" s="13"/>
      <c r="IW30" s="13">
        <f t="shared" si="341"/>
        <v>0</v>
      </c>
      <c r="IX30" s="13"/>
      <c r="IY30" s="13"/>
      <c r="IZ30" s="13"/>
      <c r="JA30" s="13"/>
      <c r="JB30" s="110">
        <f t="shared" si="359"/>
        <v>0</v>
      </c>
      <c r="JC30" s="117">
        <f t="shared" si="342"/>
        <v>0</v>
      </c>
      <c r="JD30" s="12">
        <f t="shared" si="342"/>
        <v>0</v>
      </c>
      <c r="JE30" s="12">
        <f t="shared" si="342"/>
        <v>0</v>
      </c>
      <c r="JF30" s="118">
        <f t="shared" si="342"/>
        <v>0</v>
      </c>
      <c r="JG30" s="98"/>
      <c r="JH30" s="13"/>
      <c r="JI30" s="13">
        <f t="shared" si="343"/>
        <v>0</v>
      </c>
      <c r="JJ30" s="13"/>
      <c r="JK30" s="13"/>
      <c r="JL30" s="13"/>
      <c r="JM30" s="13">
        <f t="shared" si="344"/>
        <v>0</v>
      </c>
      <c r="JN30" s="13"/>
      <c r="JO30" s="13"/>
      <c r="JP30" s="13"/>
      <c r="JQ30" s="13">
        <f t="shared" si="345"/>
        <v>0</v>
      </c>
      <c r="JR30" s="13"/>
      <c r="JS30" s="13"/>
      <c r="JT30" s="13"/>
      <c r="JU30" s="13">
        <f t="shared" si="346"/>
        <v>0</v>
      </c>
      <c r="JV30" s="13"/>
      <c r="JW30" s="13"/>
      <c r="JX30" s="13"/>
      <c r="JY30" s="13">
        <f t="shared" si="347"/>
        <v>0</v>
      </c>
      <c r="JZ30" s="13"/>
      <c r="KA30" s="13"/>
      <c r="KB30" s="13"/>
      <c r="KC30" s="13">
        <f t="shared" si="348"/>
        <v>0</v>
      </c>
      <c r="KD30" s="13"/>
      <c r="KE30" s="13"/>
      <c r="KF30" s="13"/>
      <c r="KG30" s="13">
        <f t="shared" si="349"/>
        <v>0</v>
      </c>
      <c r="KH30" s="13"/>
      <c r="KI30" s="13"/>
      <c r="KJ30" s="13"/>
      <c r="KK30" s="13">
        <f t="shared" si="350"/>
        <v>0</v>
      </c>
      <c r="KL30" s="13"/>
      <c r="KM30" s="13"/>
      <c r="KN30" s="13"/>
      <c r="KO30" s="13">
        <f t="shared" si="351"/>
        <v>0</v>
      </c>
      <c r="KP30" s="13"/>
      <c r="KQ30" s="13"/>
      <c r="KR30" s="13"/>
      <c r="KS30" s="13">
        <f t="shared" si="352"/>
        <v>0</v>
      </c>
      <c r="KT30" s="13"/>
      <c r="KU30" s="13"/>
      <c r="KV30" s="13"/>
      <c r="KW30" s="13">
        <f t="shared" si="353"/>
        <v>0</v>
      </c>
      <c r="KX30" s="13"/>
      <c r="KY30" s="13"/>
      <c r="KZ30" s="13"/>
      <c r="LA30" s="13">
        <f t="shared" si="354"/>
        <v>0</v>
      </c>
      <c r="LB30" s="13"/>
      <c r="LC30" s="13"/>
      <c r="LD30" s="13"/>
      <c r="LE30" s="13">
        <f t="shared" si="355"/>
        <v>0</v>
      </c>
      <c r="LF30" s="110"/>
      <c r="LG30" s="117">
        <f t="shared" si="85"/>
        <v>0</v>
      </c>
      <c r="LH30" s="12">
        <f t="shared" si="85"/>
        <v>0</v>
      </c>
      <c r="LI30" s="12">
        <f t="shared" si="85"/>
        <v>0</v>
      </c>
      <c r="LJ30" s="118">
        <f t="shared" si="85"/>
        <v>0</v>
      </c>
      <c r="LK30" s="113"/>
      <c r="LL30" s="13"/>
      <c r="LM30" s="13">
        <f t="shared" si="356"/>
        <v>0</v>
      </c>
      <c r="LN30" s="13"/>
      <c r="LO30" s="13"/>
      <c r="LP30" s="13"/>
      <c r="LQ30" s="13">
        <f t="shared" si="357"/>
        <v>0</v>
      </c>
      <c r="LR30" s="13"/>
      <c r="LS30" s="14"/>
      <c r="LT30" s="13"/>
      <c r="LU30" s="13">
        <f t="shared" si="358"/>
        <v>0</v>
      </c>
      <c r="LV30" s="110"/>
      <c r="LW30" s="117">
        <f t="shared" si="89"/>
        <v>0</v>
      </c>
      <c r="LX30" s="12">
        <f t="shared" si="89"/>
        <v>0</v>
      </c>
      <c r="LY30" s="12">
        <f t="shared" si="89"/>
        <v>0</v>
      </c>
      <c r="LZ30" s="118">
        <f t="shared" si="89"/>
        <v>0</v>
      </c>
      <c r="MA30" s="26"/>
    </row>
    <row r="31" spans="1:406" s="2" customFormat="1" ht="24.95" customHeight="1" x14ac:dyDescent="0.25">
      <c r="A31" s="35">
        <v>3225</v>
      </c>
      <c r="B31" s="36" t="s">
        <v>11</v>
      </c>
      <c r="C31" s="55">
        <f t="shared" si="283"/>
        <v>-3730</v>
      </c>
      <c r="D31" s="55">
        <v>23207830.309999999</v>
      </c>
      <c r="E31" s="56">
        <v>25700000</v>
      </c>
      <c r="F31" s="95">
        <f t="shared" si="284"/>
        <v>12095</v>
      </c>
      <c r="G31" s="103">
        <f t="shared" si="0"/>
        <v>8365</v>
      </c>
      <c r="H31" s="79">
        <f t="shared" si="1"/>
        <v>0</v>
      </c>
      <c r="I31" s="79">
        <f t="shared" si="2"/>
        <v>-3867</v>
      </c>
      <c r="J31" s="104">
        <f t="shared" si="3"/>
        <v>4498</v>
      </c>
      <c r="K31" s="98"/>
      <c r="L31" s="13"/>
      <c r="M31" s="13">
        <f t="shared" si="285"/>
        <v>0</v>
      </c>
      <c r="N31" s="13"/>
      <c r="O31" s="13">
        <v>2654</v>
      </c>
      <c r="P31" s="13"/>
      <c r="Q31" s="13">
        <f t="shared" si="286"/>
        <v>-2654</v>
      </c>
      <c r="R31" s="13">
        <v>0</v>
      </c>
      <c r="S31" s="13"/>
      <c r="T31" s="13"/>
      <c r="U31" s="13">
        <f t="shared" si="287"/>
        <v>0</v>
      </c>
      <c r="V31" s="13"/>
      <c r="W31" s="13"/>
      <c r="X31" s="13"/>
      <c r="Y31" s="13">
        <f t="shared" si="288"/>
        <v>0</v>
      </c>
      <c r="Z31" s="13"/>
      <c r="AA31" s="13"/>
      <c r="AB31" s="13"/>
      <c r="AC31" s="13">
        <f t="shared" si="289"/>
        <v>0</v>
      </c>
      <c r="AD31" s="13"/>
      <c r="AE31" s="13">
        <v>3982</v>
      </c>
      <c r="AF31" s="13"/>
      <c r="AG31" s="13">
        <f t="shared" si="290"/>
        <v>-982</v>
      </c>
      <c r="AH31" s="110">
        <v>3000</v>
      </c>
      <c r="AI31" s="117">
        <f t="shared" si="17"/>
        <v>6636</v>
      </c>
      <c r="AJ31" s="12">
        <f t="shared" si="17"/>
        <v>0</v>
      </c>
      <c r="AK31" s="12">
        <f t="shared" si="17"/>
        <v>-3636</v>
      </c>
      <c r="AL31" s="118">
        <f t="shared" si="17"/>
        <v>3000</v>
      </c>
      <c r="AM31" s="98"/>
      <c r="AN31" s="13"/>
      <c r="AO31" s="13">
        <f t="shared" si="291"/>
        <v>0</v>
      </c>
      <c r="AP31" s="13"/>
      <c r="AQ31" s="13"/>
      <c r="AR31" s="13"/>
      <c r="AS31" s="13">
        <f t="shared" si="292"/>
        <v>0</v>
      </c>
      <c r="AT31" s="13"/>
      <c r="AU31" s="13">
        <v>398</v>
      </c>
      <c r="AV31" s="13"/>
      <c r="AW31" s="13">
        <f t="shared" si="293"/>
        <v>0</v>
      </c>
      <c r="AX31" s="13">
        <v>398</v>
      </c>
      <c r="AY31" s="13"/>
      <c r="AZ31" s="13"/>
      <c r="BA31" s="13">
        <f t="shared" si="294"/>
        <v>0</v>
      </c>
      <c r="BB31" s="13"/>
      <c r="BC31" s="13">
        <v>398</v>
      </c>
      <c r="BD31" s="13"/>
      <c r="BE31" s="13">
        <f t="shared" si="295"/>
        <v>-298</v>
      </c>
      <c r="BF31" s="13">
        <v>100</v>
      </c>
      <c r="BG31" s="13">
        <v>398</v>
      </c>
      <c r="BH31" s="13"/>
      <c r="BI31" s="13">
        <f t="shared" si="296"/>
        <v>-398</v>
      </c>
      <c r="BJ31" s="13"/>
      <c r="BK31" s="13"/>
      <c r="BL31" s="13"/>
      <c r="BM31" s="13">
        <f t="shared" si="297"/>
        <v>0</v>
      </c>
      <c r="BN31" s="13"/>
      <c r="BO31" s="13"/>
      <c r="BP31" s="13"/>
      <c r="BQ31" s="13">
        <f t="shared" si="298"/>
        <v>0</v>
      </c>
      <c r="BR31" s="13"/>
      <c r="BS31" s="13"/>
      <c r="BT31" s="13"/>
      <c r="BU31" s="13">
        <f t="shared" si="299"/>
        <v>0</v>
      </c>
      <c r="BV31" s="13"/>
      <c r="BW31" s="13"/>
      <c r="BX31" s="13"/>
      <c r="BY31" s="13">
        <f t="shared" si="300"/>
        <v>0</v>
      </c>
      <c r="BZ31" s="13"/>
      <c r="CA31" s="13"/>
      <c r="CB31" s="13"/>
      <c r="CC31" s="13">
        <f t="shared" si="301"/>
        <v>0</v>
      </c>
      <c r="CD31" s="13"/>
      <c r="CE31" s="13">
        <v>398</v>
      </c>
      <c r="CF31" s="13"/>
      <c r="CG31" s="13">
        <f t="shared" si="302"/>
        <v>-398</v>
      </c>
      <c r="CH31" s="13"/>
      <c r="CI31" s="13"/>
      <c r="CJ31" s="13"/>
      <c r="CK31" s="13">
        <f t="shared" si="303"/>
        <v>0</v>
      </c>
      <c r="CL31" s="13"/>
      <c r="CM31" s="13"/>
      <c r="CN31" s="13"/>
      <c r="CO31" s="13">
        <f t="shared" si="304"/>
        <v>0</v>
      </c>
      <c r="CP31" s="13"/>
      <c r="CQ31" s="13"/>
      <c r="CR31" s="13"/>
      <c r="CS31" s="13">
        <f t="shared" si="305"/>
        <v>0</v>
      </c>
      <c r="CT31" s="13"/>
      <c r="CU31" s="13"/>
      <c r="CV31" s="13"/>
      <c r="CW31" s="13">
        <f t="shared" si="306"/>
        <v>0</v>
      </c>
      <c r="CX31" s="13"/>
      <c r="CY31" s="13"/>
      <c r="CZ31" s="13"/>
      <c r="DA31" s="13">
        <f t="shared" si="307"/>
        <v>0</v>
      </c>
      <c r="DB31" s="13"/>
      <c r="DC31" s="13"/>
      <c r="DD31" s="13"/>
      <c r="DE31" s="13">
        <f t="shared" si="308"/>
        <v>0</v>
      </c>
      <c r="DF31" s="13"/>
      <c r="DG31" s="13"/>
      <c r="DH31" s="13"/>
      <c r="DI31" s="13">
        <f t="shared" si="309"/>
        <v>0</v>
      </c>
      <c r="DJ31" s="13"/>
      <c r="DK31" s="13"/>
      <c r="DL31" s="13"/>
      <c r="DM31" s="13">
        <f t="shared" si="310"/>
        <v>0</v>
      </c>
      <c r="DN31" s="13"/>
      <c r="DO31" s="13"/>
      <c r="DP31" s="13"/>
      <c r="DQ31" s="13">
        <f t="shared" si="311"/>
        <v>0</v>
      </c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>
        <f t="shared" si="312"/>
        <v>0</v>
      </c>
      <c r="ED31" s="13"/>
      <c r="EE31" s="13"/>
      <c r="EF31" s="13"/>
      <c r="EG31" s="13">
        <f t="shared" si="313"/>
        <v>0</v>
      </c>
      <c r="EH31" s="13"/>
      <c r="EI31" s="13"/>
      <c r="EJ31" s="13"/>
      <c r="EK31" s="13">
        <f t="shared" si="314"/>
        <v>0</v>
      </c>
      <c r="EL31" s="13"/>
      <c r="EM31" s="13"/>
      <c r="EN31" s="13"/>
      <c r="EO31" s="13">
        <f t="shared" si="315"/>
        <v>0</v>
      </c>
      <c r="EP31" s="13"/>
      <c r="EQ31" s="13"/>
      <c r="ER31" s="13"/>
      <c r="ES31" s="13">
        <f t="shared" si="316"/>
        <v>0</v>
      </c>
      <c r="ET31" s="110"/>
      <c r="EU31" s="117">
        <f t="shared" si="44"/>
        <v>1592</v>
      </c>
      <c r="EV31" s="12">
        <f t="shared" si="44"/>
        <v>0</v>
      </c>
      <c r="EW31" s="12">
        <f t="shared" si="44"/>
        <v>-1094</v>
      </c>
      <c r="EX31" s="118">
        <f t="shared" si="44"/>
        <v>498</v>
      </c>
      <c r="EY31" s="98"/>
      <c r="EZ31" s="13"/>
      <c r="FA31" s="13">
        <f t="shared" si="317"/>
        <v>1000</v>
      </c>
      <c r="FB31" s="110">
        <v>1000</v>
      </c>
      <c r="FC31" s="117">
        <f t="shared" si="46"/>
        <v>0</v>
      </c>
      <c r="FD31" s="12">
        <f t="shared" si="46"/>
        <v>0</v>
      </c>
      <c r="FE31" s="12">
        <f t="shared" si="46"/>
        <v>1000</v>
      </c>
      <c r="FF31" s="118">
        <f t="shared" si="46"/>
        <v>1000</v>
      </c>
      <c r="FG31" s="98"/>
      <c r="FH31" s="13"/>
      <c r="FI31" s="13">
        <f t="shared" si="318"/>
        <v>0</v>
      </c>
      <c r="FJ31" s="13"/>
      <c r="FK31" s="13"/>
      <c r="FL31" s="13"/>
      <c r="FM31" s="13">
        <f t="shared" si="319"/>
        <v>0</v>
      </c>
      <c r="FN31" s="13"/>
      <c r="FO31" s="13"/>
      <c r="FP31" s="13"/>
      <c r="FQ31" s="13">
        <f t="shared" si="320"/>
        <v>0</v>
      </c>
      <c r="FR31" s="13"/>
      <c r="FS31" s="13"/>
      <c r="FT31" s="13"/>
      <c r="FU31" s="13">
        <f t="shared" si="321"/>
        <v>0</v>
      </c>
      <c r="FV31" s="13"/>
      <c r="FW31" s="13"/>
      <c r="FX31" s="13"/>
      <c r="FY31" s="13">
        <f t="shared" si="322"/>
        <v>0</v>
      </c>
      <c r="FZ31" s="13"/>
      <c r="GA31" s="13"/>
      <c r="GB31" s="13"/>
      <c r="GC31" s="13">
        <f t="shared" si="323"/>
        <v>0</v>
      </c>
      <c r="GD31" s="13"/>
      <c r="GE31" s="13"/>
      <c r="GF31" s="13"/>
      <c r="GG31" s="13">
        <f t="shared" si="324"/>
        <v>0</v>
      </c>
      <c r="GH31" s="13"/>
      <c r="GI31" s="13"/>
      <c r="GJ31" s="13"/>
      <c r="GK31" s="13">
        <f t="shared" si="325"/>
        <v>0</v>
      </c>
      <c r="GL31" s="13"/>
      <c r="GM31" s="13"/>
      <c r="GN31" s="13"/>
      <c r="GO31" s="13">
        <f t="shared" si="326"/>
        <v>0</v>
      </c>
      <c r="GP31" s="13"/>
      <c r="GQ31" s="13"/>
      <c r="GR31" s="13"/>
      <c r="GS31" s="13">
        <f t="shared" si="327"/>
        <v>0</v>
      </c>
      <c r="GT31" s="13"/>
      <c r="GU31" s="13"/>
      <c r="GV31" s="13"/>
      <c r="GW31" s="13">
        <f t="shared" si="328"/>
        <v>0</v>
      </c>
      <c r="GX31" s="13"/>
      <c r="GY31" s="13"/>
      <c r="GZ31" s="13"/>
      <c r="HA31" s="13">
        <f t="shared" si="329"/>
        <v>0</v>
      </c>
      <c r="HB31" s="13"/>
      <c r="HC31" s="13"/>
      <c r="HD31" s="13"/>
      <c r="HE31" s="13">
        <f t="shared" si="330"/>
        <v>0</v>
      </c>
      <c r="HF31" s="13"/>
      <c r="HG31" s="13"/>
      <c r="HH31" s="13"/>
      <c r="HI31" s="13">
        <f t="shared" si="331"/>
        <v>0</v>
      </c>
      <c r="HJ31" s="13"/>
      <c r="HK31" s="13"/>
      <c r="HL31" s="13"/>
      <c r="HM31" s="13">
        <f t="shared" si="332"/>
        <v>0</v>
      </c>
      <c r="HN31" s="13"/>
      <c r="HO31" s="13"/>
      <c r="HP31" s="13"/>
      <c r="HQ31" s="13">
        <f t="shared" si="333"/>
        <v>0</v>
      </c>
      <c r="HR31" s="13"/>
      <c r="HS31" s="13"/>
      <c r="HT31" s="13"/>
      <c r="HU31" s="13">
        <f t="shared" si="334"/>
        <v>0</v>
      </c>
      <c r="HV31" s="13"/>
      <c r="HW31" s="13"/>
      <c r="HX31" s="13"/>
      <c r="HY31" s="13">
        <f t="shared" si="335"/>
        <v>0</v>
      </c>
      <c r="HZ31" s="13"/>
      <c r="IA31" s="13"/>
      <c r="IB31" s="13"/>
      <c r="IC31" s="13">
        <f t="shared" si="336"/>
        <v>0</v>
      </c>
      <c r="ID31" s="13"/>
      <c r="IE31" s="13"/>
      <c r="IF31" s="13"/>
      <c r="IG31" s="13">
        <f t="shared" si="337"/>
        <v>0</v>
      </c>
      <c r="IH31" s="13"/>
      <c r="II31" s="13">
        <v>137</v>
      </c>
      <c r="IJ31" s="13"/>
      <c r="IK31" s="13">
        <f t="shared" si="338"/>
        <v>-137</v>
      </c>
      <c r="IL31" s="13"/>
      <c r="IM31" s="13"/>
      <c r="IN31" s="13"/>
      <c r="IO31" s="13">
        <f t="shared" si="339"/>
        <v>0</v>
      </c>
      <c r="IP31" s="13"/>
      <c r="IQ31" s="13"/>
      <c r="IR31" s="13"/>
      <c r="IS31" s="13">
        <f t="shared" si="340"/>
        <v>0</v>
      </c>
      <c r="IT31" s="13"/>
      <c r="IU31" s="13"/>
      <c r="IV31" s="13"/>
      <c r="IW31" s="13">
        <f t="shared" si="341"/>
        <v>0</v>
      </c>
      <c r="IX31" s="13"/>
      <c r="IY31" s="13"/>
      <c r="IZ31" s="13"/>
      <c r="JA31" s="13"/>
      <c r="JB31" s="110"/>
      <c r="JC31" s="117">
        <f t="shared" si="342"/>
        <v>137</v>
      </c>
      <c r="JD31" s="12">
        <f t="shared" si="342"/>
        <v>0</v>
      </c>
      <c r="JE31" s="12">
        <f t="shared" si="342"/>
        <v>-137</v>
      </c>
      <c r="JF31" s="118">
        <f t="shared" si="342"/>
        <v>0</v>
      </c>
      <c r="JG31" s="98"/>
      <c r="JH31" s="13"/>
      <c r="JI31" s="13">
        <f t="shared" si="343"/>
        <v>0</v>
      </c>
      <c r="JJ31" s="13"/>
      <c r="JK31" s="13"/>
      <c r="JL31" s="13"/>
      <c r="JM31" s="13">
        <f t="shared" si="344"/>
        <v>0</v>
      </c>
      <c r="JN31" s="13"/>
      <c r="JO31" s="13"/>
      <c r="JP31" s="13"/>
      <c r="JQ31" s="13">
        <f t="shared" si="345"/>
        <v>0</v>
      </c>
      <c r="JR31" s="13"/>
      <c r="JS31" s="13"/>
      <c r="JT31" s="13"/>
      <c r="JU31" s="13">
        <f t="shared" si="346"/>
        <v>0</v>
      </c>
      <c r="JV31" s="13"/>
      <c r="JW31" s="13"/>
      <c r="JX31" s="13"/>
      <c r="JY31" s="13">
        <f t="shared" si="347"/>
        <v>0</v>
      </c>
      <c r="JZ31" s="13"/>
      <c r="KA31" s="13"/>
      <c r="KB31" s="13"/>
      <c r="KC31" s="13">
        <f t="shared" si="348"/>
        <v>0</v>
      </c>
      <c r="KD31" s="13"/>
      <c r="KE31" s="13"/>
      <c r="KF31" s="13"/>
      <c r="KG31" s="13">
        <f t="shared" si="349"/>
        <v>0</v>
      </c>
      <c r="KH31" s="13"/>
      <c r="KI31" s="13"/>
      <c r="KJ31" s="13"/>
      <c r="KK31" s="13">
        <f t="shared" si="350"/>
        <v>0</v>
      </c>
      <c r="KL31" s="13"/>
      <c r="KM31" s="13"/>
      <c r="KN31" s="13"/>
      <c r="KO31" s="13">
        <f t="shared" si="351"/>
        <v>0</v>
      </c>
      <c r="KP31" s="13"/>
      <c r="KQ31" s="13"/>
      <c r="KR31" s="13"/>
      <c r="KS31" s="13">
        <f t="shared" si="352"/>
        <v>0</v>
      </c>
      <c r="KT31" s="13"/>
      <c r="KU31" s="13"/>
      <c r="KV31" s="13"/>
      <c r="KW31" s="13">
        <f t="shared" si="353"/>
        <v>0</v>
      </c>
      <c r="KX31" s="13"/>
      <c r="KY31" s="13"/>
      <c r="KZ31" s="13"/>
      <c r="LA31" s="13">
        <f t="shared" si="354"/>
        <v>0</v>
      </c>
      <c r="LB31" s="13"/>
      <c r="LC31" s="13"/>
      <c r="LD31" s="13"/>
      <c r="LE31" s="13">
        <f t="shared" si="355"/>
        <v>0</v>
      </c>
      <c r="LF31" s="110"/>
      <c r="LG31" s="117">
        <f t="shared" si="85"/>
        <v>0</v>
      </c>
      <c r="LH31" s="12">
        <f t="shared" si="85"/>
        <v>0</v>
      </c>
      <c r="LI31" s="12">
        <f t="shared" si="85"/>
        <v>0</v>
      </c>
      <c r="LJ31" s="118">
        <f t="shared" si="85"/>
        <v>0</v>
      </c>
      <c r="LK31" s="113"/>
      <c r="LL31" s="13"/>
      <c r="LM31" s="13">
        <f t="shared" si="356"/>
        <v>0</v>
      </c>
      <c r="LN31" s="13"/>
      <c r="LO31" s="13"/>
      <c r="LP31" s="13"/>
      <c r="LQ31" s="13">
        <f t="shared" si="357"/>
        <v>0</v>
      </c>
      <c r="LR31" s="13"/>
      <c r="LS31" s="14"/>
      <c r="LT31" s="13"/>
      <c r="LU31" s="13">
        <f t="shared" si="358"/>
        <v>0</v>
      </c>
      <c r="LV31" s="110"/>
      <c r="LW31" s="117">
        <f t="shared" si="89"/>
        <v>0</v>
      </c>
      <c r="LX31" s="12">
        <f t="shared" si="89"/>
        <v>0</v>
      </c>
      <c r="LY31" s="12">
        <f t="shared" si="89"/>
        <v>0</v>
      </c>
      <c r="LZ31" s="118">
        <f t="shared" si="89"/>
        <v>0</v>
      </c>
      <c r="MA31" s="26"/>
    </row>
    <row r="32" spans="1:406" s="2" customFormat="1" ht="24.95" customHeight="1" x14ac:dyDescent="0.25">
      <c r="A32" s="35">
        <v>3227</v>
      </c>
      <c r="B32" s="36" t="s">
        <v>12</v>
      </c>
      <c r="C32" s="55">
        <f t="shared" si="283"/>
        <v>-1091</v>
      </c>
      <c r="D32" s="55">
        <v>23207830.309999999</v>
      </c>
      <c r="E32" s="56">
        <v>25700000</v>
      </c>
      <c r="F32" s="95">
        <f t="shared" si="284"/>
        <v>3082</v>
      </c>
      <c r="G32" s="103">
        <f t="shared" si="0"/>
        <v>1991</v>
      </c>
      <c r="H32" s="79">
        <f t="shared" si="1"/>
        <v>878</v>
      </c>
      <c r="I32" s="79">
        <f t="shared" si="2"/>
        <v>-1091</v>
      </c>
      <c r="J32" s="104">
        <f t="shared" si="3"/>
        <v>900</v>
      </c>
      <c r="K32" s="98"/>
      <c r="L32" s="13"/>
      <c r="M32" s="13">
        <f t="shared" si="285"/>
        <v>0</v>
      </c>
      <c r="N32" s="13"/>
      <c r="O32" s="13">
        <v>1991</v>
      </c>
      <c r="P32" s="13">
        <v>878</v>
      </c>
      <c r="Q32" s="13">
        <f t="shared" si="286"/>
        <v>-1091</v>
      </c>
      <c r="R32" s="13">
        <v>900</v>
      </c>
      <c r="S32" s="13"/>
      <c r="T32" s="13"/>
      <c r="U32" s="13">
        <f t="shared" si="287"/>
        <v>0</v>
      </c>
      <c r="V32" s="13"/>
      <c r="W32" s="13"/>
      <c r="X32" s="13"/>
      <c r="Y32" s="13">
        <f t="shared" si="288"/>
        <v>0</v>
      </c>
      <c r="Z32" s="13"/>
      <c r="AA32" s="13"/>
      <c r="AB32" s="13"/>
      <c r="AC32" s="13">
        <f t="shared" si="289"/>
        <v>0</v>
      </c>
      <c r="AD32" s="13"/>
      <c r="AE32" s="13"/>
      <c r="AF32" s="13"/>
      <c r="AG32" s="13">
        <f t="shared" si="290"/>
        <v>0</v>
      </c>
      <c r="AH32" s="110"/>
      <c r="AI32" s="117">
        <f t="shared" si="17"/>
        <v>1991</v>
      </c>
      <c r="AJ32" s="12">
        <f t="shared" si="17"/>
        <v>878</v>
      </c>
      <c r="AK32" s="12">
        <f t="shared" si="17"/>
        <v>-1091</v>
      </c>
      <c r="AL32" s="118">
        <f t="shared" si="17"/>
        <v>900</v>
      </c>
      <c r="AM32" s="98"/>
      <c r="AN32" s="13"/>
      <c r="AO32" s="13">
        <f t="shared" si="291"/>
        <v>0</v>
      </c>
      <c r="AP32" s="13"/>
      <c r="AQ32" s="13"/>
      <c r="AR32" s="13"/>
      <c r="AS32" s="13">
        <f t="shared" si="292"/>
        <v>0</v>
      </c>
      <c r="AT32" s="13"/>
      <c r="AU32" s="13"/>
      <c r="AV32" s="13"/>
      <c r="AW32" s="13">
        <f t="shared" si="293"/>
        <v>0</v>
      </c>
      <c r="AX32" s="13"/>
      <c r="AY32" s="13"/>
      <c r="AZ32" s="13"/>
      <c r="BA32" s="13">
        <f t="shared" si="294"/>
        <v>0</v>
      </c>
      <c r="BB32" s="13"/>
      <c r="BC32" s="13"/>
      <c r="BD32" s="13"/>
      <c r="BE32" s="13">
        <f t="shared" si="295"/>
        <v>0</v>
      </c>
      <c r="BF32" s="13"/>
      <c r="BG32" s="13"/>
      <c r="BH32" s="13"/>
      <c r="BI32" s="13">
        <f t="shared" si="296"/>
        <v>0</v>
      </c>
      <c r="BJ32" s="13"/>
      <c r="BK32" s="13"/>
      <c r="BL32" s="13"/>
      <c r="BM32" s="13">
        <f t="shared" si="297"/>
        <v>0</v>
      </c>
      <c r="BN32" s="13"/>
      <c r="BO32" s="13"/>
      <c r="BP32" s="13"/>
      <c r="BQ32" s="13">
        <f t="shared" si="298"/>
        <v>0</v>
      </c>
      <c r="BR32" s="13"/>
      <c r="BS32" s="13"/>
      <c r="BT32" s="13"/>
      <c r="BU32" s="13">
        <f t="shared" si="299"/>
        <v>0</v>
      </c>
      <c r="BV32" s="13"/>
      <c r="BW32" s="13"/>
      <c r="BX32" s="13"/>
      <c r="BY32" s="13">
        <f t="shared" si="300"/>
        <v>0</v>
      </c>
      <c r="BZ32" s="13"/>
      <c r="CA32" s="13"/>
      <c r="CB32" s="13"/>
      <c r="CC32" s="13">
        <f t="shared" si="301"/>
        <v>0</v>
      </c>
      <c r="CD32" s="13"/>
      <c r="CE32" s="13"/>
      <c r="CF32" s="13"/>
      <c r="CG32" s="13">
        <f t="shared" si="302"/>
        <v>0</v>
      </c>
      <c r="CH32" s="13"/>
      <c r="CI32" s="13"/>
      <c r="CJ32" s="13"/>
      <c r="CK32" s="13">
        <f t="shared" si="303"/>
        <v>0</v>
      </c>
      <c r="CL32" s="13"/>
      <c r="CM32" s="13"/>
      <c r="CN32" s="13"/>
      <c r="CO32" s="13">
        <f t="shared" si="304"/>
        <v>0</v>
      </c>
      <c r="CP32" s="13"/>
      <c r="CQ32" s="13"/>
      <c r="CR32" s="13"/>
      <c r="CS32" s="13">
        <f t="shared" si="305"/>
        <v>0</v>
      </c>
      <c r="CT32" s="13"/>
      <c r="CU32" s="13"/>
      <c r="CV32" s="13"/>
      <c r="CW32" s="13">
        <f t="shared" si="306"/>
        <v>0</v>
      </c>
      <c r="CX32" s="13"/>
      <c r="CY32" s="13"/>
      <c r="CZ32" s="13"/>
      <c r="DA32" s="13">
        <f t="shared" si="307"/>
        <v>0</v>
      </c>
      <c r="DB32" s="13"/>
      <c r="DC32" s="13"/>
      <c r="DD32" s="13"/>
      <c r="DE32" s="13">
        <f t="shared" si="308"/>
        <v>0</v>
      </c>
      <c r="DF32" s="13"/>
      <c r="DG32" s="13"/>
      <c r="DH32" s="13"/>
      <c r="DI32" s="13">
        <f t="shared" si="309"/>
        <v>0</v>
      </c>
      <c r="DJ32" s="13"/>
      <c r="DK32" s="13"/>
      <c r="DL32" s="13"/>
      <c r="DM32" s="13">
        <f t="shared" si="310"/>
        <v>0</v>
      </c>
      <c r="DN32" s="13"/>
      <c r="DO32" s="13"/>
      <c r="DP32" s="13"/>
      <c r="DQ32" s="13">
        <f t="shared" si="311"/>
        <v>0</v>
      </c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>
        <f t="shared" si="312"/>
        <v>0</v>
      </c>
      <c r="ED32" s="13"/>
      <c r="EE32" s="13"/>
      <c r="EF32" s="13"/>
      <c r="EG32" s="13">
        <f t="shared" si="313"/>
        <v>0</v>
      </c>
      <c r="EH32" s="13"/>
      <c r="EI32" s="13"/>
      <c r="EJ32" s="13"/>
      <c r="EK32" s="13">
        <f t="shared" si="314"/>
        <v>0</v>
      </c>
      <c r="EL32" s="13"/>
      <c r="EM32" s="13"/>
      <c r="EN32" s="13"/>
      <c r="EO32" s="13">
        <f t="shared" si="315"/>
        <v>0</v>
      </c>
      <c r="EP32" s="13"/>
      <c r="EQ32" s="13"/>
      <c r="ER32" s="13"/>
      <c r="ES32" s="13">
        <f t="shared" si="316"/>
        <v>0</v>
      </c>
      <c r="ET32" s="110"/>
      <c r="EU32" s="117">
        <f t="shared" si="44"/>
        <v>0</v>
      </c>
      <c r="EV32" s="12">
        <f t="shared" si="44"/>
        <v>0</v>
      </c>
      <c r="EW32" s="12">
        <f t="shared" si="44"/>
        <v>0</v>
      </c>
      <c r="EX32" s="118">
        <f t="shared" si="44"/>
        <v>0</v>
      </c>
      <c r="EY32" s="98"/>
      <c r="EZ32" s="13"/>
      <c r="FA32" s="13">
        <f t="shared" si="317"/>
        <v>0</v>
      </c>
      <c r="FB32" s="110"/>
      <c r="FC32" s="117">
        <f t="shared" si="46"/>
        <v>0</v>
      </c>
      <c r="FD32" s="12">
        <f t="shared" si="46"/>
        <v>0</v>
      </c>
      <c r="FE32" s="12">
        <f t="shared" si="46"/>
        <v>0</v>
      </c>
      <c r="FF32" s="118">
        <f t="shared" si="46"/>
        <v>0</v>
      </c>
      <c r="FG32" s="98"/>
      <c r="FH32" s="13"/>
      <c r="FI32" s="13">
        <f t="shared" si="318"/>
        <v>0</v>
      </c>
      <c r="FJ32" s="13"/>
      <c r="FK32" s="13"/>
      <c r="FL32" s="13"/>
      <c r="FM32" s="13">
        <f t="shared" si="319"/>
        <v>0</v>
      </c>
      <c r="FN32" s="13"/>
      <c r="FO32" s="13"/>
      <c r="FP32" s="13"/>
      <c r="FQ32" s="13">
        <f t="shared" si="320"/>
        <v>0</v>
      </c>
      <c r="FR32" s="13"/>
      <c r="FS32" s="13"/>
      <c r="FT32" s="13"/>
      <c r="FU32" s="13">
        <f t="shared" si="321"/>
        <v>0</v>
      </c>
      <c r="FV32" s="13"/>
      <c r="FW32" s="13"/>
      <c r="FX32" s="13"/>
      <c r="FY32" s="13">
        <f t="shared" si="322"/>
        <v>0</v>
      </c>
      <c r="FZ32" s="13"/>
      <c r="GA32" s="13"/>
      <c r="GB32" s="13"/>
      <c r="GC32" s="13">
        <f t="shared" si="323"/>
        <v>0</v>
      </c>
      <c r="GD32" s="13"/>
      <c r="GE32" s="13"/>
      <c r="GF32" s="13"/>
      <c r="GG32" s="13">
        <f t="shared" si="324"/>
        <v>0</v>
      </c>
      <c r="GH32" s="13"/>
      <c r="GI32" s="13"/>
      <c r="GJ32" s="13"/>
      <c r="GK32" s="13">
        <f t="shared" si="325"/>
        <v>0</v>
      </c>
      <c r="GL32" s="13"/>
      <c r="GM32" s="13"/>
      <c r="GN32" s="13"/>
      <c r="GO32" s="13">
        <f t="shared" si="326"/>
        <v>0</v>
      </c>
      <c r="GP32" s="13"/>
      <c r="GQ32" s="13"/>
      <c r="GR32" s="13"/>
      <c r="GS32" s="13">
        <f t="shared" si="327"/>
        <v>0</v>
      </c>
      <c r="GT32" s="13"/>
      <c r="GU32" s="13"/>
      <c r="GV32" s="13"/>
      <c r="GW32" s="13">
        <f t="shared" si="328"/>
        <v>0</v>
      </c>
      <c r="GX32" s="13"/>
      <c r="GY32" s="13"/>
      <c r="GZ32" s="13"/>
      <c r="HA32" s="13">
        <f t="shared" si="329"/>
        <v>0</v>
      </c>
      <c r="HB32" s="13"/>
      <c r="HC32" s="13"/>
      <c r="HD32" s="13"/>
      <c r="HE32" s="13">
        <f t="shared" si="330"/>
        <v>0</v>
      </c>
      <c r="HF32" s="13"/>
      <c r="HG32" s="13"/>
      <c r="HH32" s="13"/>
      <c r="HI32" s="13">
        <f t="shared" si="331"/>
        <v>0</v>
      </c>
      <c r="HJ32" s="13"/>
      <c r="HK32" s="13"/>
      <c r="HL32" s="13"/>
      <c r="HM32" s="13">
        <f t="shared" si="332"/>
        <v>0</v>
      </c>
      <c r="HN32" s="13"/>
      <c r="HO32" s="13"/>
      <c r="HP32" s="13"/>
      <c r="HQ32" s="13">
        <f t="shared" si="333"/>
        <v>0</v>
      </c>
      <c r="HR32" s="13"/>
      <c r="HS32" s="13"/>
      <c r="HT32" s="13"/>
      <c r="HU32" s="13">
        <f t="shared" si="334"/>
        <v>0</v>
      </c>
      <c r="HV32" s="13"/>
      <c r="HW32" s="13"/>
      <c r="HX32" s="13"/>
      <c r="HY32" s="13">
        <f t="shared" si="335"/>
        <v>0</v>
      </c>
      <c r="HZ32" s="13"/>
      <c r="IA32" s="13"/>
      <c r="IB32" s="13"/>
      <c r="IC32" s="13">
        <f t="shared" si="336"/>
        <v>0</v>
      </c>
      <c r="ID32" s="13"/>
      <c r="IE32" s="13"/>
      <c r="IF32" s="13"/>
      <c r="IG32" s="13">
        <f t="shared" si="337"/>
        <v>0</v>
      </c>
      <c r="IH32" s="13"/>
      <c r="II32" s="13"/>
      <c r="IJ32" s="13"/>
      <c r="IK32" s="13">
        <f t="shared" si="338"/>
        <v>0</v>
      </c>
      <c r="IL32" s="13"/>
      <c r="IM32" s="13"/>
      <c r="IN32" s="13"/>
      <c r="IO32" s="13">
        <f t="shared" si="339"/>
        <v>0</v>
      </c>
      <c r="IP32" s="13"/>
      <c r="IQ32" s="13"/>
      <c r="IR32" s="13"/>
      <c r="IS32" s="13">
        <f t="shared" si="340"/>
        <v>0</v>
      </c>
      <c r="IT32" s="13"/>
      <c r="IU32" s="13"/>
      <c r="IV32" s="13"/>
      <c r="IW32" s="13">
        <f t="shared" si="341"/>
        <v>0</v>
      </c>
      <c r="IX32" s="13"/>
      <c r="IY32" s="13"/>
      <c r="IZ32" s="13"/>
      <c r="JA32" s="13"/>
      <c r="JB32" s="110">
        <f t="shared" si="359"/>
        <v>0</v>
      </c>
      <c r="JC32" s="117">
        <f t="shared" si="342"/>
        <v>0</v>
      </c>
      <c r="JD32" s="12">
        <f t="shared" si="342"/>
        <v>0</v>
      </c>
      <c r="JE32" s="12">
        <f t="shared" si="342"/>
        <v>0</v>
      </c>
      <c r="JF32" s="118">
        <f t="shared" si="342"/>
        <v>0</v>
      </c>
      <c r="JG32" s="98"/>
      <c r="JH32" s="13"/>
      <c r="JI32" s="13">
        <f t="shared" si="343"/>
        <v>0</v>
      </c>
      <c r="JJ32" s="13"/>
      <c r="JK32" s="13"/>
      <c r="JL32" s="13"/>
      <c r="JM32" s="13">
        <f t="shared" si="344"/>
        <v>0</v>
      </c>
      <c r="JN32" s="13"/>
      <c r="JO32" s="13"/>
      <c r="JP32" s="13"/>
      <c r="JQ32" s="13">
        <f t="shared" si="345"/>
        <v>0</v>
      </c>
      <c r="JR32" s="13"/>
      <c r="JS32" s="13"/>
      <c r="JT32" s="13"/>
      <c r="JU32" s="13">
        <f t="shared" si="346"/>
        <v>0</v>
      </c>
      <c r="JV32" s="13"/>
      <c r="JW32" s="13"/>
      <c r="JX32" s="13"/>
      <c r="JY32" s="13">
        <f t="shared" si="347"/>
        <v>0</v>
      </c>
      <c r="JZ32" s="13"/>
      <c r="KA32" s="13"/>
      <c r="KB32" s="13"/>
      <c r="KC32" s="13">
        <f t="shared" si="348"/>
        <v>0</v>
      </c>
      <c r="KD32" s="13"/>
      <c r="KE32" s="13"/>
      <c r="KF32" s="13"/>
      <c r="KG32" s="13">
        <f t="shared" si="349"/>
        <v>0</v>
      </c>
      <c r="KH32" s="13"/>
      <c r="KI32" s="13"/>
      <c r="KJ32" s="13"/>
      <c r="KK32" s="13">
        <f t="shared" si="350"/>
        <v>0</v>
      </c>
      <c r="KL32" s="13"/>
      <c r="KM32" s="13"/>
      <c r="KN32" s="13"/>
      <c r="KO32" s="13">
        <f t="shared" si="351"/>
        <v>0</v>
      </c>
      <c r="KP32" s="13"/>
      <c r="KQ32" s="13"/>
      <c r="KR32" s="13"/>
      <c r="KS32" s="13">
        <f t="shared" si="352"/>
        <v>0</v>
      </c>
      <c r="KT32" s="13"/>
      <c r="KU32" s="13"/>
      <c r="KV32" s="13"/>
      <c r="KW32" s="13">
        <f t="shared" si="353"/>
        <v>0</v>
      </c>
      <c r="KX32" s="13"/>
      <c r="KY32" s="13"/>
      <c r="KZ32" s="13"/>
      <c r="LA32" s="13">
        <f t="shared" si="354"/>
        <v>0</v>
      </c>
      <c r="LB32" s="13"/>
      <c r="LC32" s="13"/>
      <c r="LD32" s="13"/>
      <c r="LE32" s="13">
        <f t="shared" si="355"/>
        <v>0</v>
      </c>
      <c r="LF32" s="110"/>
      <c r="LG32" s="117">
        <f t="shared" si="85"/>
        <v>0</v>
      </c>
      <c r="LH32" s="12">
        <f t="shared" si="85"/>
        <v>0</v>
      </c>
      <c r="LI32" s="12">
        <f t="shared" si="85"/>
        <v>0</v>
      </c>
      <c r="LJ32" s="118">
        <f t="shared" si="85"/>
        <v>0</v>
      </c>
      <c r="LK32" s="113"/>
      <c r="LL32" s="13"/>
      <c r="LM32" s="13">
        <f t="shared" si="356"/>
        <v>0</v>
      </c>
      <c r="LN32" s="13"/>
      <c r="LO32" s="13"/>
      <c r="LP32" s="13"/>
      <c r="LQ32" s="13">
        <f t="shared" si="357"/>
        <v>0</v>
      </c>
      <c r="LR32" s="13"/>
      <c r="LS32" s="14"/>
      <c r="LT32" s="13"/>
      <c r="LU32" s="13">
        <f t="shared" si="358"/>
        <v>0</v>
      </c>
      <c r="LV32" s="110"/>
      <c r="LW32" s="117">
        <f t="shared" si="89"/>
        <v>0</v>
      </c>
      <c r="LX32" s="12">
        <f t="shared" si="89"/>
        <v>0</v>
      </c>
      <c r="LY32" s="12">
        <f t="shared" si="89"/>
        <v>0</v>
      </c>
      <c r="LZ32" s="118">
        <f t="shared" si="89"/>
        <v>0</v>
      </c>
      <c r="MA32" s="26"/>
    </row>
    <row r="33" spans="1:406" s="3" customFormat="1" ht="24.95" customHeight="1" x14ac:dyDescent="0.25">
      <c r="A33" s="37">
        <v>322</v>
      </c>
      <c r="B33" s="38" t="s">
        <v>13</v>
      </c>
      <c r="C33" s="57">
        <f t="shared" ref="C33:F33" si="360">SUM(C27,C28,C29,C30,C31,C32)</f>
        <v>237</v>
      </c>
      <c r="D33" s="57">
        <f t="shared" si="360"/>
        <v>139246981.85999998</v>
      </c>
      <c r="E33" s="56">
        <f t="shared" si="360"/>
        <v>154200000</v>
      </c>
      <c r="F33" s="96">
        <f t="shared" si="360"/>
        <v>148391</v>
      </c>
      <c r="G33" s="103">
        <f t="shared" si="0"/>
        <v>148628</v>
      </c>
      <c r="H33" s="79">
        <f t="shared" si="1"/>
        <v>105030</v>
      </c>
      <c r="I33" s="79">
        <f t="shared" si="2"/>
        <v>866</v>
      </c>
      <c r="J33" s="104">
        <f t="shared" si="3"/>
        <v>149494</v>
      </c>
      <c r="K33" s="99">
        <f>SUM(K27:K32)</f>
        <v>0</v>
      </c>
      <c r="L33" s="12">
        <f t="shared" ref="L33:AH33" si="361">SUM(L27:L32)</f>
        <v>0</v>
      </c>
      <c r="M33" s="12">
        <f t="shared" si="361"/>
        <v>0</v>
      </c>
      <c r="N33" s="12">
        <f t="shared" si="361"/>
        <v>0</v>
      </c>
      <c r="O33" s="12">
        <f t="shared" si="361"/>
        <v>96686</v>
      </c>
      <c r="P33" s="12">
        <f t="shared" si="361"/>
        <v>80434</v>
      </c>
      <c r="Q33" s="12">
        <f t="shared" si="361"/>
        <v>-15486</v>
      </c>
      <c r="R33" s="12">
        <f t="shared" si="361"/>
        <v>81200</v>
      </c>
      <c r="S33" s="12">
        <f t="shared" si="361"/>
        <v>0</v>
      </c>
      <c r="T33" s="12">
        <f t="shared" si="361"/>
        <v>0</v>
      </c>
      <c r="U33" s="12">
        <f t="shared" si="361"/>
        <v>0</v>
      </c>
      <c r="V33" s="12">
        <f t="shared" si="361"/>
        <v>0</v>
      </c>
      <c r="W33" s="12">
        <f t="shared" si="361"/>
        <v>0</v>
      </c>
      <c r="X33" s="12">
        <f t="shared" si="361"/>
        <v>0</v>
      </c>
      <c r="Y33" s="12">
        <f t="shared" si="361"/>
        <v>0</v>
      </c>
      <c r="Z33" s="12">
        <f t="shared" si="361"/>
        <v>0</v>
      </c>
      <c r="AA33" s="12">
        <f t="shared" si="361"/>
        <v>0</v>
      </c>
      <c r="AB33" s="12">
        <f t="shared" si="361"/>
        <v>0</v>
      </c>
      <c r="AC33" s="12">
        <f t="shared" si="361"/>
        <v>0</v>
      </c>
      <c r="AD33" s="12">
        <f t="shared" si="361"/>
        <v>0</v>
      </c>
      <c r="AE33" s="12">
        <f t="shared" si="361"/>
        <v>10927</v>
      </c>
      <c r="AF33" s="12">
        <f t="shared" si="361"/>
        <v>6126</v>
      </c>
      <c r="AG33" s="12">
        <f t="shared" si="361"/>
        <v>2073</v>
      </c>
      <c r="AH33" s="111">
        <f t="shared" si="361"/>
        <v>13000</v>
      </c>
      <c r="AI33" s="117">
        <f t="shared" si="17"/>
        <v>107613</v>
      </c>
      <c r="AJ33" s="12">
        <f t="shared" si="17"/>
        <v>86560</v>
      </c>
      <c r="AK33" s="12">
        <f t="shared" si="17"/>
        <v>-13413</v>
      </c>
      <c r="AL33" s="118">
        <f t="shared" si="17"/>
        <v>94200</v>
      </c>
      <c r="AM33" s="99">
        <f t="shared" ref="AM33:EY33" si="362">SUM(AM27,AM28,AM29,AM30,AM31,AM32)</f>
        <v>0</v>
      </c>
      <c r="AN33" s="12">
        <f t="shared" ref="AN33" si="363">SUM(AN27:AN32)</f>
        <v>1416</v>
      </c>
      <c r="AO33" s="12">
        <f t="shared" ref="AO33:AP33" si="364">SUM(AO27:AO32)</f>
        <v>2328</v>
      </c>
      <c r="AP33" s="12">
        <f t="shared" si="364"/>
        <v>2328</v>
      </c>
      <c r="AQ33" s="12">
        <f t="shared" ref="AQ33" si="365">SUM(AQ27,AQ28,AQ29,AQ30,AQ31,AQ32)</f>
        <v>133</v>
      </c>
      <c r="AR33" s="12">
        <f t="shared" ref="AR33" si="366">SUM(AR27:AR32)</f>
        <v>0</v>
      </c>
      <c r="AS33" s="12">
        <f t="shared" ref="AS33:AT33" si="367">SUM(AS27:AS32)</f>
        <v>-133</v>
      </c>
      <c r="AT33" s="12">
        <f t="shared" si="367"/>
        <v>0</v>
      </c>
      <c r="AU33" s="12">
        <f t="shared" ref="AU33" si="368">SUM(AU27,AU28,AU29,AU30,AU31,AU32)</f>
        <v>531</v>
      </c>
      <c r="AV33" s="12">
        <f t="shared" ref="AV33" si="369">SUM(AV27:AV32)</f>
        <v>0</v>
      </c>
      <c r="AW33" s="12">
        <f t="shared" ref="AW33:AX33" si="370">SUM(AW27:AW32)</f>
        <v>0</v>
      </c>
      <c r="AX33" s="12">
        <f t="shared" si="370"/>
        <v>531</v>
      </c>
      <c r="AY33" s="12">
        <f t="shared" ref="AY33" si="371">SUM(AY27,AY28,AY29,AY30,AY31,AY32)</f>
        <v>0</v>
      </c>
      <c r="AZ33" s="12">
        <f t="shared" ref="AZ33" si="372">SUM(AZ27:AZ32)</f>
        <v>2826</v>
      </c>
      <c r="BA33" s="12">
        <f t="shared" ref="BA33:BB33" si="373">SUM(BA27:BA32)</f>
        <v>3100</v>
      </c>
      <c r="BB33" s="12">
        <f t="shared" si="373"/>
        <v>3100</v>
      </c>
      <c r="BC33" s="12">
        <f t="shared" ref="BC33" si="374">SUM(BC27,BC28,BC29,BC30,BC31,BC32)</f>
        <v>531</v>
      </c>
      <c r="BD33" s="12">
        <f t="shared" ref="BD33" si="375">SUM(BD27:BD32)</f>
        <v>0</v>
      </c>
      <c r="BE33" s="12">
        <f t="shared" ref="BE33:BF33" si="376">SUM(BE27:BE32)</f>
        <v>-331</v>
      </c>
      <c r="BF33" s="12">
        <f t="shared" si="376"/>
        <v>200</v>
      </c>
      <c r="BG33" s="12">
        <f t="shared" ref="BG33" si="377">SUM(BG27,BG28,BG29,BG30,BG31,BG32)</f>
        <v>531</v>
      </c>
      <c r="BH33" s="12">
        <f t="shared" ref="BH33" si="378">SUM(BH27:BH32)</f>
        <v>0</v>
      </c>
      <c r="BI33" s="12">
        <f t="shared" ref="BI33:BJ33" si="379">SUM(BI27:BI32)</f>
        <v>-531</v>
      </c>
      <c r="BJ33" s="12">
        <f t="shared" si="379"/>
        <v>0</v>
      </c>
      <c r="BK33" s="12">
        <f t="shared" ref="BK33" si="380">SUM(BK27,BK28,BK29,BK30,BK31,BK32)</f>
        <v>398</v>
      </c>
      <c r="BL33" s="12">
        <f t="shared" ref="BL33" si="381">SUM(BL27:BL32)</f>
        <v>0</v>
      </c>
      <c r="BM33" s="12">
        <f t="shared" ref="BM33:BN33" si="382">SUM(BM27:BM32)</f>
        <v>-398</v>
      </c>
      <c r="BN33" s="12">
        <f t="shared" si="382"/>
        <v>0</v>
      </c>
      <c r="BO33" s="12">
        <f t="shared" ref="BO33" si="383">SUM(BO27,BO28,BO29,BO30,BO31,BO32)</f>
        <v>265</v>
      </c>
      <c r="BP33" s="12">
        <f t="shared" ref="BP33" si="384">SUM(BP27:BP32)</f>
        <v>432</v>
      </c>
      <c r="BQ33" s="12">
        <f t="shared" ref="BQ33:BR33" si="385">SUM(BQ27:BQ32)</f>
        <v>235</v>
      </c>
      <c r="BR33" s="12">
        <f t="shared" si="385"/>
        <v>500</v>
      </c>
      <c r="BS33" s="12">
        <f t="shared" ref="BS33" si="386">SUM(BS27,BS28,BS29,BS30,BS31,BS32)</f>
        <v>0</v>
      </c>
      <c r="BT33" s="12">
        <f t="shared" ref="BT33" si="387">SUM(BT27:BT32)</f>
        <v>0</v>
      </c>
      <c r="BU33" s="12">
        <f t="shared" ref="BU33:BV33" si="388">SUM(BU27:BU32)</f>
        <v>0</v>
      </c>
      <c r="BV33" s="12">
        <f t="shared" si="388"/>
        <v>0</v>
      </c>
      <c r="BW33" s="12">
        <f t="shared" ref="BW33" si="389">SUM(BW27,BW28,BW29,BW30,BW31,BW32)</f>
        <v>0</v>
      </c>
      <c r="BX33" s="12">
        <f t="shared" ref="BX33" si="390">SUM(BX27:BX32)</f>
        <v>0</v>
      </c>
      <c r="BY33" s="12">
        <f t="shared" ref="BY33:BZ33" si="391">SUM(BY27:BY32)</f>
        <v>0</v>
      </c>
      <c r="BZ33" s="12">
        <f t="shared" si="391"/>
        <v>0</v>
      </c>
      <c r="CA33" s="12">
        <f t="shared" ref="CA33" si="392">SUM(CA27,CA28,CA29,CA30,CA31,CA32)</f>
        <v>0</v>
      </c>
      <c r="CB33" s="12">
        <f t="shared" ref="CB33" si="393">SUM(CB27:CB32)</f>
        <v>0</v>
      </c>
      <c r="CC33" s="12">
        <f t="shared" ref="CC33:CD33" si="394">SUM(CC27:CC32)</f>
        <v>0</v>
      </c>
      <c r="CD33" s="12">
        <f t="shared" si="394"/>
        <v>0</v>
      </c>
      <c r="CE33" s="12">
        <f t="shared" ref="CE33" si="395">SUM(CE27,CE28,CE29,CE30,CE31,CE32)</f>
        <v>531</v>
      </c>
      <c r="CF33" s="12">
        <f t="shared" ref="CF33" si="396">SUM(CF27:CF32)</f>
        <v>0</v>
      </c>
      <c r="CG33" s="12">
        <f t="shared" ref="CG33:CH33" si="397">SUM(CG27:CG32)</f>
        <v>-531</v>
      </c>
      <c r="CH33" s="12">
        <f t="shared" si="397"/>
        <v>0</v>
      </c>
      <c r="CI33" s="12">
        <f t="shared" ref="CI33" si="398">SUM(CI27,CI28,CI29,CI30,CI31,CI32)</f>
        <v>0</v>
      </c>
      <c r="CJ33" s="12">
        <f t="shared" ref="CJ33" si="399">SUM(CJ27:CJ32)</f>
        <v>43</v>
      </c>
      <c r="CK33" s="12">
        <f t="shared" ref="CK33:CL33" si="400">SUM(CK27:CK32)</f>
        <v>100</v>
      </c>
      <c r="CL33" s="12">
        <f t="shared" si="400"/>
        <v>100</v>
      </c>
      <c r="CM33" s="12">
        <f t="shared" ref="CM33" si="401">SUM(CM27,CM28,CM29,CM30,CM31,CM32)</f>
        <v>0</v>
      </c>
      <c r="CN33" s="12">
        <f t="shared" ref="CN33" si="402">SUM(CN27:CN32)</f>
        <v>0</v>
      </c>
      <c r="CO33" s="12">
        <f t="shared" ref="CO33:CP33" si="403">SUM(CO27:CO32)</f>
        <v>0</v>
      </c>
      <c r="CP33" s="12">
        <f t="shared" si="403"/>
        <v>0</v>
      </c>
      <c r="CQ33" s="12">
        <f t="shared" ref="CQ33" si="404">SUM(CQ27,CQ28,CQ29,CQ30,CQ31,CQ32)</f>
        <v>0</v>
      </c>
      <c r="CR33" s="12">
        <f t="shared" ref="CR33" si="405">SUM(CR27:CR32)</f>
        <v>0</v>
      </c>
      <c r="CS33" s="12">
        <f t="shared" ref="CS33:CT33" si="406">SUM(CS27:CS32)</f>
        <v>0</v>
      </c>
      <c r="CT33" s="12">
        <f t="shared" si="406"/>
        <v>0</v>
      </c>
      <c r="CU33" s="12">
        <f t="shared" ref="CU33" si="407">SUM(CU27,CU28,CU29,CU30,CU31,CU32)</f>
        <v>0</v>
      </c>
      <c r="CV33" s="12">
        <f t="shared" ref="CV33" si="408">SUM(CV27:CV32)</f>
        <v>0</v>
      </c>
      <c r="CW33" s="12">
        <f t="shared" ref="CW33:CX33" si="409">SUM(CW27:CW32)</f>
        <v>0</v>
      </c>
      <c r="CX33" s="12">
        <f t="shared" si="409"/>
        <v>0</v>
      </c>
      <c r="CY33" s="12">
        <f t="shared" ref="CY33" si="410">SUM(CY27,CY28,CY29,CY30,CY31,CY32)</f>
        <v>0</v>
      </c>
      <c r="CZ33" s="12">
        <f t="shared" ref="CZ33" si="411">SUM(CZ27:CZ32)</f>
        <v>0</v>
      </c>
      <c r="DA33" s="12">
        <f t="shared" ref="DA33:DB33" si="412">SUM(DA27:DA32)</f>
        <v>0</v>
      </c>
      <c r="DB33" s="12">
        <f t="shared" si="412"/>
        <v>0</v>
      </c>
      <c r="DC33" s="12">
        <f t="shared" ref="DC33" si="413">SUM(DC27,DC28,DC29,DC30,DC31,DC32)</f>
        <v>0</v>
      </c>
      <c r="DD33" s="12">
        <f t="shared" ref="DD33" si="414">SUM(DD27:DD32)</f>
        <v>0</v>
      </c>
      <c r="DE33" s="12">
        <f t="shared" ref="DE33:DF33" si="415">SUM(DE27:DE32)</f>
        <v>0</v>
      </c>
      <c r="DF33" s="12">
        <f t="shared" si="415"/>
        <v>0</v>
      </c>
      <c r="DG33" s="12">
        <f t="shared" si="362"/>
        <v>0</v>
      </c>
      <c r="DH33" s="12">
        <f t="shared" ref="DH33:DJ33" si="416">SUM(DH27:DH32)</f>
        <v>0</v>
      </c>
      <c r="DI33" s="12">
        <f t="shared" si="416"/>
        <v>0</v>
      </c>
      <c r="DJ33" s="12">
        <f t="shared" si="416"/>
        <v>0</v>
      </c>
      <c r="DK33" s="12">
        <f t="shared" ref="DK33" si="417">SUM(DK27,DK28,DK29,DK30,DK31,DK32)</f>
        <v>1000</v>
      </c>
      <c r="DL33" s="12">
        <f t="shared" ref="DL33" si="418">SUM(DL27:DL32)</f>
        <v>0</v>
      </c>
      <c r="DM33" s="12">
        <f t="shared" ref="DM33:DN33" si="419">SUM(DM27:DM32)</f>
        <v>-1000</v>
      </c>
      <c r="DN33" s="12">
        <f t="shared" si="419"/>
        <v>0</v>
      </c>
      <c r="DO33" s="12">
        <f t="shared" ref="DO33" si="420">SUM(DO27,DO28,DO29,DO30,DO31,DO32)</f>
        <v>700</v>
      </c>
      <c r="DP33" s="12">
        <f t="shared" ref="DP33" si="421">SUM(DP27:DP32)</f>
        <v>0</v>
      </c>
      <c r="DQ33" s="12">
        <f t="shared" ref="DQ33:ED33" si="422">SUM(DQ27:DQ32)</f>
        <v>-700</v>
      </c>
      <c r="DR33" s="12">
        <f t="shared" si="422"/>
        <v>0</v>
      </c>
      <c r="DS33" s="12">
        <f t="shared" si="422"/>
        <v>0</v>
      </c>
      <c r="DT33" s="12">
        <f t="shared" si="422"/>
        <v>0</v>
      </c>
      <c r="DU33" s="12">
        <f t="shared" si="422"/>
        <v>0</v>
      </c>
      <c r="DV33" s="12">
        <f t="shared" si="422"/>
        <v>0</v>
      </c>
      <c r="DW33" s="12">
        <f t="shared" si="422"/>
        <v>0</v>
      </c>
      <c r="DX33" s="12">
        <f t="shared" si="422"/>
        <v>0</v>
      </c>
      <c r="DY33" s="12">
        <f t="shared" si="422"/>
        <v>0</v>
      </c>
      <c r="DZ33" s="12">
        <f t="shared" si="422"/>
        <v>0</v>
      </c>
      <c r="EA33" s="12">
        <f t="shared" si="422"/>
        <v>0</v>
      </c>
      <c r="EB33" s="12">
        <f t="shared" si="422"/>
        <v>0</v>
      </c>
      <c r="EC33" s="12">
        <f t="shared" si="422"/>
        <v>0</v>
      </c>
      <c r="ED33" s="12">
        <f t="shared" si="422"/>
        <v>0</v>
      </c>
      <c r="EE33" s="12">
        <f t="shared" ref="EE33" si="423">SUM(EE27,EE28,EE29,EE30,EE31,EE32)</f>
        <v>291</v>
      </c>
      <c r="EF33" s="12">
        <f t="shared" ref="EF33" si="424">SUM(EF27:EF32)</f>
        <v>0</v>
      </c>
      <c r="EG33" s="12">
        <f t="shared" ref="EG33:EH33" si="425">SUM(EG27:EG32)</f>
        <v>-291</v>
      </c>
      <c r="EH33" s="12">
        <f t="shared" si="425"/>
        <v>0</v>
      </c>
      <c r="EI33" s="12">
        <f t="shared" ref="EI33" si="426">SUM(EI27,EI28,EI29,EI30,EI31,EI32)</f>
        <v>0</v>
      </c>
      <c r="EJ33" s="12">
        <f t="shared" ref="EJ33" si="427">SUM(EJ27:EJ32)</f>
        <v>0</v>
      </c>
      <c r="EK33" s="12">
        <f t="shared" ref="EK33:EL33" si="428">SUM(EK27:EK32)</f>
        <v>0</v>
      </c>
      <c r="EL33" s="12">
        <f t="shared" si="428"/>
        <v>0</v>
      </c>
      <c r="EM33" s="12">
        <f t="shared" ref="EM33" si="429">SUM(EM27,EM28,EM29,EM30,EM31,EM32)</f>
        <v>0</v>
      </c>
      <c r="EN33" s="12">
        <f t="shared" ref="EN33" si="430">SUM(EN27:EN32)</f>
        <v>44</v>
      </c>
      <c r="EO33" s="12">
        <f t="shared" ref="EO33:EP33" si="431">SUM(EO27:EO32)</f>
        <v>100</v>
      </c>
      <c r="EP33" s="12">
        <f t="shared" si="431"/>
        <v>100</v>
      </c>
      <c r="EQ33" s="12">
        <f t="shared" ref="EQ33" si="432">SUM(EQ27,EQ28,EQ29,EQ30,EQ31,EQ32)</f>
        <v>33180</v>
      </c>
      <c r="ER33" s="12">
        <f t="shared" ref="ER33" si="433">SUM(ER27:ER32)</f>
        <v>457</v>
      </c>
      <c r="ES33" s="12">
        <f t="shared" ref="ES33:ET33" si="434">SUM(ES27:ES32)</f>
        <v>-11180</v>
      </c>
      <c r="ET33" s="111">
        <f t="shared" si="434"/>
        <v>22000</v>
      </c>
      <c r="EU33" s="117">
        <f t="shared" si="44"/>
        <v>38091</v>
      </c>
      <c r="EV33" s="12">
        <f t="shared" si="44"/>
        <v>5218</v>
      </c>
      <c r="EW33" s="12">
        <f t="shared" si="44"/>
        <v>-9232</v>
      </c>
      <c r="EX33" s="118">
        <f t="shared" si="44"/>
        <v>28859</v>
      </c>
      <c r="EY33" s="99">
        <f t="shared" si="362"/>
        <v>0</v>
      </c>
      <c r="EZ33" s="12">
        <f t="shared" ref="EZ33:FB33" si="435">SUM(EZ27:EZ32)</f>
        <v>11318</v>
      </c>
      <c r="FA33" s="12">
        <f t="shared" si="435"/>
        <v>23500</v>
      </c>
      <c r="FB33" s="12">
        <f t="shared" si="435"/>
        <v>23500</v>
      </c>
      <c r="FC33" s="117">
        <f t="shared" si="46"/>
        <v>0</v>
      </c>
      <c r="FD33" s="117">
        <f t="shared" ref="FD33" si="436">SUM(EZ33)</f>
        <v>11318</v>
      </c>
      <c r="FE33" s="117">
        <f t="shared" ref="FE33" si="437">SUM(FA33)</f>
        <v>23500</v>
      </c>
      <c r="FF33" s="117">
        <f t="shared" ref="FF33" si="438">SUM(FB33)</f>
        <v>23500</v>
      </c>
      <c r="FG33" s="99">
        <f t="shared" ref="FG33:JO33" si="439">SUM(FG27,FG28,FG29,FG30,FG31,FG32)</f>
        <v>0</v>
      </c>
      <c r="FH33" s="12">
        <f t="shared" ref="FH33" si="440">SUM(FH27:FH32)</f>
        <v>0</v>
      </c>
      <c r="FI33" s="12">
        <f t="shared" ref="FI33" si="441">SUM(FI27:FI32)</f>
        <v>0</v>
      </c>
      <c r="FJ33" s="12">
        <f t="shared" ref="FJ33:FK33" si="442">SUM(FJ27,FJ28,FJ29,FJ30,FJ31,FJ32)</f>
        <v>0</v>
      </c>
      <c r="FK33" s="12">
        <f t="shared" si="442"/>
        <v>0</v>
      </c>
      <c r="FL33" s="12">
        <f t="shared" ref="FL33" si="443">SUM(FL27:FL32)</f>
        <v>0</v>
      </c>
      <c r="FM33" s="12">
        <f t="shared" ref="FM33" si="444">SUM(FM27:FM32)</f>
        <v>0</v>
      </c>
      <c r="FN33" s="12">
        <f t="shared" ref="FN33:FO33" si="445">SUM(FN27,FN28,FN29,FN30,FN31,FN32)</f>
        <v>0</v>
      </c>
      <c r="FO33" s="12">
        <f t="shared" si="445"/>
        <v>0</v>
      </c>
      <c r="FP33" s="12">
        <f t="shared" ref="FP33" si="446">SUM(FP27:FP32)</f>
        <v>0</v>
      </c>
      <c r="FQ33" s="12">
        <f t="shared" ref="FQ33" si="447">SUM(FQ27:FQ32)</f>
        <v>0</v>
      </c>
      <c r="FR33" s="12">
        <f t="shared" ref="FR33" si="448">SUM(FR27,FR28,FR29,FR30,FR31,FR32)</f>
        <v>0</v>
      </c>
      <c r="FS33" s="12">
        <f t="shared" si="439"/>
        <v>0</v>
      </c>
      <c r="FT33" s="12">
        <f t="shared" ref="FT33:FU33" si="449">SUM(FT27:FT32)</f>
        <v>0</v>
      </c>
      <c r="FU33" s="12">
        <f t="shared" si="449"/>
        <v>0</v>
      </c>
      <c r="FV33" s="12">
        <f t="shared" ref="FV33:FW33" si="450">SUM(FV27,FV28,FV29,FV30,FV31,FV32)</f>
        <v>0</v>
      </c>
      <c r="FW33" s="12">
        <f t="shared" si="450"/>
        <v>0</v>
      </c>
      <c r="FX33" s="12">
        <f t="shared" ref="FX33" si="451">SUM(FX27:FX32)</f>
        <v>0</v>
      </c>
      <c r="FY33" s="12">
        <f t="shared" ref="FY33" si="452">SUM(FY27:FY32)</f>
        <v>0</v>
      </c>
      <c r="FZ33" s="12">
        <f t="shared" ref="FZ33:GA33" si="453">SUM(FZ27,FZ28,FZ29,FZ30,FZ31,FZ32)</f>
        <v>0</v>
      </c>
      <c r="GA33" s="12">
        <f t="shared" si="453"/>
        <v>0</v>
      </c>
      <c r="GB33" s="12">
        <f t="shared" ref="GB33" si="454">SUM(GB27:GB32)</f>
        <v>0</v>
      </c>
      <c r="GC33" s="12">
        <f t="shared" ref="GC33" si="455">SUM(GC27:GC32)</f>
        <v>0</v>
      </c>
      <c r="GD33" s="12">
        <f t="shared" ref="GD33:GE33" si="456">SUM(GD27,GD28,GD29,GD30,GD31,GD32)</f>
        <v>0</v>
      </c>
      <c r="GE33" s="12">
        <f t="shared" si="456"/>
        <v>0</v>
      </c>
      <c r="GF33" s="12">
        <f t="shared" ref="GF33" si="457">SUM(GF27:GF32)</f>
        <v>0</v>
      </c>
      <c r="GG33" s="12">
        <f t="shared" ref="GG33" si="458">SUM(GG27:GG32)</f>
        <v>0</v>
      </c>
      <c r="GH33" s="12">
        <f t="shared" ref="GH33:GI33" si="459">SUM(GH27,GH28,GH29,GH30,GH31,GH32)</f>
        <v>0</v>
      </c>
      <c r="GI33" s="12">
        <f t="shared" si="459"/>
        <v>0</v>
      </c>
      <c r="GJ33" s="12">
        <f t="shared" ref="GJ33" si="460">SUM(GJ27:GJ32)</f>
        <v>0</v>
      </c>
      <c r="GK33" s="12">
        <f t="shared" ref="GK33" si="461">SUM(GK27:GK32)</f>
        <v>0</v>
      </c>
      <c r="GL33" s="12">
        <f t="shared" ref="GL33:GM33" si="462">SUM(GL27,GL28,GL29,GL30,GL31,GL32)</f>
        <v>0</v>
      </c>
      <c r="GM33" s="12">
        <f t="shared" si="462"/>
        <v>0</v>
      </c>
      <c r="GN33" s="12">
        <f t="shared" ref="GN33" si="463">SUM(GN27:GN32)</f>
        <v>0</v>
      </c>
      <c r="GO33" s="12">
        <f t="shared" ref="GO33" si="464">SUM(GO27:GO32)</f>
        <v>0</v>
      </c>
      <c r="GP33" s="12">
        <f t="shared" ref="GP33:GQ33" si="465">SUM(GP27,GP28,GP29,GP30,GP31,GP32)</f>
        <v>0</v>
      </c>
      <c r="GQ33" s="12">
        <f t="shared" si="465"/>
        <v>0</v>
      </c>
      <c r="GR33" s="12">
        <f t="shared" ref="GR33" si="466">SUM(GR27:GR32)</f>
        <v>0</v>
      </c>
      <c r="GS33" s="12">
        <f t="shared" ref="GS33" si="467">SUM(GS27:GS32)</f>
        <v>0</v>
      </c>
      <c r="GT33" s="12">
        <f t="shared" ref="GT33:GU33" si="468">SUM(GT27,GT28,GT29,GT30,GT31,GT32)</f>
        <v>0</v>
      </c>
      <c r="GU33" s="12">
        <f t="shared" si="468"/>
        <v>0</v>
      </c>
      <c r="GV33" s="12">
        <f t="shared" ref="GV33" si="469">SUM(GV27:GV32)</f>
        <v>0</v>
      </c>
      <c r="GW33" s="12">
        <f t="shared" ref="GW33" si="470">SUM(GW27:GW32)</f>
        <v>0</v>
      </c>
      <c r="GX33" s="12">
        <f t="shared" ref="GX33:GY33" si="471">SUM(GX27,GX28,GX29,GX30,GX31,GX32)</f>
        <v>0</v>
      </c>
      <c r="GY33" s="12">
        <f t="shared" si="471"/>
        <v>0</v>
      </c>
      <c r="GZ33" s="12">
        <f t="shared" ref="GZ33" si="472">SUM(GZ27:GZ32)</f>
        <v>0</v>
      </c>
      <c r="HA33" s="12">
        <f t="shared" ref="HA33" si="473">SUM(HA27:HA32)</f>
        <v>0</v>
      </c>
      <c r="HB33" s="12">
        <f t="shared" ref="HB33:HC33" si="474">SUM(HB27,HB28,HB29,HB30,HB31,HB32)</f>
        <v>0</v>
      </c>
      <c r="HC33" s="12">
        <f t="shared" si="474"/>
        <v>0</v>
      </c>
      <c r="HD33" s="12">
        <f t="shared" ref="HD33" si="475">SUM(HD27:HD32)</f>
        <v>0</v>
      </c>
      <c r="HE33" s="12">
        <f t="shared" ref="HE33" si="476">SUM(HE27:HE32)</f>
        <v>0</v>
      </c>
      <c r="HF33" s="12">
        <f t="shared" ref="HF33" si="477">SUM(HF27,HF28,HF29,HF30,HF31,HF32)</f>
        <v>0</v>
      </c>
      <c r="HG33" s="12">
        <f t="shared" si="439"/>
        <v>0</v>
      </c>
      <c r="HH33" s="12">
        <f t="shared" ref="HH33:HI33" si="478">SUM(HH27:HH32)</f>
        <v>0</v>
      </c>
      <c r="HI33" s="12">
        <f t="shared" si="478"/>
        <v>0</v>
      </c>
      <c r="HJ33" s="12">
        <f t="shared" ref="HJ33" si="479">SUM(HJ27,HJ28,HJ29,HJ30,HJ31,HJ32)</f>
        <v>0</v>
      </c>
      <c r="HK33" s="12">
        <f t="shared" ref="HK33:IC33" si="480">SUM(HK27:HK32)</f>
        <v>0</v>
      </c>
      <c r="HL33" s="12">
        <f t="shared" si="480"/>
        <v>0</v>
      </c>
      <c r="HM33" s="12">
        <f t="shared" si="480"/>
        <v>0</v>
      </c>
      <c r="HN33" s="12">
        <f t="shared" ref="HN33" si="481">SUM(HN27,HN28,HN29,HN30,HN31,HN32)</f>
        <v>0</v>
      </c>
      <c r="HO33" s="12">
        <f t="shared" si="480"/>
        <v>0</v>
      </c>
      <c r="HP33" s="12">
        <f t="shared" si="480"/>
        <v>0</v>
      </c>
      <c r="HQ33" s="12">
        <f t="shared" si="480"/>
        <v>0</v>
      </c>
      <c r="HR33" s="12">
        <f t="shared" ref="HR33" si="482">SUM(HR27,HR28,HR29,HR30,HR31,HR32)</f>
        <v>0</v>
      </c>
      <c r="HS33" s="12">
        <f t="shared" si="480"/>
        <v>0</v>
      </c>
      <c r="HT33" s="12">
        <f t="shared" si="480"/>
        <v>0</v>
      </c>
      <c r="HU33" s="12">
        <f t="shared" si="480"/>
        <v>0</v>
      </c>
      <c r="HV33" s="12">
        <f t="shared" ref="HV33" si="483">SUM(HV27,HV28,HV29,HV30,HV31,HV32)</f>
        <v>0</v>
      </c>
      <c r="HW33" s="12">
        <f t="shared" si="480"/>
        <v>0</v>
      </c>
      <c r="HX33" s="12">
        <f t="shared" si="480"/>
        <v>0</v>
      </c>
      <c r="HY33" s="12">
        <f t="shared" si="480"/>
        <v>0</v>
      </c>
      <c r="HZ33" s="12">
        <f t="shared" ref="HZ33" si="484">SUM(HZ27,HZ28,HZ29,HZ30,HZ31,HZ32)</f>
        <v>0</v>
      </c>
      <c r="IA33" s="12">
        <f t="shared" si="480"/>
        <v>0</v>
      </c>
      <c r="IB33" s="12">
        <f t="shared" si="480"/>
        <v>0</v>
      </c>
      <c r="IC33" s="12">
        <f t="shared" si="480"/>
        <v>0</v>
      </c>
      <c r="ID33" s="12">
        <f t="shared" ref="ID33" si="485">SUM(ID27,ID28,ID29,ID30,ID31,ID32)</f>
        <v>0</v>
      </c>
      <c r="IE33" s="12">
        <f t="shared" si="439"/>
        <v>0</v>
      </c>
      <c r="IF33" s="12">
        <f t="shared" ref="IF33:IG33" si="486">SUM(IF27:IF32)</f>
        <v>0</v>
      </c>
      <c r="IG33" s="12">
        <f t="shared" si="486"/>
        <v>0</v>
      </c>
      <c r="IH33" s="12">
        <f t="shared" ref="IH33:II33" si="487">SUM(IH27,IH28,IH29,IH30,IH31,IH32)</f>
        <v>0</v>
      </c>
      <c r="II33" s="12">
        <f t="shared" si="487"/>
        <v>1464</v>
      </c>
      <c r="IJ33" s="12">
        <f t="shared" ref="IJ33" si="488">SUM(IJ27:IJ32)</f>
        <v>1380</v>
      </c>
      <c r="IK33" s="12">
        <f t="shared" ref="IK33" si="489">SUM(IK27:IK32)</f>
        <v>536</v>
      </c>
      <c r="IL33" s="12">
        <f t="shared" ref="IL33:IM33" si="490">SUM(IL27,IL28,IL29,IL30,IL31,IL32)</f>
        <v>2000</v>
      </c>
      <c r="IM33" s="12">
        <f t="shared" si="490"/>
        <v>0</v>
      </c>
      <c r="IN33" s="12">
        <f t="shared" ref="IN33" si="491">SUM(IN27:IN32)</f>
        <v>0</v>
      </c>
      <c r="IO33" s="12">
        <f t="shared" ref="IO33" si="492">SUM(IO27:IO32)</f>
        <v>0</v>
      </c>
      <c r="IP33" s="12">
        <f t="shared" ref="IP33:IQ33" si="493">SUM(IP27,IP28,IP29,IP30,IP31,IP32)</f>
        <v>0</v>
      </c>
      <c r="IQ33" s="12">
        <f t="shared" si="493"/>
        <v>0</v>
      </c>
      <c r="IR33" s="12">
        <f t="shared" ref="IR33" si="494">SUM(IR27:IR32)</f>
        <v>64</v>
      </c>
      <c r="IS33" s="12">
        <f t="shared" ref="IS33" si="495">SUM(IS27:IS32)</f>
        <v>93</v>
      </c>
      <c r="IT33" s="12">
        <f t="shared" ref="IT33" si="496">SUM(IT27,IT28,IT29,IT30,IT31,IT32)</f>
        <v>93</v>
      </c>
      <c r="IU33" s="12">
        <f t="shared" si="439"/>
        <v>0</v>
      </c>
      <c r="IV33" s="12">
        <f t="shared" ref="IV33:IW33" si="497">SUM(IV27:IV32)</f>
        <v>0</v>
      </c>
      <c r="IW33" s="12">
        <f t="shared" si="497"/>
        <v>0</v>
      </c>
      <c r="IX33" s="12">
        <f t="shared" ref="IX33" si="498">SUM(IX27,IX28,IX29,IX30,IX31,IX32)</f>
        <v>0</v>
      </c>
      <c r="IY33" s="12"/>
      <c r="IZ33" s="12">
        <f t="shared" ref="IZ33" si="499">SUM(IZ27,IZ28,IZ29,IZ30,IZ31,IZ32)</f>
        <v>0</v>
      </c>
      <c r="JA33" s="12">
        <f t="shared" ref="JA33" si="500">SUM(JA27:JA32)</f>
        <v>0</v>
      </c>
      <c r="JB33" s="111">
        <f t="shared" ref="JB33" si="501">SUM(JB27:JB32)</f>
        <v>0</v>
      </c>
      <c r="JC33" s="117">
        <f t="shared" si="342"/>
        <v>1464</v>
      </c>
      <c r="JD33" s="12">
        <f t="shared" si="342"/>
        <v>1444</v>
      </c>
      <c r="JE33" s="12">
        <f t="shared" si="342"/>
        <v>629</v>
      </c>
      <c r="JF33" s="118">
        <f t="shared" si="342"/>
        <v>2093</v>
      </c>
      <c r="JG33" s="99">
        <f t="shared" ref="JG33:JK33" si="502">SUM(JG27,JG28,JG29,JG30,JG31,JG32)</f>
        <v>0</v>
      </c>
      <c r="JH33" s="12">
        <f t="shared" ref="JH33" si="503">SUM(JH27:JH32)</f>
        <v>0</v>
      </c>
      <c r="JI33" s="12">
        <f t="shared" ref="JI33" si="504">SUM(JI27:JI32)</f>
        <v>0</v>
      </c>
      <c r="JJ33" s="12">
        <f t="shared" ref="JJ33" si="505">SUM(JJ27,JJ28,JJ29,JJ30,JJ31,JJ32)</f>
        <v>0</v>
      </c>
      <c r="JK33" s="12">
        <f t="shared" si="502"/>
        <v>0</v>
      </c>
      <c r="JL33" s="12">
        <f t="shared" ref="JL33:JM33" si="506">SUM(JL27:JL32)</f>
        <v>0</v>
      </c>
      <c r="JM33" s="12">
        <f t="shared" si="506"/>
        <v>0</v>
      </c>
      <c r="JN33" s="12">
        <f t="shared" ref="JN33" si="507">SUM(JN27,JN28,JN29,JN30,JN31,JN32)</f>
        <v>0</v>
      </c>
      <c r="JO33" s="12">
        <f t="shared" si="439"/>
        <v>0</v>
      </c>
      <c r="JP33" s="12">
        <f t="shared" ref="JP33:JQ33" si="508">SUM(JP27:JP32)</f>
        <v>0</v>
      </c>
      <c r="JQ33" s="12">
        <f t="shared" si="508"/>
        <v>0</v>
      </c>
      <c r="JR33" s="12">
        <f t="shared" ref="JR33:JS33" si="509">SUM(JR27,JR28,JR29,JR30,JR31,JR32)</f>
        <v>0</v>
      </c>
      <c r="JS33" s="12">
        <f t="shared" si="509"/>
        <v>0</v>
      </c>
      <c r="JT33" s="12">
        <f t="shared" ref="JT33" si="510">SUM(JT27:JT32)</f>
        <v>142</v>
      </c>
      <c r="JU33" s="12">
        <f t="shared" ref="JU33" si="511">SUM(JU27:JU32)</f>
        <v>142</v>
      </c>
      <c r="JV33" s="12">
        <f t="shared" ref="JV33:JW33" si="512">SUM(JV27,JV28,JV29,JV30,JV31,JV32)</f>
        <v>142</v>
      </c>
      <c r="JW33" s="12">
        <f t="shared" si="512"/>
        <v>0</v>
      </c>
      <c r="JX33" s="12">
        <f t="shared" ref="JX33" si="513">SUM(JX27:JX32)</f>
        <v>0</v>
      </c>
      <c r="JY33" s="12">
        <f t="shared" ref="JY33" si="514">SUM(JY27:JY32)</f>
        <v>0</v>
      </c>
      <c r="JZ33" s="12">
        <f t="shared" ref="JZ33:KA33" si="515">SUM(JZ27,JZ28,JZ29,JZ30,JZ31,JZ32)</f>
        <v>0</v>
      </c>
      <c r="KA33" s="12">
        <f t="shared" si="515"/>
        <v>133</v>
      </c>
      <c r="KB33" s="12">
        <f t="shared" ref="KB33" si="516">SUM(KB27:KB32)</f>
        <v>71</v>
      </c>
      <c r="KC33" s="12">
        <f t="shared" ref="KC33" si="517">SUM(KC27:KC32)</f>
        <v>67</v>
      </c>
      <c r="KD33" s="12">
        <f t="shared" ref="KD33:KE33" si="518">SUM(KD27,KD28,KD29,KD30,KD31,KD32)</f>
        <v>200</v>
      </c>
      <c r="KE33" s="12">
        <f t="shared" si="518"/>
        <v>0</v>
      </c>
      <c r="KF33" s="12">
        <f t="shared" ref="KF33" si="519">SUM(KF27:KF32)</f>
        <v>0</v>
      </c>
      <c r="KG33" s="12">
        <f t="shared" ref="KG33" si="520">SUM(KG27:KG32)</f>
        <v>0</v>
      </c>
      <c r="KH33" s="12">
        <f t="shared" ref="KH33:KI33" si="521">SUM(KH27,KH28,KH29,KH30,KH31,KH32)</f>
        <v>0</v>
      </c>
      <c r="KI33" s="12">
        <f t="shared" si="521"/>
        <v>0</v>
      </c>
      <c r="KJ33" s="12">
        <f t="shared" ref="KJ33" si="522">SUM(KJ27:KJ32)</f>
        <v>0</v>
      </c>
      <c r="KK33" s="12">
        <f t="shared" ref="KK33" si="523">SUM(KK27:KK32)</f>
        <v>0</v>
      </c>
      <c r="KL33" s="12">
        <f t="shared" ref="KL33:KM33" si="524">SUM(KL27,KL28,KL29,KL30,KL31,KL32)</f>
        <v>0</v>
      </c>
      <c r="KM33" s="12">
        <f t="shared" si="524"/>
        <v>0</v>
      </c>
      <c r="KN33" s="12">
        <f t="shared" ref="KN33" si="525">SUM(KN27:KN32)</f>
        <v>277</v>
      </c>
      <c r="KO33" s="12">
        <f t="shared" ref="KO33" si="526">SUM(KO27:KO32)</f>
        <v>500</v>
      </c>
      <c r="KP33" s="12">
        <f t="shared" ref="KP33:KQ33" si="527">SUM(KP27,KP28,KP29,KP30,KP31,KP32)</f>
        <v>500</v>
      </c>
      <c r="KQ33" s="12">
        <f t="shared" si="527"/>
        <v>0</v>
      </c>
      <c r="KR33" s="12">
        <f t="shared" ref="KR33" si="528">SUM(KR27:KR32)</f>
        <v>0</v>
      </c>
      <c r="KS33" s="12">
        <f t="shared" ref="KS33" si="529">SUM(KS27:KS32)</f>
        <v>0</v>
      </c>
      <c r="KT33" s="12">
        <f t="shared" ref="KT33:KU33" si="530">SUM(KT27,KT28,KT29,KT30,KT31,KT32)</f>
        <v>0</v>
      </c>
      <c r="KU33" s="12">
        <f t="shared" si="530"/>
        <v>0</v>
      </c>
      <c r="KV33" s="12">
        <f t="shared" ref="KV33" si="531">SUM(KV27:KV32)</f>
        <v>0</v>
      </c>
      <c r="KW33" s="12">
        <f t="shared" ref="KW33" si="532">SUM(KW27:KW32)</f>
        <v>0</v>
      </c>
      <c r="KX33" s="12">
        <f t="shared" ref="KX33:KY33" si="533">SUM(KX27,KX28,KX29,KX30,KX31,KX32)</f>
        <v>0</v>
      </c>
      <c r="KY33" s="12">
        <f t="shared" si="533"/>
        <v>0</v>
      </c>
      <c r="KZ33" s="12">
        <f t="shared" ref="KZ33" si="534">SUM(KZ27:KZ32)</f>
        <v>0</v>
      </c>
      <c r="LA33" s="12">
        <f t="shared" ref="LA33" si="535">SUM(LA27:LA32)</f>
        <v>0</v>
      </c>
      <c r="LB33" s="12">
        <f t="shared" ref="LB33:LC33" si="536">SUM(LB27,LB28,LB29,LB30,LB31,LB32)</f>
        <v>0</v>
      </c>
      <c r="LC33" s="12">
        <f t="shared" si="536"/>
        <v>0</v>
      </c>
      <c r="LD33" s="12">
        <f t="shared" ref="LD33" si="537">SUM(LD27:LD32)</f>
        <v>0</v>
      </c>
      <c r="LE33" s="12">
        <f t="shared" ref="LE33" si="538">SUM(LE27:LE32)</f>
        <v>0</v>
      </c>
      <c r="LF33" s="111">
        <f t="shared" ref="LF33" si="539">SUM(LF27,LF28,LF29,LF30,LF31,LF32)</f>
        <v>0</v>
      </c>
      <c r="LG33" s="117">
        <f t="shared" si="85"/>
        <v>133</v>
      </c>
      <c r="LH33" s="12">
        <f t="shared" si="85"/>
        <v>490</v>
      </c>
      <c r="LI33" s="12">
        <f t="shared" si="85"/>
        <v>709</v>
      </c>
      <c r="LJ33" s="118">
        <f t="shared" si="85"/>
        <v>842</v>
      </c>
      <c r="LK33" s="99">
        <f t="shared" ref="LK33" si="540">SUM(LK27,LK28,LK29,LK30,LK31,LK32)</f>
        <v>1327</v>
      </c>
      <c r="LL33" s="12">
        <f t="shared" ref="LL33" si="541">SUM(LL27:LL32)</f>
        <v>0</v>
      </c>
      <c r="LM33" s="12">
        <f t="shared" ref="LM33" si="542">SUM(LM27:LM32)</f>
        <v>-1327</v>
      </c>
      <c r="LN33" s="12">
        <f t="shared" ref="LN33:LO33" si="543">SUM(LN27,LN28,LN29,LN30,LN31,LN32)</f>
        <v>0</v>
      </c>
      <c r="LO33" s="12">
        <f t="shared" si="543"/>
        <v>0</v>
      </c>
      <c r="LP33" s="12">
        <f t="shared" ref="LP33" si="544">SUM(LP27:LP32)</f>
        <v>0</v>
      </c>
      <c r="LQ33" s="12">
        <f t="shared" ref="LQ33" si="545">SUM(LQ27:LQ32)</f>
        <v>0</v>
      </c>
      <c r="LR33" s="12">
        <f t="shared" ref="LR33:LS33" si="546">SUM(LR27,LR28,LR29,LR30,LR31,LR32)</f>
        <v>0</v>
      </c>
      <c r="LS33" s="12">
        <f t="shared" si="546"/>
        <v>0</v>
      </c>
      <c r="LT33" s="12">
        <f t="shared" ref="LT33" si="547">SUM(LT27:LT32)</f>
        <v>0</v>
      </c>
      <c r="LU33" s="12">
        <f t="shared" ref="LU33" si="548">SUM(LU27:LU32)</f>
        <v>0</v>
      </c>
      <c r="LV33" s="111">
        <f t="shared" ref="LV33" si="549">SUM(LV27,LV28,LV29,LV30,LV31,LV32)</f>
        <v>0</v>
      </c>
      <c r="LW33" s="117">
        <f t="shared" si="89"/>
        <v>1327</v>
      </c>
      <c r="LX33" s="12">
        <f t="shared" si="89"/>
        <v>0</v>
      </c>
      <c r="LY33" s="12">
        <f t="shared" si="89"/>
        <v>-1327</v>
      </c>
      <c r="LZ33" s="118">
        <f t="shared" si="89"/>
        <v>0</v>
      </c>
      <c r="MA33" s="26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</row>
    <row r="34" spans="1:406" s="2" customFormat="1" ht="24.95" customHeight="1" x14ac:dyDescent="0.25">
      <c r="A34" s="35">
        <v>3231</v>
      </c>
      <c r="B34" s="36" t="s">
        <v>59</v>
      </c>
      <c r="C34" s="55">
        <f t="shared" ref="C34:C42" si="550">SUM(AK34,EW34,FE34,LI34,LY34)</f>
        <v>-5308</v>
      </c>
      <c r="D34" s="55">
        <v>23207830.309999999</v>
      </c>
      <c r="E34" s="56">
        <v>25700000</v>
      </c>
      <c r="F34" s="95">
        <f t="shared" ref="F34:F42" si="551">G34-C34</f>
        <v>17917</v>
      </c>
      <c r="G34" s="103">
        <f t="shared" si="0"/>
        <v>12609</v>
      </c>
      <c r="H34" s="79">
        <f t="shared" si="1"/>
        <v>3916</v>
      </c>
      <c r="I34" s="79">
        <f t="shared" si="2"/>
        <v>-5312</v>
      </c>
      <c r="J34" s="104">
        <f t="shared" si="3"/>
        <v>7297</v>
      </c>
      <c r="K34" s="98"/>
      <c r="L34" s="13"/>
      <c r="M34" s="13">
        <f t="shared" ref="M34:M42" si="552">N34-K34</f>
        <v>0</v>
      </c>
      <c r="N34" s="13"/>
      <c r="O34" s="13">
        <v>9291</v>
      </c>
      <c r="P34" s="13">
        <v>2287</v>
      </c>
      <c r="Q34" s="13">
        <f t="shared" ref="Q34:Q42" si="553">R34-O34</f>
        <v>-6991</v>
      </c>
      <c r="R34" s="13">
        <v>2300</v>
      </c>
      <c r="S34" s="13"/>
      <c r="T34" s="13"/>
      <c r="U34" s="13">
        <f t="shared" ref="U34:U42" si="554">V34-S34</f>
        <v>0</v>
      </c>
      <c r="V34" s="13"/>
      <c r="W34" s="13"/>
      <c r="X34" s="13"/>
      <c r="Y34" s="13">
        <f t="shared" ref="Y34:Y42" si="555">Z34-W34</f>
        <v>0</v>
      </c>
      <c r="Z34" s="13"/>
      <c r="AA34" s="13"/>
      <c r="AB34" s="13"/>
      <c r="AC34" s="13">
        <f t="shared" ref="AC34:AC42" si="556">AD34-AA34</f>
        <v>0</v>
      </c>
      <c r="AD34" s="13"/>
      <c r="AE34" s="13"/>
      <c r="AF34" s="13">
        <v>1</v>
      </c>
      <c r="AG34" s="13">
        <f t="shared" ref="AG34:AG42" si="557">AH34-AE34</f>
        <v>10</v>
      </c>
      <c r="AH34" s="110">
        <v>10</v>
      </c>
      <c r="AI34" s="117">
        <f t="shared" si="17"/>
        <v>9291</v>
      </c>
      <c r="AJ34" s="12">
        <f t="shared" si="17"/>
        <v>2288</v>
      </c>
      <c r="AK34" s="12">
        <f t="shared" si="17"/>
        <v>-6981</v>
      </c>
      <c r="AL34" s="118">
        <f t="shared" si="17"/>
        <v>2310</v>
      </c>
      <c r="AM34" s="98"/>
      <c r="AN34" s="13"/>
      <c r="AO34" s="13">
        <f t="shared" ref="AO34:AO42" si="558">AP34-AM34</f>
        <v>0</v>
      </c>
      <c r="AP34" s="13"/>
      <c r="AQ34" s="13"/>
      <c r="AR34" s="13"/>
      <c r="AS34" s="13">
        <f t="shared" ref="AS34:AS42" si="559">AT34-AQ34</f>
        <v>0</v>
      </c>
      <c r="AT34" s="13"/>
      <c r="AU34" s="13"/>
      <c r="AV34" s="13"/>
      <c r="AW34" s="13">
        <f t="shared" ref="AW34:AW42" si="560">AX34-AU34</f>
        <v>0</v>
      </c>
      <c r="AX34" s="13"/>
      <c r="AY34" s="13"/>
      <c r="AZ34" s="13"/>
      <c r="BA34" s="13">
        <f t="shared" ref="BA34:BA42" si="561">BB34-AY34</f>
        <v>0</v>
      </c>
      <c r="BB34" s="13"/>
      <c r="BC34" s="13"/>
      <c r="BD34" s="13"/>
      <c r="BE34" s="13">
        <f t="shared" ref="BE34:BE42" si="562">BF34-BC34</f>
        <v>0</v>
      </c>
      <c r="BF34" s="13"/>
      <c r="BG34" s="13"/>
      <c r="BH34" s="13"/>
      <c r="BI34" s="13">
        <f t="shared" ref="BI34:BI42" si="563">BJ34-BG34</f>
        <v>0</v>
      </c>
      <c r="BJ34" s="13"/>
      <c r="BK34" s="13"/>
      <c r="BL34" s="13"/>
      <c r="BM34" s="13">
        <f t="shared" ref="BM34:BM42" si="564">BN34-BK34</f>
        <v>0</v>
      </c>
      <c r="BN34" s="13"/>
      <c r="BO34" s="13"/>
      <c r="BP34" s="13"/>
      <c r="BQ34" s="13">
        <f t="shared" ref="BQ34:BQ42" si="565">BR34-BO34</f>
        <v>0</v>
      </c>
      <c r="BR34" s="13"/>
      <c r="BS34" s="13"/>
      <c r="BT34" s="13"/>
      <c r="BU34" s="13">
        <f t="shared" ref="BU34:BU42" si="566">BV34-BS34</f>
        <v>0</v>
      </c>
      <c r="BV34" s="13"/>
      <c r="BW34" s="13"/>
      <c r="BX34" s="13"/>
      <c r="BY34" s="13">
        <f t="shared" ref="BY34:BY42" si="567">BZ34-BW34</f>
        <v>0</v>
      </c>
      <c r="BZ34" s="13"/>
      <c r="CA34" s="13"/>
      <c r="CB34" s="13"/>
      <c r="CC34" s="13">
        <f t="shared" ref="CC34:CC42" si="568">CD34-CA34</f>
        <v>0</v>
      </c>
      <c r="CD34" s="13"/>
      <c r="CE34" s="13"/>
      <c r="CF34" s="13"/>
      <c r="CG34" s="13">
        <f t="shared" ref="CG34:CG42" si="569">CH34-CE34</f>
        <v>0</v>
      </c>
      <c r="CH34" s="13"/>
      <c r="CI34" s="13"/>
      <c r="CJ34" s="13"/>
      <c r="CK34" s="13">
        <f t="shared" ref="CK34:CK42" si="570">CL34-CI34</f>
        <v>0</v>
      </c>
      <c r="CL34" s="13"/>
      <c r="CM34" s="13"/>
      <c r="CN34" s="13"/>
      <c r="CO34" s="13">
        <f t="shared" ref="CO34:CO42" si="571">CP34-CM34</f>
        <v>0</v>
      </c>
      <c r="CP34" s="13"/>
      <c r="CQ34" s="13"/>
      <c r="CR34" s="13"/>
      <c r="CS34" s="13">
        <f t="shared" ref="CS34:CS42" si="572">CT34-CQ34</f>
        <v>0</v>
      </c>
      <c r="CT34" s="13"/>
      <c r="CU34" s="13"/>
      <c r="CV34" s="13"/>
      <c r="CW34" s="13">
        <f t="shared" ref="CW34:CW42" si="573">CX34-CU34</f>
        <v>0</v>
      </c>
      <c r="CX34" s="13"/>
      <c r="CY34" s="13"/>
      <c r="CZ34" s="13"/>
      <c r="DA34" s="13">
        <f t="shared" ref="DA34:DA42" si="574">DB34-CY34</f>
        <v>0</v>
      </c>
      <c r="DB34" s="13"/>
      <c r="DC34" s="13"/>
      <c r="DD34" s="13"/>
      <c r="DE34" s="13">
        <f t="shared" ref="DE34:DE42" si="575">DF34-DC34</f>
        <v>0</v>
      </c>
      <c r="DF34" s="13"/>
      <c r="DG34" s="13"/>
      <c r="DH34" s="13"/>
      <c r="DI34" s="13">
        <f t="shared" ref="DI34:DI42" si="576">DJ34-DG34</f>
        <v>0</v>
      </c>
      <c r="DJ34" s="13"/>
      <c r="DK34" s="13"/>
      <c r="DL34" s="13"/>
      <c r="DM34" s="13">
        <f t="shared" ref="DM34:DM42" si="577">DN34-DK34</f>
        <v>0</v>
      </c>
      <c r="DN34" s="13"/>
      <c r="DO34" s="13"/>
      <c r="DP34" s="13"/>
      <c r="DQ34" s="13">
        <f t="shared" ref="DQ34:DQ42" si="578">DR34-DO34</f>
        <v>0</v>
      </c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>
        <f t="shared" ref="EC34:EC42" si="579">ED34-EA34</f>
        <v>0</v>
      </c>
      <c r="ED34" s="13"/>
      <c r="EE34" s="13"/>
      <c r="EF34" s="13"/>
      <c r="EG34" s="13">
        <f t="shared" ref="EG34:EG42" si="580">EH34-EE34</f>
        <v>0</v>
      </c>
      <c r="EH34" s="13"/>
      <c r="EI34" s="13"/>
      <c r="EJ34" s="13"/>
      <c r="EK34" s="13">
        <f t="shared" ref="EK34:EK42" si="581">EL34-EI34</f>
        <v>0</v>
      </c>
      <c r="EL34" s="13"/>
      <c r="EM34" s="13"/>
      <c r="EN34" s="13"/>
      <c r="EO34" s="13">
        <f t="shared" ref="EO34:EO42" si="582">EP34-EM34</f>
        <v>0</v>
      </c>
      <c r="EP34" s="13"/>
      <c r="EQ34" s="13"/>
      <c r="ER34" s="13">
        <v>264</v>
      </c>
      <c r="ES34" s="13">
        <f t="shared" ref="ES34:ES42" si="583">ET34-EQ34</f>
        <v>1000</v>
      </c>
      <c r="ET34" s="110">
        <v>1000</v>
      </c>
      <c r="EU34" s="117">
        <f t="shared" si="44"/>
        <v>0</v>
      </c>
      <c r="EV34" s="12">
        <f t="shared" si="44"/>
        <v>264</v>
      </c>
      <c r="EW34" s="12">
        <f t="shared" si="44"/>
        <v>1000</v>
      </c>
      <c r="EX34" s="118">
        <f t="shared" si="44"/>
        <v>1000</v>
      </c>
      <c r="EY34" s="98"/>
      <c r="EZ34" s="13"/>
      <c r="FA34" s="13">
        <f t="shared" ref="FA34:FA42" si="584">FB34-EY34</f>
        <v>2000</v>
      </c>
      <c r="FB34" s="110">
        <v>2000</v>
      </c>
      <c r="FC34" s="117">
        <f t="shared" si="46"/>
        <v>0</v>
      </c>
      <c r="FD34" s="12">
        <f t="shared" si="46"/>
        <v>0</v>
      </c>
      <c r="FE34" s="12">
        <f t="shared" si="46"/>
        <v>2000</v>
      </c>
      <c r="FF34" s="118">
        <f t="shared" si="46"/>
        <v>2000</v>
      </c>
      <c r="FG34" s="98"/>
      <c r="FH34" s="13"/>
      <c r="FI34" s="13">
        <f t="shared" ref="FI34:FI42" si="585">FJ34-FG34</f>
        <v>0</v>
      </c>
      <c r="FJ34" s="13"/>
      <c r="FK34" s="13"/>
      <c r="FL34" s="13"/>
      <c r="FM34" s="13">
        <f t="shared" ref="FM34:FM42" si="586">FN34-FK34</f>
        <v>0</v>
      </c>
      <c r="FN34" s="13"/>
      <c r="FO34" s="13"/>
      <c r="FP34" s="13"/>
      <c r="FQ34" s="13">
        <f t="shared" ref="FQ34:FQ42" si="587">FR34-FO34</f>
        <v>0</v>
      </c>
      <c r="FR34" s="13"/>
      <c r="FS34" s="13"/>
      <c r="FT34" s="13"/>
      <c r="FU34" s="13">
        <f t="shared" ref="FU34:FU42" si="588">FV34-FS34</f>
        <v>0</v>
      </c>
      <c r="FV34" s="13"/>
      <c r="FW34" s="13"/>
      <c r="FX34" s="13">
        <v>44</v>
      </c>
      <c r="FY34" s="13">
        <f t="shared" ref="FY34:FY42" si="589">FZ34-FW34</f>
        <v>55</v>
      </c>
      <c r="FZ34" s="13">
        <v>55</v>
      </c>
      <c r="GA34" s="13"/>
      <c r="GB34" s="13">
        <v>32</v>
      </c>
      <c r="GC34" s="13">
        <f t="shared" ref="GC34:GC42" si="590">GD34-GA34</f>
        <v>32</v>
      </c>
      <c r="GD34" s="13">
        <v>32</v>
      </c>
      <c r="GE34" s="13"/>
      <c r="GF34" s="13"/>
      <c r="GG34" s="13">
        <f t="shared" ref="GG34:GG42" si="591">GH34-GE34</f>
        <v>0</v>
      </c>
      <c r="GH34" s="13"/>
      <c r="GI34" s="13"/>
      <c r="GJ34" s="13"/>
      <c r="GK34" s="13">
        <f t="shared" ref="GK34:GK41" si="592">GL34-GI34</f>
        <v>0</v>
      </c>
      <c r="GL34" s="13"/>
      <c r="GM34" s="13"/>
      <c r="GN34" s="13"/>
      <c r="GO34" s="13">
        <f t="shared" ref="GO34:GO41" si="593">GP34-GM34</f>
        <v>0</v>
      </c>
      <c r="GP34" s="13"/>
      <c r="GQ34" s="13"/>
      <c r="GR34" s="13"/>
      <c r="GS34" s="13">
        <f t="shared" ref="GS34:GS41" si="594">GT34-GQ34</f>
        <v>0</v>
      </c>
      <c r="GT34" s="13"/>
      <c r="GU34" s="13"/>
      <c r="GV34" s="13"/>
      <c r="GW34" s="13">
        <f t="shared" ref="GW34:GW41" si="595">GX34-GU34</f>
        <v>0</v>
      </c>
      <c r="GX34" s="13"/>
      <c r="GY34" s="13"/>
      <c r="GZ34" s="13"/>
      <c r="HA34" s="13">
        <f t="shared" ref="HA34:HA41" si="596">HB34-GY34</f>
        <v>0</v>
      </c>
      <c r="HB34" s="13"/>
      <c r="HC34" s="13"/>
      <c r="HD34" s="13"/>
      <c r="HE34" s="13">
        <f t="shared" ref="HE34:HE41" si="597">HF34-HC34</f>
        <v>0</v>
      </c>
      <c r="HF34" s="13"/>
      <c r="HG34" s="13"/>
      <c r="HH34" s="13"/>
      <c r="HI34" s="13">
        <f t="shared" ref="HI34:HI42" si="598">HJ34-HG34</f>
        <v>0</v>
      </c>
      <c r="HJ34" s="13"/>
      <c r="HK34" s="13"/>
      <c r="HL34" s="13"/>
      <c r="HM34" s="13">
        <f t="shared" ref="HM34:HM42" si="599">HN34-HK34</f>
        <v>0</v>
      </c>
      <c r="HN34" s="13"/>
      <c r="HO34" s="13"/>
      <c r="HP34" s="13"/>
      <c r="HQ34" s="13">
        <f t="shared" ref="HQ34:HQ42" si="600">HR34-HO34</f>
        <v>0</v>
      </c>
      <c r="HR34" s="13"/>
      <c r="HS34" s="13"/>
      <c r="HT34" s="13"/>
      <c r="HU34" s="13">
        <f t="shared" ref="HU34:HU42" si="601">HV34-HS34</f>
        <v>0</v>
      </c>
      <c r="HV34" s="13"/>
      <c r="HW34" s="13"/>
      <c r="HX34" s="13"/>
      <c r="HY34" s="13">
        <f t="shared" ref="HY34:HY42" si="602">HZ34-HW34</f>
        <v>0</v>
      </c>
      <c r="HZ34" s="13"/>
      <c r="IA34" s="13"/>
      <c r="IB34" s="13"/>
      <c r="IC34" s="13">
        <f t="shared" ref="IC34:IC42" si="603">ID34-IA34</f>
        <v>0</v>
      </c>
      <c r="ID34" s="13"/>
      <c r="IE34" s="13"/>
      <c r="IF34" s="13"/>
      <c r="IG34" s="13">
        <f t="shared" ref="IG34:IG42" si="604">IH34-IE34</f>
        <v>0</v>
      </c>
      <c r="IH34" s="13"/>
      <c r="II34" s="13">
        <v>1991</v>
      </c>
      <c r="IJ34" s="13">
        <v>1288</v>
      </c>
      <c r="IK34" s="13">
        <f t="shared" ref="IK34:IK42" si="605">IL34-II34</f>
        <v>-91</v>
      </c>
      <c r="IL34" s="13">
        <v>1900</v>
      </c>
      <c r="IM34" s="13"/>
      <c r="IN34" s="13"/>
      <c r="IO34" s="13">
        <f t="shared" ref="IO34:IO42" si="606">IP34-IM34</f>
        <v>0</v>
      </c>
      <c r="IP34" s="13"/>
      <c r="IQ34" s="13"/>
      <c r="IR34" s="13"/>
      <c r="IS34" s="13">
        <f t="shared" ref="IS34:IS42" si="607">IT34-IQ34</f>
        <v>0</v>
      </c>
      <c r="IT34" s="13"/>
      <c r="IU34" s="13"/>
      <c r="IV34" s="13"/>
      <c r="IW34" s="13">
        <f t="shared" ref="IW34:IW42" si="608">IX34-IU34</f>
        <v>0</v>
      </c>
      <c r="IX34" s="13"/>
      <c r="IY34" s="13"/>
      <c r="IZ34" s="13"/>
      <c r="JA34" s="13"/>
      <c r="JB34" s="110"/>
      <c r="JC34" s="117">
        <f t="shared" si="342"/>
        <v>1991</v>
      </c>
      <c r="JD34" s="12">
        <f t="shared" si="342"/>
        <v>1364</v>
      </c>
      <c r="JE34" s="12">
        <f t="shared" si="342"/>
        <v>-4</v>
      </c>
      <c r="JF34" s="118">
        <f t="shared" si="342"/>
        <v>1987</v>
      </c>
      <c r="JG34" s="98"/>
      <c r="JH34" s="13"/>
      <c r="JI34" s="13">
        <f t="shared" ref="JI34:JI42" si="609">JJ34-JG34</f>
        <v>0</v>
      </c>
      <c r="JJ34" s="13"/>
      <c r="JK34" s="13"/>
      <c r="JL34" s="13"/>
      <c r="JM34" s="13">
        <f t="shared" ref="JM34:JM42" si="610">JN34-JK34</f>
        <v>0</v>
      </c>
      <c r="JN34" s="13"/>
      <c r="JO34" s="13"/>
      <c r="JP34" s="13"/>
      <c r="JQ34" s="13">
        <f t="shared" ref="JQ34:JQ42" si="611">JR34-JO34</f>
        <v>0</v>
      </c>
      <c r="JR34" s="13"/>
      <c r="JS34" s="13"/>
      <c r="JT34" s="13"/>
      <c r="JU34" s="13">
        <f t="shared" ref="JU34:JU42" si="612">JV34-JS34</f>
        <v>0</v>
      </c>
      <c r="JV34" s="13"/>
      <c r="JW34" s="13"/>
      <c r="JX34" s="13"/>
      <c r="JY34" s="13">
        <f t="shared" ref="JY34:JY42" si="613">JZ34-JW34</f>
        <v>0</v>
      </c>
      <c r="JZ34" s="13"/>
      <c r="KA34" s="13"/>
      <c r="KB34" s="13"/>
      <c r="KC34" s="13">
        <f t="shared" ref="KC34:KC42" si="614">KD34-KA34</f>
        <v>0</v>
      </c>
      <c r="KD34" s="13"/>
      <c r="KE34" s="13"/>
      <c r="KF34" s="13"/>
      <c r="KG34" s="13">
        <f t="shared" ref="KG34:KG42" si="615">KH34-KE34</f>
        <v>0</v>
      </c>
      <c r="KH34" s="13"/>
      <c r="KI34" s="13"/>
      <c r="KJ34" s="13"/>
      <c r="KK34" s="13">
        <f t="shared" ref="KK34:KK42" si="616">KL34-KI34</f>
        <v>0</v>
      </c>
      <c r="KL34" s="13"/>
      <c r="KM34" s="13"/>
      <c r="KN34" s="13"/>
      <c r="KO34" s="13">
        <f t="shared" ref="KO34:KO42" si="617">KP34-KM34</f>
        <v>0</v>
      </c>
      <c r="KP34" s="13"/>
      <c r="KQ34" s="13"/>
      <c r="KR34" s="13"/>
      <c r="KS34" s="13">
        <f t="shared" ref="KS34:KS42" si="618">KT34-KQ34</f>
        <v>0</v>
      </c>
      <c r="KT34" s="13"/>
      <c r="KU34" s="13"/>
      <c r="KV34" s="13"/>
      <c r="KW34" s="13">
        <f t="shared" ref="KW34:KW42" si="619">KX34-KU34</f>
        <v>0</v>
      </c>
      <c r="KX34" s="13"/>
      <c r="KY34" s="13"/>
      <c r="KZ34" s="13"/>
      <c r="LA34" s="13">
        <f t="shared" ref="LA34:LA42" si="620">LB34-KY34</f>
        <v>0</v>
      </c>
      <c r="LB34" s="13"/>
      <c r="LC34" s="13"/>
      <c r="LD34" s="13"/>
      <c r="LE34" s="13">
        <f t="shared" ref="LE34:LE42" si="621">LF34-LC34</f>
        <v>0</v>
      </c>
      <c r="LF34" s="110"/>
      <c r="LG34" s="117">
        <f t="shared" si="85"/>
        <v>0</v>
      </c>
      <c r="LH34" s="12">
        <f t="shared" si="85"/>
        <v>0</v>
      </c>
      <c r="LI34" s="12">
        <f t="shared" si="85"/>
        <v>0</v>
      </c>
      <c r="LJ34" s="118">
        <f t="shared" si="85"/>
        <v>0</v>
      </c>
      <c r="LK34" s="98">
        <v>1327</v>
      </c>
      <c r="LL34" s="13"/>
      <c r="LM34" s="13">
        <f t="shared" ref="LM34:LM42" si="622">LN34-LK34</f>
        <v>-1327</v>
      </c>
      <c r="LN34" s="13"/>
      <c r="LO34" s="13"/>
      <c r="LP34" s="13"/>
      <c r="LQ34" s="13">
        <f t="shared" ref="LQ34:LQ42" si="623">LR34-LO34</f>
        <v>0</v>
      </c>
      <c r="LR34" s="13"/>
      <c r="LS34" s="13"/>
      <c r="LT34" s="13"/>
      <c r="LU34" s="13">
        <f t="shared" ref="LU34:LU42" si="624">LV34-LS34</f>
        <v>0</v>
      </c>
      <c r="LV34" s="110"/>
      <c r="LW34" s="117">
        <f t="shared" si="89"/>
        <v>1327</v>
      </c>
      <c r="LX34" s="12">
        <f t="shared" si="89"/>
        <v>0</v>
      </c>
      <c r="LY34" s="12">
        <f t="shared" si="89"/>
        <v>-1327</v>
      </c>
      <c r="LZ34" s="118">
        <f t="shared" si="89"/>
        <v>0</v>
      </c>
      <c r="MA34" s="26"/>
    </row>
    <row r="35" spans="1:406" s="2" customFormat="1" ht="33" customHeight="1" x14ac:dyDescent="0.25">
      <c r="A35" s="35">
        <v>3232</v>
      </c>
      <c r="B35" s="36" t="s">
        <v>60</v>
      </c>
      <c r="C35" s="55">
        <f t="shared" si="550"/>
        <v>11248</v>
      </c>
      <c r="D35" s="55">
        <v>23207830.309999999</v>
      </c>
      <c r="E35" s="56">
        <v>25700000</v>
      </c>
      <c r="F35" s="95">
        <f t="shared" si="551"/>
        <v>29804</v>
      </c>
      <c r="G35" s="103">
        <f t="shared" si="0"/>
        <v>41052</v>
      </c>
      <c r="H35" s="79">
        <f t="shared" si="1"/>
        <v>50641</v>
      </c>
      <c r="I35" s="79">
        <f t="shared" si="2"/>
        <v>11248</v>
      </c>
      <c r="J35" s="104">
        <f t="shared" si="3"/>
        <v>52300</v>
      </c>
      <c r="K35" s="98"/>
      <c r="L35" s="13"/>
      <c r="M35" s="13">
        <f t="shared" si="552"/>
        <v>0</v>
      </c>
      <c r="N35" s="13"/>
      <c r="O35" s="13">
        <v>33089</v>
      </c>
      <c r="P35" s="13">
        <v>50641</v>
      </c>
      <c r="Q35" s="13">
        <f t="shared" si="553"/>
        <v>17911</v>
      </c>
      <c r="R35" s="13">
        <v>51000</v>
      </c>
      <c r="S35" s="13"/>
      <c r="T35" s="13"/>
      <c r="U35" s="13">
        <f t="shared" si="554"/>
        <v>0</v>
      </c>
      <c r="V35" s="13"/>
      <c r="W35" s="13"/>
      <c r="X35" s="13"/>
      <c r="Y35" s="13">
        <f t="shared" si="555"/>
        <v>0</v>
      </c>
      <c r="Z35" s="13"/>
      <c r="AA35" s="13"/>
      <c r="AB35" s="13"/>
      <c r="AC35" s="13">
        <f t="shared" si="556"/>
        <v>0</v>
      </c>
      <c r="AD35" s="13"/>
      <c r="AE35" s="13">
        <v>1327</v>
      </c>
      <c r="AF35" s="13"/>
      <c r="AG35" s="13">
        <f t="shared" si="557"/>
        <v>-1027</v>
      </c>
      <c r="AH35" s="110">
        <v>300</v>
      </c>
      <c r="AI35" s="117">
        <f t="shared" si="17"/>
        <v>34416</v>
      </c>
      <c r="AJ35" s="12">
        <f t="shared" si="17"/>
        <v>50641</v>
      </c>
      <c r="AK35" s="12">
        <f t="shared" si="17"/>
        <v>16884</v>
      </c>
      <c r="AL35" s="118">
        <f t="shared" si="17"/>
        <v>51300</v>
      </c>
      <c r="AM35" s="98"/>
      <c r="AN35" s="13"/>
      <c r="AO35" s="13">
        <f t="shared" si="558"/>
        <v>0</v>
      </c>
      <c r="AP35" s="13"/>
      <c r="AQ35" s="13"/>
      <c r="AR35" s="13"/>
      <c r="AS35" s="13">
        <f t="shared" si="559"/>
        <v>0</v>
      </c>
      <c r="AT35" s="13"/>
      <c r="AU35" s="13"/>
      <c r="AV35" s="13"/>
      <c r="AW35" s="13">
        <f t="shared" si="560"/>
        <v>0</v>
      </c>
      <c r="AX35" s="13"/>
      <c r="AY35" s="13"/>
      <c r="AZ35" s="13"/>
      <c r="BA35" s="13">
        <f t="shared" si="561"/>
        <v>0</v>
      </c>
      <c r="BB35" s="13"/>
      <c r="BC35" s="13"/>
      <c r="BD35" s="13"/>
      <c r="BE35" s="13">
        <f t="shared" si="562"/>
        <v>0</v>
      </c>
      <c r="BF35" s="13"/>
      <c r="BG35" s="13"/>
      <c r="BH35" s="13"/>
      <c r="BI35" s="13">
        <f t="shared" si="563"/>
        <v>0</v>
      </c>
      <c r="BJ35" s="13"/>
      <c r="BK35" s="13"/>
      <c r="BL35" s="13"/>
      <c r="BM35" s="13">
        <f t="shared" si="564"/>
        <v>0</v>
      </c>
      <c r="BN35" s="13"/>
      <c r="BO35" s="13"/>
      <c r="BP35" s="13"/>
      <c r="BQ35" s="13">
        <f t="shared" si="565"/>
        <v>0</v>
      </c>
      <c r="BR35" s="13"/>
      <c r="BS35" s="13"/>
      <c r="BT35" s="13"/>
      <c r="BU35" s="13">
        <f t="shared" si="566"/>
        <v>0</v>
      </c>
      <c r="BV35" s="13"/>
      <c r="BW35" s="13"/>
      <c r="BX35" s="13"/>
      <c r="BY35" s="13">
        <f t="shared" si="567"/>
        <v>0</v>
      </c>
      <c r="BZ35" s="13"/>
      <c r="CA35" s="13"/>
      <c r="CB35" s="13"/>
      <c r="CC35" s="13">
        <f t="shared" si="568"/>
        <v>0</v>
      </c>
      <c r="CD35" s="13"/>
      <c r="CE35" s="13"/>
      <c r="CF35" s="13"/>
      <c r="CG35" s="13">
        <f t="shared" si="569"/>
        <v>0</v>
      </c>
      <c r="CH35" s="13"/>
      <c r="CI35" s="13"/>
      <c r="CJ35" s="13"/>
      <c r="CK35" s="13">
        <f t="shared" si="570"/>
        <v>0</v>
      </c>
      <c r="CL35" s="13"/>
      <c r="CM35" s="13"/>
      <c r="CN35" s="13"/>
      <c r="CO35" s="13">
        <f t="shared" si="571"/>
        <v>0</v>
      </c>
      <c r="CP35" s="13"/>
      <c r="CQ35" s="13"/>
      <c r="CR35" s="13"/>
      <c r="CS35" s="13">
        <f t="shared" si="572"/>
        <v>0</v>
      </c>
      <c r="CT35" s="13"/>
      <c r="CU35" s="13"/>
      <c r="CV35" s="13"/>
      <c r="CW35" s="13">
        <f t="shared" si="573"/>
        <v>0</v>
      </c>
      <c r="CX35" s="13"/>
      <c r="CY35" s="13"/>
      <c r="CZ35" s="13"/>
      <c r="DA35" s="13">
        <f t="shared" si="574"/>
        <v>0</v>
      </c>
      <c r="DB35" s="13"/>
      <c r="DC35" s="13"/>
      <c r="DD35" s="13"/>
      <c r="DE35" s="13">
        <f t="shared" si="575"/>
        <v>0</v>
      </c>
      <c r="DF35" s="13"/>
      <c r="DG35" s="13"/>
      <c r="DH35" s="13"/>
      <c r="DI35" s="13">
        <f t="shared" si="576"/>
        <v>0</v>
      </c>
      <c r="DJ35" s="13"/>
      <c r="DK35" s="13"/>
      <c r="DL35" s="13"/>
      <c r="DM35" s="13">
        <f t="shared" si="577"/>
        <v>0</v>
      </c>
      <c r="DN35" s="13"/>
      <c r="DO35" s="13"/>
      <c r="DP35" s="13"/>
      <c r="DQ35" s="13">
        <f t="shared" si="578"/>
        <v>0</v>
      </c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>
        <f t="shared" si="579"/>
        <v>0</v>
      </c>
      <c r="ED35" s="13"/>
      <c r="EE35" s="13"/>
      <c r="EF35" s="13"/>
      <c r="EG35" s="13">
        <f t="shared" si="580"/>
        <v>0</v>
      </c>
      <c r="EH35" s="13"/>
      <c r="EI35" s="13"/>
      <c r="EJ35" s="13"/>
      <c r="EK35" s="13">
        <f t="shared" si="581"/>
        <v>0</v>
      </c>
      <c r="EL35" s="13"/>
      <c r="EM35" s="13"/>
      <c r="EN35" s="13"/>
      <c r="EO35" s="13">
        <f t="shared" si="582"/>
        <v>0</v>
      </c>
      <c r="EP35" s="13"/>
      <c r="EQ35" s="13">
        <v>6636</v>
      </c>
      <c r="ER35" s="13"/>
      <c r="ES35" s="13">
        <f t="shared" si="583"/>
        <v>-6636</v>
      </c>
      <c r="ET35" s="110"/>
      <c r="EU35" s="117">
        <f t="shared" si="44"/>
        <v>6636</v>
      </c>
      <c r="EV35" s="12">
        <f t="shared" si="44"/>
        <v>0</v>
      </c>
      <c r="EW35" s="12">
        <f t="shared" si="44"/>
        <v>-6636</v>
      </c>
      <c r="EX35" s="118">
        <f t="shared" si="44"/>
        <v>0</v>
      </c>
      <c r="EY35" s="98"/>
      <c r="EZ35" s="13"/>
      <c r="FA35" s="13">
        <f t="shared" si="584"/>
        <v>1000</v>
      </c>
      <c r="FB35" s="110">
        <v>1000</v>
      </c>
      <c r="FC35" s="117">
        <f t="shared" si="46"/>
        <v>0</v>
      </c>
      <c r="FD35" s="12">
        <f t="shared" si="46"/>
        <v>0</v>
      </c>
      <c r="FE35" s="12">
        <f t="shared" si="46"/>
        <v>1000</v>
      </c>
      <c r="FF35" s="118">
        <f t="shared" si="46"/>
        <v>1000</v>
      </c>
      <c r="FG35" s="98"/>
      <c r="FH35" s="13"/>
      <c r="FI35" s="13">
        <f t="shared" si="585"/>
        <v>0</v>
      </c>
      <c r="FJ35" s="13"/>
      <c r="FK35" s="13"/>
      <c r="FL35" s="13"/>
      <c r="FM35" s="13">
        <f t="shared" si="586"/>
        <v>0</v>
      </c>
      <c r="FN35" s="13"/>
      <c r="FO35" s="13"/>
      <c r="FP35" s="13"/>
      <c r="FQ35" s="13">
        <f t="shared" si="587"/>
        <v>0</v>
      </c>
      <c r="FR35" s="13"/>
      <c r="FS35" s="13"/>
      <c r="FT35" s="13"/>
      <c r="FU35" s="13">
        <f t="shared" si="588"/>
        <v>0</v>
      </c>
      <c r="FV35" s="13"/>
      <c r="FW35" s="13"/>
      <c r="FX35" s="13"/>
      <c r="FY35" s="13">
        <f t="shared" si="589"/>
        <v>0</v>
      </c>
      <c r="FZ35" s="13"/>
      <c r="GA35" s="13"/>
      <c r="GB35" s="13"/>
      <c r="GC35" s="13">
        <f t="shared" si="590"/>
        <v>0</v>
      </c>
      <c r="GD35" s="13"/>
      <c r="GE35" s="13"/>
      <c r="GF35" s="13"/>
      <c r="GG35" s="13">
        <f t="shared" si="591"/>
        <v>0</v>
      </c>
      <c r="GH35" s="13"/>
      <c r="GI35" s="13"/>
      <c r="GJ35" s="13"/>
      <c r="GK35" s="13">
        <f t="shared" si="592"/>
        <v>0</v>
      </c>
      <c r="GL35" s="13"/>
      <c r="GM35" s="13"/>
      <c r="GN35" s="13"/>
      <c r="GO35" s="13">
        <f t="shared" si="593"/>
        <v>0</v>
      </c>
      <c r="GP35" s="13"/>
      <c r="GQ35" s="13"/>
      <c r="GR35" s="13"/>
      <c r="GS35" s="13">
        <f t="shared" si="594"/>
        <v>0</v>
      </c>
      <c r="GT35" s="13"/>
      <c r="GU35" s="13"/>
      <c r="GV35" s="13"/>
      <c r="GW35" s="13">
        <f t="shared" si="595"/>
        <v>0</v>
      </c>
      <c r="GX35" s="13"/>
      <c r="GY35" s="13"/>
      <c r="GZ35" s="13"/>
      <c r="HA35" s="13">
        <f t="shared" si="596"/>
        <v>0</v>
      </c>
      <c r="HB35" s="13"/>
      <c r="HC35" s="13"/>
      <c r="HD35" s="13"/>
      <c r="HE35" s="13">
        <f t="shared" si="597"/>
        <v>0</v>
      </c>
      <c r="HF35" s="13"/>
      <c r="HG35" s="13"/>
      <c r="HH35" s="13"/>
      <c r="HI35" s="13">
        <f t="shared" si="598"/>
        <v>0</v>
      </c>
      <c r="HJ35" s="13"/>
      <c r="HK35" s="13"/>
      <c r="HL35" s="13"/>
      <c r="HM35" s="13">
        <f t="shared" si="599"/>
        <v>0</v>
      </c>
      <c r="HN35" s="13"/>
      <c r="HO35" s="13"/>
      <c r="HP35" s="13"/>
      <c r="HQ35" s="13">
        <f t="shared" si="600"/>
        <v>0</v>
      </c>
      <c r="HR35" s="13"/>
      <c r="HS35" s="13"/>
      <c r="HT35" s="13"/>
      <c r="HU35" s="13">
        <f t="shared" si="601"/>
        <v>0</v>
      </c>
      <c r="HV35" s="13"/>
      <c r="HW35" s="13"/>
      <c r="HX35" s="13"/>
      <c r="HY35" s="13">
        <f t="shared" si="602"/>
        <v>0</v>
      </c>
      <c r="HZ35" s="13"/>
      <c r="IA35" s="13"/>
      <c r="IB35" s="13"/>
      <c r="IC35" s="13">
        <f t="shared" si="603"/>
        <v>0</v>
      </c>
      <c r="ID35" s="13"/>
      <c r="IE35" s="13"/>
      <c r="IF35" s="13"/>
      <c r="IG35" s="13">
        <f t="shared" si="604"/>
        <v>0</v>
      </c>
      <c r="IH35" s="13"/>
      <c r="II35" s="13"/>
      <c r="IJ35" s="13"/>
      <c r="IK35" s="13">
        <f t="shared" si="605"/>
        <v>0</v>
      </c>
      <c r="IL35" s="13"/>
      <c r="IM35" s="13"/>
      <c r="IN35" s="13"/>
      <c r="IO35" s="13">
        <f t="shared" si="606"/>
        <v>0</v>
      </c>
      <c r="IP35" s="13"/>
      <c r="IQ35" s="13"/>
      <c r="IR35" s="13"/>
      <c r="IS35" s="13">
        <f t="shared" si="607"/>
        <v>0</v>
      </c>
      <c r="IT35" s="13"/>
      <c r="IU35" s="13"/>
      <c r="IV35" s="13"/>
      <c r="IW35" s="13">
        <f t="shared" si="608"/>
        <v>0</v>
      </c>
      <c r="IX35" s="13"/>
      <c r="IY35" s="13"/>
      <c r="IZ35" s="13"/>
      <c r="JA35" s="13"/>
      <c r="JB35" s="110"/>
      <c r="JC35" s="117">
        <f t="shared" si="342"/>
        <v>0</v>
      </c>
      <c r="JD35" s="12">
        <f t="shared" si="342"/>
        <v>0</v>
      </c>
      <c r="JE35" s="12">
        <f t="shared" si="342"/>
        <v>0</v>
      </c>
      <c r="JF35" s="118">
        <f t="shared" si="342"/>
        <v>0</v>
      </c>
      <c r="JG35" s="98"/>
      <c r="JH35" s="13"/>
      <c r="JI35" s="13">
        <f t="shared" si="609"/>
        <v>0</v>
      </c>
      <c r="JJ35" s="13"/>
      <c r="JK35" s="13"/>
      <c r="JL35" s="13"/>
      <c r="JM35" s="13">
        <f t="shared" si="610"/>
        <v>0</v>
      </c>
      <c r="JN35" s="13"/>
      <c r="JO35" s="13"/>
      <c r="JP35" s="13"/>
      <c r="JQ35" s="13">
        <f t="shared" si="611"/>
        <v>0</v>
      </c>
      <c r="JR35" s="13"/>
      <c r="JS35" s="13"/>
      <c r="JT35" s="13"/>
      <c r="JU35" s="13">
        <f t="shared" si="612"/>
        <v>0</v>
      </c>
      <c r="JV35" s="13"/>
      <c r="JW35" s="13"/>
      <c r="JX35" s="13"/>
      <c r="JY35" s="13">
        <f t="shared" si="613"/>
        <v>0</v>
      </c>
      <c r="JZ35" s="13"/>
      <c r="KA35" s="13"/>
      <c r="KB35" s="13"/>
      <c r="KC35" s="13">
        <f t="shared" si="614"/>
        <v>0</v>
      </c>
      <c r="KD35" s="13"/>
      <c r="KE35" s="13"/>
      <c r="KF35" s="13"/>
      <c r="KG35" s="13">
        <f t="shared" si="615"/>
        <v>0</v>
      </c>
      <c r="KH35" s="13"/>
      <c r="KI35" s="13"/>
      <c r="KJ35" s="13"/>
      <c r="KK35" s="13">
        <f t="shared" si="616"/>
        <v>0</v>
      </c>
      <c r="KL35" s="13"/>
      <c r="KM35" s="13"/>
      <c r="KN35" s="13"/>
      <c r="KO35" s="13">
        <f t="shared" si="617"/>
        <v>0</v>
      </c>
      <c r="KP35" s="13"/>
      <c r="KQ35" s="13"/>
      <c r="KR35" s="13"/>
      <c r="KS35" s="13">
        <f t="shared" si="618"/>
        <v>0</v>
      </c>
      <c r="KT35" s="13"/>
      <c r="KU35" s="13"/>
      <c r="KV35" s="13"/>
      <c r="KW35" s="13">
        <f t="shared" si="619"/>
        <v>0</v>
      </c>
      <c r="KX35" s="13"/>
      <c r="KY35" s="13"/>
      <c r="KZ35" s="13"/>
      <c r="LA35" s="13">
        <f t="shared" si="620"/>
        <v>0</v>
      </c>
      <c r="LB35" s="13"/>
      <c r="LC35" s="13"/>
      <c r="LD35" s="13"/>
      <c r="LE35" s="13">
        <f t="shared" si="621"/>
        <v>0</v>
      </c>
      <c r="LF35" s="110"/>
      <c r="LG35" s="117">
        <f t="shared" si="85"/>
        <v>0</v>
      </c>
      <c r="LH35" s="12">
        <f t="shared" si="85"/>
        <v>0</v>
      </c>
      <c r="LI35" s="12">
        <f t="shared" si="85"/>
        <v>0</v>
      </c>
      <c r="LJ35" s="118">
        <f t="shared" si="85"/>
        <v>0</v>
      </c>
      <c r="LK35" s="98"/>
      <c r="LL35" s="13"/>
      <c r="LM35" s="13">
        <f t="shared" si="622"/>
        <v>0</v>
      </c>
      <c r="LN35" s="13"/>
      <c r="LO35" s="13"/>
      <c r="LP35" s="13"/>
      <c r="LQ35" s="13">
        <f t="shared" si="623"/>
        <v>0</v>
      </c>
      <c r="LR35" s="13"/>
      <c r="LS35" s="13"/>
      <c r="LT35" s="13"/>
      <c r="LU35" s="13">
        <f t="shared" si="624"/>
        <v>0</v>
      </c>
      <c r="LV35" s="110"/>
      <c r="LW35" s="117">
        <f t="shared" si="89"/>
        <v>0</v>
      </c>
      <c r="LX35" s="12">
        <f t="shared" si="89"/>
        <v>0</v>
      </c>
      <c r="LY35" s="12">
        <f t="shared" si="89"/>
        <v>0</v>
      </c>
      <c r="LZ35" s="118">
        <f t="shared" si="89"/>
        <v>0</v>
      </c>
      <c r="MA35" s="26"/>
    </row>
    <row r="36" spans="1:406" s="2" customFormat="1" ht="24.95" customHeight="1" x14ac:dyDescent="0.25">
      <c r="A36" s="35">
        <v>3233</v>
      </c>
      <c r="B36" s="36" t="s">
        <v>61</v>
      </c>
      <c r="C36" s="55">
        <f t="shared" si="550"/>
        <v>13410</v>
      </c>
      <c r="D36" s="55">
        <v>23207830.309999999</v>
      </c>
      <c r="E36" s="56">
        <v>25700000</v>
      </c>
      <c r="F36" s="95">
        <f t="shared" si="551"/>
        <v>7084</v>
      </c>
      <c r="G36" s="103">
        <f t="shared" si="0"/>
        <v>20494</v>
      </c>
      <c r="H36" s="79">
        <f t="shared" si="1"/>
        <v>21878</v>
      </c>
      <c r="I36" s="79">
        <f t="shared" si="2"/>
        <v>12083</v>
      </c>
      <c r="J36" s="104">
        <f t="shared" si="3"/>
        <v>32577</v>
      </c>
      <c r="K36" s="98"/>
      <c r="L36" s="13"/>
      <c r="M36" s="13">
        <f t="shared" si="552"/>
        <v>0</v>
      </c>
      <c r="N36" s="13"/>
      <c r="O36" s="13">
        <v>7963</v>
      </c>
      <c r="P36" s="13">
        <v>5821</v>
      </c>
      <c r="Q36" s="13">
        <f t="shared" si="553"/>
        <v>-2063</v>
      </c>
      <c r="R36" s="13">
        <v>5900</v>
      </c>
      <c r="S36" s="13"/>
      <c r="T36" s="13"/>
      <c r="U36" s="13">
        <f t="shared" si="554"/>
        <v>0</v>
      </c>
      <c r="V36" s="13"/>
      <c r="W36" s="13"/>
      <c r="X36" s="13"/>
      <c r="Y36" s="13">
        <f t="shared" si="555"/>
        <v>0</v>
      </c>
      <c r="Z36" s="13"/>
      <c r="AA36" s="13"/>
      <c r="AB36" s="13"/>
      <c r="AC36" s="13">
        <f t="shared" si="556"/>
        <v>0</v>
      </c>
      <c r="AD36" s="13"/>
      <c r="AE36" s="13">
        <v>1327</v>
      </c>
      <c r="AF36" s="13">
        <v>1030</v>
      </c>
      <c r="AG36" s="13">
        <f t="shared" si="557"/>
        <v>673</v>
      </c>
      <c r="AH36" s="110">
        <v>2000</v>
      </c>
      <c r="AI36" s="117">
        <f t="shared" si="17"/>
        <v>9290</v>
      </c>
      <c r="AJ36" s="12">
        <f t="shared" si="17"/>
        <v>6851</v>
      </c>
      <c r="AK36" s="12">
        <f t="shared" si="17"/>
        <v>-1390</v>
      </c>
      <c r="AL36" s="118">
        <f t="shared" si="17"/>
        <v>7900</v>
      </c>
      <c r="AM36" s="98"/>
      <c r="AN36" s="13">
        <v>351</v>
      </c>
      <c r="AO36" s="13">
        <f t="shared" si="558"/>
        <v>600</v>
      </c>
      <c r="AP36" s="13">
        <v>600</v>
      </c>
      <c r="AQ36" s="13"/>
      <c r="AR36" s="13"/>
      <c r="AS36" s="13">
        <f t="shared" si="559"/>
        <v>0</v>
      </c>
      <c r="AT36" s="13"/>
      <c r="AU36" s="13"/>
      <c r="AV36" s="13">
        <v>263</v>
      </c>
      <c r="AW36" s="13">
        <f t="shared" si="560"/>
        <v>0</v>
      </c>
      <c r="AX36" s="13"/>
      <c r="AY36" s="13">
        <v>9877</v>
      </c>
      <c r="AZ36" s="13">
        <v>7200</v>
      </c>
      <c r="BA36" s="13">
        <f t="shared" si="561"/>
        <v>0</v>
      </c>
      <c r="BB36" s="13">
        <v>9877</v>
      </c>
      <c r="BC36" s="13"/>
      <c r="BD36" s="13"/>
      <c r="BE36" s="13">
        <f t="shared" si="562"/>
        <v>0</v>
      </c>
      <c r="BF36" s="13"/>
      <c r="BG36" s="13"/>
      <c r="BH36" s="13"/>
      <c r="BI36" s="13">
        <f t="shared" si="563"/>
        <v>0</v>
      </c>
      <c r="BJ36" s="13"/>
      <c r="BK36" s="13"/>
      <c r="BL36" s="13"/>
      <c r="BM36" s="13">
        <f t="shared" si="564"/>
        <v>0</v>
      </c>
      <c r="BN36" s="13"/>
      <c r="BO36" s="13"/>
      <c r="BP36" s="13"/>
      <c r="BQ36" s="13">
        <f t="shared" si="565"/>
        <v>0</v>
      </c>
      <c r="BR36" s="13"/>
      <c r="BS36" s="13"/>
      <c r="BT36" s="13"/>
      <c r="BU36" s="13">
        <f t="shared" si="566"/>
        <v>0</v>
      </c>
      <c r="BV36" s="13"/>
      <c r="BW36" s="13"/>
      <c r="BX36" s="13"/>
      <c r="BY36" s="13">
        <f t="shared" si="567"/>
        <v>0</v>
      </c>
      <c r="BZ36" s="13"/>
      <c r="CA36" s="13"/>
      <c r="CB36" s="13"/>
      <c r="CC36" s="13">
        <f t="shared" si="568"/>
        <v>0</v>
      </c>
      <c r="CD36" s="13"/>
      <c r="CE36" s="13"/>
      <c r="CF36" s="13"/>
      <c r="CG36" s="13">
        <f t="shared" si="569"/>
        <v>0</v>
      </c>
      <c r="CH36" s="13"/>
      <c r="CI36" s="13"/>
      <c r="CJ36" s="13"/>
      <c r="CK36" s="13">
        <f t="shared" si="570"/>
        <v>0</v>
      </c>
      <c r="CL36" s="13"/>
      <c r="CM36" s="13"/>
      <c r="CN36" s="13"/>
      <c r="CO36" s="13">
        <f t="shared" si="571"/>
        <v>0</v>
      </c>
      <c r="CP36" s="13"/>
      <c r="CQ36" s="13"/>
      <c r="CR36" s="13"/>
      <c r="CS36" s="13">
        <f t="shared" si="572"/>
        <v>0</v>
      </c>
      <c r="CT36" s="13"/>
      <c r="CU36" s="13"/>
      <c r="CV36" s="13"/>
      <c r="CW36" s="13">
        <f t="shared" si="573"/>
        <v>0</v>
      </c>
      <c r="CX36" s="13"/>
      <c r="CY36" s="13"/>
      <c r="CZ36" s="13"/>
      <c r="DA36" s="13">
        <f t="shared" si="574"/>
        <v>0</v>
      </c>
      <c r="DB36" s="13"/>
      <c r="DC36" s="13"/>
      <c r="DD36" s="13"/>
      <c r="DE36" s="13">
        <f t="shared" si="575"/>
        <v>0</v>
      </c>
      <c r="DF36" s="13"/>
      <c r="DG36" s="13"/>
      <c r="DH36" s="13"/>
      <c r="DI36" s="13">
        <f t="shared" si="576"/>
        <v>0</v>
      </c>
      <c r="DJ36" s="13"/>
      <c r="DK36" s="13"/>
      <c r="DL36" s="13"/>
      <c r="DM36" s="13">
        <f t="shared" si="577"/>
        <v>0</v>
      </c>
      <c r="DN36" s="13"/>
      <c r="DO36" s="13"/>
      <c r="DP36" s="13"/>
      <c r="DQ36" s="13">
        <f t="shared" si="578"/>
        <v>0</v>
      </c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>
        <f t="shared" si="579"/>
        <v>0</v>
      </c>
      <c r="ED36" s="13"/>
      <c r="EE36" s="13"/>
      <c r="EF36" s="13"/>
      <c r="EG36" s="13">
        <f t="shared" si="580"/>
        <v>0</v>
      </c>
      <c r="EH36" s="13"/>
      <c r="EI36" s="13"/>
      <c r="EJ36" s="13"/>
      <c r="EK36" s="13">
        <f t="shared" si="581"/>
        <v>0</v>
      </c>
      <c r="EL36" s="13"/>
      <c r="EM36" s="13"/>
      <c r="EN36" s="13">
        <v>6384</v>
      </c>
      <c r="EO36" s="13">
        <f t="shared" si="582"/>
        <v>8000</v>
      </c>
      <c r="EP36" s="13">
        <v>8000</v>
      </c>
      <c r="EQ36" s="13"/>
      <c r="ER36" s="13">
        <v>818</v>
      </c>
      <c r="ES36" s="13">
        <f t="shared" si="583"/>
        <v>1200</v>
      </c>
      <c r="ET36" s="110">
        <v>1200</v>
      </c>
      <c r="EU36" s="117">
        <f t="shared" si="44"/>
        <v>9877</v>
      </c>
      <c r="EV36" s="12">
        <f t="shared" si="44"/>
        <v>15016</v>
      </c>
      <c r="EW36" s="12">
        <f t="shared" si="44"/>
        <v>9800</v>
      </c>
      <c r="EX36" s="118">
        <f t="shared" si="44"/>
        <v>19677</v>
      </c>
      <c r="EY36" s="98"/>
      <c r="EZ36" s="13">
        <v>11</v>
      </c>
      <c r="FA36" s="13">
        <f t="shared" si="584"/>
        <v>5000</v>
      </c>
      <c r="FB36" s="110">
        <v>5000</v>
      </c>
      <c r="FC36" s="117">
        <f t="shared" si="46"/>
        <v>0</v>
      </c>
      <c r="FD36" s="12">
        <f t="shared" si="46"/>
        <v>11</v>
      </c>
      <c r="FE36" s="12">
        <f t="shared" si="46"/>
        <v>5000</v>
      </c>
      <c r="FF36" s="118">
        <f t="shared" si="46"/>
        <v>5000</v>
      </c>
      <c r="FG36" s="98"/>
      <c r="FH36" s="13"/>
      <c r="FI36" s="13">
        <f t="shared" si="585"/>
        <v>0</v>
      </c>
      <c r="FJ36" s="13"/>
      <c r="FK36" s="13"/>
      <c r="FL36" s="13"/>
      <c r="FM36" s="13">
        <f t="shared" si="586"/>
        <v>0</v>
      </c>
      <c r="FN36" s="13"/>
      <c r="FO36" s="13"/>
      <c r="FP36" s="13"/>
      <c r="FQ36" s="13">
        <f t="shared" si="587"/>
        <v>0</v>
      </c>
      <c r="FR36" s="13"/>
      <c r="FS36" s="13"/>
      <c r="FT36" s="13"/>
      <c r="FU36" s="13">
        <f t="shared" si="588"/>
        <v>0</v>
      </c>
      <c r="FV36" s="13"/>
      <c r="FW36" s="13"/>
      <c r="FX36" s="13"/>
      <c r="FY36" s="13">
        <f t="shared" si="589"/>
        <v>0</v>
      </c>
      <c r="FZ36" s="13"/>
      <c r="GA36" s="13"/>
      <c r="GB36" s="13"/>
      <c r="GC36" s="13">
        <f t="shared" si="590"/>
        <v>0</v>
      </c>
      <c r="GD36" s="13"/>
      <c r="GE36" s="13"/>
      <c r="GF36" s="13"/>
      <c r="GG36" s="13">
        <f t="shared" si="591"/>
        <v>0</v>
      </c>
      <c r="GH36" s="13"/>
      <c r="GI36" s="13"/>
      <c r="GJ36" s="13"/>
      <c r="GK36" s="13">
        <f t="shared" si="592"/>
        <v>0</v>
      </c>
      <c r="GL36" s="13"/>
      <c r="GM36" s="13"/>
      <c r="GN36" s="13"/>
      <c r="GO36" s="13">
        <f t="shared" si="593"/>
        <v>0</v>
      </c>
      <c r="GP36" s="13"/>
      <c r="GQ36" s="13"/>
      <c r="GR36" s="13"/>
      <c r="GS36" s="13">
        <f t="shared" si="594"/>
        <v>0</v>
      </c>
      <c r="GT36" s="13"/>
      <c r="GU36" s="13"/>
      <c r="GV36" s="13"/>
      <c r="GW36" s="13">
        <f t="shared" si="595"/>
        <v>0</v>
      </c>
      <c r="GX36" s="13"/>
      <c r="GY36" s="13"/>
      <c r="GZ36" s="13"/>
      <c r="HA36" s="13">
        <f t="shared" si="596"/>
        <v>0</v>
      </c>
      <c r="HB36" s="13"/>
      <c r="HC36" s="13"/>
      <c r="HD36" s="13"/>
      <c r="HE36" s="13">
        <f t="shared" si="597"/>
        <v>0</v>
      </c>
      <c r="HF36" s="13"/>
      <c r="HG36" s="13"/>
      <c r="HH36" s="13"/>
      <c r="HI36" s="13">
        <f t="shared" si="598"/>
        <v>0</v>
      </c>
      <c r="HJ36" s="13"/>
      <c r="HK36" s="13"/>
      <c r="HL36" s="13"/>
      <c r="HM36" s="13">
        <f t="shared" si="599"/>
        <v>0</v>
      </c>
      <c r="HN36" s="13"/>
      <c r="HO36" s="13"/>
      <c r="HP36" s="13"/>
      <c r="HQ36" s="13">
        <f t="shared" si="600"/>
        <v>0</v>
      </c>
      <c r="HR36" s="13"/>
      <c r="HS36" s="13"/>
      <c r="HT36" s="13"/>
      <c r="HU36" s="13">
        <f t="shared" si="601"/>
        <v>0</v>
      </c>
      <c r="HV36" s="13"/>
      <c r="HW36" s="13"/>
      <c r="HX36" s="13"/>
      <c r="HY36" s="13">
        <f t="shared" si="602"/>
        <v>0</v>
      </c>
      <c r="HZ36" s="13"/>
      <c r="IA36" s="13"/>
      <c r="IB36" s="13"/>
      <c r="IC36" s="13">
        <f t="shared" si="603"/>
        <v>0</v>
      </c>
      <c r="ID36" s="13"/>
      <c r="IE36" s="13"/>
      <c r="IF36" s="13"/>
      <c r="IG36" s="13">
        <f t="shared" si="604"/>
        <v>0</v>
      </c>
      <c r="IH36" s="13"/>
      <c r="II36" s="13">
        <v>1327</v>
      </c>
      <c r="IJ36" s="13"/>
      <c r="IK36" s="13">
        <f t="shared" si="605"/>
        <v>-1327</v>
      </c>
      <c r="IL36" s="13"/>
      <c r="IM36" s="13"/>
      <c r="IN36" s="13"/>
      <c r="IO36" s="13">
        <f t="shared" si="606"/>
        <v>0</v>
      </c>
      <c r="IP36" s="13"/>
      <c r="IQ36" s="13"/>
      <c r="IR36" s="13"/>
      <c r="IS36" s="13">
        <f t="shared" si="607"/>
        <v>0</v>
      </c>
      <c r="IT36" s="13"/>
      <c r="IU36" s="13"/>
      <c r="IV36" s="13"/>
      <c r="IW36" s="13">
        <f t="shared" si="608"/>
        <v>0</v>
      </c>
      <c r="IX36" s="13"/>
      <c r="IY36" s="13"/>
      <c r="IZ36" s="13"/>
      <c r="JA36" s="13"/>
      <c r="JB36" s="110"/>
      <c r="JC36" s="117">
        <f t="shared" si="342"/>
        <v>1327</v>
      </c>
      <c r="JD36" s="12">
        <f t="shared" si="342"/>
        <v>0</v>
      </c>
      <c r="JE36" s="12">
        <f t="shared" si="342"/>
        <v>-1327</v>
      </c>
      <c r="JF36" s="118">
        <f t="shared" si="342"/>
        <v>0</v>
      </c>
      <c r="JG36" s="98"/>
      <c r="JH36" s="13"/>
      <c r="JI36" s="13">
        <f t="shared" si="609"/>
        <v>0</v>
      </c>
      <c r="JJ36" s="13"/>
      <c r="JK36" s="13"/>
      <c r="JL36" s="13"/>
      <c r="JM36" s="13">
        <f t="shared" si="610"/>
        <v>0</v>
      </c>
      <c r="JN36" s="13"/>
      <c r="JO36" s="13"/>
      <c r="JP36" s="13"/>
      <c r="JQ36" s="13">
        <f t="shared" si="611"/>
        <v>0</v>
      </c>
      <c r="JR36" s="13"/>
      <c r="JS36" s="13"/>
      <c r="JT36" s="13"/>
      <c r="JU36" s="13">
        <f t="shared" si="612"/>
        <v>0</v>
      </c>
      <c r="JV36" s="13"/>
      <c r="JW36" s="13"/>
      <c r="JX36" s="13"/>
      <c r="JY36" s="13">
        <f t="shared" si="613"/>
        <v>0</v>
      </c>
      <c r="JZ36" s="13"/>
      <c r="KA36" s="13"/>
      <c r="KB36" s="13"/>
      <c r="KC36" s="13">
        <f t="shared" si="614"/>
        <v>0</v>
      </c>
      <c r="KD36" s="13"/>
      <c r="KE36" s="13"/>
      <c r="KF36" s="13"/>
      <c r="KG36" s="13">
        <f t="shared" si="615"/>
        <v>0</v>
      </c>
      <c r="KH36" s="13"/>
      <c r="KI36" s="13"/>
      <c r="KJ36" s="13"/>
      <c r="KK36" s="13">
        <f t="shared" si="616"/>
        <v>0</v>
      </c>
      <c r="KL36" s="13"/>
      <c r="KM36" s="13"/>
      <c r="KN36" s="13"/>
      <c r="KO36" s="13">
        <f t="shared" si="617"/>
        <v>0</v>
      </c>
      <c r="KP36" s="13"/>
      <c r="KQ36" s="13"/>
      <c r="KR36" s="13"/>
      <c r="KS36" s="13">
        <f t="shared" si="618"/>
        <v>0</v>
      </c>
      <c r="KT36" s="13"/>
      <c r="KU36" s="13"/>
      <c r="KV36" s="13"/>
      <c r="KW36" s="13">
        <f t="shared" si="619"/>
        <v>0</v>
      </c>
      <c r="KX36" s="13"/>
      <c r="KY36" s="13"/>
      <c r="KZ36" s="13"/>
      <c r="LA36" s="13">
        <f t="shared" si="620"/>
        <v>0</v>
      </c>
      <c r="LB36" s="13"/>
      <c r="LC36" s="13"/>
      <c r="LD36" s="13"/>
      <c r="LE36" s="13">
        <f t="shared" si="621"/>
        <v>0</v>
      </c>
      <c r="LF36" s="110"/>
      <c r="LG36" s="117">
        <f t="shared" si="85"/>
        <v>0</v>
      </c>
      <c r="LH36" s="12">
        <f t="shared" si="85"/>
        <v>0</v>
      </c>
      <c r="LI36" s="12">
        <f t="shared" si="85"/>
        <v>0</v>
      </c>
      <c r="LJ36" s="118">
        <f t="shared" si="85"/>
        <v>0</v>
      </c>
      <c r="LK36" s="98"/>
      <c r="LL36" s="13"/>
      <c r="LM36" s="13">
        <f t="shared" si="622"/>
        <v>0</v>
      </c>
      <c r="LN36" s="13"/>
      <c r="LO36" s="13"/>
      <c r="LP36" s="13"/>
      <c r="LQ36" s="13">
        <f t="shared" si="623"/>
        <v>0</v>
      </c>
      <c r="LR36" s="13"/>
      <c r="LS36" s="13"/>
      <c r="LT36" s="13"/>
      <c r="LU36" s="13">
        <f t="shared" si="624"/>
        <v>0</v>
      </c>
      <c r="LV36" s="110"/>
      <c r="LW36" s="117">
        <f t="shared" si="89"/>
        <v>0</v>
      </c>
      <c r="LX36" s="12">
        <f t="shared" si="89"/>
        <v>0</v>
      </c>
      <c r="LY36" s="12">
        <f t="shared" si="89"/>
        <v>0</v>
      </c>
      <c r="LZ36" s="118">
        <f t="shared" si="89"/>
        <v>0</v>
      </c>
      <c r="MA36" s="26"/>
    </row>
    <row r="37" spans="1:406" s="2" customFormat="1" ht="24.95" customHeight="1" x14ac:dyDescent="0.25">
      <c r="A37" s="35">
        <v>3234</v>
      </c>
      <c r="B37" s="36" t="s">
        <v>77</v>
      </c>
      <c r="C37" s="55">
        <f t="shared" si="550"/>
        <v>4974</v>
      </c>
      <c r="D37" s="55">
        <v>23207830.309999999</v>
      </c>
      <c r="E37" s="56">
        <v>25700000</v>
      </c>
      <c r="F37" s="95">
        <f t="shared" si="551"/>
        <v>22552</v>
      </c>
      <c r="G37" s="103">
        <f t="shared" si="0"/>
        <v>27526</v>
      </c>
      <c r="H37" s="79">
        <f t="shared" si="1"/>
        <v>25711</v>
      </c>
      <c r="I37" s="79">
        <f t="shared" si="2"/>
        <v>4974</v>
      </c>
      <c r="J37" s="104">
        <f t="shared" si="3"/>
        <v>32500</v>
      </c>
      <c r="K37" s="98"/>
      <c r="L37" s="13"/>
      <c r="M37" s="13">
        <f t="shared" si="552"/>
        <v>0</v>
      </c>
      <c r="N37" s="13"/>
      <c r="O37" s="13">
        <v>20890</v>
      </c>
      <c r="P37" s="13">
        <v>25338</v>
      </c>
      <c r="Q37" s="13">
        <f t="shared" si="553"/>
        <v>4610</v>
      </c>
      <c r="R37" s="13">
        <v>25500</v>
      </c>
      <c r="S37" s="13"/>
      <c r="T37" s="13"/>
      <c r="U37" s="13">
        <f t="shared" si="554"/>
        <v>0</v>
      </c>
      <c r="V37" s="13"/>
      <c r="W37" s="13"/>
      <c r="X37" s="13"/>
      <c r="Y37" s="13">
        <f t="shared" si="555"/>
        <v>0</v>
      </c>
      <c r="Z37" s="13"/>
      <c r="AA37" s="13"/>
      <c r="AB37" s="13"/>
      <c r="AC37" s="13">
        <f t="shared" si="556"/>
        <v>0</v>
      </c>
      <c r="AD37" s="13"/>
      <c r="AE37" s="13"/>
      <c r="AF37" s="13"/>
      <c r="AG37" s="13">
        <f t="shared" si="557"/>
        <v>0</v>
      </c>
      <c r="AH37" s="110"/>
      <c r="AI37" s="117">
        <f t="shared" si="17"/>
        <v>20890</v>
      </c>
      <c r="AJ37" s="12">
        <f t="shared" si="17"/>
        <v>25338</v>
      </c>
      <c r="AK37" s="12">
        <f t="shared" si="17"/>
        <v>4610</v>
      </c>
      <c r="AL37" s="118">
        <f t="shared" si="17"/>
        <v>25500</v>
      </c>
      <c r="AM37" s="98"/>
      <c r="AN37" s="13">
        <v>373</v>
      </c>
      <c r="AO37" s="13">
        <f t="shared" si="558"/>
        <v>800</v>
      </c>
      <c r="AP37" s="13">
        <v>800</v>
      </c>
      <c r="AQ37" s="13"/>
      <c r="AR37" s="13"/>
      <c r="AS37" s="13">
        <f t="shared" si="559"/>
        <v>0</v>
      </c>
      <c r="AT37" s="13"/>
      <c r="AU37" s="13"/>
      <c r="AV37" s="13"/>
      <c r="AW37" s="13">
        <f t="shared" si="560"/>
        <v>0</v>
      </c>
      <c r="AX37" s="13"/>
      <c r="AY37" s="13"/>
      <c r="AZ37" s="13"/>
      <c r="BA37" s="13">
        <f t="shared" si="561"/>
        <v>0</v>
      </c>
      <c r="BB37" s="13"/>
      <c r="BC37" s="13"/>
      <c r="BD37" s="13"/>
      <c r="BE37" s="13">
        <f t="shared" si="562"/>
        <v>0</v>
      </c>
      <c r="BF37" s="13"/>
      <c r="BG37" s="13"/>
      <c r="BH37" s="13"/>
      <c r="BI37" s="13">
        <f t="shared" si="563"/>
        <v>0</v>
      </c>
      <c r="BJ37" s="13"/>
      <c r="BK37" s="13"/>
      <c r="BL37" s="13"/>
      <c r="BM37" s="13">
        <f t="shared" si="564"/>
        <v>0</v>
      </c>
      <c r="BN37" s="13"/>
      <c r="BO37" s="13"/>
      <c r="BP37" s="13"/>
      <c r="BQ37" s="13">
        <f t="shared" si="565"/>
        <v>0</v>
      </c>
      <c r="BR37" s="13"/>
      <c r="BS37" s="13"/>
      <c r="BT37" s="13"/>
      <c r="BU37" s="13">
        <f t="shared" si="566"/>
        <v>0</v>
      </c>
      <c r="BV37" s="13"/>
      <c r="BW37" s="13"/>
      <c r="BX37" s="13"/>
      <c r="BY37" s="13">
        <f t="shared" si="567"/>
        <v>0</v>
      </c>
      <c r="BZ37" s="13"/>
      <c r="CA37" s="13"/>
      <c r="CB37" s="13"/>
      <c r="CC37" s="13">
        <f t="shared" si="568"/>
        <v>0</v>
      </c>
      <c r="CD37" s="13"/>
      <c r="CE37" s="13"/>
      <c r="CF37" s="13"/>
      <c r="CG37" s="13">
        <f t="shared" si="569"/>
        <v>0</v>
      </c>
      <c r="CH37" s="13"/>
      <c r="CI37" s="13"/>
      <c r="CJ37" s="13"/>
      <c r="CK37" s="13">
        <f t="shared" si="570"/>
        <v>0</v>
      </c>
      <c r="CL37" s="13"/>
      <c r="CM37" s="13"/>
      <c r="CN37" s="13"/>
      <c r="CO37" s="13">
        <f t="shared" si="571"/>
        <v>0</v>
      </c>
      <c r="CP37" s="13"/>
      <c r="CQ37" s="13"/>
      <c r="CR37" s="13"/>
      <c r="CS37" s="13">
        <f t="shared" si="572"/>
        <v>0</v>
      </c>
      <c r="CT37" s="13"/>
      <c r="CU37" s="13"/>
      <c r="CV37" s="13"/>
      <c r="CW37" s="13">
        <f t="shared" si="573"/>
        <v>0</v>
      </c>
      <c r="CX37" s="13"/>
      <c r="CY37" s="13"/>
      <c r="CZ37" s="13"/>
      <c r="DA37" s="13">
        <f t="shared" si="574"/>
        <v>0</v>
      </c>
      <c r="DB37" s="13"/>
      <c r="DC37" s="13"/>
      <c r="DD37" s="13"/>
      <c r="DE37" s="13">
        <f t="shared" si="575"/>
        <v>0</v>
      </c>
      <c r="DF37" s="13"/>
      <c r="DG37" s="13"/>
      <c r="DH37" s="13"/>
      <c r="DI37" s="13">
        <f t="shared" si="576"/>
        <v>0</v>
      </c>
      <c r="DJ37" s="13"/>
      <c r="DK37" s="13"/>
      <c r="DL37" s="13"/>
      <c r="DM37" s="13">
        <f t="shared" si="577"/>
        <v>0</v>
      </c>
      <c r="DN37" s="13"/>
      <c r="DO37" s="13"/>
      <c r="DP37" s="13"/>
      <c r="DQ37" s="13">
        <f t="shared" si="578"/>
        <v>0</v>
      </c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>
        <f t="shared" si="579"/>
        <v>0</v>
      </c>
      <c r="ED37" s="13"/>
      <c r="EE37" s="13"/>
      <c r="EF37" s="13"/>
      <c r="EG37" s="13">
        <f t="shared" si="580"/>
        <v>0</v>
      </c>
      <c r="EH37" s="13"/>
      <c r="EI37" s="13"/>
      <c r="EJ37" s="13"/>
      <c r="EK37" s="13">
        <f t="shared" si="581"/>
        <v>0</v>
      </c>
      <c r="EL37" s="13"/>
      <c r="EM37" s="13"/>
      <c r="EN37" s="13"/>
      <c r="EO37" s="13">
        <f t="shared" si="582"/>
        <v>0</v>
      </c>
      <c r="EP37" s="13"/>
      <c r="EQ37" s="13">
        <v>6636</v>
      </c>
      <c r="ER37" s="13"/>
      <c r="ES37" s="13">
        <f t="shared" si="583"/>
        <v>-6436</v>
      </c>
      <c r="ET37" s="110">
        <v>200</v>
      </c>
      <c r="EU37" s="117">
        <f t="shared" si="44"/>
        <v>6636</v>
      </c>
      <c r="EV37" s="12">
        <f t="shared" si="44"/>
        <v>373</v>
      </c>
      <c r="EW37" s="12">
        <f t="shared" si="44"/>
        <v>-5636</v>
      </c>
      <c r="EX37" s="118">
        <f t="shared" si="44"/>
        <v>1000</v>
      </c>
      <c r="EY37" s="98"/>
      <c r="EZ37" s="13"/>
      <c r="FA37" s="13">
        <f t="shared" si="584"/>
        <v>6000</v>
      </c>
      <c r="FB37" s="110">
        <v>6000</v>
      </c>
      <c r="FC37" s="117">
        <f t="shared" si="46"/>
        <v>0</v>
      </c>
      <c r="FD37" s="12">
        <f t="shared" si="46"/>
        <v>0</v>
      </c>
      <c r="FE37" s="12">
        <f t="shared" si="46"/>
        <v>6000</v>
      </c>
      <c r="FF37" s="118">
        <f t="shared" si="46"/>
        <v>6000</v>
      </c>
      <c r="FG37" s="98"/>
      <c r="FH37" s="13"/>
      <c r="FI37" s="13">
        <f t="shared" si="585"/>
        <v>0</v>
      </c>
      <c r="FJ37" s="13"/>
      <c r="FK37" s="13"/>
      <c r="FL37" s="13"/>
      <c r="FM37" s="13">
        <f t="shared" si="586"/>
        <v>0</v>
      </c>
      <c r="FN37" s="13"/>
      <c r="FO37" s="13"/>
      <c r="FP37" s="13"/>
      <c r="FQ37" s="13">
        <f t="shared" si="587"/>
        <v>0</v>
      </c>
      <c r="FR37" s="13"/>
      <c r="FS37" s="13"/>
      <c r="FT37" s="13"/>
      <c r="FU37" s="13">
        <f t="shared" si="588"/>
        <v>0</v>
      </c>
      <c r="FV37" s="13"/>
      <c r="FW37" s="13"/>
      <c r="FX37" s="13"/>
      <c r="FY37" s="13">
        <f t="shared" si="589"/>
        <v>0</v>
      </c>
      <c r="FZ37" s="13"/>
      <c r="GA37" s="13"/>
      <c r="GB37" s="13"/>
      <c r="GC37" s="13">
        <f t="shared" si="590"/>
        <v>0</v>
      </c>
      <c r="GD37" s="13"/>
      <c r="GE37" s="13"/>
      <c r="GF37" s="13"/>
      <c r="GG37" s="13">
        <f t="shared" si="591"/>
        <v>0</v>
      </c>
      <c r="GH37" s="13"/>
      <c r="GI37" s="13"/>
      <c r="GJ37" s="13"/>
      <c r="GK37" s="13">
        <f t="shared" si="592"/>
        <v>0</v>
      </c>
      <c r="GL37" s="13"/>
      <c r="GM37" s="13"/>
      <c r="GN37" s="13"/>
      <c r="GO37" s="13">
        <f t="shared" si="593"/>
        <v>0</v>
      </c>
      <c r="GP37" s="13"/>
      <c r="GQ37" s="13"/>
      <c r="GR37" s="13"/>
      <c r="GS37" s="13">
        <f t="shared" si="594"/>
        <v>0</v>
      </c>
      <c r="GT37" s="13"/>
      <c r="GU37" s="13"/>
      <c r="GV37" s="13"/>
      <c r="GW37" s="13">
        <f t="shared" si="595"/>
        <v>0</v>
      </c>
      <c r="GX37" s="13"/>
      <c r="GY37" s="13"/>
      <c r="GZ37" s="13"/>
      <c r="HA37" s="13">
        <f t="shared" si="596"/>
        <v>0</v>
      </c>
      <c r="HB37" s="13"/>
      <c r="HC37" s="13"/>
      <c r="HD37" s="13"/>
      <c r="HE37" s="13">
        <f t="shared" si="597"/>
        <v>0</v>
      </c>
      <c r="HF37" s="13"/>
      <c r="HG37" s="13"/>
      <c r="HH37" s="13"/>
      <c r="HI37" s="13">
        <f t="shared" si="598"/>
        <v>0</v>
      </c>
      <c r="HJ37" s="13"/>
      <c r="HK37" s="13"/>
      <c r="HL37" s="13"/>
      <c r="HM37" s="13">
        <f t="shared" si="599"/>
        <v>0</v>
      </c>
      <c r="HN37" s="13"/>
      <c r="HO37" s="13"/>
      <c r="HP37" s="13"/>
      <c r="HQ37" s="13">
        <f t="shared" si="600"/>
        <v>0</v>
      </c>
      <c r="HR37" s="13"/>
      <c r="HS37" s="13"/>
      <c r="HT37" s="13"/>
      <c r="HU37" s="13">
        <f t="shared" si="601"/>
        <v>0</v>
      </c>
      <c r="HV37" s="13"/>
      <c r="HW37" s="13"/>
      <c r="HX37" s="13"/>
      <c r="HY37" s="13">
        <f t="shared" si="602"/>
        <v>0</v>
      </c>
      <c r="HZ37" s="13"/>
      <c r="IA37" s="13"/>
      <c r="IB37" s="13"/>
      <c r="IC37" s="13">
        <f t="shared" si="603"/>
        <v>0</v>
      </c>
      <c r="ID37" s="13"/>
      <c r="IE37" s="13"/>
      <c r="IF37" s="13"/>
      <c r="IG37" s="13">
        <f t="shared" si="604"/>
        <v>0</v>
      </c>
      <c r="IH37" s="13"/>
      <c r="II37" s="13"/>
      <c r="IJ37" s="13"/>
      <c r="IK37" s="13">
        <f t="shared" si="605"/>
        <v>0</v>
      </c>
      <c r="IL37" s="13"/>
      <c r="IM37" s="13"/>
      <c r="IN37" s="13"/>
      <c r="IO37" s="13">
        <f t="shared" si="606"/>
        <v>0</v>
      </c>
      <c r="IP37" s="13"/>
      <c r="IQ37" s="13"/>
      <c r="IR37" s="13"/>
      <c r="IS37" s="13">
        <f t="shared" si="607"/>
        <v>0</v>
      </c>
      <c r="IT37" s="13"/>
      <c r="IU37" s="13"/>
      <c r="IV37" s="13"/>
      <c r="IW37" s="13">
        <f t="shared" si="608"/>
        <v>0</v>
      </c>
      <c r="IX37" s="13"/>
      <c r="IY37" s="13"/>
      <c r="IZ37" s="13"/>
      <c r="JA37" s="13"/>
      <c r="JB37" s="110"/>
      <c r="JC37" s="117">
        <f t="shared" si="342"/>
        <v>0</v>
      </c>
      <c r="JD37" s="12">
        <f t="shared" si="342"/>
        <v>0</v>
      </c>
      <c r="JE37" s="12">
        <f t="shared" si="342"/>
        <v>0</v>
      </c>
      <c r="JF37" s="118">
        <f t="shared" si="342"/>
        <v>0</v>
      </c>
      <c r="JG37" s="98"/>
      <c r="JH37" s="13"/>
      <c r="JI37" s="13">
        <f t="shared" si="609"/>
        <v>0</v>
      </c>
      <c r="JJ37" s="13"/>
      <c r="JK37" s="13"/>
      <c r="JL37" s="13"/>
      <c r="JM37" s="13">
        <f t="shared" si="610"/>
        <v>0</v>
      </c>
      <c r="JN37" s="13"/>
      <c r="JO37" s="13"/>
      <c r="JP37" s="13"/>
      <c r="JQ37" s="13">
        <f t="shared" si="611"/>
        <v>0</v>
      </c>
      <c r="JR37" s="13"/>
      <c r="JS37" s="13"/>
      <c r="JT37" s="13"/>
      <c r="JU37" s="13">
        <f t="shared" si="612"/>
        <v>0</v>
      </c>
      <c r="JV37" s="13"/>
      <c r="JW37" s="13"/>
      <c r="JX37" s="13"/>
      <c r="JY37" s="13">
        <f t="shared" si="613"/>
        <v>0</v>
      </c>
      <c r="JZ37" s="13"/>
      <c r="KA37" s="13"/>
      <c r="KB37" s="13"/>
      <c r="KC37" s="13">
        <f t="shared" si="614"/>
        <v>0</v>
      </c>
      <c r="KD37" s="13"/>
      <c r="KE37" s="13"/>
      <c r="KF37" s="13"/>
      <c r="KG37" s="13">
        <f t="shared" si="615"/>
        <v>0</v>
      </c>
      <c r="KH37" s="13"/>
      <c r="KI37" s="13"/>
      <c r="KJ37" s="13"/>
      <c r="KK37" s="13">
        <f t="shared" si="616"/>
        <v>0</v>
      </c>
      <c r="KL37" s="13"/>
      <c r="KM37" s="13"/>
      <c r="KN37" s="13"/>
      <c r="KO37" s="13">
        <f t="shared" si="617"/>
        <v>0</v>
      </c>
      <c r="KP37" s="13"/>
      <c r="KQ37" s="13"/>
      <c r="KR37" s="13"/>
      <c r="KS37" s="13">
        <f t="shared" si="618"/>
        <v>0</v>
      </c>
      <c r="KT37" s="13"/>
      <c r="KU37" s="13"/>
      <c r="KV37" s="13"/>
      <c r="KW37" s="13">
        <f t="shared" si="619"/>
        <v>0</v>
      </c>
      <c r="KX37" s="13"/>
      <c r="KY37" s="13"/>
      <c r="KZ37" s="13"/>
      <c r="LA37" s="13">
        <f t="shared" si="620"/>
        <v>0</v>
      </c>
      <c r="LB37" s="13"/>
      <c r="LC37" s="13"/>
      <c r="LD37" s="13"/>
      <c r="LE37" s="13">
        <f t="shared" si="621"/>
        <v>0</v>
      </c>
      <c r="LF37" s="110"/>
      <c r="LG37" s="117">
        <f t="shared" si="85"/>
        <v>0</v>
      </c>
      <c r="LH37" s="12">
        <f t="shared" si="85"/>
        <v>0</v>
      </c>
      <c r="LI37" s="12">
        <f t="shared" si="85"/>
        <v>0</v>
      </c>
      <c r="LJ37" s="118">
        <f t="shared" si="85"/>
        <v>0</v>
      </c>
      <c r="LK37" s="98"/>
      <c r="LL37" s="13"/>
      <c r="LM37" s="13">
        <f t="shared" si="622"/>
        <v>0</v>
      </c>
      <c r="LN37" s="13"/>
      <c r="LO37" s="13"/>
      <c r="LP37" s="13"/>
      <c r="LQ37" s="13">
        <f t="shared" si="623"/>
        <v>0</v>
      </c>
      <c r="LR37" s="13"/>
      <c r="LS37" s="13"/>
      <c r="LT37" s="13"/>
      <c r="LU37" s="13">
        <f t="shared" si="624"/>
        <v>0</v>
      </c>
      <c r="LV37" s="110"/>
      <c r="LW37" s="117">
        <f t="shared" si="89"/>
        <v>0</v>
      </c>
      <c r="LX37" s="12">
        <f t="shared" si="89"/>
        <v>0</v>
      </c>
      <c r="LY37" s="12">
        <f t="shared" si="89"/>
        <v>0</v>
      </c>
      <c r="LZ37" s="118">
        <f t="shared" si="89"/>
        <v>0</v>
      </c>
      <c r="MA37" s="26"/>
    </row>
    <row r="38" spans="1:406" s="2" customFormat="1" ht="24.95" customHeight="1" x14ac:dyDescent="0.25">
      <c r="A38" s="35">
        <v>3235</v>
      </c>
      <c r="B38" s="36" t="s">
        <v>63</v>
      </c>
      <c r="C38" s="55">
        <f t="shared" si="550"/>
        <v>-9508</v>
      </c>
      <c r="D38" s="55">
        <v>23207830.309999999</v>
      </c>
      <c r="E38" s="56">
        <v>25700000</v>
      </c>
      <c r="F38" s="95">
        <f t="shared" si="551"/>
        <v>36716</v>
      </c>
      <c r="G38" s="103">
        <f t="shared" si="0"/>
        <v>27208</v>
      </c>
      <c r="H38" s="79">
        <f t="shared" si="1"/>
        <v>11774</v>
      </c>
      <c r="I38" s="79">
        <f t="shared" si="2"/>
        <v>-9212</v>
      </c>
      <c r="J38" s="104">
        <f t="shared" si="3"/>
        <v>17996</v>
      </c>
      <c r="K38" s="98"/>
      <c r="L38" s="13"/>
      <c r="M38" s="13">
        <f t="shared" si="552"/>
        <v>0</v>
      </c>
      <c r="N38" s="13"/>
      <c r="O38" s="13">
        <v>6636</v>
      </c>
      <c r="P38" s="13">
        <v>3913</v>
      </c>
      <c r="Q38" s="13">
        <f t="shared" si="553"/>
        <v>-2636</v>
      </c>
      <c r="R38" s="13">
        <v>4000</v>
      </c>
      <c r="S38" s="13"/>
      <c r="T38" s="13"/>
      <c r="U38" s="13">
        <f t="shared" si="554"/>
        <v>0</v>
      </c>
      <c r="V38" s="13"/>
      <c r="W38" s="13"/>
      <c r="X38" s="13"/>
      <c r="Y38" s="13">
        <f t="shared" si="555"/>
        <v>0</v>
      </c>
      <c r="Z38" s="13"/>
      <c r="AA38" s="13"/>
      <c r="AB38" s="13"/>
      <c r="AC38" s="13">
        <f t="shared" si="556"/>
        <v>0</v>
      </c>
      <c r="AD38" s="13"/>
      <c r="AE38" s="13">
        <v>4645</v>
      </c>
      <c r="AF38" s="13">
        <v>248</v>
      </c>
      <c r="AG38" s="13">
        <f t="shared" si="557"/>
        <v>-1645</v>
      </c>
      <c r="AH38" s="110">
        <v>3000</v>
      </c>
      <c r="AI38" s="117">
        <f t="shared" si="17"/>
        <v>11281</v>
      </c>
      <c r="AJ38" s="12">
        <f t="shared" si="17"/>
        <v>4161</v>
      </c>
      <c r="AK38" s="12">
        <f t="shared" si="17"/>
        <v>-4281</v>
      </c>
      <c r="AL38" s="118">
        <f t="shared" si="17"/>
        <v>7000</v>
      </c>
      <c r="AM38" s="98"/>
      <c r="AN38" s="13">
        <v>6961</v>
      </c>
      <c r="AO38" s="13">
        <f t="shared" si="558"/>
        <v>8000</v>
      </c>
      <c r="AP38" s="13">
        <v>8000</v>
      </c>
      <c r="AQ38" s="13"/>
      <c r="AR38" s="13"/>
      <c r="AS38" s="13">
        <f t="shared" si="559"/>
        <v>0</v>
      </c>
      <c r="AT38" s="13"/>
      <c r="AU38" s="13"/>
      <c r="AV38" s="13"/>
      <c r="AW38" s="13">
        <f t="shared" si="560"/>
        <v>0</v>
      </c>
      <c r="AX38" s="13"/>
      <c r="AY38" s="13"/>
      <c r="AZ38" s="13"/>
      <c r="BA38" s="13">
        <f t="shared" si="561"/>
        <v>0</v>
      </c>
      <c r="BB38" s="13"/>
      <c r="BC38" s="13"/>
      <c r="BD38" s="13"/>
      <c r="BE38" s="13">
        <f t="shared" si="562"/>
        <v>0</v>
      </c>
      <c r="BF38" s="13"/>
      <c r="BG38" s="13"/>
      <c r="BH38" s="13"/>
      <c r="BI38" s="13">
        <f t="shared" si="563"/>
        <v>0</v>
      </c>
      <c r="BJ38" s="13"/>
      <c r="BK38" s="13"/>
      <c r="BL38" s="13"/>
      <c r="BM38" s="13">
        <f t="shared" si="564"/>
        <v>0</v>
      </c>
      <c r="BN38" s="13"/>
      <c r="BO38" s="13"/>
      <c r="BP38" s="13"/>
      <c r="BQ38" s="13">
        <f t="shared" si="565"/>
        <v>0</v>
      </c>
      <c r="BR38" s="13"/>
      <c r="BS38" s="13"/>
      <c r="BT38" s="13"/>
      <c r="BU38" s="13">
        <f t="shared" si="566"/>
        <v>0</v>
      </c>
      <c r="BV38" s="13"/>
      <c r="BW38" s="13"/>
      <c r="BX38" s="13"/>
      <c r="BY38" s="13">
        <f t="shared" si="567"/>
        <v>0</v>
      </c>
      <c r="BZ38" s="13"/>
      <c r="CA38" s="13"/>
      <c r="CB38" s="13"/>
      <c r="CC38" s="13">
        <f t="shared" si="568"/>
        <v>0</v>
      </c>
      <c r="CD38" s="13"/>
      <c r="CE38" s="13"/>
      <c r="CF38" s="13"/>
      <c r="CG38" s="13">
        <f t="shared" si="569"/>
        <v>0</v>
      </c>
      <c r="CH38" s="13"/>
      <c r="CI38" s="13"/>
      <c r="CJ38" s="13"/>
      <c r="CK38" s="13">
        <f t="shared" si="570"/>
        <v>0</v>
      </c>
      <c r="CL38" s="13"/>
      <c r="CM38" s="13"/>
      <c r="CN38" s="13"/>
      <c r="CO38" s="13">
        <f t="shared" si="571"/>
        <v>0</v>
      </c>
      <c r="CP38" s="13"/>
      <c r="CQ38" s="13"/>
      <c r="CR38" s="13"/>
      <c r="CS38" s="13">
        <f t="shared" si="572"/>
        <v>0</v>
      </c>
      <c r="CT38" s="13"/>
      <c r="CU38" s="13"/>
      <c r="CV38" s="13"/>
      <c r="CW38" s="13">
        <f t="shared" si="573"/>
        <v>0</v>
      </c>
      <c r="CX38" s="13"/>
      <c r="CY38" s="13"/>
      <c r="CZ38" s="13"/>
      <c r="DA38" s="13">
        <f t="shared" si="574"/>
        <v>0</v>
      </c>
      <c r="DB38" s="13"/>
      <c r="DC38" s="13"/>
      <c r="DD38" s="13"/>
      <c r="DE38" s="13">
        <f t="shared" si="575"/>
        <v>0</v>
      </c>
      <c r="DF38" s="13"/>
      <c r="DG38" s="13"/>
      <c r="DH38" s="13"/>
      <c r="DI38" s="13">
        <f t="shared" si="576"/>
        <v>0</v>
      </c>
      <c r="DJ38" s="13"/>
      <c r="DK38" s="13"/>
      <c r="DL38" s="13"/>
      <c r="DM38" s="13">
        <f t="shared" si="577"/>
        <v>0</v>
      </c>
      <c r="DN38" s="13"/>
      <c r="DO38" s="13"/>
      <c r="DP38" s="13"/>
      <c r="DQ38" s="13">
        <f t="shared" si="578"/>
        <v>0</v>
      </c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>
        <f t="shared" si="579"/>
        <v>0</v>
      </c>
      <c r="ED38" s="13"/>
      <c r="EE38" s="13"/>
      <c r="EF38" s="13"/>
      <c r="EG38" s="13">
        <f t="shared" si="580"/>
        <v>0</v>
      </c>
      <c r="EH38" s="13"/>
      <c r="EI38" s="13"/>
      <c r="EJ38" s="13"/>
      <c r="EK38" s="13">
        <f t="shared" si="581"/>
        <v>0</v>
      </c>
      <c r="EL38" s="13"/>
      <c r="EM38" s="13"/>
      <c r="EN38" s="13"/>
      <c r="EO38" s="13">
        <f t="shared" si="582"/>
        <v>0</v>
      </c>
      <c r="EP38" s="13"/>
      <c r="EQ38" s="13">
        <v>15927</v>
      </c>
      <c r="ER38" s="13">
        <v>500</v>
      </c>
      <c r="ES38" s="13">
        <f t="shared" si="583"/>
        <v>-15227</v>
      </c>
      <c r="ET38" s="110">
        <v>700</v>
      </c>
      <c r="EU38" s="117">
        <f t="shared" si="44"/>
        <v>15927</v>
      </c>
      <c r="EV38" s="12">
        <f t="shared" si="44"/>
        <v>7461</v>
      </c>
      <c r="EW38" s="12">
        <f t="shared" si="44"/>
        <v>-7227</v>
      </c>
      <c r="EX38" s="118">
        <f t="shared" si="44"/>
        <v>8700</v>
      </c>
      <c r="EY38" s="98"/>
      <c r="EZ38" s="13"/>
      <c r="FA38" s="13">
        <f t="shared" si="584"/>
        <v>2000</v>
      </c>
      <c r="FB38" s="110">
        <v>2000</v>
      </c>
      <c r="FC38" s="117">
        <f t="shared" si="46"/>
        <v>0</v>
      </c>
      <c r="FD38" s="12">
        <f t="shared" si="46"/>
        <v>0</v>
      </c>
      <c r="FE38" s="12">
        <f t="shared" si="46"/>
        <v>2000</v>
      </c>
      <c r="FF38" s="118">
        <f t="shared" si="46"/>
        <v>2000</v>
      </c>
      <c r="FG38" s="98"/>
      <c r="FH38" s="13"/>
      <c r="FI38" s="13">
        <f t="shared" si="585"/>
        <v>0</v>
      </c>
      <c r="FJ38" s="13"/>
      <c r="FK38" s="13"/>
      <c r="FL38" s="13"/>
      <c r="FM38" s="13">
        <f t="shared" si="586"/>
        <v>0</v>
      </c>
      <c r="FN38" s="13"/>
      <c r="FO38" s="13"/>
      <c r="FP38" s="13"/>
      <c r="FQ38" s="13">
        <f t="shared" si="587"/>
        <v>0</v>
      </c>
      <c r="FR38" s="13"/>
      <c r="FS38" s="13"/>
      <c r="FT38" s="13"/>
      <c r="FU38" s="13">
        <f t="shared" si="588"/>
        <v>0</v>
      </c>
      <c r="FV38" s="13"/>
      <c r="FW38" s="13"/>
      <c r="FX38" s="13"/>
      <c r="FY38" s="13">
        <f t="shared" si="589"/>
        <v>0</v>
      </c>
      <c r="FZ38" s="13"/>
      <c r="GA38" s="13"/>
      <c r="GB38" s="13">
        <v>96</v>
      </c>
      <c r="GC38" s="13">
        <f t="shared" si="590"/>
        <v>96</v>
      </c>
      <c r="GD38" s="13">
        <v>96</v>
      </c>
      <c r="GE38" s="13"/>
      <c r="GF38" s="13"/>
      <c r="GG38" s="13">
        <f t="shared" si="591"/>
        <v>0</v>
      </c>
      <c r="GH38" s="13"/>
      <c r="GI38" s="13"/>
      <c r="GJ38" s="13"/>
      <c r="GK38" s="13">
        <f t="shared" si="592"/>
        <v>0</v>
      </c>
      <c r="GL38" s="13"/>
      <c r="GM38" s="13"/>
      <c r="GN38" s="13"/>
      <c r="GO38" s="13">
        <f t="shared" si="593"/>
        <v>0</v>
      </c>
      <c r="GP38" s="13"/>
      <c r="GQ38" s="13"/>
      <c r="GR38" s="13"/>
      <c r="GS38" s="13">
        <f t="shared" si="594"/>
        <v>0</v>
      </c>
      <c r="GT38" s="13"/>
      <c r="GU38" s="13"/>
      <c r="GV38" s="13"/>
      <c r="GW38" s="13">
        <f t="shared" si="595"/>
        <v>0</v>
      </c>
      <c r="GX38" s="13"/>
      <c r="GY38" s="13"/>
      <c r="GZ38" s="13"/>
      <c r="HA38" s="13">
        <f t="shared" si="596"/>
        <v>0</v>
      </c>
      <c r="HB38" s="13"/>
      <c r="HC38" s="13"/>
      <c r="HD38" s="13"/>
      <c r="HE38" s="13">
        <f t="shared" si="597"/>
        <v>0</v>
      </c>
      <c r="HF38" s="13"/>
      <c r="HG38" s="13"/>
      <c r="HH38" s="13"/>
      <c r="HI38" s="13">
        <f t="shared" si="598"/>
        <v>0</v>
      </c>
      <c r="HJ38" s="13"/>
      <c r="HK38" s="13"/>
      <c r="HL38" s="13"/>
      <c r="HM38" s="13">
        <f t="shared" si="599"/>
        <v>0</v>
      </c>
      <c r="HN38" s="13"/>
      <c r="HO38" s="13"/>
      <c r="HP38" s="13"/>
      <c r="HQ38" s="13">
        <f t="shared" si="600"/>
        <v>0</v>
      </c>
      <c r="HR38" s="13"/>
      <c r="HS38" s="13"/>
      <c r="HT38" s="13"/>
      <c r="HU38" s="13">
        <f t="shared" si="601"/>
        <v>0</v>
      </c>
      <c r="HV38" s="13"/>
      <c r="HW38" s="13"/>
      <c r="HX38" s="13"/>
      <c r="HY38" s="13">
        <f t="shared" si="602"/>
        <v>0</v>
      </c>
      <c r="HZ38" s="13"/>
      <c r="IA38" s="13"/>
      <c r="IB38" s="13"/>
      <c r="IC38" s="13">
        <f t="shared" si="603"/>
        <v>0</v>
      </c>
      <c r="ID38" s="13"/>
      <c r="IE38" s="13"/>
      <c r="IF38" s="13"/>
      <c r="IG38" s="13">
        <f t="shared" si="604"/>
        <v>0</v>
      </c>
      <c r="IH38" s="13"/>
      <c r="II38" s="13"/>
      <c r="IJ38" s="13">
        <v>56</v>
      </c>
      <c r="IK38" s="13">
        <f t="shared" si="605"/>
        <v>200</v>
      </c>
      <c r="IL38" s="13">
        <v>200</v>
      </c>
      <c r="IM38" s="13"/>
      <c r="IN38" s="13"/>
      <c r="IO38" s="13">
        <f t="shared" si="606"/>
        <v>0</v>
      </c>
      <c r="IP38" s="13"/>
      <c r="IQ38" s="13"/>
      <c r="IR38" s="13"/>
      <c r="IS38" s="13">
        <f t="shared" si="607"/>
        <v>0</v>
      </c>
      <c r="IT38" s="13"/>
      <c r="IU38" s="13"/>
      <c r="IV38" s="13"/>
      <c r="IW38" s="13">
        <f t="shared" si="608"/>
        <v>0</v>
      </c>
      <c r="IX38" s="13"/>
      <c r="IY38" s="13"/>
      <c r="IZ38" s="13"/>
      <c r="JA38" s="13"/>
      <c r="JB38" s="110"/>
      <c r="JC38" s="117">
        <f t="shared" si="342"/>
        <v>0</v>
      </c>
      <c r="JD38" s="12">
        <f t="shared" si="342"/>
        <v>152</v>
      </c>
      <c r="JE38" s="12">
        <f t="shared" si="342"/>
        <v>296</v>
      </c>
      <c r="JF38" s="118">
        <f t="shared" si="342"/>
        <v>296</v>
      </c>
      <c r="JG38" s="98"/>
      <c r="JH38" s="13"/>
      <c r="JI38" s="13">
        <f t="shared" si="609"/>
        <v>0</v>
      </c>
      <c r="JJ38" s="13"/>
      <c r="JK38" s="13"/>
      <c r="JL38" s="13"/>
      <c r="JM38" s="13">
        <f t="shared" si="610"/>
        <v>0</v>
      </c>
      <c r="JN38" s="13"/>
      <c r="JO38" s="13"/>
      <c r="JP38" s="13"/>
      <c r="JQ38" s="13">
        <f t="shared" si="611"/>
        <v>0</v>
      </c>
      <c r="JR38" s="13"/>
      <c r="JS38" s="13"/>
      <c r="JT38" s="13"/>
      <c r="JU38" s="13">
        <f t="shared" si="612"/>
        <v>0</v>
      </c>
      <c r="JV38" s="13"/>
      <c r="JW38" s="13"/>
      <c r="JX38" s="13"/>
      <c r="JY38" s="13">
        <f t="shared" si="613"/>
        <v>0</v>
      </c>
      <c r="JZ38" s="13"/>
      <c r="KA38" s="13"/>
      <c r="KB38" s="13"/>
      <c r="KC38" s="13">
        <f t="shared" si="614"/>
        <v>0</v>
      </c>
      <c r="KD38" s="13"/>
      <c r="KE38" s="13"/>
      <c r="KF38" s="13"/>
      <c r="KG38" s="13">
        <f t="shared" si="615"/>
        <v>0</v>
      </c>
      <c r="KH38" s="13"/>
      <c r="KI38" s="13"/>
      <c r="KJ38" s="13"/>
      <c r="KK38" s="13">
        <f t="shared" si="616"/>
        <v>0</v>
      </c>
      <c r="KL38" s="13"/>
      <c r="KM38" s="13"/>
      <c r="KN38" s="13"/>
      <c r="KO38" s="13">
        <f t="shared" si="617"/>
        <v>0</v>
      </c>
      <c r="KP38" s="13"/>
      <c r="KQ38" s="13"/>
      <c r="KR38" s="13"/>
      <c r="KS38" s="13">
        <f t="shared" si="618"/>
        <v>0</v>
      </c>
      <c r="KT38" s="13"/>
      <c r="KU38" s="13"/>
      <c r="KV38" s="13"/>
      <c r="KW38" s="13">
        <f t="shared" si="619"/>
        <v>0</v>
      </c>
      <c r="KX38" s="13"/>
      <c r="KY38" s="13"/>
      <c r="KZ38" s="13"/>
      <c r="LA38" s="13">
        <f t="shared" si="620"/>
        <v>0</v>
      </c>
      <c r="LB38" s="13"/>
      <c r="LC38" s="13"/>
      <c r="LD38" s="13"/>
      <c r="LE38" s="13">
        <f t="shared" si="621"/>
        <v>0</v>
      </c>
      <c r="LF38" s="110"/>
      <c r="LG38" s="117">
        <f t="shared" si="85"/>
        <v>0</v>
      </c>
      <c r="LH38" s="12">
        <f t="shared" si="85"/>
        <v>0</v>
      </c>
      <c r="LI38" s="12">
        <f t="shared" si="85"/>
        <v>0</v>
      </c>
      <c r="LJ38" s="118">
        <f t="shared" si="85"/>
        <v>0</v>
      </c>
      <c r="LK38" s="98"/>
      <c r="LL38" s="13"/>
      <c r="LM38" s="13">
        <f t="shared" si="622"/>
        <v>0</v>
      </c>
      <c r="LN38" s="13"/>
      <c r="LO38" s="13"/>
      <c r="LP38" s="13"/>
      <c r="LQ38" s="13">
        <f t="shared" si="623"/>
        <v>0</v>
      </c>
      <c r="LR38" s="13"/>
      <c r="LS38" s="13"/>
      <c r="LT38" s="13"/>
      <c r="LU38" s="13">
        <f t="shared" si="624"/>
        <v>0</v>
      </c>
      <c r="LV38" s="110"/>
      <c r="LW38" s="117">
        <f t="shared" si="89"/>
        <v>0</v>
      </c>
      <c r="LX38" s="12">
        <f t="shared" si="89"/>
        <v>0</v>
      </c>
      <c r="LY38" s="12">
        <f t="shared" si="89"/>
        <v>0</v>
      </c>
      <c r="LZ38" s="118">
        <f t="shared" si="89"/>
        <v>0</v>
      </c>
      <c r="MA38" s="26"/>
    </row>
    <row r="39" spans="1:406" s="2" customFormat="1" ht="24.95" customHeight="1" x14ac:dyDescent="0.25">
      <c r="A39" s="35">
        <v>3236</v>
      </c>
      <c r="B39" s="36" t="s">
        <v>78</v>
      </c>
      <c r="C39" s="55">
        <f t="shared" si="550"/>
        <v>0</v>
      </c>
      <c r="D39" s="55">
        <v>23207830.309999999</v>
      </c>
      <c r="E39" s="56">
        <v>25700000</v>
      </c>
      <c r="F39" s="95">
        <f t="shared" si="551"/>
        <v>9387</v>
      </c>
      <c r="G39" s="103">
        <f t="shared" si="0"/>
        <v>9387</v>
      </c>
      <c r="H39" s="79">
        <f t="shared" si="1"/>
        <v>90</v>
      </c>
      <c r="I39" s="79">
        <f t="shared" si="2"/>
        <v>0</v>
      </c>
      <c r="J39" s="104">
        <f t="shared" si="3"/>
        <v>9387</v>
      </c>
      <c r="K39" s="98">
        <v>9387</v>
      </c>
      <c r="L39" s="13"/>
      <c r="M39" s="13">
        <f t="shared" si="552"/>
        <v>0</v>
      </c>
      <c r="N39" s="13">
        <v>9387</v>
      </c>
      <c r="O39" s="13"/>
      <c r="P39" s="13">
        <v>90</v>
      </c>
      <c r="Q39" s="13">
        <f t="shared" si="553"/>
        <v>0</v>
      </c>
      <c r="R39" s="13"/>
      <c r="S39" s="13"/>
      <c r="T39" s="13"/>
      <c r="U39" s="13">
        <f t="shared" si="554"/>
        <v>0</v>
      </c>
      <c r="V39" s="13"/>
      <c r="W39" s="13"/>
      <c r="X39" s="13"/>
      <c r="Y39" s="13">
        <f t="shared" si="555"/>
        <v>0</v>
      </c>
      <c r="Z39" s="13"/>
      <c r="AA39" s="13"/>
      <c r="AB39" s="13"/>
      <c r="AC39" s="13">
        <f t="shared" si="556"/>
        <v>0</v>
      </c>
      <c r="AD39" s="13"/>
      <c r="AE39" s="13"/>
      <c r="AF39" s="13"/>
      <c r="AG39" s="13">
        <f t="shared" si="557"/>
        <v>0</v>
      </c>
      <c r="AH39" s="110"/>
      <c r="AI39" s="117">
        <f t="shared" si="17"/>
        <v>9387</v>
      </c>
      <c r="AJ39" s="12">
        <f t="shared" si="17"/>
        <v>90</v>
      </c>
      <c r="AK39" s="12">
        <f t="shared" si="17"/>
        <v>0</v>
      </c>
      <c r="AL39" s="118">
        <f t="shared" si="17"/>
        <v>9387</v>
      </c>
      <c r="AM39" s="98"/>
      <c r="AN39" s="13"/>
      <c r="AO39" s="13">
        <f t="shared" si="558"/>
        <v>0</v>
      </c>
      <c r="AP39" s="13"/>
      <c r="AQ39" s="13"/>
      <c r="AR39" s="13"/>
      <c r="AS39" s="13">
        <f t="shared" si="559"/>
        <v>0</v>
      </c>
      <c r="AT39" s="13"/>
      <c r="AU39" s="13"/>
      <c r="AV39" s="13"/>
      <c r="AW39" s="13">
        <f t="shared" si="560"/>
        <v>0</v>
      </c>
      <c r="AX39" s="13"/>
      <c r="AY39" s="13"/>
      <c r="AZ39" s="13"/>
      <c r="BA39" s="13">
        <f t="shared" si="561"/>
        <v>0</v>
      </c>
      <c r="BB39" s="13"/>
      <c r="BC39" s="13"/>
      <c r="BD39" s="13"/>
      <c r="BE39" s="13">
        <f t="shared" si="562"/>
        <v>0</v>
      </c>
      <c r="BF39" s="13"/>
      <c r="BG39" s="13"/>
      <c r="BH39" s="13"/>
      <c r="BI39" s="13">
        <f t="shared" si="563"/>
        <v>0</v>
      </c>
      <c r="BJ39" s="13"/>
      <c r="BK39" s="13"/>
      <c r="BL39" s="13"/>
      <c r="BM39" s="13">
        <f t="shared" si="564"/>
        <v>0</v>
      </c>
      <c r="BN39" s="13"/>
      <c r="BO39" s="13"/>
      <c r="BP39" s="13"/>
      <c r="BQ39" s="13">
        <f t="shared" si="565"/>
        <v>0</v>
      </c>
      <c r="BR39" s="13"/>
      <c r="BS39" s="13"/>
      <c r="BT39" s="13"/>
      <c r="BU39" s="13">
        <f t="shared" si="566"/>
        <v>0</v>
      </c>
      <c r="BV39" s="13"/>
      <c r="BW39" s="13"/>
      <c r="BX39" s="13"/>
      <c r="BY39" s="13">
        <f t="shared" si="567"/>
        <v>0</v>
      </c>
      <c r="BZ39" s="13"/>
      <c r="CA39" s="13"/>
      <c r="CB39" s="13"/>
      <c r="CC39" s="13">
        <f t="shared" si="568"/>
        <v>0</v>
      </c>
      <c r="CD39" s="13"/>
      <c r="CE39" s="13"/>
      <c r="CF39" s="13"/>
      <c r="CG39" s="13">
        <f t="shared" si="569"/>
        <v>0</v>
      </c>
      <c r="CH39" s="13"/>
      <c r="CI39" s="13"/>
      <c r="CJ39" s="13"/>
      <c r="CK39" s="13">
        <f t="shared" si="570"/>
        <v>0</v>
      </c>
      <c r="CL39" s="13"/>
      <c r="CM39" s="13"/>
      <c r="CN39" s="13"/>
      <c r="CO39" s="13">
        <f t="shared" si="571"/>
        <v>0</v>
      </c>
      <c r="CP39" s="13"/>
      <c r="CQ39" s="13"/>
      <c r="CR39" s="13"/>
      <c r="CS39" s="13">
        <f t="shared" si="572"/>
        <v>0</v>
      </c>
      <c r="CT39" s="13"/>
      <c r="CU39" s="13"/>
      <c r="CV39" s="13"/>
      <c r="CW39" s="13">
        <f t="shared" si="573"/>
        <v>0</v>
      </c>
      <c r="CX39" s="13"/>
      <c r="CY39" s="13"/>
      <c r="CZ39" s="13"/>
      <c r="DA39" s="13">
        <f t="shared" si="574"/>
        <v>0</v>
      </c>
      <c r="DB39" s="13"/>
      <c r="DC39" s="13"/>
      <c r="DD39" s="13"/>
      <c r="DE39" s="13">
        <f t="shared" si="575"/>
        <v>0</v>
      </c>
      <c r="DF39" s="13"/>
      <c r="DG39" s="13"/>
      <c r="DH39" s="13"/>
      <c r="DI39" s="13">
        <f t="shared" si="576"/>
        <v>0</v>
      </c>
      <c r="DJ39" s="13"/>
      <c r="DK39" s="13"/>
      <c r="DL39" s="13"/>
      <c r="DM39" s="13">
        <f t="shared" si="577"/>
        <v>0</v>
      </c>
      <c r="DN39" s="13"/>
      <c r="DO39" s="13"/>
      <c r="DP39" s="13"/>
      <c r="DQ39" s="13">
        <f t="shared" si="578"/>
        <v>0</v>
      </c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>
        <f t="shared" si="579"/>
        <v>0</v>
      </c>
      <c r="ED39" s="13"/>
      <c r="EE39" s="13"/>
      <c r="EF39" s="13"/>
      <c r="EG39" s="13">
        <f t="shared" si="580"/>
        <v>0</v>
      </c>
      <c r="EH39" s="13"/>
      <c r="EI39" s="13"/>
      <c r="EJ39" s="13"/>
      <c r="EK39" s="13">
        <f t="shared" si="581"/>
        <v>0</v>
      </c>
      <c r="EL39" s="13"/>
      <c r="EM39" s="13"/>
      <c r="EN39" s="13"/>
      <c r="EO39" s="13">
        <f t="shared" si="582"/>
        <v>0</v>
      </c>
      <c r="EP39" s="13"/>
      <c r="EQ39" s="13"/>
      <c r="ER39" s="13"/>
      <c r="ES39" s="13">
        <f t="shared" si="583"/>
        <v>0</v>
      </c>
      <c r="ET39" s="110"/>
      <c r="EU39" s="117">
        <f t="shared" si="44"/>
        <v>0</v>
      </c>
      <c r="EV39" s="12">
        <f t="shared" si="44"/>
        <v>0</v>
      </c>
      <c r="EW39" s="12">
        <f t="shared" si="44"/>
        <v>0</v>
      </c>
      <c r="EX39" s="118">
        <f t="shared" si="44"/>
        <v>0</v>
      </c>
      <c r="EY39" s="98"/>
      <c r="EZ39" s="13"/>
      <c r="FA39" s="13">
        <f t="shared" si="584"/>
        <v>0</v>
      </c>
      <c r="FB39" s="110"/>
      <c r="FC39" s="117">
        <f t="shared" si="46"/>
        <v>0</v>
      </c>
      <c r="FD39" s="12">
        <f t="shared" si="46"/>
        <v>0</v>
      </c>
      <c r="FE39" s="12">
        <f t="shared" si="46"/>
        <v>0</v>
      </c>
      <c r="FF39" s="118">
        <f t="shared" si="46"/>
        <v>0</v>
      </c>
      <c r="FG39" s="98"/>
      <c r="FH39" s="13"/>
      <c r="FI39" s="13">
        <f t="shared" si="585"/>
        <v>0</v>
      </c>
      <c r="FJ39" s="13"/>
      <c r="FK39" s="13"/>
      <c r="FL39" s="13"/>
      <c r="FM39" s="13">
        <f t="shared" si="586"/>
        <v>0</v>
      </c>
      <c r="FN39" s="13"/>
      <c r="FO39" s="13"/>
      <c r="FP39" s="13"/>
      <c r="FQ39" s="13">
        <f t="shared" si="587"/>
        <v>0</v>
      </c>
      <c r="FR39" s="13"/>
      <c r="FS39" s="13"/>
      <c r="FT39" s="13"/>
      <c r="FU39" s="13">
        <f t="shared" si="588"/>
        <v>0</v>
      </c>
      <c r="FV39" s="13"/>
      <c r="FW39" s="13"/>
      <c r="FX39" s="13"/>
      <c r="FY39" s="13">
        <f t="shared" si="589"/>
        <v>0</v>
      </c>
      <c r="FZ39" s="13"/>
      <c r="GA39" s="13"/>
      <c r="GB39" s="13"/>
      <c r="GC39" s="13">
        <f t="shared" si="590"/>
        <v>0</v>
      </c>
      <c r="GD39" s="13"/>
      <c r="GE39" s="13"/>
      <c r="GF39" s="13"/>
      <c r="GG39" s="13">
        <f t="shared" si="591"/>
        <v>0</v>
      </c>
      <c r="GH39" s="13"/>
      <c r="GI39" s="13"/>
      <c r="GJ39" s="13"/>
      <c r="GK39" s="13">
        <f t="shared" si="592"/>
        <v>0</v>
      </c>
      <c r="GL39" s="13"/>
      <c r="GM39" s="13"/>
      <c r="GN39" s="13"/>
      <c r="GO39" s="13">
        <f t="shared" si="593"/>
        <v>0</v>
      </c>
      <c r="GP39" s="13"/>
      <c r="GQ39" s="13"/>
      <c r="GR39" s="13"/>
      <c r="GS39" s="13">
        <f t="shared" si="594"/>
        <v>0</v>
      </c>
      <c r="GT39" s="13"/>
      <c r="GU39" s="13"/>
      <c r="GV39" s="13"/>
      <c r="GW39" s="13">
        <f t="shared" si="595"/>
        <v>0</v>
      </c>
      <c r="GX39" s="13"/>
      <c r="GY39" s="13"/>
      <c r="GZ39" s="13"/>
      <c r="HA39" s="13">
        <f t="shared" si="596"/>
        <v>0</v>
      </c>
      <c r="HB39" s="13"/>
      <c r="HC39" s="13"/>
      <c r="HD39" s="13"/>
      <c r="HE39" s="13">
        <f t="shared" si="597"/>
        <v>0</v>
      </c>
      <c r="HF39" s="13"/>
      <c r="HG39" s="13"/>
      <c r="HH39" s="13"/>
      <c r="HI39" s="13">
        <f t="shared" si="598"/>
        <v>0</v>
      </c>
      <c r="HJ39" s="13"/>
      <c r="HK39" s="13"/>
      <c r="HL39" s="13"/>
      <c r="HM39" s="13">
        <f t="shared" si="599"/>
        <v>0</v>
      </c>
      <c r="HN39" s="13"/>
      <c r="HO39" s="13"/>
      <c r="HP39" s="13"/>
      <c r="HQ39" s="13">
        <f t="shared" si="600"/>
        <v>0</v>
      </c>
      <c r="HR39" s="13"/>
      <c r="HS39" s="13"/>
      <c r="HT39" s="13"/>
      <c r="HU39" s="13">
        <f t="shared" si="601"/>
        <v>0</v>
      </c>
      <c r="HV39" s="13"/>
      <c r="HW39" s="13"/>
      <c r="HX39" s="13"/>
      <c r="HY39" s="13">
        <f t="shared" si="602"/>
        <v>0</v>
      </c>
      <c r="HZ39" s="13"/>
      <c r="IA39" s="13"/>
      <c r="IB39" s="13"/>
      <c r="IC39" s="13">
        <f t="shared" si="603"/>
        <v>0</v>
      </c>
      <c r="ID39" s="13"/>
      <c r="IE39" s="13"/>
      <c r="IF39" s="13"/>
      <c r="IG39" s="13">
        <f t="shared" si="604"/>
        <v>0</v>
      </c>
      <c r="IH39" s="13"/>
      <c r="II39" s="13"/>
      <c r="IJ39" s="13"/>
      <c r="IK39" s="13">
        <f t="shared" si="605"/>
        <v>0</v>
      </c>
      <c r="IL39" s="13"/>
      <c r="IM39" s="13"/>
      <c r="IN39" s="13"/>
      <c r="IO39" s="13">
        <f t="shared" si="606"/>
        <v>0</v>
      </c>
      <c r="IP39" s="13"/>
      <c r="IQ39" s="13"/>
      <c r="IR39" s="13"/>
      <c r="IS39" s="13">
        <f t="shared" si="607"/>
        <v>0</v>
      </c>
      <c r="IT39" s="13"/>
      <c r="IU39" s="13"/>
      <c r="IV39" s="13"/>
      <c r="IW39" s="13">
        <f t="shared" si="608"/>
        <v>0</v>
      </c>
      <c r="IX39" s="13"/>
      <c r="IY39" s="13"/>
      <c r="IZ39" s="13"/>
      <c r="JA39" s="13"/>
      <c r="JB39" s="110"/>
      <c r="JC39" s="117">
        <f t="shared" si="342"/>
        <v>0</v>
      </c>
      <c r="JD39" s="12">
        <f t="shared" si="342"/>
        <v>0</v>
      </c>
      <c r="JE39" s="12">
        <f t="shared" si="342"/>
        <v>0</v>
      </c>
      <c r="JF39" s="118">
        <f t="shared" si="342"/>
        <v>0</v>
      </c>
      <c r="JG39" s="98"/>
      <c r="JH39" s="13"/>
      <c r="JI39" s="13">
        <f t="shared" si="609"/>
        <v>0</v>
      </c>
      <c r="JJ39" s="13"/>
      <c r="JK39" s="13"/>
      <c r="JL39" s="13"/>
      <c r="JM39" s="13">
        <f t="shared" si="610"/>
        <v>0</v>
      </c>
      <c r="JN39" s="13"/>
      <c r="JO39" s="13"/>
      <c r="JP39" s="13"/>
      <c r="JQ39" s="13">
        <f t="shared" si="611"/>
        <v>0</v>
      </c>
      <c r="JR39" s="13"/>
      <c r="JS39" s="13"/>
      <c r="JT39" s="13"/>
      <c r="JU39" s="13">
        <f t="shared" si="612"/>
        <v>0</v>
      </c>
      <c r="JV39" s="13"/>
      <c r="JW39" s="13"/>
      <c r="JX39" s="13"/>
      <c r="JY39" s="13">
        <f t="shared" si="613"/>
        <v>0</v>
      </c>
      <c r="JZ39" s="13"/>
      <c r="KA39" s="13"/>
      <c r="KB39" s="13"/>
      <c r="KC39" s="13">
        <f t="shared" si="614"/>
        <v>0</v>
      </c>
      <c r="KD39" s="13"/>
      <c r="KE39" s="13"/>
      <c r="KF39" s="13"/>
      <c r="KG39" s="13">
        <f t="shared" si="615"/>
        <v>0</v>
      </c>
      <c r="KH39" s="13"/>
      <c r="KI39" s="13"/>
      <c r="KJ39" s="13"/>
      <c r="KK39" s="13">
        <f t="shared" si="616"/>
        <v>0</v>
      </c>
      <c r="KL39" s="13"/>
      <c r="KM39" s="13"/>
      <c r="KN39" s="13"/>
      <c r="KO39" s="13">
        <f t="shared" si="617"/>
        <v>0</v>
      </c>
      <c r="KP39" s="13"/>
      <c r="KQ39" s="13"/>
      <c r="KR39" s="13"/>
      <c r="KS39" s="13">
        <f t="shared" si="618"/>
        <v>0</v>
      </c>
      <c r="KT39" s="13"/>
      <c r="KU39" s="13"/>
      <c r="KV39" s="13"/>
      <c r="KW39" s="13">
        <f t="shared" si="619"/>
        <v>0</v>
      </c>
      <c r="KX39" s="13"/>
      <c r="KY39" s="13"/>
      <c r="KZ39" s="13"/>
      <c r="LA39" s="13">
        <f t="shared" si="620"/>
        <v>0</v>
      </c>
      <c r="LB39" s="13"/>
      <c r="LC39" s="13"/>
      <c r="LD39" s="13"/>
      <c r="LE39" s="13">
        <f t="shared" si="621"/>
        <v>0</v>
      </c>
      <c r="LF39" s="110"/>
      <c r="LG39" s="117">
        <f t="shared" si="85"/>
        <v>0</v>
      </c>
      <c r="LH39" s="12">
        <f t="shared" si="85"/>
        <v>0</v>
      </c>
      <c r="LI39" s="12">
        <f t="shared" si="85"/>
        <v>0</v>
      </c>
      <c r="LJ39" s="118">
        <f t="shared" si="85"/>
        <v>0</v>
      </c>
      <c r="LK39" s="98"/>
      <c r="LL39" s="13"/>
      <c r="LM39" s="13">
        <f t="shared" si="622"/>
        <v>0</v>
      </c>
      <c r="LN39" s="13"/>
      <c r="LO39" s="13"/>
      <c r="LP39" s="13"/>
      <c r="LQ39" s="13">
        <f t="shared" si="623"/>
        <v>0</v>
      </c>
      <c r="LR39" s="13"/>
      <c r="LS39" s="13"/>
      <c r="LT39" s="13"/>
      <c r="LU39" s="13">
        <f t="shared" si="624"/>
        <v>0</v>
      </c>
      <c r="LV39" s="110"/>
      <c r="LW39" s="117">
        <f t="shared" si="89"/>
        <v>0</v>
      </c>
      <c r="LX39" s="12">
        <f t="shared" si="89"/>
        <v>0</v>
      </c>
      <c r="LY39" s="12">
        <f t="shared" si="89"/>
        <v>0</v>
      </c>
      <c r="LZ39" s="118">
        <f t="shared" si="89"/>
        <v>0</v>
      </c>
      <c r="MA39" s="26"/>
    </row>
    <row r="40" spans="1:406" s="2" customFormat="1" ht="24.95" customHeight="1" x14ac:dyDescent="0.25">
      <c r="A40" s="35">
        <v>3237</v>
      </c>
      <c r="B40" s="36" t="s">
        <v>14</v>
      </c>
      <c r="C40" s="55">
        <f t="shared" si="550"/>
        <v>2363</v>
      </c>
      <c r="D40" s="55">
        <v>23207830.309999999</v>
      </c>
      <c r="E40" s="56">
        <v>25700000</v>
      </c>
      <c r="F40" s="95">
        <f t="shared" si="551"/>
        <v>269875</v>
      </c>
      <c r="G40" s="103">
        <f t="shared" si="0"/>
        <v>272238</v>
      </c>
      <c r="H40" s="79">
        <f t="shared" si="1"/>
        <v>246859</v>
      </c>
      <c r="I40" s="79">
        <f t="shared" si="2"/>
        <v>17880</v>
      </c>
      <c r="J40" s="104">
        <f t="shared" si="3"/>
        <v>290118</v>
      </c>
      <c r="K40" s="98"/>
      <c r="L40" s="13"/>
      <c r="M40" s="13">
        <f t="shared" si="552"/>
        <v>0</v>
      </c>
      <c r="N40" s="13"/>
      <c r="O40" s="13">
        <v>109451</v>
      </c>
      <c r="P40" s="13">
        <v>110370</v>
      </c>
      <c r="Q40" s="13">
        <f t="shared" si="553"/>
        <v>1549</v>
      </c>
      <c r="R40" s="13">
        <v>111000</v>
      </c>
      <c r="S40" s="13"/>
      <c r="T40" s="13"/>
      <c r="U40" s="13">
        <f t="shared" si="554"/>
        <v>0</v>
      </c>
      <c r="V40" s="13"/>
      <c r="W40" s="13">
        <v>23897</v>
      </c>
      <c r="X40" s="13">
        <v>27602</v>
      </c>
      <c r="Y40" s="13">
        <f t="shared" si="555"/>
        <v>3705</v>
      </c>
      <c r="Z40" s="13">
        <v>27602</v>
      </c>
      <c r="AA40" s="13"/>
      <c r="AB40" s="13"/>
      <c r="AC40" s="13">
        <f t="shared" si="556"/>
        <v>0</v>
      </c>
      <c r="AD40" s="13"/>
      <c r="AE40" s="13">
        <v>16236</v>
      </c>
      <c r="AF40" s="13">
        <f>531+394+1768+8370</f>
        <v>11063</v>
      </c>
      <c r="AG40" s="13">
        <f t="shared" si="557"/>
        <v>3764</v>
      </c>
      <c r="AH40" s="110">
        <v>20000</v>
      </c>
      <c r="AI40" s="117">
        <f t="shared" si="17"/>
        <v>149584</v>
      </c>
      <c r="AJ40" s="12">
        <f t="shared" si="17"/>
        <v>149035</v>
      </c>
      <c r="AK40" s="12">
        <f t="shared" si="17"/>
        <v>9018</v>
      </c>
      <c r="AL40" s="118">
        <f t="shared" si="17"/>
        <v>158602</v>
      </c>
      <c r="AM40" s="98"/>
      <c r="AN40" s="13"/>
      <c r="AO40" s="13">
        <f t="shared" si="558"/>
        <v>0</v>
      </c>
      <c r="AP40" s="13"/>
      <c r="AQ40" s="13"/>
      <c r="AR40" s="13"/>
      <c r="AS40" s="13">
        <f t="shared" si="559"/>
        <v>0</v>
      </c>
      <c r="AT40" s="13"/>
      <c r="AU40" s="13">
        <v>3982</v>
      </c>
      <c r="AV40" s="13">
        <v>4883</v>
      </c>
      <c r="AW40" s="13">
        <f t="shared" si="560"/>
        <v>1518</v>
      </c>
      <c r="AX40" s="13">
        <v>5500</v>
      </c>
      <c r="AY40" s="13">
        <v>10530</v>
      </c>
      <c r="AZ40" s="13">
        <v>29241</v>
      </c>
      <c r="BA40" s="13">
        <f t="shared" si="561"/>
        <v>24470</v>
      </c>
      <c r="BB40" s="13">
        <v>35000</v>
      </c>
      <c r="BC40" s="13">
        <v>1938</v>
      </c>
      <c r="BD40" s="13">
        <v>1457</v>
      </c>
      <c r="BE40" s="13">
        <f t="shared" si="562"/>
        <v>2062</v>
      </c>
      <c r="BF40" s="13">
        <v>4000</v>
      </c>
      <c r="BG40" s="13">
        <v>1327</v>
      </c>
      <c r="BH40" s="13"/>
      <c r="BI40" s="13">
        <f t="shared" si="563"/>
        <v>-1327</v>
      </c>
      <c r="BJ40" s="13"/>
      <c r="BK40" s="13">
        <v>265</v>
      </c>
      <c r="BL40" s="13"/>
      <c r="BM40" s="13">
        <f t="shared" si="564"/>
        <v>-265</v>
      </c>
      <c r="BN40" s="13"/>
      <c r="BO40" s="13">
        <v>10618</v>
      </c>
      <c r="BP40" s="13">
        <v>19441</v>
      </c>
      <c r="BQ40" s="13">
        <f t="shared" si="565"/>
        <v>9382</v>
      </c>
      <c r="BR40" s="13">
        <v>20000</v>
      </c>
      <c r="BS40" s="13">
        <v>7963</v>
      </c>
      <c r="BT40" s="13">
        <v>15853</v>
      </c>
      <c r="BU40" s="13">
        <f t="shared" si="566"/>
        <v>12037</v>
      </c>
      <c r="BV40" s="13">
        <v>20000</v>
      </c>
      <c r="BW40" s="13">
        <v>3116</v>
      </c>
      <c r="BX40" s="13">
        <v>1113</v>
      </c>
      <c r="BY40" s="13">
        <f t="shared" si="567"/>
        <v>-116</v>
      </c>
      <c r="BZ40" s="13">
        <v>3000</v>
      </c>
      <c r="CA40" s="13">
        <v>1062</v>
      </c>
      <c r="CB40" s="13"/>
      <c r="CC40" s="13">
        <f t="shared" si="568"/>
        <v>-1062</v>
      </c>
      <c r="CD40" s="13"/>
      <c r="CE40" s="13"/>
      <c r="CF40" s="13">
        <v>965</v>
      </c>
      <c r="CG40" s="13">
        <f t="shared" si="569"/>
        <v>1500</v>
      </c>
      <c r="CH40" s="13">
        <v>1500</v>
      </c>
      <c r="CI40" s="13"/>
      <c r="CJ40" s="13"/>
      <c r="CK40" s="13">
        <f t="shared" si="570"/>
        <v>0</v>
      </c>
      <c r="CL40" s="13"/>
      <c r="CM40" s="13"/>
      <c r="CN40" s="13"/>
      <c r="CO40" s="13">
        <f t="shared" si="571"/>
        <v>0</v>
      </c>
      <c r="CP40" s="13"/>
      <c r="CQ40" s="13"/>
      <c r="CR40" s="13"/>
      <c r="CS40" s="13">
        <f t="shared" si="572"/>
        <v>0</v>
      </c>
      <c r="CT40" s="13"/>
      <c r="CU40" s="13">
        <v>265</v>
      </c>
      <c r="CV40" s="13">
        <v>965</v>
      </c>
      <c r="CW40" s="13">
        <f t="shared" si="573"/>
        <v>835</v>
      </c>
      <c r="CX40" s="13">
        <v>1100</v>
      </c>
      <c r="CY40" s="13"/>
      <c r="CZ40" s="13"/>
      <c r="DA40" s="13">
        <f t="shared" si="574"/>
        <v>0</v>
      </c>
      <c r="DB40" s="13"/>
      <c r="DC40" s="13">
        <v>398</v>
      </c>
      <c r="DD40" s="13"/>
      <c r="DE40" s="13">
        <f t="shared" si="575"/>
        <v>-298</v>
      </c>
      <c r="DF40" s="13">
        <v>100</v>
      </c>
      <c r="DG40" s="13"/>
      <c r="DH40" s="13"/>
      <c r="DI40" s="13">
        <f t="shared" si="576"/>
        <v>0</v>
      </c>
      <c r="DJ40" s="13"/>
      <c r="DK40" s="13">
        <v>3000</v>
      </c>
      <c r="DL40" s="13">
        <v>807</v>
      </c>
      <c r="DM40" s="13">
        <f t="shared" si="577"/>
        <v>-2150</v>
      </c>
      <c r="DN40" s="13">
        <v>850</v>
      </c>
      <c r="DO40" s="13">
        <v>2000</v>
      </c>
      <c r="DP40" s="13">
        <v>747</v>
      </c>
      <c r="DQ40" s="13">
        <f t="shared" si="578"/>
        <v>-1250</v>
      </c>
      <c r="DR40" s="13">
        <v>750</v>
      </c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>
        <f t="shared" si="579"/>
        <v>200</v>
      </c>
      <c r="ED40" s="13">
        <v>200</v>
      </c>
      <c r="EE40" s="13">
        <v>1636</v>
      </c>
      <c r="EF40" s="13"/>
      <c r="EG40" s="13">
        <f t="shared" si="580"/>
        <v>-1636</v>
      </c>
      <c r="EH40" s="13"/>
      <c r="EI40" s="13">
        <v>265</v>
      </c>
      <c r="EJ40" s="13"/>
      <c r="EK40" s="13">
        <f t="shared" si="581"/>
        <v>-265</v>
      </c>
      <c r="EL40" s="13"/>
      <c r="EM40" s="13"/>
      <c r="EN40" s="13"/>
      <c r="EO40" s="13">
        <f t="shared" si="582"/>
        <v>0</v>
      </c>
      <c r="EP40" s="13"/>
      <c r="EQ40" s="13"/>
      <c r="ER40" s="13">
        <v>5300</v>
      </c>
      <c r="ES40" s="13">
        <f t="shared" si="583"/>
        <v>7000</v>
      </c>
      <c r="ET40" s="110">
        <v>7000</v>
      </c>
      <c r="EU40" s="117">
        <f t="shared" si="44"/>
        <v>48365</v>
      </c>
      <c r="EV40" s="12">
        <f t="shared" si="44"/>
        <v>80772</v>
      </c>
      <c r="EW40" s="12">
        <f t="shared" si="44"/>
        <v>50635</v>
      </c>
      <c r="EX40" s="118">
        <f t="shared" si="44"/>
        <v>99000</v>
      </c>
      <c r="EY40" s="98">
        <v>59725</v>
      </c>
      <c r="EZ40" s="13"/>
      <c r="FA40" s="13">
        <f t="shared" si="584"/>
        <v>-49725</v>
      </c>
      <c r="FB40" s="110">
        <v>10000</v>
      </c>
      <c r="FC40" s="117">
        <f t="shared" si="46"/>
        <v>59725</v>
      </c>
      <c r="FD40" s="12">
        <f t="shared" si="46"/>
        <v>0</v>
      </c>
      <c r="FE40" s="12">
        <f t="shared" si="46"/>
        <v>-49725</v>
      </c>
      <c r="FF40" s="118">
        <f t="shared" si="46"/>
        <v>10000</v>
      </c>
      <c r="FG40" s="98"/>
      <c r="FH40" s="13"/>
      <c r="FI40" s="13">
        <f t="shared" si="585"/>
        <v>0</v>
      </c>
      <c r="FJ40" s="13"/>
      <c r="FK40" s="13"/>
      <c r="FL40" s="13"/>
      <c r="FM40" s="13">
        <f t="shared" si="586"/>
        <v>0</v>
      </c>
      <c r="FN40" s="13"/>
      <c r="FO40" s="13"/>
      <c r="FP40" s="13"/>
      <c r="FQ40" s="13">
        <f t="shared" si="587"/>
        <v>0</v>
      </c>
      <c r="FR40" s="13"/>
      <c r="FS40" s="13"/>
      <c r="FT40" s="13"/>
      <c r="FU40" s="13">
        <f t="shared" si="588"/>
        <v>0</v>
      </c>
      <c r="FV40" s="13"/>
      <c r="FW40" s="13"/>
      <c r="FX40" s="13">
        <v>265</v>
      </c>
      <c r="FY40" s="13">
        <f t="shared" si="589"/>
        <v>270</v>
      </c>
      <c r="FZ40" s="13">
        <v>270</v>
      </c>
      <c r="GA40" s="13"/>
      <c r="GB40" s="13">
        <v>133</v>
      </c>
      <c r="GC40" s="13">
        <f t="shared" si="590"/>
        <v>133</v>
      </c>
      <c r="GD40" s="13">
        <v>133</v>
      </c>
      <c r="GE40" s="13"/>
      <c r="GF40" s="13"/>
      <c r="GG40" s="13">
        <f t="shared" si="591"/>
        <v>0</v>
      </c>
      <c r="GH40" s="13"/>
      <c r="GI40" s="13"/>
      <c r="GJ40" s="13"/>
      <c r="GK40" s="13">
        <f t="shared" si="592"/>
        <v>0</v>
      </c>
      <c r="GL40" s="13"/>
      <c r="GM40" s="13"/>
      <c r="GN40" s="13"/>
      <c r="GO40" s="13">
        <f t="shared" si="593"/>
        <v>0</v>
      </c>
      <c r="GP40" s="13"/>
      <c r="GQ40" s="13"/>
      <c r="GR40" s="13"/>
      <c r="GS40" s="13">
        <f t="shared" si="594"/>
        <v>0</v>
      </c>
      <c r="GT40" s="13"/>
      <c r="GU40" s="13"/>
      <c r="GV40" s="13"/>
      <c r="GW40" s="13">
        <f t="shared" si="595"/>
        <v>0</v>
      </c>
      <c r="GX40" s="13"/>
      <c r="GY40" s="13"/>
      <c r="GZ40" s="13"/>
      <c r="HA40" s="13">
        <f t="shared" si="596"/>
        <v>0</v>
      </c>
      <c r="HB40" s="13"/>
      <c r="HC40" s="13"/>
      <c r="HD40" s="13"/>
      <c r="HE40" s="13">
        <f t="shared" si="597"/>
        <v>0</v>
      </c>
      <c r="HF40" s="13"/>
      <c r="HG40" s="13"/>
      <c r="HH40" s="13"/>
      <c r="HI40" s="13">
        <f t="shared" si="598"/>
        <v>0</v>
      </c>
      <c r="HJ40" s="13"/>
      <c r="HK40" s="13"/>
      <c r="HL40" s="13"/>
      <c r="HM40" s="13">
        <f t="shared" si="599"/>
        <v>0</v>
      </c>
      <c r="HN40" s="13"/>
      <c r="HO40" s="13"/>
      <c r="HP40" s="13"/>
      <c r="HQ40" s="13">
        <f t="shared" si="600"/>
        <v>0</v>
      </c>
      <c r="HR40" s="13"/>
      <c r="HS40" s="13"/>
      <c r="HT40" s="13"/>
      <c r="HU40" s="13">
        <f t="shared" si="601"/>
        <v>0</v>
      </c>
      <c r="HV40" s="13"/>
      <c r="HW40" s="13"/>
      <c r="HX40" s="13"/>
      <c r="HY40" s="13">
        <f t="shared" si="602"/>
        <v>0</v>
      </c>
      <c r="HZ40" s="13"/>
      <c r="IA40" s="13"/>
      <c r="IB40" s="13"/>
      <c r="IC40" s="13">
        <f t="shared" si="603"/>
        <v>509</v>
      </c>
      <c r="ID40" s="13">
        <v>509</v>
      </c>
      <c r="IE40" s="13"/>
      <c r="IF40" s="13">
        <v>2587</v>
      </c>
      <c r="IG40" s="13">
        <f t="shared" si="604"/>
        <v>2587</v>
      </c>
      <c r="IH40" s="13">
        <v>2587</v>
      </c>
      <c r="II40" s="13">
        <v>3982</v>
      </c>
      <c r="IJ40" s="13">
        <v>13772</v>
      </c>
      <c r="IK40" s="13">
        <f t="shared" si="605"/>
        <v>12018</v>
      </c>
      <c r="IL40" s="13">
        <v>16000</v>
      </c>
      <c r="IM40" s="13"/>
      <c r="IN40" s="13"/>
      <c r="IO40" s="13">
        <f t="shared" si="606"/>
        <v>0</v>
      </c>
      <c r="IP40" s="13"/>
      <c r="IQ40" s="13">
        <v>317</v>
      </c>
      <c r="IR40" s="13"/>
      <c r="IS40" s="13">
        <f t="shared" si="607"/>
        <v>0</v>
      </c>
      <c r="IT40" s="13">
        <v>317</v>
      </c>
      <c r="IU40" s="13"/>
      <c r="IV40" s="13"/>
      <c r="IW40" s="13">
        <f t="shared" si="608"/>
        <v>0</v>
      </c>
      <c r="IX40" s="13"/>
      <c r="IY40" s="13"/>
      <c r="IZ40" s="13"/>
      <c r="JA40" s="13"/>
      <c r="JB40" s="110"/>
      <c r="JC40" s="117">
        <f t="shared" si="342"/>
        <v>4299</v>
      </c>
      <c r="JD40" s="12">
        <f t="shared" si="342"/>
        <v>16757</v>
      </c>
      <c r="JE40" s="12">
        <f t="shared" si="342"/>
        <v>15517</v>
      </c>
      <c r="JF40" s="118">
        <f t="shared" si="342"/>
        <v>19816</v>
      </c>
      <c r="JG40" s="98"/>
      <c r="JH40" s="13"/>
      <c r="JI40" s="13">
        <f t="shared" si="609"/>
        <v>0</v>
      </c>
      <c r="JJ40" s="13"/>
      <c r="JK40" s="13">
        <v>133</v>
      </c>
      <c r="JL40" s="13"/>
      <c r="JM40" s="13">
        <f t="shared" si="610"/>
        <v>167</v>
      </c>
      <c r="JN40" s="13">
        <v>300</v>
      </c>
      <c r="JO40" s="13"/>
      <c r="JP40" s="13"/>
      <c r="JQ40" s="13">
        <f t="shared" si="611"/>
        <v>0</v>
      </c>
      <c r="JR40" s="13"/>
      <c r="JS40" s="13"/>
      <c r="JT40" s="13"/>
      <c r="JU40" s="13">
        <f t="shared" si="612"/>
        <v>0</v>
      </c>
      <c r="JV40" s="13"/>
      <c r="JW40" s="13">
        <v>440</v>
      </c>
      <c r="JX40" s="13"/>
      <c r="JY40" s="13">
        <f t="shared" si="613"/>
        <v>-440</v>
      </c>
      <c r="JZ40" s="13"/>
      <c r="KA40" s="13"/>
      <c r="KB40" s="13"/>
      <c r="KC40" s="13">
        <f t="shared" si="614"/>
        <v>0</v>
      </c>
      <c r="KD40" s="13"/>
      <c r="KE40" s="13"/>
      <c r="KF40" s="13">
        <v>240</v>
      </c>
      <c r="KG40" s="13">
        <f t="shared" si="615"/>
        <v>400</v>
      </c>
      <c r="KH40" s="13">
        <v>400</v>
      </c>
      <c r="KI40" s="13"/>
      <c r="KJ40" s="13"/>
      <c r="KK40" s="13">
        <f t="shared" si="616"/>
        <v>0</v>
      </c>
      <c r="KL40" s="13"/>
      <c r="KM40" s="13">
        <v>6636</v>
      </c>
      <c r="KN40" s="13"/>
      <c r="KO40" s="13">
        <f t="shared" si="617"/>
        <v>-4636</v>
      </c>
      <c r="KP40" s="13">
        <v>2000</v>
      </c>
      <c r="KQ40" s="13"/>
      <c r="KR40" s="13">
        <v>55</v>
      </c>
      <c r="KS40" s="13">
        <f t="shared" si="618"/>
        <v>0</v>
      </c>
      <c r="KT40" s="13"/>
      <c r="KU40" s="13"/>
      <c r="KV40" s="13"/>
      <c r="KW40" s="13">
        <f t="shared" si="619"/>
        <v>0</v>
      </c>
      <c r="KX40" s="13"/>
      <c r="KY40" s="13"/>
      <c r="KZ40" s="13"/>
      <c r="LA40" s="13">
        <f t="shared" si="620"/>
        <v>0</v>
      </c>
      <c r="LB40" s="13"/>
      <c r="LC40" s="13"/>
      <c r="LD40" s="13"/>
      <c r="LE40" s="13">
        <f t="shared" si="621"/>
        <v>0</v>
      </c>
      <c r="LF40" s="110"/>
      <c r="LG40" s="117">
        <f t="shared" si="85"/>
        <v>7209</v>
      </c>
      <c r="LH40" s="12">
        <f t="shared" si="85"/>
        <v>295</v>
      </c>
      <c r="LI40" s="12">
        <f t="shared" si="85"/>
        <v>-4509</v>
      </c>
      <c r="LJ40" s="118">
        <f t="shared" si="85"/>
        <v>2700</v>
      </c>
      <c r="LK40" s="98">
        <v>2654</v>
      </c>
      <c r="LL40" s="13"/>
      <c r="LM40" s="13">
        <f t="shared" si="622"/>
        <v>-2654</v>
      </c>
      <c r="LN40" s="13"/>
      <c r="LO40" s="13">
        <v>402</v>
      </c>
      <c r="LP40" s="13"/>
      <c r="LQ40" s="13">
        <f t="shared" si="623"/>
        <v>-402</v>
      </c>
      <c r="LR40" s="13"/>
      <c r="LS40" s="13"/>
      <c r="LT40" s="13"/>
      <c r="LU40" s="13">
        <f t="shared" si="624"/>
        <v>0</v>
      </c>
      <c r="LV40" s="110"/>
      <c r="LW40" s="117">
        <f t="shared" si="89"/>
        <v>3056</v>
      </c>
      <c r="LX40" s="12">
        <f t="shared" si="89"/>
        <v>0</v>
      </c>
      <c r="LY40" s="12">
        <f t="shared" si="89"/>
        <v>-3056</v>
      </c>
      <c r="LZ40" s="118">
        <f t="shared" si="89"/>
        <v>0</v>
      </c>
      <c r="MA40" s="26"/>
    </row>
    <row r="41" spans="1:406" s="2" customFormat="1" ht="24.95" customHeight="1" x14ac:dyDescent="0.25">
      <c r="A41" s="35">
        <v>3238</v>
      </c>
      <c r="B41" s="36" t="s">
        <v>15</v>
      </c>
      <c r="C41" s="55">
        <f t="shared" si="550"/>
        <v>-2496</v>
      </c>
      <c r="D41" s="55">
        <v>23207830.309999999</v>
      </c>
      <c r="E41" s="56">
        <v>25700000</v>
      </c>
      <c r="F41" s="95">
        <f t="shared" si="551"/>
        <v>6192</v>
      </c>
      <c r="G41" s="103">
        <f t="shared" si="0"/>
        <v>3696</v>
      </c>
      <c r="H41" s="79">
        <f t="shared" si="1"/>
        <v>0</v>
      </c>
      <c r="I41" s="79">
        <f t="shared" si="2"/>
        <v>-2496</v>
      </c>
      <c r="J41" s="104">
        <f t="shared" si="3"/>
        <v>1200</v>
      </c>
      <c r="K41" s="98"/>
      <c r="L41" s="13"/>
      <c r="M41" s="13">
        <f t="shared" si="552"/>
        <v>0</v>
      </c>
      <c r="N41" s="13"/>
      <c r="O41" s="13">
        <v>3318</v>
      </c>
      <c r="P41" s="13"/>
      <c r="Q41" s="13">
        <f t="shared" si="553"/>
        <v>-3318</v>
      </c>
      <c r="R41" s="13"/>
      <c r="S41" s="13"/>
      <c r="T41" s="13"/>
      <c r="U41" s="13">
        <f t="shared" si="554"/>
        <v>0</v>
      </c>
      <c r="V41" s="13"/>
      <c r="W41" s="13"/>
      <c r="X41" s="13"/>
      <c r="Y41" s="13">
        <f t="shared" si="555"/>
        <v>0</v>
      </c>
      <c r="Z41" s="13"/>
      <c r="AA41" s="13"/>
      <c r="AB41" s="13"/>
      <c r="AC41" s="13">
        <f t="shared" si="556"/>
        <v>0</v>
      </c>
      <c r="AD41" s="13"/>
      <c r="AE41" s="13">
        <v>378</v>
      </c>
      <c r="AF41" s="13"/>
      <c r="AG41" s="13">
        <f t="shared" si="557"/>
        <v>-178</v>
      </c>
      <c r="AH41" s="110">
        <v>200</v>
      </c>
      <c r="AI41" s="117">
        <f t="shared" si="17"/>
        <v>3696</v>
      </c>
      <c r="AJ41" s="12">
        <f t="shared" si="17"/>
        <v>0</v>
      </c>
      <c r="AK41" s="12">
        <f t="shared" si="17"/>
        <v>-3496</v>
      </c>
      <c r="AL41" s="118">
        <f t="shared" si="17"/>
        <v>200</v>
      </c>
      <c r="AM41" s="98"/>
      <c r="AN41" s="13"/>
      <c r="AO41" s="13">
        <f t="shared" si="558"/>
        <v>0</v>
      </c>
      <c r="AP41" s="13"/>
      <c r="AQ41" s="13"/>
      <c r="AR41" s="13"/>
      <c r="AS41" s="13">
        <f t="shared" si="559"/>
        <v>0</v>
      </c>
      <c r="AT41" s="13"/>
      <c r="AU41" s="13"/>
      <c r="AV41" s="13"/>
      <c r="AW41" s="13">
        <f t="shared" si="560"/>
        <v>0</v>
      </c>
      <c r="AX41" s="13"/>
      <c r="AY41" s="13"/>
      <c r="AZ41" s="13"/>
      <c r="BA41" s="13">
        <f t="shared" si="561"/>
        <v>0</v>
      </c>
      <c r="BB41" s="13"/>
      <c r="BC41" s="13"/>
      <c r="BD41" s="13"/>
      <c r="BE41" s="13">
        <f t="shared" si="562"/>
        <v>0</v>
      </c>
      <c r="BF41" s="13"/>
      <c r="BG41" s="13"/>
      <c r="BH41" s="13"/>
      <c r="BI41" s="13">
        <f t="shared" si="563"/>
        <v>0</v>
      </c>
      <c r="BJ41" s="13"/>
      <c r="BK41" s="13"/>
      <c r="BL41" s="13"/>
      <c r="BM41" s="13">
        <f t="shared" si="564"/>
        <v>0</v>
      </c>
      <c r="BN41" s="13"/>
      <c r="BO41" s="13"/>
      <c r="BP41" s="13"/>
      <c r="BQ41" s="13">
        <f t="shared" si="565"/>
        <v>0</v>
      </c>
      <c r="BR41" s="13"/>
      <c r="BS41" s="13"/>
      <c r="BT41" s="13"/>
      <c r="BU41" s="13">
        <f t="shared" si="566"/>
        <v>0</v>
      </c>
      <c r="BV41" s="13"/>
      <c r="BW41" s="13"/>
      <c r="BX41" s="13"/>
      <c r="BY41" s="13">
        <f t="shared" si="567"/>
        <v>0</v>
      </c>
      <c r="BZ41" s="13"/>
      <c r="CA41" s="13"/>
      <c r="CB41" s="13"/>
      <c r="CC41" s="13">
        <f t="shared" si="568"/>
        <v>0</v>
      </c>
      <c r="CD41" s="13"/>
      <c r="CE41" s="13"/>
      <c r="CF41" s="13"/>
      <c r="CG41" s="13">
        <f t="shared" si="569"/>
        <v>0</v>
      </c>
      <c r="CH41" s="13"/>
      <c r="CI41" s="13"/>
      <c r="CJ41" s="13"/>
      <c r="CK41" s="13">
        <f t="shared" si="570"/>
        <v>0</v>
      </c>
      <c r="CL41" s="13"/>
      <c r="CM41" s="13"/>
      <c r="CN41" s="13"/>
      <c r="CO41" s="13">
        <f t="shared" si="571"/>
        <v>0</v>
      </c>
      <c r="CP41" s="13"/>
      <c r="CQ41" s="13"/>
      <c r="CR41" s="13"/>
      <c r="CS41" s="13">
        <f t="shared" si="572"/>
        <v>0</v>
      </c>
      <c r="CT41" s="13"/>
      <c r="CU41" s="13"/>
      <c r="CV41" s="13"/>
      <c r="CW41" s="13">
        <f t="shared" si="573"/>
        <v>0</v>
      </c>
      <c r="CX41" s="13"/>
      <c r="CY41" s="13"/>
      <c r="CZ41" s="13"/>
      <c r="DA41" s="13">
        <f t="shared" si="574"/>
        <v>0</v>
      </c>
      <c r="DB41" s="13"/>
      <c r="DC41" s="13"/>
      <c r="DD41" s="13"/>
      <c r="DE41" s="13">
        <f t="shared" si="575"/>
        <v>0</v>
      </c>
      <c r="DF41" s="13"/>
      <c r="DG41" s="13"/>
      <c r="DH41" s="13"/>
      <c r="DI41" s="13">
        <f t="shared" si="576"/>
        <v>0</v>
      </c>
      <c r="DJ41" s="13"/>
      <c r="DK41" s="13"/>
      <c r="DL41" s="13"/>
      <c r="DM41" s="13">
        <f t="shared" si="577"/>
        <v>0</v>
      </c>
      <c r="DN41" s="13"/>
      <c r="DO41" s="13"/>
      <c r="DP41" s="13"/>
      <c r="DQ41" s="13">
        <f t="shared" si="578"/>
        <v>0</v>
      </c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>
        <f t="shared" si="579"/>
        <v>0</v>
      </c>
      <c r="ED41" s="13"/>
      <c r="EE41" s="13"/>
      <c r="EF41" s="13"/>
      <c r="EG41" s="13">
        <f t="shared" si="580"/>
        <v>0</v>
      </c>
      <c r="EH41" s="13"/>
      <c r="EI41" s="13"/>
      <c r="EJ41" s="13"/>
      <c r="EK41" s="13">
        <f t="shared" si="581"/>
        <v>0</v>
      </c>
      <c r="EL41" s="13"/>
      <c r="EM41" s="13"/>
      <c r="EN41" s="13"/>
      <c r="EO41" s="13">
        <f t="shared" si="582"/>
        <v>0</v>
      </c>
      <c r="EP41" s="13"/>
      <c r="EQ41" s="13"/>
      <c r="ER41" s="13"/>
      <c r="ES41" s="13">
        <f t="shared" si="583"/>
        <v>0</v>
      </c>
      <c r="ET41" s="110"/>
      <c r="EU41" s="117">
        <f t="shared" si="44"/>
        <v>0</v>
      </c>
      <c r="EV41" s="12">
        <f t="shared" si="44"/>
        <v>0</v>
      </c>
      <c r="EW41" s="12">
        <f t="shared" si="44"/>
        <v>0</v>
      </c>
      <c r="EX41" s="118">
        <f t="shared" si="44"/>
        <v>0</v>
      </c>
      <c r="EY41" s="98"/>
      <c r="EZ41" s="13"/>
      <c r="FA41" s="13">
        <f t="shared" si="584"/>
        <v>1000</v>
      </c>
      <c r="FB41" s="110">
        <v>1000</v>
      </c>
      <c r="FC41" s="117">
        <f t="shared" si="46"/>
        <v>0</v>
      </c>
      <c r="FD41" s="12">
        <f t="shared" si="46"/>
        <v>0</v>
      </c>
      <c r="FE41" s="12">
        <f t="shared" si="46"/>
        <v>1000</v>
      </c>
      <c r="FF41" s="118">
        <f t="shared" si="46"/>
        <v>1000</v>
      </c>
      <c r="FG41" s="98"/>
      <c r="FH41" s="13"/>
      <c r="FI41" s="13">
        <f t="shared" si="585"/>
        <v>0</v>
      </c>
      <c r="FJ41" s="13"/>
      <c r="FK41" s="13"/>
      <c r="FL41" s="13"/>
      <c r="FM41" s="13">
        <f t="shared" si="586"/>
        <v>0</v>
      </c>
      <c r="FN41" s="13"/>
      <c r="FO41" s="13"/>
      <c r="FP41" s="13"/>
      <c r="FQ41" s="13">
        <f t="shared" si="587"/>
        <v>0</v>
      </c>
      <c r="FR41" s="13"/>
      <c r="FS41" s="13"/>
      <c r="FT41" s="13"/>
      <c r="FU41" s="13">
        <f t="shared" si="588"/>
        <v>0</v>
      </c>
      <c r="FV41" s="13"/>
      <c r="FW41" s="13"/>
      <c r="FX41" s="13"/>
      <c r="FY41" s="13">
        <f t="shared" si="589"/>
        <v>0</v>
      </c>
      <c r="FZ41" s="13"/>
      <c r="GA41" s="13"/>
      <c r="GB41" s="13"/>
      <c r="GC41" s="13">
        <f t="shared" si="590"/>
        <v>0</v>
      </c>
      <c r="GD41" s="13"/>
      <c r="GE41" s="13"/>
      <c r="GF41" s="13"/>
      <c r="GG41" s="13">
        <f t="shared" si="591"/>
        <v>0</v>
      </c>
      <c r="GH41" s="13"/>
      <c r="GI41" s="13"/>
      <c r="GJ41" s="13"/>
      <c r="GK41" s="13">
        <f t="shared" si="592"/>
        <v>0</v>
      </c>
      <c r="GL41" s="13"/>
      <c r="GM41" s="13"/>
      <c r="GN41" s="13"/>
      <c r="GO41" s="13">
        <f t="shared" si="593"/>
        <v>0</v>
      </c>
      <c r="GP41" s="13"/>
      <c r="GQ41" s="13"/>
      <c r="GR41" s="13"/>
      <c r="GS41" s="13">
        <f t="shared" si="594"/>
        <v>0</v>
      </c>
      <c r="GT41" s="13"/>
      <c r="GU41" s="13"/>
      <c r="GV41" s="13"/>
      <c r="GW41" s="13">
        <f t="shared" si="595"/>
        <v>0</v>
      </c>
      <c r="GX41" s="13"/>
      <c r="GY41" s="13"/>
      <c r="GZ41" s="13"/>
      <c r="HA41" s="13">
        <f t="shared" si="596"/>
        <v>0</v>
      </c>
      <c r="HB41" s="13"/>
      <c r="HC41" s="13"/>
      <c r="HD41" s="13"/>
      <c r="HE41" s="13">
        <f t="shared" si="597"/>
        <v>0</v>
      </c>
      <c r="HF41" s="13"/>
      <c r="HG41" s="13"/>
      <c r="HH41" s="13"/>
      <c r="HI41" s="13">
        <f t="shared" si="598"/>
        <v>0</v>
      </c>
      <c r="HJ41" s="13"/>
      <c r="HK41" s="13"/>
      <c r="HL41" s="13"/>
      <c r="HM41" s="13">
        <f t="shared" si="599"/>
        <v>0</v>
      </c>
      <c r="HN41" s="13"/>
      <c r="HO41" s="13"/>
      <c r="HP41" s="13"/>
      <c r="HQ41" s="13">
        <f t="shared" si="600"/>
        <v>0</v>
      </c>
      <c r="HR41" s="13"/>
      <c r="HS41" s="13"/>
      <c r="HT41" s="13"/>
      <c r="HU41" s="13">
        <f t="shared" si="601"/>
        <v>0</v>
      </c>
      <c r="HV41" s="13"/>
      <c r="HW41" s="13"/>
      <c r="HX41" s="13"/>
      <c r="HY41" s="13">
        <f t="shared" si="602"/>
        <v>0</v>
      </c>
      <c r="HZ41" s="13"/>
      <c r="IA41" s="13"/>
      <c r="IB41" s="13"/>
      <c r="IC41" s="13">
        <f t="shared" si="603"/>
        <v>0</v>
      </c>
      <c r="ID41" s="13"/>
      <c r="IE41" s="13"/>
      <c r="IF41" s="13"/>
      <c r="IG41" s="13">
        <f t="shared" si="604"/>
        <v>0</v>
      </c>
      <c r="IH41" s="13"/>
      <c r="II41" s="13"/>
      <c r="IJ41" s="13"/>
      <c r="IK41" s="13">
        <f t="shared" si="605"/>
        <v>0</v>
      </c>
      <c r="IL41" s="13"/>
      <c r="IM41" s="13"/>
      <c r="IN41" s="13"/>
      <c r="IO41" s="13">
        <f t="shared" si="606"/>
        <v>0</v>
      </c>
      <c r="IP41" s="13"/>
      <c r="IQ41" s="13"/>
      <c r="IR41" s="13"/>
      <c r="IS41" s="13">
        <f t="shared" si="607"/>
        <v>0</v>
      </c>
      <c r="IT41" s="13"/>
      <c r="IU41" s="13"/>
      <c r="IV41" s="13"/>
      <c r="IW41" s="13">
        <f t="shared" si="608"/>
        <v>0</v>
      </c>
      <c r="IX41" s="13"/>
      <c r="IY41" s="13"/>
      <c r="IZ41" s="13"/>
      <c r="JA41" s="13"/>
      <c r="JB41" s="110"/>
      <c r="JC41" s="117">
        <f t="shared" si="342"/>
        <v>0</v>
      </c>
      <c r="JD41" s="12">
        <f t="shared" si="342"/>
        <v>0</v>
      </c>
      <c r="JE41" s="12">
        <f t="shared" si="342"/>
        <v>0</v>
      </c>
      <c r="JF41" s="118">
        <f t="shared" si="342"/>
        <v>0</v>
      </c>
      <c r="JG41" s="98"/>
      <c r="JH41" s="13"/>
      <c r="JI41" s="13">
        <f t="shared" si="609"/>
        <v>0</v>
      </c>
      <c r="JJ41" s="13"/>
      <c r="JK41" s="13"/>
      <c r="JL41" s="13"/>
      <c r="JM41" s="13">
        <f t="shared" si="610"/>
        <v>0</v>
      </c>
      <c r="JN41" s="13"/>
      <c r="JO41" s="13"/>
      <c r="JP41" s="13"/>
      <c r="JQ41" s="13">
        <f t="shared" si="611"/>
        <v>0</v>
      </c>
      <c r="JR41" s="13"/>
      <c r="JS41" s="13"/>
      <c r="JT41" s="13"/>
      <c r="JU41" s="13">
        <f t="shared" si="612"/>
        <v>0</v>
      </c>
      <c r="JV41" s="13"/>
      <c r="JW41" s="13"/>
      <c r="JX41" s="13"/>
      <c r="JY41" s="13">
        <f t="shared" si="613"/>
        <v>0</v>
      </c>
      <c r="JZ41" s="13"/>
      <c r="KA41" s="13"/>
      <c r="KB41" s="13"/>
      <c r="KC41" s="13">
        <f t="shared" si="614"/>
        <v>0</v>
      </c>
      <c r="KD41" s="13"/>
      <c r="KE41" s="13"/>
      <c r="KF41" s="13"/>
      <c r="KG41" s="13">
        <f t="shared" si="615"/>
        <v>0</v>
      </c>
      <c r="KH41" s="13"/>
      <c r="KI41" s="13"/>
      <c r="KJ41" s="13"/>
      <c r="KK41" s="13">
        <f t="shared" si="616"/>
        <v>0</v>
      </c>
      <c r="KL41" s="13"/>
      <c r="KM41" s="13"/>
      <c r="KN41" s="13"/>
      <c r="KO41" s="13">
        <f t="shared" si="617"/>
        <v>0</v>
      </c>
      <c r="KP41" s="13"/>
      <c r="KQ41" s="13"/>
      <c r="KR41" s="13"/>
      <c r="KS41" s="13">
        <f t="shared" si="618"/>
        <v>0</v>
      </c>
      <c r="KT41" s="13"/>
      <c r="KU41" s="13"/>
      <c r="KV41" s="13"/>
      <c r="KW41" s="13">
        <f t="shared" si="619"/>
        <v>0</v>
      </c>
      <c r="KX41" s="13"/>
      <c r="KY41" s="13"/>
      <c r="KZ41" s="13"/>
      <c r="LA41" s="13">
        <f t="shared" si="620"/>
        <v>0</v>
      </c>
      <c r="LB41" s="13"/>
      <c r="LC41" s="13"/>
      <c r="LD41" s="13"/>
      <c r="LE41" s="13">
        <f t="shared" si="621"/>
        <v>0</v>
      </c>
      <c r="LF41" s="110"/>
      <c r="LG41" s="117">
        <f t="shared" si="85"/>
        <v>0</v>
      </c>
      <c r="LH41" s="12">
        <f t="shared" si="85"/>
        <v>0</v>
      </c>
      <c r="LI41" s="12">
        <f t="shared" si="85"/>
        <v>0</v>
      </c>
      <c r="LJ41" s="118">
        <f t="shared" si="85"/>
        <v>0</v>
      </c>
      <c r="LK41" s="98"/>
      <c r="LL41" s="13"/>
      <c r="LM41" s="13">
        <f t="shared" si="622"/>
        <v>0</v>
      </c>
      <c r="LN41" s="13"/>
      <c r="LO41" s="13"/>
      <c r="LP41" s="13"/>
      <c r="LQ41" s="13">
        <f t="shared" si="623"/>
        <v>0</v>
      </c>
      <c r="LR41" s="13"/>
      <c r="LS41" s="13"/>
      <c r="LT41" s="13"/>
      <c r="LU41" s="13">
        <f t="shared" si="624"/>
        <v>0</v>
      </c>
      <c r="LV41" s="110"/>
      <c r="LW41" s="117">
        <f t="shared" si="89"/>
        <v>0</v>
      </c>
      <c r="LX41" s="12">
        <f t="shared" si="89"/>
        <v>0</v>
      </c>
      <c r="LY41" s="12">
        <f t="shared" si="89"/>
        <v>0</v>
      </c>
      <c r="LZ41" s="118">
        <f t="shared" si="89"/>
        <v>0</v>
      </c>
      <c r="MA41" s="26"/>
    </row>
    <row r="42" spans="1:406" s="2" customFormat="1" ht="24.95" customHeight="1" x14ac:dyDescent="0.25">
      <c r="A42" s="39">
        <v>3239</v>
      </c>
      <c r="B42" s="40" t="s">
        <v>64</v>
      </c>
      <c r="C42" s="55">
        <f t="shared" si="550"/>
        <v>10081</v>
      </c>
      <c r="D42" s="55">
        <v>23207830.309999999</v>
      </c>
      <c r="E42" s="56">
        <v>25700000</v>
      </c>
      <c r="F42" s="95">
        <f t="shared" si="551"/>
        <v>69183</v>
      </c>
      <c r="G42" s="103">
        <f t="shared" si="0"/>
        <v>79264</v>
      </c>
      <c r="H42" s="79">
        <f t="shared" si="1"/>
        <v>76204</v>
      </c>
      <c r="I42" s="79">
        <f t="shared" si="2"/>
        <v>31481</v>
      </c>
      <c r="J42" s="104">
        <f t="shared" si="3"/>
        <v>110745</v>
      </c>
      <c r="K42" s="98"/>
      <c r="L42" s="13"/>
      <c r="M42" s="13">
        <f t="shared" si="552"/>
        <v>0</v>
      </c>
      <c r="N42" s="13"/>
      <c r="O42" s="13">
        <v>38799</v>
      </c>
      <c r="P42" s="13">
        <v>26284</v>
      </c>
      <c r="Q42" s="13">
        <f t="shared" si="553"/>
        <v>-11799</v>
      </c>
      <c r="R42" s="13">
        <v>27000</v>
      </c>
      <c r="S42" s="13"/>
      <c r="T42" s="13"/>
      <c r="U42" s="13">
        <f t="shared" si="554"/>
        <v>0</v>
      </c>
      <c r="V42" s="13"/>
      <c r="W42" s="13"/>
      <c r="X42" s="13"/>
      <c r="Y42" s="13">
        <f t="shared" si="555"/>
        <v>0</v>
      </c>
      <c r="Z42" s="13"/>
      <c r="AA42" s="13"/>
      <c r="AB42" s="13"/>
      <c r="AC42" s="13">
        <f t="shared" si="556"/>
        <v>0</v>
      </c>
      <c r="AD42" s="13"/>
      <c r="AE42" s="13">
        <v>3982</v>
      </c>
      <c r="AF42" s="13">
        <f>2869+7243</f>
        <v>10112</v>
      </c>
      <c r="AG42" s="13">
        <f t="shared" si="557"/>
        <v>13018</v>
      </c>
      <c r="AH42" s="110">
        <v>17000</v>
      </c>
      <c r="AI42" s="117">
        <f t="shared" si="17"/>
        <v>42781</v>
      </c>
      <c r="AJ42" s="12">
        <f t="shared" si="17"/>
        <v>36396</v>
      </c>
      <c r="AK42" s="12">
        <f t="shared" si="17"/>
        <v>1219</v>
      </c>
      <c r="AL42" s="118">
        <f t="shared" si="17"/>
        <v>44000</v>
      </c>
      <c r="AM42" s="98"/>
      <c r="AN42" s="13"/>
      <c r="AO42" s="13">
        <f t="shared" si="558"/>
        <v>0</v>
      </c>
      <c r="AP42" s="13"/>
      <c r="AQ42" s="13"/>
      <c r="AR42" s="13"/>
      <c r="AS42" s="13">
        <f t="shared" si="559"/>
        <v>0</v>
      </c>
      <c r="AT42" s="13"/>
      <c r="AU42" s="13"/>
      <c r="AV42" s="13"/>
      <c r="AW42" s="13">
        <f t="shared" si="560"/>
        <v>0</v>
      </c>
      <c r="AX42" s="13"/>
      <c r="AY42" s="13">
        <v>915</v>
      </c>
      <c r="AZ42" s="13">
        <v>661</v>
      </c>
      <c r="BA42" s="13">
        <f t="shared" si="561"/>
        <v>85</v>
      </c>
      <c r="BB42" s="13">
        <v>1000</v>
      </c>
      <c r="BC42" s="13"/>
      <c r="BD42" s="13"/>
      <c r="BE42" s="13">
        <f t="shared" si="562"/>
        <v>0</v>
      </c>
      <c r="BF42" s="13"/>
      <c r="BG42" s="13"/>
      <c r="BH42" s="13"/>
      <c r="BI42" s="13">
        <f t="shared" si="563"/>
        <v>0</v>
      </c>
      <c r="BJ42" s="13"/>
      <c r="BK42" s="13">
        <v>133</v>
      </c>
      <c r="BL42" s="13"/>
      <c r="BM42" s="13">
        <f t="shared" si="564"/>
        <v>-133</v>
      </c>
      <c r="BN42" s="13"/>
      <c r="BO42" s="13">
        <v>796</v>
      </c>
      <c r="BP42" s="13">
        <v>3</v>
      </c>
      <c r="BQ42" s="13">
        <f t="shared" si="565"/>
        <v>-696</v>
      </c>
      <c r="BR42" s="13">
        <v>100</v>
      </c>
      <c r="BS42" s="13"/>
      <c r="BT42" s="13">
        <v>7497</v>
      </c>
      <c r="BU42" s="13">
        <f t="shared" si="566"/>
        <v>8000</v>
      </c>
      <c r="BV42" s="13">
        <v>8000</v>
      </c>
      <c r="BW42" s="13"/>
      <c r="BX42" s="13"/>
      <c r="BY42" s="13">
        <f t="shared" si="567"/>
        <v>0</v>
      </c>
      <c r="BZ42" s="13"/>
      <c r="CA42" s="13">
        <v>133</v>
      </c>
      <c r="CB42" s="13"/>
      <c r="CC42" s="13">
        <f t="shared" si="568"/>
        <v>-133</v>
      </c>
      <c r="CD42" s="13"/>
      <c r="CE42" s="13"/>
      <c r="CF42" s="13"/>
      <c r="CG42" s="13">
        <f t="shared" si="569"/>
        <v>0</v>
      </c>
      <c r="CH42" s="13"/>
      <c r="CI42" s="13"/>
      <c r="CJ42" s="13">
        <v>28</v>
      </c>
      <c r="CK42" s="13">
        <f t="shared" si="570"/>
        <v>100</v>
      </c>
      <c r="CL42" s="13">
        <v>100</v>
      </c>
      <c r="CM42" s="13"/>
      <c r="CN42" s="13"/>
      <c r="CO42" s="13">
        <f t="shared" si="571"/>
        <v>0</v>
      </c>
      <c r="CP42" s="13"/>
      <c r="CQ42" s="13"/>
      <c r="CR42" s="13"/>
      <c r="CS42" s="13">
        <f t="shared" si="572"/>
        <v>0</v>
      </c>
      <c r="CT42" s="13"/>
      <c r="CU42" s="13"/>
      <c r="CV42" s="13"/>
      <c r="CW42" s="13">
        <f t="shared" si="573"/>
        <v>0</v>
      </c>
      <c r="CX42" s="13"/>
      <c r="CY42" s="13"/>
      <c r="CZ42" s="13"/>
      <c r="DA42" s="13">
        <f t="shared" si="574"/>
        <v>0</v>
      </c>
      <c r="DB42" s="13"/>
      <c r="DC42" s="13">
        <v>133</v>
      </c>
      <c r="DD42" s="13"/>
      <c r="DE42" s="13">
        <f t="shared" si="575"/>
        <v>-133</v>
      </c>
      <c r="DF42" s="13"/>
      <c r="DG42" s="13"/>
      <c r="DH42" s="13"/>
      <c r="DI42" s="13">
        <f t="shared" si="576"/>
        <v>0</v>
      </c>
      <c r="DJ42" s="13"/>
      <c r="DK42" s="13">
        <v>800</v>
      </c>
      <c r="DL42" s="13"/>
      <c r="DM42" s="13">
        <f t="shared" si="577"/>
        <v>-800</v>
      </c>
      <c r="DN42" s="13"/>
      <c r="DO42" s="13">
        <v>600</v>
      </c>
      <c r="DP42" s="13"/>
      <c r="DQ42" s="13">
        <f t="shared" si="578"/>
        <v>-600</v>
      </c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>
        <v>976</v>
      </c>
      <c r="EC42" s="13">
        <f t="shared" si="579"/>
        <v>1000</v>
      </c>
      <c r="ED42" s="13">
        <v>1000</v>
      </c>
      <c r="EE42" s="13">
        <v>591</v>
      </c>
      <c r="EF42" s="13"/>
      <c r="EG42" s="13">
        <f t="shared" si="580"/>
        <v>-591</v>
      </c>
      <c r="EH42" s="13"/>
      <c r="EI42" s="13">
        <v>1062</v>
      </c>
      <c r="EJ42" s="13"/>
      <c r="EK42" s="13">
        <f t="shared" si="581"/>
        <v>-1062</v>
      </c>
      <c r="EL42" s="13"/>
      <c r="EM42" s="13"/>
      <c r="EN42" s="13">
        <v>2754</v>
      </c>
      <c r="EO42" s="13">
        <f t="shared" si="582"/>
        <v>3200</v>
      </c>
      <c r="EP42" s="13">
        <v>3200</v>
      </c>
      <c r="EQ42" s="13"/>
      <c r="ER42" s="13">
        <v>4101</v>
      </c>
      <c r="ES42" s="13">
        <f t="shared" si="583"/>
        <v>10000</v>
      </c>
      <c r="ET42" s="110">
        <v>10000</v>
      </c>
      <c r="EU42" s="117">
        <f t="shared" si="44"/>
        <v>5163</v>
      </c>
      <c r="EV42" s="12">
        <f t="shared" si="44"/>
        <v>16020</v>
      </c>
      <c r="EW42" s="12">
        <f t="shared" si="44"/>
        <v>18237</v>
      </c>
      <c r="EX42" s="118">
        <f t="shared" si="44"/>
        <v>23400</v>
      </c>
      <c r="EY42" s="98">
        <v>23711</v>
      </c>
      <c r="EZ42" s="13">
        <v>6067</v>
      </c>
      <c r="FA42" s="13">
        <f t="shared" si="584"/>
        <v>-7711</v>
      </c>
      <c r="FB42" s="110">
        <v>16000</v>
      </c>
      <c r="FC42" s="117">
        <f t="shared" si="46"/>
        <v>23711</v>
      </c>
      <c r="FD42" s="12">
        <f t="shared" si="46"/>
        <v>6067</v>
      </c>
      <c r="FE42" s="12">
        <f t="shared" si="46"/>
        <v>-7711</v>
      </c>
      <c r="FF42" s="118">
        <f t="shared" si="46"/>
        <v>16000</v>
      </c>
      <c r="FG42" s="98"/>
      <c r="FH42" s="13"/>
      <c r="FI42" s="13">
        <f t="shared" si="585"/>
        <v>0</v>
      </c>
      <c r="FJ42" s="13"/>
      <c r="FK42" s="13"/>
      <c r="FL42" s="13"/>
      <c r="FM42" s="13">
        <f t="shared" si="586"/>
        <v>0</v>
      </c>
      <c r="FN42" s="13"/>
      <c r="FO42" s="13"/>
      <c r="FP42" s="13"/>
      <c r="FQ42" s="13">
        <f t="shared" si="587"/>
        <v>0</v>
      </c>
      <c r="FR42" s="13"/>
      <c r="FS42" s="13"/>
      <c r="FT42" s="13">
        <v>445</v>
      </c>
      <c r="FU42" s="13">
        <f t="shared" si="588"/>
        <v>500</v>
      </c>
      <c r="FV42" s="13">
        <v>500</v>
      </c>
      <c r="FW42" s="13"/>
      <c r="FX42" s="13">
        <v>179</v>
      </c>
      <c r="FY42" s="13">
        <f t="shared" si="589"/>
        <v>2700</v>
      </c>
      <c r="FZ42" s="13">
        <v>2700</v>
      </c>
      <c r="GA42" s="13">
        <v>2300</v>
      </c>
      <c r="GB42" s="13">
        <v>3179</v>
      </c>
      <c r="GC42" s="13">
        <f t="shared" si="590"/>
        <v>2200</v>
      </c>
      <c r="GD42" s="13">
        <v>4500</v>
      </c>
      <c r="GE42" s="13"/>
      <c r="GF42" s="13">
        <v>223</v>
      </c>
      <c r="GG42" s="13">
        <f t="shared" si="591"/>
        <v>1000</v>
      </c>
      <c r="GH42" s="13">
        <v>1000</v>
      </c>
      <c r="GI42" s="13"/>
      <c r="GJ42" s="13"/>
      <c r="GK42" s="13"/>
      <c r="GL42" s="13"/>
      <c r="GM42" s="13"/>
      <c r="GN42" s="13"/>
      <c r="GO42" s="13"/>
      <c r="GP42" s="13"/>
      <c r="GQ42" s="13"/>
      <c r="GR42" s="13"/>
      <c r="GS42" s="13"/>
      <c r="GT42" s="13"/>
      <c r="GU42" s="13"/>
      <c r="GV42" s="13"/>
      <c r="GW42" s="13"/>
      <c r="GX42" s="13"/>
      <c r="GY42" s="13"/>
      <c r="GZ42" s="13"/>
      <c r="HA42" s="13"/>
      <c r="HB42" s="13"/>
      <c r="HC42" s="13"/>
      <c r="HD42" s="13"/>
      <c r="HE42" s="13"/>
      <c r="HF42" s="13"/>
      <c r="HG42" s="13"/>
      <c r="HH42" s="13">
        <v>678</v>
      </c>
      <c r="HI42" s="13">
        <f t="shared" si="598"/>
        <v>0</v>
      </c>
      <c r="HJ42" s="13"/>
      <c r="HK42" s="13"/>
      <c r="HL42" s="13"/>
      <c r="HM42" s="13">
        <f t="shared" si="599"/>
        <v>0</v>
      </c>
      <c r="HN42" s="13"/>
      <c r="HO42" s="13"/>
      <c r="HP42" s="13"/>
      <c r="HQ42" s="13">
        <f t="shared" si="600"/>
        <v>0</v>
      </c>
      <c r="HR42" s="13"/>
      <c r="HS42" s="13"/>
      <c r="HT42" s="13"/>
      <c r="HU42" s="13">
        <f t="shared" si="601"/>
        <v>0</v>
      </c>
      <c r="HV42" s="13"/>
      <c r="HW42" s="13"/>
      <c r="HX42" s="13"/>
      <c r="HY42" s="13">
        <f t="shared" si="602"/>
        <v>0</v>
      </c>
      <c r="HZ42" s="13"/>
      <c r="IA42" s="13"/>
      <c r="IB42" s="13"/>
      <c r="IC42" s="13">
        <f t="shared" si="603"/>
        <v>0</v>
      </c>
      <c r="ID42" s="13"/>
      <c r="IE42" s="13"/>
      <c r="IF42" s="13"/>
      <c r="IG42" s="13">
        <f t="shared" si="604"/>
        <v>0</v>
      </c>
      <c r="IH42" s="13"/>
      <c r="II42" s="13"/>
      <c r="IJ42" s="13">
        <v>12231</v>
      </c>
      <c r="IK42" s="13">
        <f t="shared" si="605"/>
        <v>15000</v>
      </c>
      <c r="IL42" s="13">
        <v>15000</v>
      </c>
      <c r="IM42" s="13"/>
      <c r="IN42" s="13"/>
      <c r="IO42" s="13">
        <f t="shared" si="606"/>
        <v>0</v>
      </c>
      <c r="IP42" s="13"/>
      <c r="IQ42" s="13"/>
      <c r="IR42" s="13"/>
      <c r="IS42" s="13">
        <f t="shared" si="607"/>
        <v>0</v>
      </c>
      <c r="IT42" s="13"/>
      <c r="IU42" s="13"/>
      <c r="IV42" s="13"/>
      <c r="IW42" s="13">
        <f t="shared" si="608"/>
        <v>0</v>
      </c>
      <c r="IX42" s="13"/>
      <c r="IY42" s="13"/>
      <c r="IZ42" s="13"/>
      <c r="JA42" s="13"/>
      <c r="JB42" s="110"/>
      <c r="JC42" s="117">
        <f t="shared" si="342"/>
        <v>2300</v>
      </c>
      <c r="JD42" s="12">
        <f t="shared" si="342"/>
        <v>16935</v>
      </c>
      <c r="JE42" s="12">
        <f t="shared" si="342"/>
        <v>21400</v>
      </c>
      <c r="JF42" s="118">
        <f t="shared" si="342"/>
        <v>23700</v>
      </c>
      <c r="JG42" s="98"/>
      <c r="JH42" s="13"/>
      <c r="JI42" s="13">
        <f t="shared" si="609"/>
        <v>0</v>
      </c>
      <c r="JJ42" s="13"/>
      <c r="JK42" s="13"/>
      <c r="JL42" s="13"/>
      <c r="JM42" s="13">
        <f t="shared" si="610"/>
        <v>0</v>
      </c>
      <c r="JN42" s="13"/>
      <c r="JO42" s="13"/>
      <c r="JP42" s="13"/>
      <c r="JQ42" s="13">
        <f t="shared" si="611"/>
        <v>0</v>
      </c>
      <c r="JR42" s="13"/>
      <c r="JS42" s="13"/>
      <c r="JT42" s="13">
        <v>122</v>
      </c>
      <c r="JU42" s="13">
        <f t="shared" si="612"/>
        <v>145</v>
      </c>
      <c r="JV42" s="13">
        <v>145</v>
      </c>
      <c r="JW42" s="13"/>
      <c r="JX42" s="13"/>
      <c r="JY42" s="13">
        <f t="shared" si="613"/>
        <v>0</v>
      </c>
      <c r="JZ42" s="13"/>
      <c r="KA42" s="13"/>
      <c r="KB42" s="13"/>
      <c r="KC42" s="13">
        <f t="shared" si="614"/>
        <v>0</v>
      </c>
      <c r="KD42" s="13"/>
      <c r="KE42" s="13"/>
      <c r="KF42" s="13"/>
      <c r="KG42" s="13">
        <f t="shared" si="615"/>
        <v>0</v>
      </c>
      <c r="KH42" s="13"/>
      <c r="KI42" s="13"/>
      <c r="KJ42" s="13"/>
      <c r="KK42" s="13">
        <f t="shared" si="616"/>
        <v>0</v>
      </c>
      <c r="KL42" s="13"/>
      <c r="KM42" s="13">
        <v>3982</v>
      </c>
      <c r="KN42" s="13"/>
      <c r="KO42" s="13">
        <f t="shared" si="617"/>
        <v>-1982</v>
      </c>
      <c r="KP42" s="13">
        <v>2000</v>
      </c>
      <c r="KQ42" s="13"/>
      <c r="KR42" s="13"/>
      <c r="KS42" s="13">
        <f t="shared" si="618"/>
        <v>0</v>
      </c>
      <c r="KT42" s="13"/>
      <c r="KU42" s="13"/>
      <c r="KV42" s="13"/>
      <c r="KW42" s="13">
        <f t="shared" si="619"/>
        <v>0</v>
      </c>
      <c r="KX42" s="13"/>
      <c r="KY42" s="13"/>
      <c r="KZ42" s="13"/>
      <c r="LA42" s="13">
        <f t="shared" si="620"/>
        <v>0</v>
      </c>
      <c r="LB42" s="13"/>
      <c r="LC42" s="13"/>
      <c r="LD42" s="13"/>
      <c r="LE42" s="13">
        <f t="shared" si="621"/>
        <v>0</v>
      </c>
      <c r="LF42" s="110"/>
      <c r="LG42" s="117">
        <f t="shared" si="85"/>
        <v>3982</v>
      </c>
      <c r="LH42" s="12">
        <f t="shared" si="85"/>
        <v>122</v>
      </c>
      <c r="LI42" s="12">
        <f t="shared" si="85"/>
        <v>-1837</v>
      </c>
      <c r="LJ42" s="118">
        <f t="shared" si="85"/>
        <v>2145</v>
      </c>
      <c r="LK42" s="98">
        <v>1327</v>
      </c>
      <c r="LL42" s="13">
        <v>664</v>
      </c>
      <c r="LM42" s="13">
        <f t="shared" si="622"/>
        <v>173</v>
      </c>
      <c r="LN42" s="13">
        <v>1500</v>
      </c>
      <c r="LO42" s="13"/>
      <c r="LP42" s="13"/>
      <c r="LQ42" s="13">
        <f t="shared" si="623"/>
        <v>0</v>
      </c>
      <c r="LR42" s="13"/>
      <c r="LS42" s="13"/>
      <c r="LT42" s="13"/>
      <c r="LU42" s="13">
        <f t="shared" si="624"/>
        <v>0</v>
      </c>
      <c r="LV42" s="110"/>
      <c r="LW42" s="117">
        <f t="shared" si="89"/>
        <v>1327</v>
      </c>
      <c r="LX42" s="12">
        <f t="shared" si="89"/>
        <v>664</v>
      </c>
      <c r="LY42" s="12">
        <f t="shared" si="89"/>
        <v>173</v>
      </c>
      <c r="LZ42" s="118">
        <f t="shared" si="89"/>
        <v>1500</v>
      </c>
      <c r="MA42" s="26"/>
    </row>
    <row r="43" spans="1:406" s="3" customFormat="1" ht="24.95" customHeight="1" x14ac:dyDescent="0.25">
      <c r="A43" s="41">
        <v>323</v>
      </c>
      <c r="B43" s="42" t="s">
        <v>65</v>
      </c>
      <c r="C43" s="57">
        <f t="shared" ref="C43:E43" si="625">SUM(C34,C35,C36,C37,C38,C39,C40,C41,C42)</f>
        <v>24764</v>
      </c>
      <c r="D43" s="57">
        <f t="shared" si="625"/>
        <v>208870472.78999999</v>
      </c>
      <c r="E43" s="56">
        <f t="shared" si="625"/>
        <v>231300000</v>
      </c>
      <c r="F43" s="96">
        <f>SUM(F34,F35,F36,F37,F38,F39,F40,F41,F42)</f>
        <v>468710</v>
      </c>
      <c r="G43" s="103">
        <f t="shared" ref="G43:G74" si="626">SUM(AI43,EU43,FC43,JC43,LG43,LW43)</f>
        <v>493474</v>
      </c>
      <c r="H43" s="79">
        <f t="shared" ref="H43:H74" si="627">SUM(AJ43,EV43,FD43,JD43,LH43,LX43)</f>
        <v>437073</v>
      </c>
      <c r="I43" s="79">
        <f t="shared" ref="I43:I74" si="628">SUM(AK43,EW43,FE43,JE43,LI43,LY43)</f>
        <v>60646</v>
      </c>
      <c r="J43" s="104">
        <f t="shared" ref="J43:J74" si="629">SUM(AL43,EX43,FF43,JF43,LJ43,LZ43)</f>
        <v>554120</v>
      </c>
      <c r="K43" s="99">
        <f>SUM(K34:K42)</f>
        <v>9387</v>
      </c>
      <c r="L43" s="12">
        <f t="shared" ref="L43:AH43" si="630">SUM(L34:L42)</f>
        <v>0</v>
      </c>
      <c r="M43" s="12">
        <f t="shared" si="630"/>
        <v>0</v>
      </c>
      <c r="N43" s="12">
        <f t="shared" si="630"/>
        <v>9387</v>
      </c>
      <c r="O43" s="12">
        <f t="shared" si="630"/>
        <v>229437</v>
      </c>
      <c r="P43" s="12">
        <f t="shared" si="630"/>
        <v>224744</v>
      </c>
      <c r="Q43" s="12">
        <f t="shared" si="630"/>
        <v>-2737</v>
      </c>
      <c r="R43" s="12">
        <f t="shared" si="630"/>
        <v>226700</v>
      </c>
      <c r="S43" s="12">
        <f t="shared" si="630"/>
        <v>0</v>
      </c>
      <c r="T43" s="12">
        <f t="shared" si="630"/>
        <v>0</v>
      </c>
      <c r="U43" s="12">
        <f t="shared" si="630"/>
        <v>0</v>
      </c>
      <c r="V43" s="12">
        <f t="shared" si="630"/>
        <v>0</v>
      </c>
      <c r="W43" s="12">
        <f t="shared" si="630"/>
        <v>23897</v>
      </c>
      <c r="X43" s="12">
        <f t="shared" si="630"/>
        <v>27602</v>
      </c>
      <c r="Y43" s="12">
        <f t="shared" si="630"/>
        <v>3705</v>
      </c>
      <c r="Z43" s="12">
        <f t="shared" si="630"/>
        <v>27602</v>
      </c>
      <c r="AA43" s="12">
        <f t="shared" si="630"/>
        <v>0</v>
      </c>
      <c r="AB43" s="12">
        <f t="shared" si="630"/>
        <v>0</v>
      </c>
      <c r="AC43" s="12">
        <f t="shared" si="630"/>
        <v>0</v>
      </c>
      <c r="AD43" s="12">
        <f t="shared" si="630"/>
        <v>0</v>
      </c>
      <c r="AE43" s="12">
        <f t="shared" si="630"/>
        <v>27895</v>
      </c>
      <c r="AF43" s="12">
        <f t="shared" si="630"/>
        <v>22454</v>
      </c>
      <c r="AG43" s="12">
        <f t="shared" si="630"/>
        <v>14615</v>
      </c>
      <c r="AH43" s="111">
        <f t="shared" si="630"/>
        <v>42510</v>
      </c>
      <c r="AI43" s="117">
        <f t="shared" si="17"/>
        <v>290616</v>
      </c>
      <c r="AJ43" s="12">
        <f t="shared" si="17"/>
        <v>274800</v>
      </c>
      <c r="AK43" s="12">
        <f t="shared" si="17"/>
        <v>15583</v>
      </c>
      <c r="AL43" s="118">
        <f t="shared" si="17"/>
        <v>306199</v>
      </c>
      <c r="AM43" s="99">
        <f t="shared" ref="AM43:EY43" si="631">SUM(AM34,AM35,AM36,AM37,AM38,AM39,AM40,AM41,AM42)</f>
        <v>0</v>
      </c>
      <c r="AN43" s="12">
        <f t="shared" ref="AN43" si="632">SUM(AN34:AN42)</f>
        <v>7685</v>
      </c>
      <c r="AO43" s="12">
        <f t="shared" ref="AO43:AP43" si="633">SUM(AO34:AO42)</f>
        <v>9400</v>
      </c>
      <c r="AP43" s="12">
        <f t="shared" si="633"/>
        <v>9400</v>
      </c>
      <c r="AQ43" s="12">
        <f t="shared" ref="AQ43" si="634">SUM(AQ34,AQ35,AQ36,AQ37,AQ38,AQ39,AQ40,AQ41,AQ42)</f>
        <v>0</v>
      </c>
      <c r="AR43" s="12">
        <f t="shared" ref="AR43" si="635">SUM(AR34:AR42)</f>
        <v>0</v>
      </c>
      <c r="AS43" s="12">
        <f t="shared" ref="AS43:AT43" si="636">SUM(AS34:AS42)</f>
        <v>0</v>
      </c>
      <c r="AT43" s="12">
        <f t="shared" si="636"/>
        <v>0</v>
      </c>
      <c r="AU43" s="12">
        <f t="shared" ref="AU43" si="637">SUM(AU34,AU35,AU36,AU37,AU38,AU39,AU40,AU41,AU42)</f>
        <v>3982</v>
      </c>
      <c r="AV43" s="12">
        <f t="shared" ref="AV43" si="638">SUM(AV34:AV42)</f>
        <v>5146</v>
      </c>
      <c r="AW43" s="12">
        <f t="shared" ref="AW43:AX43" si="639">SUM(AW34:AW42)</f>
        <v>1518</v>
      </c>
      <c r="AX43" s="12">
        <f t="shared" si="639"/>
        <v>5500</v>
      </c>
      <c r="AY43" s="12">
        <f t="shared" ref="AY43" si="640">SUM(AY34,AY35,AY36,AY37,AY38,AY39,AY40,AY41,AY42)</f>
        <v>21322</v>
      </c>
      <c r="AZ43" s="12">
        <f t="shared" ref="AZ43" si="641">SUM(AZ34:AZ42)</f>
        <v>37102</v>
      </c>
      <c r="BA43" s="12">
        <f t="shared" ref="BA43:BB43" si="642">SUM(BA34:BA42)</f>
        <v>24555</v>
      </c>
      <c r="BB43" s="12">
        <f t="shared" si="642"/>
        <v>45877</v>
      </c>
      <c r="BC43" s="12">
        <f t="shared" ref="BC43" si="643">SUM(BC34,BC35,BC36,BC37,BC38,BC39,BC40,BC41,BC42)</f>
        <v>1938</v>
      </c>
      <c r="BD43" s="12">
        <f t="shared" ref="BD43" si="644">SUM(BD34:BD42)</f>
        <v>1457</v>
      </c>
      <c r="BE43" s="12">
        <f t="shared" ref="BE43:BF43" si="645">SUM(BE34:BE42)</f>
        <v>2062</v>
      </c>
      <c r="BF43" s="12">
        <f t="shared" si="645"/>
        <v>4000</v>
      </c>
      <c r="BG43" s="12">
        <f t="shared" ref="BG43" si="646">SUM(BG34,BG35,BG36,BG37,BG38,BG39,BG40,BG41,BG42)</f>
        <v>1327</v>
      </c>
      <c r="BH43" s="12">
        <f t="shared" ref="BH43" si="647">SUM(BH34:BH42)</f>
        <v>0</v>
      </c>
      <c r="BI43" s="12">
        <f t="shared" ref="BI43:BJ43" si="648">SUM(BI34:BI42)</f>
        <v>-1327</v>
      </c>
      <c r="BJ43" s="12">
        <f t="shared" si="648"/>
        <v>0</v>
      </c>
      <c r="BK43" s="12">
        <f t="shared" ref="BK43" si="649">SUM(BK34,BK35,BK36,BK37,BK38,BK39,BK40,BK41,BK42)</f>
        <v>398</v>
      </c>
      <c r="BL43" s="12">
        <f t="shared" ref="BL43" si="650">SUM(BL34:BL42)</f>
        <v>0</v>
      </c>
      <c r="BM43" s="12">
        <f t="shared" ref="BM43:BN43" si="651">SUM(BM34:BM42)</f>
        <v>-398</v>
      </c>
      <c r="BN43" s="12">
        <f t="shared" si="651"/>
        <v>0</v>
      </c>
      <c r="BO43" s="12">
        <f t="shared" ref="BO43" si="652">SUM(BO34,BO35,BO36,BO37,BO38,BO39,BO40,BO41,BO42)</f>
        <v>11414</v>
      </c>
      <c r="BP43" s="12">
        <f t="shared" ref="BP43" si="653">SUM(BP34:BP42)</f>
        <v>19444</v>
      </c>
      <c r="BQ43" s="12">
        <f t="shared" ref="BQ43:BR43" si="654">SUM(BQ34:BQ42)</f>
        <v>8686</v>
      </c>
      <c r="BR43" s="12">
        <f t="shared" si="654"/>
        <v>20100</v>
      </c>
      <c r="BS43" s="12">
        <f t="shared" ref="BS43" si="655">SUM(BS34,BS35,BS36,BS37,BS38,BS39,BS40,BS41,BS42)</f>
        <v>7963</v>
      </c>
      <c r="BT43" s="12">
        <f t="shared" ref="BT43" si="656">SUM(BT34:BT42)</f>
        <v>23350</v>
      </c>
      <c r="BU43" s="12">
        <f t="shared" ref="BU43:BV43" si="657">SUM(BU34:BU42)</f>
        <v>20037</v>
      </c>
      <c r="BV43" s="12">
        <f t="shared" si="657"/>
        <v>28000</v>
      </c>
      <c r="BW43" s="12">
        <f t="shared" ref="BW43" si="658">SUM(BW34,BW35,BW36,BW37,BW38,BW39,BW40,BW41,BW42)</f>
        <v>3116</v>
      </c>
      <c r="BX43" s="12">
        <f t="shared" ref="BX43" si="659">SUM(BX34:BX42)</f>
        <v>1113</v>
      </c>
      <c r="BY43" s="12">
        <f t="shared" ref="BY43:BZ43" si="660">SUM(BY34:BY42)</f>
        <v>-116</v>
      </c>
      <c r="BZ43" s="12">
        <f t="shared" si="660"/>
        <v>3000</v>
      </c>
      <c r="CA43" s="12">
        <f t="shared" ref="CA43" si="661">SUM(CA34,CA35,CA36,CA37,CA38,CA39,CA40,CA41,CA42)</f>
        <v>1195</v>
      </c>
      <c r="CB43" s="12">
        <f t="shared" ref="CB43" si="662">SUM(CB34:CB42)</f>
        <v>0</v>
      </c>
      <c r="CC43" s="12">
        <f t="shared" ref="CC43:CD43" si="663">SUM(CC34:CC42)</f>
        <v>-1195</v>
      </c>
      <c r="CD43" s="12">
        <f t="shared" si="663"/>
        <v>0</v>
      </c>
      <c r="CE43" s="12">
        <f>SUM(CE34,CE35,CE36,CE37,CE38,CE39,CE40,CE41,CE42)</f>
        <v>0</v>
      </c>
      <c r="CF43" s="12">
        <f t="shared" ref="CF43:CH43" si="664">SUM(CF34:CF42)</f>
        <v>965</v>
      </c>
      <c r="CG43" s="12">
        <f t="shared" si="664"/>
        <v>1500</v>
      </c>
      <c r="CH43" s="12">
        <f t="shared" si="664"/>
        <v>1500</v>
      </c>
      <c r="CI43" s="12">
        <f>SUM(CI34,CI35,CI36,CI37,CI38,CI39,CI40,CI41,CI42)</f>
        <v>0</v>
      </c>
      <c r="CJ43" s="12">
        <f t="shared" ref="CJ43:CL43" si="665">SUM(CJ34:CJ42)</f>
        <v>28</v>
      </c>
      <c r="CK43" s="12">
        <f t="shared" si="665"/>
        <v>100</v>
      </c>
      <c r="CL43" s="12">
        <f t="shared" si="665"/>
        <v>100</v>
      </c>
      <c r="CM43" s="12">
        <f t="shared" ref="CM43" si="666">SUM(CM34,CM35,CM36,CM37,CM38,CM39,CM40,CM41,CM42)</f>
        <v>0</v>
      </c>
      <c r="CN43" s="12">
        <f t="shared" ref="CN43" si="667">SUM(CN34:CN42)</f>
        <v>0</v>
      </c>
      <c r="CO43" s="12">
        <f t="shared" ref="CO43:CP43" si="668">SUM(CO34:CO42)</f>
        <v>0</v>
      </c>
      <c r="CP43" s="12">
        <f t="shared" si="668"/>
        <v>0</v>
      </c>
      <c r="CQ43" s="12">
        <f>SUM(CQ34,CQ35,CQ36,CQ37,CQ38,CQ39,CQ40,CQ41,CQ42)</f>
        <v>0</v>
      </c>
      <c r="CR43" s="12">
        <f t="shared" ref="CR43:CT43" si="669">SUM(CR34:CR42)</f>
        <v>0</v>
      </c>
      <c r="CS43" s="12">
        <f t="shared" si="669"/>
        <v>0</v>
      </c>
      <c r="CT43" s="12">
        <f t="shared" si="669"/>
        <v>0</v>
      </c>
      <c r="CU43" s="12">
        <f t="shared" ref="CU43" si="670">SUM(CU34,CU35,CU36,CU37,CU38,CU39,CU40,CU41,CU42)</f>
        <v>265</v>
      </c>
      <c r="CV43" s="12">
        <f t="shared" ref="CV43" si="671">SUM(CV34:CV42)</f>
        <v>965</v>
      </c>
      <c r="CW43" s="12">
        <f t="shared" ref="CW43:CX43" si="672">SUM(CW34:CW42)</f>
        <v>835</v>
      </c>
      <c r="CX43" s="12">
        <f t="shared" si="672"/>
        <v>1100</v>
      </c>
      <c r="CY43" s="12">
        <f>SUM(CY34,CY35,CY36,CY37,CY38,CY39,CY40,CY41,CY42)</f>
        <v>0</v>
      </c>
      <c r="CZ43" s="12">
        <f t="shared" ref="CZ43:DB43" si="673">SUM(CZ34:CZ42)</f>
        <v>0</v>
      </c>
      <c r="DA43" s="12">
        <f t="shared" si="673"/>
        <v>0</v>
      </c>
      <c r="DB43" s="12">
        <f t="shared" si="673"/>
        <v>0</v>
      </c>
      <c r="DC43" s="12">
        <f t="shared" ref="DC43" si="674">SUM(DC34,DC35,DC36,DC37,DC38,DC39,DC40,DC41,DC42)</f>
        <v>531</v>
      </c>
      <c r="DD43" s="12">
        <f t="shared" ref="DD43" si="675">SUM(DD34:DD42)</f>
        <v>0</v>
      </c>
      <c r="DE43" s="12">
        <f t="shared" ref="DE43:DF43" si="676">SUM(DE34:DE42)</f>
        <v>-431</v>
      </c>
      <c r="DF43" s="12">
        <f t="shared" si="676"/>
        <v>100</v>
      </c>
      <c r="DG43" s="12">
        <f>SUM(DG34,DG35,DG36,DG37,DG38,DG39,DG40,DG41,DG42)</f>
        <v>0</v>
      </c>
      <c r="DH43" s="12">
        <f t="shared" ref="DH43:DJ43" si="677">SUM(DH34:DH42)</f>
        <v>0</v>
      </c>
      <c r="DI43" s="12">
        <f t="shared" si="677"/>
        <v>0</v>
      </c>
      <c r="DJ43" s="12">
        <f t="shared" si="677"/>
        <v>0</v>
      </c>
      <c r="DK43" s="12">
        <f>SUM(DK34,DK35,DK36,DK37,DK38,DK39,DK40,DK41,DK42)</f>
        <v>3800</v>
      </c>
      <c r="DL43" s="12">
        <f t="shared" ref="DL43:DN43" si="678">SUM(DL34:DL42)</f>
        <v>807</v>
      </c>
      <c r="DM43" s="12">
        <f t="shared" si="678"/>
        <v>-2950</v>
      </c>
      <c r="DN43" s="12">
        <f t="shared" si="678"/>
        <v>850</v>
      </c>
      <c r="DO43" s="12">
        <f>SUM(DO34,DO35,DO36,DO37,DO38,DO39,DO40,DO41,DO42)</f>
        <v>2600</v>
      </c>
      <c r="DP43" s="12">
        <f t="shared" ref="DP43:ED43" si="679">SUM(DP34:DP42)</f>
        <v>747</v>
      </c>
      <c r="DQ43" s="12">
        <f t="shared" si="679"/>
        <v>-1850</v>
      </c>
      <c r="DR43" s="12">
        <f t="shared" si="679"/>
        <v>750</v>
      </c>
      <c r="DS43" s="12">
        <f t="shared" si="679"/>
        <v>0</v>
      </c>
      <c r="DT43" s="12">
        <f t="shared" si="679"/>
        <v>0</v>
      </c>
      <c r="DU43" s="12">
        <f t="shared" si="679"/>
        <v>0</v>
      </c>
      <c r="DV43" s="12">
        <f t="shared" si="679"/>
        <v>0</v>
      </c>
      <c r="DW43" s="12">
        <f t="shared" si="679"/>
        <v>0</v>
      </c>
      <c r="DX43" s="12">
        <f t="shared" si="679"/>
        <v>0</v>
      </c>
      <c r="DY43" s="12">
        <f t="shared" si="679"/>
        <v>0</v>
      </c>
      <c r="DZ43" s="12">
        <f t="shared" si="679"/>
        <v>0</v>
      </c>
      <c r="EA43" s="12">
        <f t="shared" si="679"/>
        <v>0</v>
      </c>
      <c r="EB43" s="12">
        <f t="shared" si="679"/>
        <v>976</v>
      </c>
      <c r="EC43" s="12">
        <f t="shared" si="679"/>
        <v>1200</v>
      </c>
      <c r="ED43" s="12">
        <f t="shared" si="679"/>
        <v>1200</v>
      </c>
      <c r="EE43" s="12">
        <f>SUM(EE34,EE35,EE36,EE37,EE38,EE39,EE40,EE41,EE42)</f>
        <v>2227</v>
      </c>
      <c r="EF43" s="12">
        <f t="shared" ref="EF43:EH43" si="680">SUM(EF34:EF42)</f>
        <v>0</v>
      </c>
      <c r="EG43" s="12">
        <f t="shared" si="680"/>
        <v>-2227</v>
      </c>
      <c r="EH43" s="12">
        <f t="shared" si="680"/>
        <v>0</v>
      </c>
      <c r="EI43" s="12">
        <f t="shared" ref="EI43" si="681">SUM(EI34,EI35,EI36,EI37,EI38,EI39,EI40,EI41,EI42)</f>
        <v>1327</v>
      </c>
      <c r="EJ43" s="12">
        <f t="shared" ref="EJ43" si="682">SUM(EJ34:EJ42)</f>
        <v>0</v>
      </c>
      <c r="EK43" s="12">
        <f t="shared" ref="EK43:EL43" si="683">SUM(EK34:EK42)</f>
        <v>-1327</v>
      </c>
      <c r="EL43" s="12">
        <f t="shared" si="683"/>
        <v>0</v>
      </c>
      <c r="EM43" s="12">
        <f>SUM(EM34,EM35,EM36,EM37,EM38,EM39,EM40,EM41,EM42)</f>
        <v>0</v>
      </c>
      <c r="EN43" s="12">
        <f t="shared" ref="EN43:EP43" si="684">SUM(EN34:EN42)</f>
        <v>9138</v>
      </c>
      <c r="EO43" s="12">
        <f t="shared" si="684"/>
        <v>11200</v>
      </c>
      <c r="EP43" s="12">
        <f t="shared" si="684"/>
        <v>11200</v>
      </c>
      <c r="EQ43" s="12">
        <f t="shared" ref="EQ43" si="685">SUM(EQ34,EQ35,EQ36,EQ37,EQ38,EQ39,EQ40,EQ41,EQ42)</f>
        <v>29199</v>
      </c>
      <c r="ER43" s="12">
        <f t="shared" ref="ER43" si="686">SUM(ER34:ER42)</f>
        <v>10983</v>
      </c>
      <c r="ES43" s="12">
        <f t="shared" ref="ES43:ET43" si="687">SUM(ES34:ES42)</f>
        <v>-9099</v>
      </c>
      <c r="ET43" s="111">
        <f t="shared" si="687"/>
        <v>20100</v>
      </c>
      <c r="EU43" s="117">
        <f t="shared" si="44"/>
        <v>92604</v>
      </c>
      <c r="EV43" s="12">
        <f t="shared" si="44"/>
        <v>119906</v>
      </c>
      <c r="EW43" s="12">
        <f t="shared" si="44"/>
        <v>60173</v>
      </c>
      <c r="EX43" s="118">
        <f t="shared" si="44"/>
        <v>152777</v>
      </c>
      <c r="EY43" s="99">
        <f t="shared" si="631"/>
        <v>83436</v>
      </c>
      <c r="EZ43" s="12">
        <f t="shared" ref="EZ43:FB43" si="688">SUM(EZ34:EZ42)</f>
        <v>6078</v>
      </c>
      <c r="FA43" s="12">
        <f t="shared" si="688"/>
        <v>-40436</v>
      </c>
      <c r="FB43" s="12">
        <f t="shared" si="688"/>
        <v>43000</v>
      </c>
      <c r="FC43" s="117">
        <f t="shared" si="46"/>
        <v>83436</v>
      </c>
      <c r="FD43" s="12">
        <f t="shared" si="46"/>
        <v>6078</v>
      </c>
      <c r="FE43" s="12">
        <f t="shared" si="46"/>
        <v>-40436</v>
      </c>
      <c r="FF43" s="118">
        <f t="shared" si="46"/>
        <v>43000</v>
      </c>
      <c r="FG43" s="99">
        <f t="shared" ref="FG43:IE43" si="689">SUM(FG34,FG35,FG36,FG37,FG38,FG39,FG40,FG41,FG42)</f>
        <v>0</v>
      </c>
      <c r="FH43" s="12">
        <f t="shared" ref="FH43" si="690">SUM(FH34:FH42)</f>
        <v>0</v>
      </c>
      <c r="FI43" s="12">
        <f t="shared" ref="FI43" si="691">SUM(FI34:FI42)</f>
        <v>0</v>
      </c>
      <c r="FJ43" s="12">
        <f>SUM(FJ34,FJ35,FJ36,FJ37,FJ38,FJ39,FJ40,FJ41,FJ42)</f>
        <v>0</v>
      </c>
      <c r="FK43" s="12">
        <f t="shared" ref="FK43" si="692">SUM(FK34,FK35,FK36,FK37,FK38,FK39,FK40,FK41,FK42)</f>
        <v>0</v>
      </c>
      <c r="FL43" s="12">
        <f t="shared" ref="FL43" si="693">SUM(FL34:FL42)</f>
        <v>0</v>
      </c>
      <c r="FM43" s="12">
        <f t="shared" ref="FM43" si="694">SUM(FM34:FM42)</f>
        <v>0</v>
      </c>
      <c r="FN43" s="12">
        <f>SUM(FN34,FN35,FN36,FN37,FN38,FN39,FN40,FN41,FN42)</f>
        <v>0</v>
      </c>
      <c r="FO43" s="12">
        <f t="shared" ref="FO43" si="695">SUM(FO34,FO35,FO36,FO37,FO38,FO39,FO40,FO41,FO42)</f>
        <v>0</v>
      </c>
      <c r="FP43" s="12">
        <f t="shared" ref="FP43" si="696">SUM(FP34:FP42)</f>
        <v>0</v>
      </c>
      <c r="FQ43" s="12">
        <f t="shared" ref="FQ43" si="697">SUM(FQ34:FQ42)</f>
        <v>0</v>
      </c>
      <c r="FR43" s="12">
        <f>SUM(FR34,FR35,FR36,FR37,FR38,FR39,FR40,FR41,FR42)</f>
        <v>0</v>
      </c>
      <c r="FS43" s="12">
        <f t="shared" si="689"/>
        <v>0</v>
      </c>
      <c r="FT43" s="12">
        <f t="shared" ref="FT43:FU43" si="698">SUM(FT34:FT42)</f>
        <v>445</v>
      </c>
      <c r="FU43" s="12">
        <f t="shared" si="698"/>
        <v>500</v>
      </c>
      <c r="FV43" s="12">
        <f>SUM(FV34,FV35,FV36,FV37,FV38,FV39,FV40,FV41,FV42)</f>
        <v>500</v>
      </c>
      <c r="FW43" s="12">
        <f t="shared" ref="FW43" si="699">SUM(FW34,FW35,FW36,FW37,FW38,FW39,FW40,FW41,FW42)</f>
        <v>0</v>
      </c>
      <c r="FX43" s="12">
        <f t="shared" ref="FX43" si="700">SUM(FX34:FX42)</f>
        <v>488</v>
      </c>
      <c r="FY43" s="12">
        <f t="shared" ref="FY43" si="701">SUM(FY34:FY42)</f>
        <v>3025</v>
      </c>
      <c r="FZ43" s="12">
        <f>SUM(FZ34,FZ35,FZ36,FZ37,FZ38,FZ39,FZ40,FZ41,FZ42)</f>
        <v>3025</v>
      </c>
      <c r="GA43" s="12">
        <f t="shared" ref="GA43" si="702">SUM(GA34,GA35,GA36,GA37,GA38,GA39,GA40,GA41,GA42)</f>
        <v>2300</v>
      </c>
      <c r="GB43" s="12">
        <f t="shared" ref="GB43" si="703">SUM(GB34:GB42)</f>
        <v>3440</v>
      </c>
      <c r="GC43" s="12">
        <f t="shared" ref="GC43" si="704">SUM(GC34:GC42)</f>
        <v>2461</v>
      </c>
      <c r="GD43" s="12">
        <f>SUM(GD34,GD35,GD36,GD37,GD38,GD39,GD40,GD41,GD42)</f>
        <v>4761</v>
      </c>
      <c r="GE43" s="12">
        <f t="shared" ref="GE43" si="705">SUM(GE34,GE35,GE36,GE37,GE38,GE39,GE40,GE41,GE42)</f>
        <v>0</v>
      </c>
      <c r="GF43" s="12">
        <f t="shared" ref="GF43" si="706">SUM(GF34:GF42)</f>
        <v>223</v>
      </c>
      <c r="GG43" s="12">
        <f t="shared" ref="GG43" si="707">SUM(GG34:GG42)</f>
        <v>1000</v>
      </c>
      <c r="GH43" s="12">
        <f>SUM(GH34,GH35,GH36,GH37,GH38,GH39,GH40,GH41,GH42)</f>
        <v>1000</v>
      </c>
      <c r="GI43" s="12">
        <f t="shared" ref="GI43" si="708">SUM(GI34,GI35,GI36,GI37,GI38,GI39,GI40,GI41,GI42)</f>
        <v>0</v>
      </c>
      <c r="GJ43" s="12">
        <f t="shared" ref="GJ43" si="709">SUM(GJ34:GJ42)</f>
        <v>0</v>
      </c>
      <c r="GK43" s="12">
        <f t="shared" ref="GK43" si="710">SUM(GK34:GK42)</f>
        <v>0</v>
      </c>
      <c r="GL43" s="12">
        <f>SUM(GL34,GL35,GL36,GL37,GL38,GL39,GL40,GL41,GL42)</f>
        <v>0</v>
      </c>
      <c r="GM43" s="12">
        <f t="shared" ref="GM43" si="711">SUM(GM34,GM35,GM36,GM37,GM38,GM39,GM40,GM41,GM42)</f>
        <v>0</v>
      </c>
      <c r="GN43" s="12">
        <f t="shared" ref="GN43" si="712">SUM(GN34:GN42)</f>
        <v>0</v>
      </c>
      <c r="GO43" s="12">
        <f t="shared" ref="GO43" si="713">SUM(GO34:GO42)</f>
        <v>0</v>
      </c>
      <c r="GP43" s="12">
        <f>SUM(GP34,GP35,GP36,GP37,GP38,GP39,GP40,GP41,GP42)</f>
        <v>0</v>
      </c>
      <c r="GQ43" s="12">
        <f t="shared" ref="GQ43" si="714">SUM(GQ34,GQ35,GQ36,GQ37,GQ38,GQ39,GQ40,GQ41,GQ42)</f>
        <v>0</v>
      </c>
      <c r="GR43" s="12">
        <f t="shared" ref="GR43" si="715">SUM(GR34:GR42)</f>
        <v>0</v>
      </c>
      <c r="GS43" s="12">
        <f t="shared" ref="GS43" si="716">SUM(GS34:GS42)</f>
        <v>0</v>
      </c>
      <c r="GT43" s="12">
        <f>SUM(GT34,GT35,GT36,GT37,GT38,GT39,GT40,GT41,GT42)</f>
        <v>0</v>
      </c>
      <c r="GU43" s="12">
        <f t="shared" ref="GU43" si="717">SUM(GU34,GU35,GU36,GU37,GU38,GU39,GU40,GU41,GU42)</f>
        <v>0</v>
      </c>
      <c r="GV43" s="12">
        <f t="shared" ref="GV43" si="718">SUM(GV34:GV42)</f>
        <v>0</v>
      </c>
      <c r="GW43" s="12">
        <f t="shared" ref="GW43" si="719">SUM(GW34:GW42)</f>
        <v>0</v>
      </c>
      <c r="GX43" s="12">
        <f>SUM(GX34,GX35,GX36,GX37,GX38,GX39,GX40,GX41,GX42)</f>
        <v>0</v>
      </c>
      <c r="GY43" s="12">
        <f t="shared" ref="GY43" si="720">SUM(GY34,GY35,GY36,GY37,GY38,GY39,GY40,GY41,GY42)</f>
        <v>0</v>
      </c>
      <c r="GZ43" s="12">
        <f t="shared" ref="GZ43" si="721">SUM(GZ34:GZ42)</f>
        <v>0</v>
      </c>
      <c r="HA43" s="12">
        <f t="shared" ref="HA43" si="722">SUM(HA34:HA42)</f>
        <v>0</v>
      </c>
      <c r="HB43" s="12">
        <f>SUM(HB34,HB35,HB36,HB37,HB38,HB39,HB40,HB41,HB42)</f>
        <v>0</v>
      </c>
      <c r="HC43" s="12">
        <f t="shared" ref="HC43" si="723">SUM(HC34,HC35,HC36,HC37,HC38,HC39,HC40,HC41,HC42)</f>
        <v>0</v>
      </c>
      <c r="HD43" s="12">
        <f t="shared" ref="HD43" si="724">SUM(HD34:HD42)</f>
        <v>0</v>
      </c>
      <c r="HE43" s="12">
        <f t="shared" ref="HE43" si="725">SUM(HE34:HE42)</f>
        <v>0</v>
      </c>
      <c r="HF43" s="12">
        <f>SUM(HF34,HF35,HF36,HF37,HF38,HF39,HF40,HF41,HF42)</f>
        <v>0</v>
      </c>
      <c r="HG43" s="12">
        <f t="shared" si="689"/>
        <v>0</v>
      </c>
      <c r="HH43" s="12">
        <f t="shared" ref="HH43:HI43" si="726">SUM(HH34:HH42)</f>
        <v>678</v>
      </c>
      <c r="HI43" s="12">
        <f t="shared" si="726"/>
        <v>0</v>
      </c>
      <c r="HJ43" s="12">
        <f>SUM(HJ34,HJ35,HJ36,HJ37,HJ38,HJ39,HJ40,HJ41,HJ42)</f>
        <v>0</v>
      </c>
      <c r="HK43" s="12">
        <f t="shared" ref="HK43:IC43" si="727">SUM(HK34:HK42)</f>
        <v>0</v>
      </c>
      <c r="HL43" s="12">
        <f t="shared" si="727"/>
        <v>0</v>
      </c>
      <c r="HM43" s="12">
        <f t="shared" si="727"/>
        <v>0</v>
      </c>
      <c r="HN43" s="12">
        <f>SUM(HN34,HN35,HN36,HN37,HN38,HN39,HN40,HN41,HN42)</f>
        <v>0</v>
      </c>
      <c r="HO43" s="12">
        <f t="shared" si="727"/>
        <v>0</v>
      </c>
      <c r="HP43" s="12">
        <f t="shared" si="727"/>
        <v>0</v>
      </c>
      <c r="HQ43" s="12">
        <f t="shared" si="727"/>
        <v>0</v>
      </c>
      <c r="HR43" s="12">
        <f>SUM(HR34,HR35,HR36,HR37,HR38,HR39,HR40,HR41,HR42)</f>
        <v>0</v>
      </c>
      <c r="HS43" s="12">
        <f t="shared" si="727"/>
        <v>0</v>
      </c>
      <c r="HT43" s="12">
        <f t="shared" si="727"/>
        <v>0</v>
      </c>
      <c r="HU43" s="12">
        <f t="shared" si="727"/>
        <v>0</v>
      </c>
      <c r="HV43" s="12">
        <f>SUM(HV34,HV35,HV36,HV37,HV38,HV39,HV40,HV41,HV42)</f>
        <v>0</v>
      </c>
      <c r="HW43" s="12">
        <f t="shared" si="727"/>
        <v>0</v>
      </c>
      <c r="HX43" s="12">
        <f t="shared" si="727"/>
        <v>0</v>
      </c>
      <c r="HY43" s="12">
        <f t="shared" si="727"/>
        <v>0</v>
      </c>
      <c r="HZ43" s="12">
        <f>SUM(HZ34,HZ35,HZ36,HZ37,HZ38,HZ39,HZ40,HZ41,HZ42)</f>
        <v>0</v>
      </c>
      <c r="IA43" s="12">
        <f t="shared" si="727"/>
        <v>0</v>
      </c>
      <c r="IB43" s="12">
        <f t="shared" si="727"/>
        <v>0</v>
      </c>
      <c r="IC43" s="12">
        <f t="shared" si="727"/>
        <v>509</v>
      </c>
      <c r="ID43" s="12">
        <f>SUM(ID34,ID35,ID36,ID37,ID38,ID39,ID40,ID41,ID42)</f>
        <v>509</v>
      </c>
      <c r="IE43" s="12">
        <f t="shared" si="689"/>
        <v>0</v>
      </c>
      <c r="IF43" s="12">
        <f t="shared" ref="IF43:IG43" si="728">SUM(IF34:IF42)</f>
        <v>2587</v>
      </c>
      <c r="IG43" s="12">
        <f t="shared" si="728"/>
        <v>2587</v>
      </c>
      <c r="IH43" s="12">
        <f>SUM(IH34,IH35,IH36,IH37,IH38,IH39,IH40,IH41,IH42)</f>
        <v>2587</v>
      </c>
      <c r="II43" s="12">
        <f>SUM(II34,II35,II36,II37,II38,II39,II40,II41,II42)</f>
        <v>7300</v>
      </c>
      <c r="IJ43" s="12">
        <f t="shared" ref="IJ43:IK43" si="729">SUM(IJ34:IJ42)</f>
        <v>27347</v>
      </c>
      <c r="IK43" s="12">
        <f t="shared" si="729"/>
        <v>25800</v>
      </c>
      <c r="IL43" s="12">
        <f>SUM(IL34,IL35,IL36,IL37,IL38,IL39,IL40,IL41,IL42)</f>
        <v>33100</v>
      </c>
      <c r="IM43" s="12">
        <f>SUM(IM34,IM35,IM36,IM37,IM38,IM39,IM40,IM41,IM42)</f>
        <v>0</v>
      </c>
      <c r="IN43" s="12">
        <f t="shared" ref="IN43:IO43" si="730">SUM(IN34:IN42)</f>
        <v>0</v>
      </c>
      <c r="IO43" s="12">
        <f t="shared" si="730"/>
        <v>0</v>
      </c>
      <c r="IP43" s="12">
        <f>SUM(IP34,IP35,IP36,IP37,IP38,IP39,IP40,IP41,IP42)</f>
        <v>0</v>
      </c>
      <c r="IQ43" s="12">
        <f>SUM(IQ34,IQ35,IQ36,IQ37,IQ38,IQ39,IQ40,IQ41,IQ42)</f>
        <v>317</v>
      </c>
      <c r="IR43" s="12">
        <f t="shared" ref="IR43:IS43" si="731">SUM(IR34:IR42)</f>
        <v>0</v>
      </c>
      <c r="IS43" s="12">
        <f t="shared" si="731"/>
        <v>0</v>
      </c>
      <c r="IT43" s="12">
        <f>SUM(IT34,IT35,IT36,IT37,IT38,IT39,IT40,IT41,IT42)</f>
        <v>317</v>
      </c>
      <c r="IU43" s="12">
        <f>SUM(IU34,IU35,IU36,IU37,IU38,IU39,IU40,IU41,IU42)</f>
        <v>0</v>
      </c>
      <c r="IV43" s="12">
        <f t="shared" ref="IV43:IW43" si="732">SUM(IV34:IV42)</f>
        <v>0</v>
      </c>
      <c r="IW43" s="12">
        <f t="shared" si="732"/>
        <v>0</v>
      </c>
      <c r="IX43" s="12">
        <f>SUM(IX34,IX35,IX36,IX37,IX38,IX39,IX40,IX41,IX42)</f>
        <v>0</v>
      </c>
      <c r="IY43" s="12"/>
      <c r="IZ43" s="12">
        <f>SUM(IZ34,IZ35,IZ36,IZ37,IZ38,IZ39,IZ40,IZ41,IZ42)</f>
        <v>0</v>
      </c>
      <c r="JA43" s="12">
        <f t="shared" ref="JA43:JB43" si="733">SUM(JA34:JA42)</f>
        <v>0</v>
      </c>
      <c r="JB43" s="111">
        <f t="shared" si="733"/>
        <v>0</v>
      </c>
      <c r="JC43" s="117">
        <f t="shared" si="342"/>
        <v>9917</v>
      </c>
      <c r="JD43" s="12">
        <f t="shared" si="342"/>
        <v>35208</v>
      </c>
      <c r="JE43" s="12">
        <f t="shared" si="342"/>
        <v>35882</v>
      </c>
      <c r="JF43" s="118">
        <f t="shared" si="342"/>
        <v>45799</v>
      </c>
      <c r="JG43" s="99">
        <f>SUM(JG34,JG35,JG36,JG37,JG38,JG39,JG40,JG41,JG42)</f>
        <v>0</v>
      </c>
      <c r="JH43" s="12">
        <f t="shared" ref="JH43:JI43" si="734">SUM(JH34:JH42)</f>
        <v>0</v>
      </c>
      <c r="JI43" s="12">
        <f t="shared" si="734"/>
        <v>0</v>
      </c>
      <c r="JJ43" s="12">
        <f>SUM(JJ34,JJ35,JJ36,JJ37,JJ38,JJ39,JJ40,JJ41,JJ42)</f>
        <v>0</v>
      </c>
      <c r="JK43" s="12">
        <f>SUM(JK34,JK35,JK36,JK37,JK38,JK39,JK40,JK41,JK42)</f>
        <v>133</v>
      </c>
      <c r="JL43" s="12">
        <f t="shared" ref="JL43:JM43" si="735">SUM(JL34:JL42)</f>
        <v>0</v>
      </c>
      <c r="JM43" s="12">
        <f t="shared" si="735"/>
        <v>167</v>
      </c>
      <c r="JN43" s="12">
        <f>SUM(JN34,JN35,JN36,JN37,JN38,JN39,JN40,JN41,JN42)</f>
        <v>300</v>
      </c>
      <c r="JO43" s="12">
        <f>SUM(JO34,JO35,JO36,JO37,JO38,JO39,JO40,JO41,JO42)</f>
        <v>0</v>
      </c>
      <c r="JP43" s="12">
        <f t="shared" ref="JP43:JQ43" si="736">SUM(JP34:JP42)</f>
        <v>0</v>
      </c>
      <c r="JQ43" s="12">
        <f t="shared" si="736"/>
        <v>0</v>
      </c>
      <c r="JR43" s="12">
        <f>SUM(JR34,JR35,JR36,JR37,JR38,JR39,JR40,JR41,JR42)</f>
        <v>0</v>
      </c>
      <c r="JS43" s="12">
        <f>SUM(JS34,JS35,JS36,JS37,JS38,JS39,JS40,JS41,JS42)</f>
        <v>0</v>
      </c>
      <c r="JT43" s="12">
        <f t="shared" ref="JT43:JU43" si="737">SUM(JT34:JT42)</f>
        <v>122</v>
      </c>
      <c r="JU43" s="12">
        <f t="shared" si="737"/>
        <v>145</v>
      </c>
      <c r="JV43" s="12">
        <f>SUM(JV34,JV35,JV36,JV37,JV38,JV39,JV40,JV41,JV42)</f>
        <v>145</v>
      </c>
      <c r="JW43" s="12">
        <f>SUM(JW34,JW35,JW36,JW37,JW38,JW39,JW40,JW41,JW42)</f>
        <v>440</v>
      </c>
      <c r="JX43" s="12">
        <f t="shared" ref="JX43:JY43" si="738">SUM(JX34:JX42)</f>
        <v>0</v>
      </c>
      <c r="JY43" s="12">
        <f t="shared" si="738"/>
        <v>-440</v>
      </c>
      <c r="JZ43" s="12">
        <f>SUM(JZ34,JZ35,JZ36,JZ37,JZ38,JZ39,JZ40,JZ41,JZ42)</f>
        <v>0</v>
      </c>
      <c r="KA43" s="12">
        <f>SUM(KA34,KA35,KA36,KA37,KA38,KA39,KA40,KA41,KA42)</f>
        <v>0</v>
      </c>
      <c r="KB43" s="12">
        <f t="shared" ref="KB43:KC43" si="739">SUM(KB34:KB42)</f>
        <v>0</v>
      </c>
      <c r="KC43" s="12">
        <f t="shared" si="739"/>
        <v>0</v>
      </c>
      <c r="KD43" s="12">
        <f>SUM(KD34,KD35,KD36,KD37,KD38,KD39,KD40,KD41,KD42)</f>
        <v>0</v>
      </c>
      <c r="KE43" s="12">
        <f>SUM(KE34,KE35,KE36,KE37,KE38,KE39,KE40,KE41,KE42)</f>
        <v>0</v>
      </c>
      <c r="KF43" s="12">
        <f t="shared" ref="KF43:KG43" si="740">SUM(KF34:KF42)</f>
        <v>240</v>
      </c>
      <c r="KG43" s="12">
        <f t="shared" si="740"/>
        <v>400</v>
      </c>
      <c r="KH43" s="12">
        <f>SUM(KH34,KH35,KH36,KH37,KH38,KH39,KH40,KH41,KH42)</f>
        <v>400</v>
      </c>
      <c r="KI43" s="12">
        <f t="shared" ref="KI43" si="741">SUM(KI34,KI35,KI36,KI37,KI38,KI39,KI40,KI41,KI42)</f>
        <v>0</v>
      </c>
      <c r="KJ43" s="12">
        <f t="shared" ref="KJ43" si="742">SUM(KJ34:KJ42)</f>
        <v>0</v>
      </c>
      <c r="KK43" s="12">
        <f t="shared" ref="KK43" si="743">SUM(KK34:KK42)</f>
        <v>0</v>
      </c>
      <c r="KL43" s="12">
        <f>SUM(KL34,KL35,KL36,KL37,KL38,KL39,KL40,KL41,KL42)</f>
        <v>0</v>
      </c>
      <c r="KM43" s="12">
        <f>SUM(KM34,KM35,KM36,KM37,KM38,KM39,KM40,KM41,KM42)</f>
        <v>10618</v>
      </c>
      <c r="KN43" s="12">
        <f t="shared" ref="KN43:KO43" si="744">SUM(KN34:KN42)</f>
        <v>0</v>
      </c>
      <c r="KO43" s="12">
        <f t="shared" si="744"/>
        <v>-6618</v>
      </c>
      <c r="KP43" s="12">
        <f>SUM(KP34,KP35,KP36,KP37,KP38,KP39,KP40,KP41,KP42)</f>
        <v>4000</v>
      </c>
      <c r="KQ43" s="12">
        <f>SUM(KQ34,KQ35,KQ36,KQ37,KQ38,KQ39,KQ40,KQ41,KQ42)</f>
        <v>0</v>
      </c>
      <c r="KR43" s="12">
        <f t="shared" ref="KR43:KS43" si="745">SUM(KR34:KR42)</f>
        <v>55</v>
      </c>
      <c r="KS43" s="12">
        <f t="shared" si="745"/>
        <v>0</v>
      </c>
      <c r="KT43" s="12">
        <f>SUM(KT34,KT35,KT36,KT37,KT38,KT39,KT40,KT41,KT42)</f>
        <v>0</v>
      </c>
      <c r="KU43" s="12"/>
      <c r="KV43" s="12">
        <f t="shared" ref="KV43:KW43" si="746">SUM(KV34:KV42)</f>
        <v>0</v>
      </c>
      <c r="KW43" s="12">
        <f t="shared" si="746"/>
        <v>0</v>
      </c>
      <c r="KX43" s="12">
        <f>SUM(KX34,KX35,KX36,KX37,KX38,KX39,KX40,KX41,KX42)</f>
        <v>0</v>
      </c>
      <c r="KY43" s="12"/>
      <c r="KZ43" s="12">
        <f t="shared" ref="KZ43:LA43" si="747">SUM(KZ34:KZ42)</f>
        <v>0</v>
      </c>
      <c r="LA43" s="12">
        <f t="shared" si="747"/>
        <v>0</v>
      </c>
      <c r="LB43" s="12">
        <f>SUM(LB34,LB35,LB36,LB37,LB38,LB39,LB40,LB41,LB42)</f>
        <v>0</v>
      </c>
      <c r="LC43" s="12"/>
      <c r="LD43" s="12">
        <f t="shared" ref="LD43:LE43" si="748">SUM(LD34:LD42)</f>
        <v>0</v>
      </c>
      <c r="LE43" s="12">
        <f t="shared" si="748"/>
        <v>0</v>
      </c>
      <c r="LF43" s="111">
        <f>SUM(LF34,LF35,LF36,LF37,LF38,LF39,LF40,LF41,LF42)</f>
        <v>0</v>
      </c>
      <c r="LG43" s="117">
        <f t="shared" si="85"/>
        <v>11191</v>
      </c>
      <c r="LH43" s="12">
        <f t="shared" si="85"/>
        <v>417</v>
      </c>
      <c r="LI43" s="12">
        <f t="shared" si="85"/>
        <v>-6346</v>
      </c>
      <c r="LJ43" s="118">
        <f t="shared" si="85"/>
        <v>4845</v>
      </c>
      <c r="LK43" s="99">
        <f t="shared" ref="LK43" si="749">SUM(LK34,LK35,LK36,LK37,LK38,LK39,LK40,LK41,LK42)</f>
        <v>5308</v>
      </c>
      <c r="LL43" s="12">
        <f t="shared" ref="LL43" si="750">SUM(LL34:LL42)</f>
        <v>664</v>
      </c>
      <c r="LM43" s="12">
        <f t="shared" ref="LM43" si="751">SUM(LM34:LM42)</f>
        <v>-3808</v>
      </c>
      <c r="LN43" s="12">
        <f>SUM(LN34,LN35,LN36,LN37,LN38,LN39,LN40,LN41,LN42)</f>
        <v>1500</v>
      </c>
      <c r="LO43" s="12">
        <f>SUM(LO34,LO35,LO36,LO37,LO38,LO39,LO40,LO41,LO42)</f>
        <v>402</v>
      </c>
      <c r="LP43" s="12">
        <f t="shared" ref="LP43:LQ43" si="752">SUM(LP34:LP42)</f>
        <v>0</v>
      </c>
      <c r="LQ43" s="12">
        <f t="shared" si="752"/>
        <v>-402</v>
      </c>
      <c r="LR43" s="12">
        <f>SUM(LR34,LR35,LR36,LR37,LR38,LR39,LR40,LR41,LR42)</f>
        <v>0</v>
      </c>
      <c r="LS43" s="12">
        <f t="shared" ref="LS43" si="753">SUM(LS34,LS35,LS36,LS37,LS38,LS39,LS40,LS41,LS42)</f>
        <v>0</v>
      </c>
      <c r="LT43" s="12">
        <f t="shared" ref="LT43" si="754">SUM(LT34:LT42)</f>
        <v>0</v>
      </c>
      <c r="LU43" s="12">
        <f t="shared" ref="LU43" si="755">SUM(LU34:LU42)</f>
        <v>0</v>
      </c>
      <c r="LV43" s="111">
        <f>SUM(LV34,LV35,LV36,LV37,LV38,LV39,LV40,LV41,LV42)</f>
        <v>0</v>
      </c>
      <c r="LW43" s="117">
        <f t="shared" si="89"/>
        <v>5710</v>
      </c>
      <c r="LX43" s="12">
        <f t="shared" si="89"/>
        <v>664</v>
      </c>
      <c r="LY43" s="12">
        <f t="shared" si="89"/>
        <v>-4210</v>
      </c>
      <c r="LZ43" s="118">
        <f t="shared" si="89"/>
        <v>1500</v>
      </c>
      <c r="MA43" s="26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2"/>
      <c r="NL43" s="2"/>
      <c r="NM43" s="2"/>
      <c r="NN43" s="2"/>
      <c r="NO43" s="2"/>
      <c r="NP43" s="2"/>
      <c r="NQ43" s="2"/>
      <c r="NR43" s="2"/>
      <c r="NS43" s="2"/>
      <c r="NT43" s="2"/>
      <c r="NU43" s="2"/>
      <c r="NV43" s="2"/>
      <c r="NW43" s="2"/>
      <c r="NX43" s="2"/>
      <c r="NY43" s="2"/>
      <c r="NZ43" s="2"/>
      <c r="OA43" s="2"/>
      <c r="OB43" s="2"/>
      <c r="OC43" s="2"/>
      <c r="OD43" s="2"/>
      <c r="OE43" s="2"/>
      <c r="OF43" s="2"/>
      <c r="OG43" s="2"/>
      <c r="OH43" s="2"/>
      <c r="OI43" s="2"/>
      <c r="OJ43" s="2"/>
      <c r="OK43" s="2"/>
      <c r="OL43" s="2"/>
      <c r="OM43" s="2"/>
      <c r="ON43" s="2"/>
      <c r="OO43" s="2"/>
      <c r="OP43" s="2"/>
    </row>
    <row r="44" spans="1:406" s="2" customFormat="1" ht="24.95" customHeight="1" x14ac:dyDescent="0.25">
      <c r="A44" s="43">
        <v>3241</v>
      </c>
      <c r="B44" s="40" t="s">
        <v>16</v>
      </c>
      <c r="C44" s="55">
        <f>SUM(AK44,EW44,FE44,LI44,LY44)</f>
        <v>30582</v>
      </c>
      <c r="D44" s="55">
        <v>23207830.309999999</v>
      </c>
      <c r="E44" s="56">
        <v>25700000</v>
      </c>
      <c r="F44" s="95">
        <f>G44-C44</f>
        <v>9936</v>
      </c>
      <c r="G44" s="103">
        <f t="shared" si="626"/>
        <v>40518</v>
      </c>
      <c r="H44" s="79">
        <f t="shared" si="627"/>
        <v>65545</v>
      </c>
      <c r="I44" s="79">
        <f t="shared" si="628"/>
        <v>42121</v>
      </c>
      <c r="J44" s="104">
        <f t="shared" si="629"/>
        <v>82639</v>
      </c>
      <c r="K44" s="98"/>
      <c r="L44" s="13"/>
      <c r="M44" s="13">
        <f>N44-K44</f>
        <v>0</v>
      </c>
      <c r="N44" s="13"/>
      <c r="O44" s="13">
        <v>1327</v>
      </c>
      <c r="P44" s="13">
        <v>5163</v>
      </c>
      <c r="Q44" s="13">
        <f>R44-O44</f>
        <v>3873</v>
      </c>
      <c r="R44" s="13">
        <v>5200</v>
      </c>
      <c r="S44" s="13"/>
      <c r="T44" s="13"/>
      <c r="U44" s="13">
        <f>V44-S44</f>
        <v>0</v>
      </c>
      <c r="V44" s="13"/>
      <c r="W44" s="13"/>
      <c r="X44" s="13"/>
      <c r="Y44" s="13">
        <f>Z44-W44</f>
        <v>0</v>
      </c>
      <c r="Z44" s="13"/>
      <c r="AA44" s="13"/>
      <c r="AB44" s="13"/>
      <c r="AC44" s="13">
        <f>AD44-AA44</f>
        <v>0</v>
      </c>
      <c r="AD44" s="13"/>
      <c r="AE44" s="13">
        <v>2654</v>
      </c>
      <c r="AF44" s="13">
        <v>745</v>
      </c>
      <c r="AG44" s="13">
        <f>AH44-AE44</f>
        <v>346</v>
      </c>
      <c r="AH44" s="110">
        <v>3000</v>
      </c>
      <c r="AI44" s="117">
        <f t="shared" si="17"/>
        <v>3981</v>
      </c>
      <c r="AJ44" s="12">
        <f t="shared" si="17"/>
        <v>5908</v>
      </c>
      <c r="AK44" s="12">
        <f t="shared" si="17"/>
        <v>4219</v>
      </c>
      <c r="AL44" s="118">
        <f t="shared" si="17"/>
        <v>8200</v>
      </c>
      <c r="AM44" s="113"/>
      <c r="AN44" s="13"/>
      <c r="AO44" s="13">
        <f>AP44-AM44</f>
        <v>0</v>
      </c>
      <c r="AP44" s="13"/>
      <c r="AQ44" s="13"/>
      <c r="AR44" s="13"/>
      <c r="AS44" s="13">
        <f>AT44-AQ44</f>
        <v>0</v>
      </c>
      <c r="AT44" s="13"/>
      <c r="AU44" s="13">
        <v>664</v>
      </c>
      <c r="AV44" s="13">
        <v>337</v>
      </c>
      <c r="AW44" s="13">
        <f>AX44-AU44</f>
        <v>0</v>
      </c>
      <c r="AX44" s="13">
        <v>664</v>
      </c>
      <c r="AY44" s="13">
        <v>2056</v>
      </c>
      <c r="AZ44" s="13">
        <v>6990</v>
      </c>
      <c r="BA44" s="13">
        <f>BB44-AY44</f>
        <v>6944</v>
      </c>
      <c r="BB44" s="13">
        <v>9000</v>
      </c>
      <c r="BC44" s="13"/>
      <c r="BD44" s="13"/>
      <c r="BE44" s="13">
        <f>BF44-BC44</f>
        <v>0</v>
      </c>
      <c r="BF44" s="13"/>
      <c r="BG44" s="13"/>
      <c r="BH44" s="13"/>
      <c r="BI44" s="13">
        <f>BJ44-BG44</f>
        <v>0</v>
      </c>
      <c r="BJ44" s="13"/>
      <c r="BK44" s="13"/>
      <c r="BL44" s="13"/>
      <c r="BM44" s="13">
        <f>BN44-BK44</f>
        <v>0</v>
      </c>
      <c r="BN44" s="13"/>
      <c r="BO44" s="13">
        <v>2654</v>
      </c>
      <c r="BP44" s="13">
        <v>1480</v>
      </c>
      <c r="BQ44" s="13">
        <f>BR44-BO44</f>
        <v>0</v>
      </c>
      <c r="BR44" s="13">
        <v>2654</v>
      </c>
      <c r="BS44" s="13"/>
      <c r="BT44" s="13">
        <v>3080</v>
      </c>
      <c r="BU44" s="13">
        <f>BV44-BS44</f>
        <v>3500</v>
      </c>
      <c r="BV44" s="13">
        <v>3500</v>
      </c>
      <c r="BW44" s="13">
        <v>398</v>
      </c>
      <c r="BX44" s="13">
        <v>2040</v>
      </c>
      <c r="BY44" s="13">
        <f>BZ44-BW44</f>
        <v>2102</v>
      </c>
      <c r="BZ44" s="13">
        <v>2500</v>
      </c>
      <c r="CA44" s="13"/>
      <c r="CB44" s="13"/>
      <c r="CC44" s="13">
        <f>CD44-CA44</f>
        <v>0</v>
      </c>
      <c r="CD44" s="13"/>
      <c r="CE44" s="13"/>
      <c r="CF44" s="13"/>
      <c r="CG44" s="13">
        <f>CH44-CE44</f>
        <v>0</v>
      </c>
      <c r="CH44" s="13"/>
      <c r="CI44" s="13"/>
      <c r="CJ44" s="13">
        <v>81</v>
      </c>
      <c r="CK44" s="13">
        <f>CL44-CI44</f>
        <v>0</v>
      </c>
      <c r="CL44" s="13"/>
      <c r="CM44" s="13"/>
      <c r="CN44" s="13"/>
      <c r="CO44" s="13">
        <f>CP44-CM44</f>
        <v>0</v>
      </c>
      <c r="CP44" s="13"/>
      <c r="CQ44" s="13"/>
      <c r="CR44" s="13"/>
      <c r="CS44" s="13">
        <f>CT44-CQ44</f>
        <v>0</v>
      </c>
      <c r="CT44" s="13"/>
      <c r="CU44" s="13">
        <v>398</v>
      </c>
      <c r="CV44" s="13">
        <v>498</v>
      </c>
      <c r="CW44" s="13">
        <f>CX44-CU44</f>
        <v>202</v>
      </c>
      <c r="CX44" s="13">
        <v>600</v>
      </c>
      <c r="CY44" s="13"/>
      <c r="CZ44" s="13"/>
      <c r="DA44" s="13">
        <f>DB44-CY44</f>
        <v>0</v>
      </c>
      <c r="DB44" s="13"/>
      <c r="DC44" s="14">
        <v>504</v>
      </c>
      <c r="DD44" s="13"/>
      <c r="DE44" s="13">
        <f>DF44-DC44</f>
        <v>-404</v>
      </c>
      <c r="DF44" s="13">
        <v>100</v>
      </c>
      <c r="DG44" s="13"/>
      <c r="DH44" s="13"/>
      <c r="DI44" s="13">
        <f>DJ44-DG44</f>
        <v>0</v>
      </c>
      <c r="DJ44" s="13"/>
      <c r="DK44" s="13">
        <v>900</v>
      </c>
      <c r="DL44" s="13"/>
      <c r="DM44" s="13">
        <f>DN44-DK44</f>
        <v>-900</v>
      </c>
      <c r="DN44" s="13"/>
      <c r="DO44" s="13">
        <v>600</v>
      </c>
      <c r="DP44" s="13"/>
      <c r="DQ44" s="13">
        <f>DR44-DO44</f>
        <v>-600</v>
      </c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>
        <v>309</v>
      </c>
      <c r="EC44" s="13">
        <f>ED44-EA44</f>
        <v>310</v>
      </c>
      <c r="ED44" s="13">
        <v>310</v>
      </c>
      <c r="EE44" s="13">
        <v>491</v>
      </c>
      <c r="EF44" s="13"/>
      <c r="EG44" s="13">
        <f>EH44-EE44</f>
        <v>-491</v>
      </c>
      <c r="EH44" s="13"/>
      <c r="EI44" s="13"/>
      <c r="EJ44" s="13"/>
      <c r="EK44" s="13">
        <f>EL44-EI44</f>
        <v>0</v>
      </c>
      <c r="EL44" s="13"/>
      <c r="EM44" s="13"/>
      <c r="EN44" s="13">
        <v>944</v>
      </c>
      <c r="EO44" s="13">
        <f>EP44-EM44</f>
        <v>1000</v>
      </c>
      <c r="EP44" s="13">
        <v>1000</v>
      </c>
      <c r="EQ44" s="14"/>
      <c r="ER44" s="13">
        <v>4577</v>
      </c>
      <c r="ES44" s="13">
        <f>ET44-EQ44</f>
        <v>6000</v>
      </c>
      <c r="ET44" s="110">
        <v>6000</v>
      </c>
      <c r="EU44" s="117">
        <f t="shared" si="44"/>
        <v>8665</v>
      </c>
      <c r="EV44" s="12">
        <f t="shared" si="44"/>
        <v>20336</v>
      </c>
      <c r="EW44" s="12">
        <f t="shared" si="44"/>
        <v>17663</v>
      </c>
      <c r="EX44" s="118">
        <f t="shared" si="44"/>
        <v>26328</v>
      </c>
      <c r="EY44" s="113">
        <v>9291</v>
      </c>
      <c r="EZ44" s="13">
        <v>11329</v>
      </c>
      <c r="FA44" s="13">
        <f>FB44-EY44</f>
        <v>5709</v>
      </c>
      <c r="FB44" s="110">
        <v>15000</v>
      </c>
      <c r="FC44" s="117">
        <f t="shared" si="46"/>
        <v>9291</v>
      </c>
      <c r="FD44" s="12">
        <f t="shared" si="46"/>
        <v>11329</v>
      </c>
      <c r="FE44" s="12">
        <f t="shared" si="46"/>
        <v>5709</v>
      </c>
      <c r="FF44" s="118">
        <f t="shared" si="46"/>
        <v>15000</v>
      </c>
      <c r="FG44" s="98"/>
      <c r="FH44" s="13"/>
      <c r="FI44" s="13">
        <f>FJ44-FG44</f>
        <v>0</v>
      </c>
      <c r="FJ44" s="13"/>
      <c r="FK44" s="13"/>
      <c r="FL44" s="13"/>
      <c r="FM44" s="13">
        <f>FN44-FK44</f>
        <v>0</v>
      </c>
      <c r="FN44" s="13"/>
      <c r="FO44" s="13"/>
      <c r="FP44" s="13"/>
      <c r="FQ44" s="13">
        <f>FR44-FO44</f>
        <v>0</v>
      </c>
      <c r="FR44" s="13"/>
      <c r="FS44" s="13"/>
      <c r="FT44" s="13">
        <v>7388</v>
      </c>
      <c r="FU44" s="13">
        <f>FV44-FS44</f>
        <v>7500</v>
      </c>
      <c r="FV44" s="13">
        <v>7500</v>
      </c>
      <c r="FW44" s="13"/>
      <c r="FX44" s="13"/>
      <c r="FY44" s="13">
        <f>FZ44-FW44</f>
        <v>0</v>
      </c>
      <c r="FZ44" s="13"/>
      <c r="GA44" s="13"/>
      <c r="GB44" s="13"/>
      <c r="GC44" s="13">
        <f>GD44-GA44</f>
        <v>0</v>
      </c>
      <c r="GD44" s="13"/>
      <c r="GE44" s="13"/>
      <c r="GF44" s="13">
        <v>100</v>
      </c>
      <c r="GG44" s="13">
        <f>GH44-GE44</f>
        <v>300</v>
      </c>
      <c r="GH44" s="13">
        <v>300</v>
      </c>
      <c r="GI44" s="13"/>
      <c r="GJ44" s="13"/>
      <c r="GK44" s="13"/>
      <c r="GL44" s="13"/>
      <c r="GM44" s="13"/>
      <c r="GN44" s="13"/>
      <c r="GO44" s="13"/>
      <c r="GP44" s="13"/>
      <c r="GQ44" s="13"/>
      <c r="GR44" s="13"/>
      <c r="GS44" s="13"/>
      <c r="GT44" s="13"/>
      <c r="GU44" s="13"/>
      <c r="GV44" s="13"/>
      <c r="GW44" s="13"/>
      <c r="GX44" s="13"/>
      <c r="GY44" s="13"/>
      <c r="GZ44" s="13"/>
      <c r="HA44" s="13"/>
      <c r="HB44" s="13"/>
      <c r="HC44" s="13"/>
      <c r="HD44" s="13"/>
      <c r="HE44" s="13"/>
      <c r="HF44" s="13"/>
      <c r="HG44" s="13"/>
      <c r="HH44" s="13"/>
      <c r="HI44" s="13">
        <f>HJ44-HG44</f>
        <v>0</v>
      </c>
      <c r="HJ44" s="13"/>
      <c r="HK44" s="13"/>
      <c r="HL44" s="13"/>
      <c r="HM44" s="13">
        <f>HN44-HK44</f>
        <v>0</v>
      </c>
      <c r="HN44" s="13"/>
      <c r="HO44" s="13"/>
      <c r="HP44" s="13"/>
      <c r="HQ44" s="13">
        <f>HR44-HO44</f>
        <v>0</v>
      </c>
      <c r="HR44" s="13"/>
      <c r="HS44" s="13"/>
      <c r="HT44" s="13"/>
      <c r="HU44" s="13">
        <f>HV44-HS44</f>
        <v>0</v>
      </c>
      <c r="HV44" s="13"/>
      <c r="HW44" s="13"/>
      <c r="HX44" s="13"/>
      <c r="HY44" s="13">
        <f>HZ44-HW44</f>
        <v>0</v>
      </c>
      <c r="HZ44" s="13"/>
      <c r="IA44" s="13"/>
      <c r="IB44" s="13"/>
      <c r="IC44" s="13">
        <f>ID44-IA44</f>
        <v>0</v>
      </c>
      <c r="ID44" s="13"/>
      <c r="IE44" s="13"/>
      <c r="IF44" s="13"/>
      <c r="IG44" s="13">
        <f>IH44-IE44</f>
        <v>0</v>
      </c>
      <c r="IH44" s="13"/>
      <c r="II44" s="13">
        <v>18581</v>
      </c>
      <c r="IJ44" s="13">
        <v>17322</v>
      </c>
      <c r="IK44" s="13">
        <f>IL44-II44</f>
        <v>3419</v>
      </c>
      <c r="IL44" s="13">
        <v>22000</v>
      </c>
      <c r="IM44" s="13"/>
      <c r="IN44" s="13"/>
      <c r="IO44" s="13">
        <f>IP44-IM44</f>
        <v>0</v>
      </c>
      <c r="IP44" s="13"/>
      <c r="IQ44" s="13"/>
      <c r="IR44" s="13">
        <v>318</v>
      </c>
      <c r="IS44" s="13">
        <f>IT44-IQ44</f>
        <v>320</v>
      </c>
      <c r="IT44" s="13">
        <v>320</v>
      </c>
      <c r="IU44" s="13"/>
      <c r="IV44" s="13"/>
      <c r="IW44" s="13">
        <f>IX44-IU44</f>
        <v>0</v>
      </c>
      <c r="IX44" s="13"/>
      <c r="IY44" s="13"/>
      <c r="IZ44" s="13"/>
      <c r="JA44" s="13"/>
      <c r="JB44" s="110"/>
      <c r="JC44" s="117">
        <f t="shared" si="342"/>
        <v>18581</v>
      </c>
      <c r="JD44" s="12">
        <f t="shared" si="342"/>
        <v>25128</v>
      </c>
      <c r="JE44" s="12">
        <f t="shared" si="342"/>
        <v>11539</v>
      </c>
      <c r="JF44" s="118">
        <f t="shared" si="342"/>
        <v>30120</v>
      </c>
      <c r="JG44" s="98"/>
      <c r="JH44" s="13"/>
      <c r="JI44" s="13">
        <f>JJ44-JG44</f>
        <v>0</v>
      </c>
      <c r="JJ44" s="13"/>
      <c r="JK44" s="13"/>
      <c r="JL44" s="13"/>
      <c r="JM44" s="13">
        <f>JN44-JK44</f>
        <v>0</v>
      </c>
      <c r="JN44" s="13"/>
      <c r="JO44" s="13"/>
      <c r="JP44" s="13"/>
      <c r="JQ44" s="13">
        <f>JR44-JO44</f>
        <v>0</v>
      </c>
      <c r="JR44" s="13"/>
      <c r="JS44" s="13"/>
      <c r="JT44" s="13"/>
      <c r="JU44" s="13">
        <f>JV44-JS44</f>
        <v>0</v>
      </c>
      <c r="JV44" s="13"/>
      <c r="JW44" s="13"/>
      <c r="JX44" s="13"/>
      <c r="JY44" s="13">
        <f>JZ44-JW44</f>
        <v>0</v>
      </c>
      <c r="JZ44" s="13"/>
      <c r="KA44" s="13"/>
      <c r="KB44" s="13"/>
      <c r="KC44" s="13">
        <f>KD44-KA44</f>
        <v>0</v>
      </c>
      <c r="KD44" s="13"/>
      <c r="KE44" s="13"/>
      <c r="KF44" s="13"/>
      <c r="KG44" s="13">
        <f>KH44-KE44</f>
        <v>0</v>
      </c>
      <c r="KH44" s="13"/>
      <c r="KI44" s="13"/>
      <c r="KJ44" s="13">
        <v>2791</v>
      </c>
      <c r="KK44" s="13">
        <f>KL44-KI44</f>
        <v>2791</v>
      </c>
      <c r="KL44" s="13">
        <v>2791</v>
      </c>
      <c r="KM44" s="13"/>
      <c r="KN44" s="13"/>
      <c r="KO44" s="13">
        <f>KP44-KM44</f>
        <v>0</v>
      </c>
      <c r="KP44" s="13"/>
      <c r="KQ44" s="13"/>
      <c r="KR44" s="13"/>
      <c r="KS44" s="13">
        <f>KT44-KQ44</f>
        <v>0</v>
      </c>
      <c r="KT44" s="13"/>
      <c r="KU44" s="13"/>
      <c r="KV44" s="13"/>
      <c r="KW44" s="13">
        <f>KX44-KU44</f>
        <v>0</v>
      </c>
      <c r="KX44" s="13"/>
      <c r="KY44" s="13"/>
      <c r="KZ44" s="13"/>
      <c r="LA44" s="13">
        <f>LB44-KY44</f>
        <v>0</v>
      </c>
      <c r="LB44" s="13"/>
      <c r="LC44" s="13"/>
      <c r="LD44" s="13"/>
      <c r="LE44" s="13">
        <f>LF44-LC44</f>
        <v>0</v>
      </c>
      <c r="LF44" s="110"/>
      <c r="LG44" s="117">
        <f t="shared" si="85"/>
        <v>0</v>
      </c>
      <c r="LH44" s="12">
        <f t="shared" si="85"/>
        <v>2791</v>
      </c>
      <c r="LI44" s="12">
        <f t="shared" si="85"/>
        <v>2791</v>
      </c>
      <c r="LJ44" s="118">
        <f t="shared" si="85"/>
        <v>2791</v>
      </c>
      <c r="LK44" s="84"/>
      <c r="LL44" s="13"/>
      <c r="LM44" s="13">
        <f>LN44-LK44</f>
        <v>0</v>
      </c>
      <c r="LN44" s="13"/>
      <c r="LO44" s="13"/>
      <c r="LP44" s="13"/>
      <c r="LQ44" s="13">
        <f>LR44-LO44</f>
        <v>0</v>
      </c>
      <c r="LR44" s="13"/>
      <c r="LS44" s="11"/>
      <c r="LT44" s="13">
        <v>53</v>
      </c>
      <c r="LU44" s="13">
        <f>LV44-LS44</f>
        <v>200</v>
      </c>
      <c r="LV44" s="110">
        <v>200</v>
      </c>
      <c r="LW44" s="117">
        <f t="shared" si="89"/>
        <v>0</v>
      </c>
      <c r="LX44" s="12">
        <f t="shared" si="89"/>
        <v>53</v>
      </c>
      <c r="LY44" s="12">
        <f t="shared" si="89"/>
        <v>200</v>
      </c>
      <c r="LZ44" s="118">
        <f t="shared" si="89"/>
        <v>200</v>
      </c>
      <c r="MA44" s="26"/>
    </row>
    <row r="45" spans="1:406" s="3" customFormat="1" ht="24.95" customHeight="1" x14ac:dyDescent="0.25">
      <c r="A45" s="41">
        <v>324</v>
      </c>
      <c r="B45" s="42" t="s">
        <v>16</v>
      </c>
      <c r="C45" s="57">
        <f t="shared" ref="C45:E45" si="756">SUM(C44)</f>
        <v>30582</v>
      </c>
      <c r="D45" s="57">
        <f t="shared" si="756"/>
        <v>23207830.309999999</v>
      </c>
      <c r="E45" s="56">
        <f t="shared" si="756"/>
        <v>25700000</v>
      </c>
      <c r="F45" s="96">
        <f>SUM(F44)</f>
        <v>9936</v>
      </c>
      <c r="G45" s="103">
        <f t="shared" si="626"/>
        <v>40518</v>
      </c>
      <c r="H45" s="79">
        <f t="shared" si="627"/>
        <v>65545</v>
      </c>
      <c r="I45" s="79">
        <f t="shared" si="628"/>
        <v>42121</v>
      </c>
      <c r="J45" s="104">
        <f t="shared" si="629"/>
        <v>82639</v>
      </c>
      <c r="K45" s="99">
        <f>SUM(K44)</f>
        <v>0</v>
      </c>
      <c r="L45" s="12">
        <f t="shared" ref="L45:AD45" si="757">SUM(L44)</f>
        <v>0</v>
      </c>
      <c r="M45" s="12">
        <f t="shared" si="757"/>
        <v>0</v>
      </c>
      <c r="N45" s="12">
        <f t="shared" si="757"/>
        <v>0</v>
      </c>
      <c r="O45" s="12">
        <f>SUM(O44)</f>
        <v>1327</v>
      </c>
      <c r="P45" s="12">
        <f t="shared" si="757"/>
        <v>5163</v>
      </c>
      <c r="Q45" s="12">
        <f t="shared" si="757"/>
        <v>3873</v>
      </c>
      <c r="R45" s="12">
        <f t="shared" si="757"/>
        <v>5200</v>
      </c>
      <c r="S45" s="12">
        <f t="shared" si="757"/>
        <v>0</v>
      </c>
      <c r="T45" s="12">
        <f t="shared" si="757"/>
        <v>0</v>
      </c>
      <c r="U45" s="12">
        <f t="shared" si="757"/>
        <v>0</v>
      </c>
      <c r="V45" s="12">
        <f t="shared" si="757"/>
        <v>0</v>
      </c>
      <c r="W45" s="12">
        <f t="shared" si="757"/>
        <v>0</v>
      </c>
      <c r="X45" s="12">
        <f t="shared" si="757"/>
        <v>0</v>
      </c>
      <c r="Y45" s="12">
        <f t="shared" si="757"/>
        <v>0</v>
      </c>
      <c r="Z45" s="12">
        <f t="shared" si="757"/>
        <v>0</v>
      </c>
      <c r="AA45" s="12">
        <f t="shared" si="757"/>
        <v>0</v>
      </c>
      <c r="AB45" s="12">
        <f t="shared" si="757"/>
        <v>0</v>
      </c>
      <c r="AC45" s="12">
        <f t="shared" si="757"/>
        <v>0</v>
      </c>
      <c r="AD45" s="12">
        <f t="shared" si="757"/>
        <v>0</v>
      </c>
      <c r="AE45" s="12">
        <f>SUM(AE44)</f>
        <v>2654</v>
      </c>
      <c r="AF45" s="12">
        <f t="shared" ref="AF45:AH45" si="758">SUM(AF44)</f>
        <v>745</v>
      </c>
      <c r="AG45" s="12">
        <f t="shared" si="758"/>
        <v>346</v>
      </c>
      <c r="AH45" s="111">
        <f t="shared" si="758"/>
        <v>3000</v>
      </c>
      <c r="AI45" s="117">
        <f t="shared" si="17"/>
        <v>3981</v>
      </c>
      <c r="AJ45" s="12">
        <f t="shared" si="17"/>
        <v>5908</v>
      </c>
      <c r="AK45" s="12">
        <f t="shared" si="17"/>
        <v>4219</v>
      </c>
      <c r="AL45" s="118">
        <f t="shared" si="17"/>
        <v>8200</v>
      </c>
      <c r="AM45" s="99">
        <f>SUM(AM44)</f>
        <v>0</v>
      </c>
      <c r="AN45" s="12">
        <f t="shared" ref="AN45:CD45" si="759">SUM(AN44)</f>
        <v>0</v>
      </c>
      <c r="AO45" s="12">
        <f t="shared" si="759"/>
        <v>0</v>
      </c>
      <c r="AP45" s="12">
        <f t="shared" si="759"/>
        <v>0</v>
      </c>
      <c r="AQ45" s="12">
        <f t="shared" si="759"/>
        <v>0</v>
      </c>
      <c r="AR45" s="12">
        <f t="shared" si="759"/>
        <v>0</v>
      </c>
      <c r="AS45" s="12">
        <f t="shared" si="759"/>
        <v>0</v>
      </c>
      <c r="AT45" s="12">
        <f t="shared" si="759"/>
        <v>0</v>
      </c>
      <c r="AU45" s="12">
        <f t="shared" si="759"/>
        <v>664</v>
      </c>
      <c r="AV45" s="12">
        <f t="shared" si="759"/>
        <v>337</v>
      </c>
      <c r="AW45" s="12">
        <f t="shared" si="759"/>
        <v>0</v>
      </c>
      <c r="AX45" s="12">
        <f t="shared" si="759"/>
        <v>664</v>
      </c>
      <c r="AY45" s="12">
        <f t="shared" si="759"/>
        <v>2056</v>
      </c>
      <c r="AZ45" s="12">
        <f t="shared" si="759"/>
        <v>6990</v>
      </c>
      <c r="BA45" s="12">
        <f t="shared" si="759"/>
        <v>6944</v>
      </c>
      <c r="BB45" s="12">
        <f t="shared" si="759"/>
        <v>9000</v>
      </c>
      <c r="BC45" s="12">
        <f t="shared" si="759"/>
        <v>0</v>
      </c>
      <c r="BD45" s="12">
        <f t="shared" si="759"/>
        <v>0</v>
      </c>
      <c r="BE45" s="12">
        <f t="shared" si="759"/>
        <v>0</v>
      </c>
      <c r="BF45" s="12">
        <f t="shared" si="759"/>
        <v>0</v>
      </c>
      <c r="BG45" s="12">
        <f t="shared" si="759"/>
        <v>0</v>
      </c>
      <c r="BH45" s="12">
        <f t="shared" si="759"/>
        <v>0</v>
      </c>
      <c r="BI45" s="12">
        <f t="shared" si="759"/>
        <v>0</v>
      </c>
      <c r="BJ45" s="12">
        <f t="shared" si="759"/>
        <v>0</v>
      </c>
      <c r="BK45" s="12">
        <f t="shared" si="759"/>
        <v>0</v>
      </c>
      <c r="BL45" s="12">
        <f t="shared" si="759"/>
        <v>0</v>
      </c>
      <c r="BM45" s="12">
        <f t="shared" si="759"/>
        <v>0</v>
      </c>
      <c r="BN45" s="12">
        <f t="shared" si="759"/>
        <v>0</v>
      </c>
      <c r="BO45" s="12">
        <f t="shared" si="759"/>
        <v>2654</v>
      </c>
      <c r="BP45" s="12">
        <f t="shared" si="759"/>
        <v>1480</v>
      </c>
      <c r="BQ45" s="12">
        <f t="shared" si="759"/>
        <v>0</v>
      </c>
      <c r="BR45" s="12">
        <f t="shared" si="759"/>
        <v>2654</v>
      </c>
      <c r="BS45" s="12">
        <f t="shared" si="759"/>
        <v>0</v>
      </c>
      <c r="BT45" s="12">
        <f t="shared" si="759"/>
        <v>3080</v>
      </c>
      <c r="BU45" s="12">
        <f t="shared" si="759"/>
        <v>3500</v>
      </c>
      <c r="BV45" s="12">
        <f t="shared" si="759"/>
        <v>3500</v>
      </c>
      <c r="BW45" s="12">
        <f t="shared" si="759"/>
        <v>398</v>
      </c>
      <c r="BX45" s="12">
        <f t="shared" si="759"/>
        <v>2040</v>
      </c>
      <c r="BY45" s="12">
        <f t="shared" si="759"/>
        <v>2102</v>
      </c>
      <c r="BZ45" s="12">
        <f t="shared" si="759"/>
        <v>2500</v>
      </c>
      <c r="CA45" s="12">
        <f t="shared" si="759"/>
        <v>0</v>
      </c>
      <c r="CB45" s="12">
        <f t="shared" si="759"/>
        <v>0</v>
      </c>
      <c r="CC45" s="12">
        <f t="shared" si="759"/>
        <v>0</v>
      </c>
      <c r="CD45" s="12">
        <f t="shared" si="759"/>
        <v>0</v>
      </c>
      <c r="CE45" s="12">
        <f>SUM(CE44)</f>
        <v>0</v>
      </c>
      <c r="CF45" s="12">
        <f t="shared" ref="CF45:CH45" si="760">SUM(CF44)</f>
        <v>0</v>
      </c>
      <c r="CG45" s="12">
        <f t="shared" si="760"/>
        <v>0</v>
      </c>
      <c r="CH45" s="12">
        <f t="shared" si="760"/>
        <v>0</v>
      </c>
      <c r="CI45" s="12">
        <f>SUM(CI44)</f>
        <v>0</v>
      </c>
      <c r="CJ45" s="12">
        <f t="shared" ref="CJ45:CP45" si="761">SUM(CJ44)</f>
        <v>81</v>
      </c>
      <c r="CK45" s="12">
        <f t="shared" si="761"/>
        <v>0</v>
      </c>
      <c r="CL45" s="12">
        <f t="shared" si="761"/>
        <v>0</v>
      </c>
      <c r="CM45" s="12">
        <f t="shared" si="761"/>
        <v>0</v>
      </c>
      <c r="CN45" s="12">
        <f t="shared" si="761"/>
        <v>0</v>
      </c>
      <c r="CO45" s="12">
        <f t="shared" si="761"/>
        <v>0</v>
      </c>
      <c r="CP45" s="12">
        <f t="shared" si="761"/>
        <v>0</v>
      </c>
      <c r="CQ45" s="12">
        <f>SUM(CQ44)</f>
        <v>0</v>
      </c>
      <c r="CR45" s="12">
        <f t="shared" ref="CR45:DF45" si="762">SUM(CR44)</f>
        <v>0</v>
      </c>
      <c r="CS45" s="12">
        <f t="shared" si="762"/>
        <v>0</v>
      </c>
      <c r="CT45" s="12">
        <f t="shared" si="762"/>
        <v>0</v>
      </c>
      <c r="CU45" s="12">
        <f t="shared" si="762"/>
        <v>398</v>
      </c>
      <c r="CV45" s="12">
        <f t="shared" si="762"/>
        <v>498</v>
      </c>
      <c r="CW45" s="12">
        <f t="shared" si="762"/>
        <v>202</v>
      </c>
      <c r="CX45" s="12">
        <f t="shared" si="762"/>
        <v>600</v>
      </c>
      <c r="CY45" s="12">
        <f>SUM(CY44)</f>
        <v>0</v>
      </c>
      <c r="CZ45" s="12">
        <f t="shared" ref="CZ45:DB45" si="763">SUM(CZ44)</f>
        <v>0</v>
      </c>
      <c r="DA45" s="12">
        <f t="shared" si="763"/>
        <v>0</v>
      </c>
      <c r="DB45" s="12">
        <f t="shared" si="763"/>
        <v>0</v>
      </c>
      <c r="DC45" s="12">
        <f t="shared" si="762"/>
        <v>504</v>
      </c>
      <c r="DD45" s="12">
        <f t="shared" si="762"/>
        <v>0</v>
      </c>
      <c r="DE45" s="12">
        <f t="shared" si="762"/>
        <v>-404</v>
      </c>
      <c r="DF45" s="12">
        <f t="shared" si="762"/>
        <v>100</v>
      </c>
      <c r="DG45" s="12">
        <f>SUM(DG44)</f>
        <v>0</v>
      </c>
      <c r="DH45" s="12">
        <f t="shared" ref="DH45:DJ45" si="764">SUM(DH44)</f>
        <v>0</v>
      </c>
      <c r="DI45" s="12">
        <f t="shared" si="764"/>
        <v>0</v>
      </c>
      <c r="DJ45" s="12">
        <f t="shared" si="764"/>
        <v>0</v>
      </c>
      <c r="DK45" s="12">
        <f>SUM(DK44)</f>
        <v>900</v>
      </c>
      <c r="DL45" s="12">
        <f t="shared" ref="DL45:DN45" si="765">SUM(DL44)</f>
        <v>0</v>
      </c>
      <c r="DM45" s="12">
        <f t="shared" si="765"/>
        <v>-900</v>
      </c>
      <c r="DN45" s="12">
        <f t="shared" si="765"/>
        <v>0</v>
      </c>
      <c r="DO45" s="12">
        <f>SUM(DO44)</f>
        <v>600</v>
      </c>
      <c r="DP45" s="12">
        <f t="shared" ref="DP45:ED45" si="766">SUM(DP44)</f>
        <v>0</v>
      </c>
      <c r="DQ45" s="12">
        <f t="shared" si="766"/>
        <v>-600</v>
      </c>
      <c r="DR45" s="12">
        <f t="shared" si="766"/>
        <v>0</v>
      </c>
      <c r="DS45" s="12">
        <f t="shared" si="766"/>
        <v>0</v>
      </c>
      <c r="DT45" s="12">
        <f t="shared" si="766"/>
        <v>0</v>
      </c>
      <c r="DU45" s="12">
        <f t="shared" si="766"/>
        <v>0</v>
      </c>
      <c r="DV45" s="12">
        <f t="shared" si="766"/>
        <v>0</v>
      </c>
      <c r="DW45" s="12">
        <f t="shared" si="766"/>
        <v>0</v>
      </c>
      <c r="DX45" s="12">
        <f t="shared" si="766"/>
        <v>0</v>
      </c>
      <c r="DY45" s="12">
        <f t="shared" si="766"/>
        <v>0</v>
      </c>
      <c r="DZ45" s="12">
        <f t="shared" si="766"/>
        <v>0</v>
      </c>
      <c r="EA45" s="12">
        <f t="shared" si="766"/>
        <v>0</v>
      </c>
      <c r="EB45" s="12">
        <f t="shared" si="766"/>
        <v>309</v>
      </c>
      <c r="EC45" s="12">
        <f t="shared" si="766"/>
        <v>310</v>
      </c>
      <c r="ED45" s="12">
        <f t="shared" si="766"/>
        <v>310</v>
      </c>
      <c r="EE45" s="12">
        <f>SUM(EE44)</f>
        <v>491</v>
      </c>
      <c r="EF45" s="12">
        <f t="shared" ref="EF45:EL45" si="767">SUM(EF44)</f>
        <v>0</v>
      </c>
      <c r="EG45" s="12">
        <f t="shared" si="767"/>
        <v>-491</v>
      </c>
      <c r="EH45" s="12">
        <f t="shared" si="767"/>
        <v>0</v>
      </c>
      <c r="EI45" s="12">
        <f t="shared" si="767"/>
        <v>0</v>
      </c>
      <c r="EJ45" s="12">
        <f t="shared" si="767"/>
        <v>0</v>
      </c>
      <c r="EK45" s="12">
        <f t="shared" si="767"/>
        <v>0</v>
      </c>
      <c r="EL45" s="12">
        <f t="shared" si="767"/>
        <v>0</v>
      </c>
      <c r="EM45" s="12">
        <f>SUM(EM44)</f>
        <v>0</v>
      </c>
      <c r="EN45" s="12">
        <f t="shared" ref="EN45:EP45" si="768">SUM(EN44)</f>
        <v>944</v>
      </c>
      <c r="EO45" s="12">
        <f t="shared" si="768"/>
        <v>1000</v>
      </c>
      <c r="EP45" s="12">
        <f t="shared" si="768"/>
        <v>1000</v>
      </c>
      <c r="EQ45" s="12">
        <f>SUM(EQ44)</f>
        <v>0</v>
      </c>
      <c r="ER45" s="12">
        <f t="shared" ref="ER45:ET45" si="769">SUM(ER44)</f>
        <v>4577</v>
      </c>
      <c r="ES45" s="12">
        <f t="shared" si="769"/>
        <v>6000</v>
      </c>
      <c r="ET45" s="111">
        <f t="shared" si="769"/>
        <v>6000</v>
      </c>
      <c r="EU45" s="117">
        <f t="shared" si="44"/>
        <v>8665</v>
      </c>
      <c r="EV45" s="12">
        <f t="shared" si="44"/>
        <v>20336</v>
      </c>
      <c r="EW45" s="12">
        <f t="shared" si="44"/>
        <v>17663</v>
      </c>
      <c r="EX45" s="118">
        <f t="shared" si="44"/>
        <v>26328</v>
      </c>
      <c r="EY45" s="99">
        <f t="shared" ref="EY45:FB45" si="770">SUM(EY44)</f>
        <v>9291</v>
      </c>
      <c r="EZ45" s="12">
        <f t="shared" si="770"/>
        <v>11329</v>
      </c>
      <c r="FA45" s="12">
        <f t="shared" si="770"/>
        <v>5709</v>
      </c>
      <c r="FB45" s="12">
        <f t="shared" si="770"/>
        <v>15000</v>
      </c>
      <c r="FC45" s="117">
        <f t="shared" si="46"/>
        <v>9291</v>
      </c>
      <c r="FD45" s="12">
        <f t="shared" si="46"/>
        <v>11329</v>
      </c>
      <c r="FE45" s="12">
        <f t="shared" si="46"/>
        <v>5709</v>
      </c>
      <c r="FF45" s="118">
        <f t="shared" si="46"/>
        <v>15000</v>
      </c>
      <c r="FG45" s="99">
        <f>SUM(FG44)</f>
        <v>0</v>
      </c>
      <c r="FH45" s="12">
        <f t="shared" ref="FH45:FI45" si="771">SUM(FH44)</f>
        <v>0</v>
      </c>
      <c r="FI45" s="12">
        <f t="shared" si="771"/>
        <v>0</v>
      </c>
      <c r="FJ45" s="12">
        <f>SUM(FJ44)</f>
        <v>0</v>
      </c>
      <c r="FK45" s="12">
        <f>SUM(FK44)</f>
        <v>0</v>
      </c>
      <c r="FL45" s="12">
        <f t="shared" ref="FL45:FM45" si="772">SUM(FL44)</f>
        <v>0</v>
      </c>
      <c r="FM45" s="12">
        <f t="shared" si="772"/>
        <v>0</v>
      </c>
      <c r="FN45" s="12">
        <f>SUM(FN44)</f>
        <v>0</v>
      </c>
      <c r="FO45" s="12">
        <f>SUM(FO44)</f>
        <v>0</v>
      </c>
      <c r="FP45" s="12">
        <f t="shared" ref="FP45:FQ45" si="773">SUM(FP44)</f>
        <v>0</v>
      </c>
      <c r="FQ45" s="12">
        <f t="shared" si="773"/>
        <v>0</v>
      </c>
      <c r="FR45" s="12">
        <f>SUM(FR44)</f>
        <v>0</v>
      </c>
      <c r="FS45" s="12">
        <f t="shared" ref="FS45:IG45" si="774">SUM(FS44)</f>
        <v>0</v>
      </c>
      <c r="FT45" s="12">
        <f t="shared" si="774"/>
        <v>7388</v>
      </c>
      <c r="FU45" s="12">
        <f t="shared" si="774"/>
        <v>7500</v>
      </c>
      <c r="FV45" s="12">
        <f>SUM(FV44)</f>
        <v>7500</v>
      </c>
      <c r="FW45" s="12">
        <f t="shared" ref="FW45:GG45" si="775">SUM(FW44)</f>
        <v>0</v>
      </c>
      <c r="FX45" s="12">
        <f t="shared" si="775"/>
        <v>0</v>
      </c>
      <c r="FY45" s="12">
        <f t="shared" si="775"/>
        <v>0</v>
      </c>
      <c r="FZ45" s="12">
        <f>SUM(FZ44)</f>
        <v>0</v>
      </c>
      <c r="GA45" s="12">
        <f t="shared" si="775"/>
        <v>0</v>
      </c>
      <c r="GB45" s="12">
        <f t="shared" si="775"/>
        <v>0</v>
      </c>
      <c r="GC45" s="12">
        <f t="shared" si="775"/>
        <v>0</v>
      </c>
      <c r="GD45" s="12">
        <f>SUM(GD44)</f>
        <v>0</v>
      </c>
      <c r="GE45" s="12">
        <f t="shared" si="775"/>
        <v>0</v>
      </c>
      <c r="GF45" s="12">
        <f t="shared" si="775"/>
        <v>100</v>
      </c>
      <c r="GG45" s="12">
        <f t="shared" si="775"/>
        <v>300</v>
      </c>
      <c r="GH45" s="12">
        <f>SUM(GH44)</f>
        <v>300</v>
      </c>
      <c r="GI45" s="12">
        <f t="shared" ref="GI45:GK45" si="776">SUM(GI44)</f>
        <v>0</v>
      </c>
      <c r="GJ45" s="12">
        <f t="shared" si="776"/>
        <v>0</v>
      </c>
      <c r="GK45" s="12">
        <f t="shared" si="776"/>
        <v>0</v>
      </c>
      <c r="GL45" s="12">
        <f>SUM(GL44)</f>
        <v>0</v>
      </c>
      <c r="GM45" s="12">
        <f t="shared" ref="GM45:GO45" si="777">SUM(GM44)</f>
        <v>0</v>
      </c>
      <c r="GN45" s="12">
        <f t="shared" si="777"/>
        <v>0</v>
      </c>
      <c r="GO45" s="12">
        <f t="shared" si="777"/>
        <v>0</v>
      </c>
      <c r="GP45" s="12">
        <f>SUM(GP44)</f>
        <v>0</v>
      </c>
      <c r="GQ45" s="12">
        <f t="shared" ref="GQ45:GS45" si="778">SUM(GQ44)</f>
        <v>0</v>
      </c>
      <c r="GR45" s="12">
        <f t="shared" si="778"/>
        <v>0</v>
      </c>
      <c r="GS45" s="12">
        <f t="shared" si="778"/>
        <v>0</v>
      </c>
      <c r="GT45" s="12">
        <f>SUM(GT44)</f>
        <v>0</v>
      </c>
      <c r="GU45" s="12">
        <f t="shared" ref="GU45:GW45" si="779">SUM(GU44)</f>
        <v>0</v>
      </c>
      <c r="GV45" s="12">
        <f t="shared" si="779"/>
        <v>0</v>
      </c>
      <c r="GW45" s="12">
        <f t="shared" si="779"/>
        <v>0</v>
      </c>
      <c r="GX45" s="12">
        <f>SUM(GX44)</f>
        <v>0</v>
      </c>
      <c r="GY45" s="12">
        <f t="shared" ref="GY45:HA45" si="780">SUM(GY44)</f>
        <v>0</v>
      </c>
      <c r="GZ45" s="12">
        <f t="shared" si="780"/>
        <v>0</v>
      </c>
      <c r="HA45" s="12">
        <f t="shared" si="780"/>
        <v>0</v>
      </c>
      <c r="HB45" s="12">
        <f>SUM(HB44)</f>
        <v>0</v>
      </c>
      <c r="HC45" s="12">
        <f t="shared" ref="HC45:HE45" si="781">SUM(HC44)</f>
        <v>0</v>
      </c>
      <c r="HD45" s="12">
        <f t="shared" si="781"/>
        <v>0</v>
      </c>
      <c r="HE45" s="12">
        <f t="shared" si="781"/>
        <v>0</v>
      </c>
      <c r="HF45" s="12">
        <f>SUM(HF44)</f>
        <v>0</v>
      </c>
      <c r="HG45" s="12">
        <f t="shared" si="774"/>
        <v>0</v>
      </c>
      <c r="HH45" s="12">
        <f t="shared" si="774"/>
        <v>0</v>
      </c>
      <c r="HI45" s="12">
        <f t="shared" si="774"/>
        <v>0</v>
      </c>
      <c r="HJ45" s="12">
        <f>SUM(HJ44)</f>
        <v>0</v>
      </c>
      <c r="HK45" s="12">
        <f t="shared" ref="HK45:IC45" si="782">SUM(HK44)</f>
        <v>0</v>
      </c>
      <c r="HL45" s="12">
        <f t="shared" si="782"/>
        <v>0</v>
      </c>
      <c r="HM45" s="12">
        <f t="shared" si="782"/>
        <v>0</v>
      </c>
      <c r="HN45" s="12">
        <f>SUM(HN44)</f>
        <v>0</v>
      </c>
      <c r="HO45" s="12">
        <f t="shared" si="782"/>
        <v>0</v>
      </c>
      <c r="HP45" s="12">
        <f t="shared" si="782"/>
        <v>0</v>
      </c>
      <c r="HQ45" s="12">
        <f t="shared" si="782"/>
        <v>0</v>
      </c>
      <c r="HR45" s="12">
        <f>SUM(HR44)</f>
        <v>0</v>
      </c>
      <c r="HS45" s="12">
        <f t="shared" si="782"/>
        <v>0</v>
      </c>
      <c r="HT45" s="12">
        <f t="shared" si="782"/>
        <v>0</v>
      </c>
      <c r="HU45" s="12">
        <f t="shared" si="782"/>
        <v>0</v>
      </c>
      <c r="HV45" s="12">
        <f>SUM(HV44)</f>
        <v>0</v>
      </c>
      <c r="HW45" s="12">
        <f t="shared" si="782"/>
        <v>0</v>
      </c>
      <c r="HX45" s="12">
        <f t="shared" si="782"/>
        <v>0</v>
      </c>
      <c r="HY45" s="12">
        <f t="shared" si="782"/>
        <v>0</v>
      </c>
      <c r="HZ45" s="12">
        <f>SUM(HZ44)</f>
        <v>0</v>
      </c>
      <c r="IA45" s="12">
        <f t="shared" si="782"/>
        <v>0</v>
      </c>
      <c r="IB45" s="12">
        <f t="shared" si="782"/>
        <v>0</v>
      </c>
      <c r="IC45" s="12">
        <f t="shared" si="782"/>
        <v>0</v>
      </c>
      <c r="ID45" s="12">
        <f>SUM(ID44)</f>
        <v>0</v>
      </c>
      <c r="IE45" s="12">
        <f t="shared" si="774"/>
        <v>0</v>
      </c>
      <c r="IF45" s="12">
        <f t="shared" si="774"/>
        <v>0</v>
      </c>
      <c r="IG45" s="12">
        <f t="shared" si="774"/>
        <v>0</v>
      </c>
      <c r="IH45" s="12">
        <f>SUM(IH44)</f>
        <v>0</v>
      </c>
      <c r="II45" s="12">
        <f>SUM(II44)</f>
        <v>18581</v>
      </c>
      <c r="IJ45" s="12">
        <f t="shared" ref="IJ45:IK45" si="783">SUM(IJ44)</f>
        <v>17322</v>
      </c>
      <c r="IK45" s="12">
        <f t="shared" si="783"/>
        <v>3419</v>
      </c>
      <c r="IL45" s="12">
        <f>SUM(IL44)</f>
        <v>22000</v>
      </c>
      <c r="IM45" s="12">
        <f>SUM(IM44)</f>
        <v>0</v>
      </c>
      <c r="IN45" s="12">
        <f t="shared" ref="IN45:IO45" si="784">SUM(IN44)</f>
        <v>0</v>
      </c>
      <c r="IO45" s="12">
        <f t="shared" si="784"/>
        <v>0</v>
      </c>
      <c r="IP45" s="12">
        <f>SUM(IP44)</f>
        <v>0</v>
      </c>
      <c r="IQ45" s="12">
        <f>SUM(IQ44)</f>
        <v>0</v>
      </c>
      <c r="IR45" s="12">
        <f t="shared" ref="IR45:IS45" si="785">SUM(IR44)</f>
        <v>318</v>
      </c>
      <c r="IS45" s="12">
        <f t="shared" si="785"/>
        <v>320</v>
      </c>
      <c r="IT45" s="12">
        <f>SUM(IT44)</f>
        <v>320</v>
      </c>
      <c r="IU45" s="12">
        <f>SUM(IU44)</f>
        <v>0</v>
      </c>
      <c r="IV45" s="12">
        <f t="shared" ref="IV45:IW45" si="786">SUM(IV44)</f>
        <v>0</v>
      </c>
      <c r="IW45" s="12">
        <f t="shared" si="786"/>
        <v>0</v>
      </c>
      <c r="IX45" s="12">
        <f>SUM(IX44)</f>
        <v>0</v>
      </c>
      <c r="IY45" s="12"/>
      <c r="IZ45" s="12">
        <f>SUM(IZ44)</f>
        <v>0</v>
      </c>
      <c r="JA45" s="12">
        <f t="shared" ref="JA45:JB45" si="787">SUM(JA44)</f>
        <v>0</v>
      </c>
      <c r="JB45" s="111">
        <f t="shared" si="787"/>
        <v>0</v>
      </c>
      <c r="JC45" s="117">
        <f t="shared" si="342"/>
        <v>18581</v>
      </c>
      <c r="JD45" s="12">
        <f t="shared" si="342"/>
        <v>25128</v>
      </c>
      <c r="JE45" s="12">
        <f t="shared" si="342"/>
        <v>11539</v>
      </c>
      <c r="JF45" s="118">
        <f t="shared" si="342"/>
        <v>30120</v>
      </c>
      <c r="JG45" s="99">
        <f>SUM(JG44)</f>
        <v>0</v>
      </c>
      <c r="JH45" s="12">
        <f t="shared" ref="JH45:JI45" si="788">SUM(JH44)</f>
        <v>0</v>
      </c>
      <c r="JI45" s="12">
        <f t="shared" si="788"/>
        <v>0</v>
      </c>
      <c r="JJ45" s="12">
        <f>SUM(JJ44)</f>
        <v>0</v>
      </c>
      <c r="JK45" s="12">
        <f>SUM(JK44)</f>
        <v>0</v>
      </c>
      <c r="JL45" s="12">
        <f t="shared" ref="JL45:JM45" si="789">SUM(JL44)</f>
        <v>0</v>
      </c>
      <c r="JM45" s="12">
        <f t="shared" si="789"/>
        <v>0</v>
      </c>
      <c r="JN45" s="12">
        <f>SUM(JN44)</f>
        <v>0</v>
      </c>
      <c r="JO45" s="12">
        <f>SUM(JO44)</f>
        <v>0</v>
      </c>
      <c r="JP45" s="12">
        <f t="shared" ref="JP45:JQ45" si="790">SUM(JP44)</f>
        <v>0</v>
      </c>
      <c r="JQ45" s="12">
        <f t="shared" si="790"/>
        <v>0</v>
      </c>
      <c r="JR45" s="12">
        <f>SUM(JR44)</f>
        <v>0</v>
      </c>
      <c r="JS45" s="12">
        <f>SUM(JS44)</f>
        <v>0</v>
      </c>
      <c r="JT45" s="12">
        <f t="shared" ref="JT45:JU45" si="791">SUM(JT44)</f>
        <v>0</v>
      </c>
      <c r="JU45" s="12">
        <f t="shared" si="791"/>
        <v>0</v>
      </c>
      <c r="JV45" s="12">
        <f>SUM(JV44)</f>
        <v>0</v>
      </c>
      <c r="JW45" s="12">
        <f>SUM(JW44)</f>
        <v>0</v>
      </c>
      <c r="JX45" s="12">
        <f t="shared" ref="JX45:JY45" si="792">SUM(JX44)</f>
        <v>0</v>
      </c>
      <c r="JY45" s="12">
        <f t="shared" si="792"/>
        <v>0</v>
      </c>
      <c r="JZ45" s="12">
        <f>SUM(JZ44)</f>
        <v>0</v>
      </c>
      <c r="KA45" s="12">
        <f>SUM(KA44)</f>
        <v>0</v>
      </c>
      <c r="KB45" s="12">
        <f t="shared" ref="KB45:KC45" si="793">SUM(KB44)</f>
        <v>0</v>
      </c>
      <c r="KC45" s="12">
        <f t="shared" si="793"/>
        <v>0</v>
      </c>
      <c r="KD45" s="12">
        <f>SUM(KD44)</f>
        <v>0</v>
      </c>
      <c r="KE45" s="12">
        <f>SUM(KE44)</f>
        <v>0</v>
      </c>
      <c r="KF45" s="12">
        <f t="shared" ref="KF45:KG45" si="794">SUM(KF44)</f>
        <v>0</v>
      </c>
      <c r="KG45" s="12">
        <f t="shared" si="794"/>
        <v>0</v>
      </c>
      <c r="KH45" s="12">
        <f>SUM(KH44)</f>
        <v>0</v>
      </c>
      <c r="KI45" s="12">
        <f t="shared" ref="KI45:KK45" si="795">SUM(KI44)</f>
        <v>0</v>
      </c>
      <c r="KJ45" s="12">
        <f t="shared" si="795"/>
        <v>2791</v>
      </c>
      <c r="KK45" s="12">
        <f t="shared" si="795"/>
        <v>2791</v>
      </c>
      <c r="KL45" s="12">
        <f>SUM(KL44)</f>
        <v>2791</v>
      </c>
      <c r="KM45" s="12">
        <f>SUM(KM44)</f>
        <v>0</v>
      </c>
      <c r="KN45" s="12">
        <f t="shared" ref="KN45:KO45" si="796">SUM(KN44)</f>
        <v>0</v>
      </c>
      <c r="KO45" s="12">
        <f t="shared" si="796"/>
        <v>0</v>
      </c>
      <c r="KP45" s="12">
        <f>SUM(KP44)</f>
        <v>0</v>
      </c>
      <c r="KQ45" s="12">
        <f t="shared" ref="KQ45:KS45" si="797">SUM(KQ44)</f>
        <v>0</v>
      </c>
      <c r="KR45" s="12">
        <f t="shared" si="797"/>
        <v>0</v>
      </c>
      <c r="KS45" s="12">
        <f t="shared" si="797"/>
        <v>0</v>
      </c>
      <c r="KT45" s="12">
        <f>SUM(KT44)</f>
        <v>0</v>
      </c>
      <c r="KU45" s="12"/>
      <c r="KV45" s="12">
        <f t="shared" ref="KV45:KW45" si="798">SUM(KV44)</f>
        <v>0</v>
      </c>
      <c r="KW45" s="12">
        <f t="shared" si="798"/>
        <v>0</v>
      </c>
      <c r="KX45" s="12">
        <f>SUM(KX44)</f>
        <v>0</v>
      </c>
      <c r="KY45" s="12"/>
      <c r="KZ45" s="12">
        <f t="shared" ref="KZ45:LA45" si="799">SUM(KZ44)</f>
        <v>0</v>
      </c>
      <c r="LA45" s="12">
        <f t="shared" si="799"/>
        <v>0</v>
      </c>
      <c r="LB45" s="12">
        <f>SUM(LB44)</f>
        <v>0</v>
      </c>
      <c r="LC45" s="12"/>
      <c r="LD45" s="12">
        <f t="shared" ref="LD45:LE45" si="800">SUM(LD44)</f>
        <v>0</v>
      </c>
      <c r="LE45" s="12">
        <f t="shared" si="800"/>
        <v>0</v>
      </c>
      <c r="LF45" s="111">
        <f>SUM(LF44)</f>
        <v>0</v>
      </c>
      <c r="LG45" s="117">
        <f t="shared" si="85"/>
        <v>0</v>
      </c>
      <c r="LH45" s="12">
        <f t="shared" si="85"/>
        <v>2791</v>
      </c>
      <c r="LI45" s="12">
        <f t="shared" si="85"/>
        <v>2791</v>
      </c>
      <c r="LJ45" s="118">
        <f t="shared" si="85"/>
        <v>2791</v>
      </c>
      <c r="LK45" s="99">
        <f t="shared" ref="LK45:LU45" si="801">SUM(LK44)</f>
        <v>0</v>
      </c>
      <c r="LL45" s="12">
        <f t="shared" si="801"/>
        <v>0</v>
      </c>
      <c r="LM45" s="12">
        <f t="shared" si="801"/>
        <v>0</v>
      </c>
      <c r="LN45" s="12">
        <f>SUM(LN44)</f>
        <v>0</v>
      </c>
      <c r="LO45" s="12">
        <f>SUM(LO44)</f>
        <v>0</v>
      </c>
      <c r="LP45" s="12">
        <f t="shared" ref="LP45:LQ45" si="802">SUM(LP44)</f>
        <v>0</v>
      </c>
      <c r="LQ45" s="12">
        <f t="shared" si="802"/>
        <v>0</v>
      </c>
      <c r="LR45" s="12">
        <f>SUM(LR44)</f>
        <v>0</v>
      </c>
      <c r="LS45" s="12">
        <f t="shared" si="801"/>
        <v>0</v>
      </c>
      <c r="LT45" s="12">
        <f t="shared" si="801"/>
        <v>53</v>
      </c>
      <c r="LU45" s="12">
        <f t="shared" si="801"/>
        <v>200</v>
      </c>
      <c r="LV45" s="111">
        <f>SUM(LV44)</f>
        <v>200</v>
      </c>
      <c r="LW45" s="117">
        <f t="shared" si="89"/>
        <v>0</v>
      </c>
      <c r="LX45" s="12">
        <f t="shared" si="89"/>
        <v>53</v>
      </c>
      <c r="LY45" s="12">
        <f t="shared" si="89"/>
        <v>200</v>
      </c>
      <c r="LZ45" s="118">
        <f t="shared" si="89"/>
        <v>200</v>
      </c>
      <c r="MA45" s="26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2"/>
      <c r="NI45" s="2"/>
      <c r="NJ45" s="2"/>
      <c r="NK45" s="2"/>
      <c r="NL45" s="2"/>
      <c r="NM45" s="2"/>
      <c r="NN45" s="2"/>
      <c r="NO45" s="2"/>
      <c r="NP45" s="2"/>
      <c r="NQ45" s="2"/>
      <c r="NR45" s="2"/>
      <c r="NS45" s="2"/>
      <c r="NT45" s="2"/>
      <c r="NU45" s="2"/>
      <c r="NV45" s="2"/>
      <c r="NW45" s="2"/>
      <c r="NX45" s="2"/>
      <c r="NY45" s="2"/>
      <c r="NZ45" s="2"/>
      <c r="OA45" s="2"/>
      <c r="OB45" s="2"/>
      <c r="OC45" s="2"/>
      <c r="OD45" s="2"/>
      <c r="OE45" s="2"/>
      <c r="OF45" s="2"/>
      <c r="OG45" s="2"/>
      <c r="OH45" s="2"/>
      <c r="OI45" s="2"/>
      <c r="OJ45" s="2"/>
      <c r="OK45" s="2"/>
      <c r="OL45" s="2"/>
      <c r="OM45" s="2"/>
      <c r="ON45" s="2"/>
      <c r="OO45" s="2"/>
      <c r="OP45" s="2"/>
    </row>
    <row r="46" spans="1:406" s="2" customFormat="1" ht="24.95" customHeight="1" x14ac:dyDescent="0.25">
      <c r="A46" s="35">
        <v>3292</v>
      </c>
      <c r="B46" s="36" t="s">
        <v>17</v>
      </c>
      <c r="C46" s="55">
        <f t="shared" ref="C46:C51" si="803">SUM(AK46,EW46,FE46,LI46,LY46)</f>
        <v>0</v>
      </c>
      <c r="D46" s="55">
        <v>23207830.309999999</v>
      </c>
      <c r="E46" s="56">
        <v>25700000</v>
      </c>
      <c r="F46" s="95">
        <f t="shared" ref="F46:F51" si="804">G46-C46</f>
        <v>0</v>
      </c>
      <c r="G46" s="103">
        <f t="shared" si="626"/>
        <v>0</v>
      </c>
      <c r="H46" s="79">
        <f t="shared" si="627"/>
        <v>0</v>
      </c>
      <c r="I46" s="79">
        <f t="shared" si="628"/>
        <v>0</v>
      </c>
      <c r="J46" s="104">
        <f t="shared" si="629"/>
        <v>0</v>
      </c>
      <c r="K46" s="98"/>
      <c r="L46" s="13"/>
      <c r="M46" s="13">
        <f t="shared" ref="M46:M51" si="805">N46-K46</f>
        <v>0</v>
      </c>
      <c r="N46" s="13"/>
      <c r="O46" s="13"/>
      <c r="P46" s="13"/>
      <c r="Q46" s="13">
        <f t="shared" ref="Q46:Q51" si="806">R46-O46</f>
        <v>0</v>
      </c>
      <c r="R46" s="13"/>
      <c r="S46" s="13"/>
      <c r="T46" s="13"/>
      <c r="U46" s="13">
        <f t="shared" ref="U46:U51" si="807">V46-S46</f>
        <v>0</v>
      </c>
      <c r="V46" s="13"/>
      <c r="W46" s="13"/>
      <c r="X46" s="13"/>
      <c r="Y46" s="13">
        <f t="shared" ref="Y46:Y51" si="808">Z46-W46</f>
        <v>0</v>
      </c>
      <c r="Z46" s="13"/>
      <c r="AA46" s="13"/>
      <c r="AB46" s="13"/>
      <c r="AC46" s="13">
        <f t="shared" ref="AC46:AC51" si="809">AD46-AA46</f>
        <v>0</v>
      </c>
      <c r="AD46" s="13"/>
      <c r="AE46" s="13"/>
      <c r="AF46" s="13"/>
      <c r="AG46" s="13">
        <f t="shared" ref="AG46:AG51" si="810">AH46-AE46</f>
        <v>0</v>
      </c>
      <c r="AH46" s="110"/>
      <c r="AI46" s="117">
        <f t="shared" si="17"/>
        <v>0</v>
      </c>
      <c r="AJ46" s="12">
        <f t="shared" si="17"/>
        <v>0</v>
      </c>
      <c r="AK46" s="12">
        <f t="shared" si="17"/>
        <v>0</v>
      </c>
      <c r="AL46" s="118">
        <f t="shared" si="17"/>
        <v>0</v>
      </c>
      <c r="AM46" s="98"/>
      <c r="AN46" s="13"/>
      <c r="AO46" s="13">
        <f t="shared" ref="AO46:AO51" si="811">AP46-AM46</f>
        <v>0</v>
      </c>
      <c r="AP46" s="13"/>
      <c r="AQ46" s="13"/>
      <c r="AR46" s="13"/>
      <c r="AS46" s="13">
        <f t="shared" ref="AS46:AS51" si="812">AT46-AQ46</f>
        <v>0</v>
      </c>
      <c r="AT46" s="13"/>
      <c r="AU46" s="13"/>
      <c r="AV46" s="13"/>
      <c r="AW46" s="13">
        <f t="shared" ref="AW46:AW51" si="813">AX46-AU46</f>
        <v>0</v>
      </c>
      <c r="AX46" s="13"/>
      <c r="AY46" s="13"/>
      <c r="AZ46" s="13"/>
      <c r="BA46" s="13">
        <f t="shared" ref="BA46:BA51" si="814">BB46-AY46</f>
        <v>0</v>
      </c>
      <c r="BB46" s="13"/>
      <c r="BC46" s="13"/>
      <c r="BD46" s="13"/>
      <c r="BE46" s="13">
        <f t="shared" ref="BE46:BE51" si="815">BF46-BC46</f>
        <v>0</v>
      </c>
      <c r="BF46" s="13"/>
      <c r="BG46" s="11"/>
      <c r="BH46" s="13"/>
      <c r="BI46" s="13">
        <f t="shared" ref="BI46:BI51" si="816">BJ46-BG46</f>
        <v>0</v>
      </c>
      <c r="BJ46" s="13"/>
      <c r="BK46" s="13"/>
      <c r="BL46" s="13"/>
      <c r="BM46" s="13">
        <f t="shared" ref="BM46:BM51" si="817">BN46-BK46</f>
        <v>0</v>
      </c>
      <c r="BN46" s="13"/>
      <c r="BO46" s="13"/>
      <c r="BP46" s="13"/>
      <c r="BQ46" s="13">
        <f t="shared" ref="BQ46:BQ51" si="818">BR46-BO46</f>
        <v>0</v>
      </c>
      <c r="BR46" s="13"/>
      <c r="BS46" s="13"/>
      <c r="BT46" s="13"/>
      <c r="BU46" s="13">
        <f t="shared" ref="BU46:BU51" si="819">BV46-BS46</f>
        <v>0</v>
      </c>
      <c r="BV46" s="13"/>
      <c r="BW46" s="13"/>
      <c r="BX46" s="13"/>
      <c r="BY46" s="13">
        <f t="shared" ref="BY46:BY51" si="820">BZ46-BW46</f>
        <v>0</v>
      </c>
      <c r="BZ46" s="13"/>
      <c r="CA46" s="13"/>
      <c r="CB46" s="13"/>
      <c r="CC46" s="13">
        <f t="shared" ref="CC46:CC51" si="821">CD46-CA46</f>
        <v>0</v>
      </c>
      <c r="CD46" s="13"/>
      <c r="CE46" s="13"/>
      <c r="CF46" s="13"/>
      <c r="CG46" s="13">
        <f t="shared" ref="CG46:CG51" si="822">CH46-CE46</f>
        <v>0</v>
      </c>
      <c r="CH46" s="13"/>
      <c r="CI46" s="13"/>
      <c r="CJ46" s="13"/>
      <c r="CK46" s="13">
        <f t="shared" ref="CK46:CK51" si="823">CL46-CI46</f>
        <v>0</v>
      </c>
      <c r="CL46" s="13"/>
      <c r="CM46" s="13"/>
      <c r="CN46" s="13"/>
      <c r="CO46" s="13">
        <f t="shared" ref="CO46:CO51" si="824">CP46-CM46</f>
        <v>0</v>
      </c>
      <c r="CP46" s="13"/>
      <c r="CQ46" s="13"/>
      <c r="CR46" s="13"/>
      <c r="CS46" s="13">
        <f t="shared" ref="CS46:CS51" si="825">CT46-CQ46</f>
        <v>0</v>
      </c>
      <c r="CT46" s="13"/>
      <c r="CU46" s="13"/>
      <c r="CV46" s="13"/>
      <c r="CW46" s="13">
        <f t="shared" ref="CW46:CW51" si="826">CX46-CU46</f>
        <v>0</v>
      </c>
      <c r="CX46" s="13"/>
      <c r="CY46" s="13"/>
      <c r="CZ46" s="13"/>
      <c r="DA46" s="13">
        <f t="shared" ref="DA46:DA51" si="827">DB46-CY46</f>
        <v>0</v>
      </c>
      <c r="DB46" s="13"/>
      <c r="DC46" s="13"/>
      <c r="DD46" s="13"/>
      <c r="DE46" s="13">
        <f t="shared" ref="DE46:DE51" si="828">DF46-DC46</f>
        <v>0</v>
      </c>
      <c r="DF46" s="13"/>
      <c r="DG46" s="13"/>
      <c r="DH46" s="13"/>
      <c r="DI46" s="13">
        <f t="shared" ref="DI46:DI51" si="829">DJ46-DG46</f>
        <v>0</v>
      </c>
      <c r="DJ46" s="13"/>
      <c r="DK46" s="13"/>
      <c r="DL46" s="13"/>
      <c r="DM46" s="13">
        <f t="shared" ref="DM46:DM51" si="830">DN46-DK46</f>
        <v>0</v>
      </c>
      <c r="DN46" s="13"/>
      <c r="DO46" s="13"/>
      <c r="DP46" s="13"/>
      <c r="DQ46" s="13">
        <f t="shared" ref="DQ46:DQ51" si="831">DR46-DO46</f>
        <v>0</v>
      </c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>
        <f t="shared" ref="EC46:EC51" si="832">ED46-EA46</f>
        <v>0</v>
      </c>
      <c r="ED46" s="13"/>
      <c r="EE46" s="13"/>
      <c r="EF46" s="13"/>
      <c r="EG46" s="13">
        <f t="shared" ref="EG46:EG51" si="833">EH46-EE46</f>
        <v>0</v>
      </c>
      <c r="EH46" s="13"/>
      <c r="EI46" s="13"/>
      <c r="EJ46" s="13"/>
      <c r="EK46" s="13">
        <f t="shared" ref="EK46:EK51" si="834">EL46-EI46</f>
        <v>0</v>
      </c>
      <c r="EL46" s="13"/>
      <c r="EM46" s="13"/>
      <c r="EN46" s="13"/>
      <c r="EO46" s="13">
        <f t="shared" ref="EO46:EO51" si="835">EP46-EM46</f>
        <v>0</v>
      </c>
      <c r="EP46" s="13"/>
      <c r="EQ46" s="13"/>
      <c r="ER46" s="13"/>
      <c r="ES46" s="13">
        <f t="shared" ref="ES46:ES51" si="836">ET46-EQ46</f>
        <v>0</v>
      </c>
      <c r="ET46" s="110"/>
      <c r="EU46" s="117">
        <f t="shared" si="44"/>
        <v>0</v>
      </c>
      <c r="EV46" s="12">
        <f t="shared" si="44"/>
        <v>0</v>
      </c>
      <c r="EW46" s="12">
        <f t="shared" si="44"/>
        <v>0</v>
      </c>
      <c r="EX46" s="118">
        <f t="shared" si="44"/>
        <v>0</v>
      </c>
      <c r="EY46" s="98"/>
      <c r="EZ46" s="13"/>
      <c r="FA46" s="13">
        <f t="shared" ref="FA46:FA51" si="837">FB46-EY46</f>
        <v>0</v>
      </c>
      <c r="FB46" s="110"/>
      <c r="FC46" s="117">
        <f t="shared" si="46"/>
        <v>0</v>
      </c>
      <c r="FD46" s="12">
        <f t="shared" si="46"/>
        <v>0</v>
      </c>
      <c r="FE46" s="12">
        <f t="shared" si="46"/>
        <v>0</v>
      </c>
      <c r="FF46" s="118">
        <f t="shared" si="46"/>
        <v>0</v>
      </c>
      <c r="FG46" s="98"/>
      <c r="FH46" s="13"/>
      <c r="FI46" s="13">
        <f t="shared" ref="FI46:FI51" si="838">FJ46-FG46</f>
        <v>0</v>
      </c>
      <c r="FJ46" s="13"/>
      <c r="FK46" s="13"/>
      <c r="FL46" s="13"/>
      <c r="FM46" s="13">
        <f t="shared" ref="FM46:FM51" si="839">FN46-FK46</f>
        <v>0</v>
      </c>
      <c r="FN46" s="13"/>
      <c r="FO46" s="13"/>
      <c r="FP46" s="13"/>
      <c r="FQ46" s="13">
        <f t="shared" ref="FQ46:FQ51" si="840">FR46-FO46</f>
        <v>0</v>
      </c>
      <c r="FR46" s="13"/>
      <c r="FS46" s="13"/>
      <c r="FT46" s="13"/>
      <c r="FU46" s="13">
        <f t="shared" ref="FU46:FU51" si="841">FV46-FS46</f>
        <v>0</v>
      </c>
      <c r="FV46" s="13"/>
      <c r="FW46" s="13"/>
      <c r="FX46" s="13"/>
      <c r="FY46" s="13">
        <f t="shared" ref="FY46:FY51" si="842">FZ46-FW46</f>
        <v>0</v>
      </c>
      <c r="FZ46" s="13"/>
      <c r="GA46" s="13"/>
      <c r="GB46" s="13"/>
      <c r="GC46" s="13">
        <f t="shared" ref="GC46:GC51" si="843">GD46-GA46</f>
        <v>0</v>
      </c>
      <c r="GD46" s="13"/>
      <c r="GE46" s="13"/>
      <c r="GF46" s="13"/>
      <c r="GG46" s="13">
        <f t="shared" ref="GG46:GG51" si="844">GH46-GE46</f>
        <v>0</v>
      </c>
      <c r="GH46" s="13"/>
      <c r="GI46" s="13"/>
      <c r="GJ46" s="13"/>
      <c r="GK46" s="13">
        <f t="shared" ref="GK46:GK51" si="845">GL46-GI46</f>
        <v>0</v>
      </c>
      <c r="GL46" s="13"/>
      <c r="GM46" s="13"/>
      <c r="GN46" s="13"/>
      <c r="GO46" s="13">
        <f t="shared" ref="GO46:GO51" si="846">GP46-GM46</f>
        <v>0</v>
      </c>
      <c r="GP46" s="13"/>
      <c r="GQ46" s="13"/>
      <c r="GR46" s="13"/>
      <c r="GS46" s="13">
        <f t="shared" ref="GS46:GS51" si="847">GT46-GQ46</f>
        <v>0</v>
      </c>
      <c r="GT46" s="13"/>
      <c r="GU46" s="13"/>
      <c r="GV46" s="13"/>
      <c r="GW46" s="13">
        <f t="shared" ref="GW46:GW51" si="848">GX46-GU46</f>
        <v>0</v>
      </c>
      <c r="GX46" s="13"/>
      <c r="GY46" s="13"/>
      <c r="GZ46" s="13"/>
      <c r="HA46" s="13">
        <f t="shared" ref="HA46:HA51" si="849">HB46-GY46</f>
        <v>0</v>
      </c>
      <c r="HB46" s="13"/>
      <c r="HC46" s="13"/>
      <c r="HD46" s="13"/>
      <c r="HE46" s="13">
        <f t="shared" ref="HE46:HE51" si="850">HF46-HC46</f>
        <v>0</v>
      </c>
      <c r="HF46" s="13"/>
      <c r="HG46" s="13"/>
      <c r="HH46" s="13"/>
      <c r="HI46" s="13">
        <f t="shared" ref="HI46:HI51" si="851">HJ46-HG46</f>
        <v>0</v>
      </c>
      <c r="HJ46" s="13"/>
      <c r="HK46" s="13"/>
      <c r="HL46" s="13"/>
      <c r="HM46" s="13">
        <f t="shared" ref="HM46:HM51" si="852">HN46-HK46</f>
        <v>0</v>
      </c>
      <c r="HN46" s="13"/>
      <c r="HO46" s="13"/>
      <c r="HP46" s="13"/>
      <c r="HQ46" s="13">
        <f t="shared" ref="HQ46:HQ51" si="853">HR46-HO46</f>
        <v>0</v>
      </c>
      <c r="HR46" s="13"/>
      <c r="HS46" s="13"/>
      <c r="HT46" s="13"/>
      <c r="HU46" s="13">
        <f t="shared" ref="HU46:HU51" si="854">HV46-HS46</f>
        <v>0</v>
      </c>
      <c r="HV46" s="13"/>
      <c r="HW46" s="13"/>
      <c r="HX46" s="13"/>
      <c r="HY46" s="13">
        <f t="shared" ref="HY46:HY51" si="855">HZ46-HW46</f>
        <v>0</v>
      </c>
      <c r="HZ46" s="13"/>
      <c r="IA46" s="13"/>
      <c r="IB46" s="13"/>
      <c r="IC46" s="13">
        <f t="shared" ref="IC46:IC51" si="856">ID46-IA46</f>
        <v>0</v>
      </c>
      <c r="ID46" s="13"/>
      <c r="IE46" s="13"/>
      <c r="IF46" s="13"/>
      <c r="IG46" s="13">
        <f t="shared" ref="IG46:IG51" si="857">IH46-IE46</f>
        <v>0</v>
      </c>
      <c r="IH46" s="13"/>
      <c r="II46" s="13"/>
      <c r="IJ46" s="13"/>
      <c r="IK46" s="13">
        <f t="shared" ref="IK46:IK51" si="858">IL46-II46</f>
        <v>0</v>
      </c>
      <c r="IL46" s="13"/>
      <c r="IM46" s="13"/>
      <c r="IN46" s="13"/>
      <c r="IO46" s="13">
        <f t="shared" ref="IO46:IO51" si="859">IP46-IM46</f>
        <v>0</v>
      </c>
      <c r="IP46" s="13"/>
      <c r="IQ46" s="13"/>
      <c r="IR46" s="13"/>
      <c r="IS46" s="13">
        <f t="shared" ref="IS46:IS51" si="860">IT46-IQ46</f>
        <v>0</v>
      </c>
      <c r="IT46" s="13"/>
      <c r="IU46" s="13"/>
      <c r="IV46" s="13"/>
      <c r="IW46" s="13">
        <f t="shared" ref="IW46:IW51" si="861">IX46-IU46</f>
        <v>0</v>
      </c>
      <c r="IX46" s="13"/>
      <c r="IY46" s="13"/>
      <c r="IZ46" s="13"/>
      <c r="JA46" s="13"/>
      <c r="JB46" s="110">
        <f t="shared" ref="JB46:JB50" si="862">JC46-IZ46</f>
        <v>0</v>
      </c>
      <c r="JC46" s="117">
        <f t="shared" si="342"/>
        <v>0</v>
      </c>
      <c r="JD46" s="12">
        <f t="shared" si="342"/>
        <v>0</v>
      </c>
      <c r="JE46" s="12">
        <f t="shared" si="342"/>
        <v>0</v>
      </c>
      <c r="JF46" s="118">
        <f t="shared" si="342"/>
        <v>0</v>
      </c>
      <c r="JG46" s="98"/>
      <c r="JH46" s="13"/>
      <c r="JI46" s="13">
        <f t="shared" ref="JI46:JI51" si="863">JJ46-JG46</f>
        <v>0</v>
      </c>
      <c r="JJ46" s="13"/>
      <c r="JK46" s="13"/>
      <c r="JL46" s="13"/>
      <c r="JM46" s="13">
        <f t="shared" ref="JM46:JM51" si="864">JN46-JK46</f>
        <v>0</v>
      </c>
      <c r="JN46" s="13"/>
      <c r="JO46" s="13"/>
      <c r="JP46" s="13"/>
      <c r="JQ46" s="13">
        <f t="shared" ref="JQ46:JQ51" si="865">JR46-JO46</f>
        <v>0</v>
      </c>
      <c r="JR46" s="13"/>
      <c r="JS46" s="13"/>
      <c r="JT46" s="13"/>
      <c r="JU46" s="13">
        <f t="shared" ref="JU46:JU51" si="866">JV46-JS46</f>
        <v>0</v>
      </c>
      <c r="JV46" s="13"/>
      <c r="JW46" s="13"/>
      <c r="JX46" s="13"/>
      <c r="JY46" s="13">
        <f t="shared" ref="JY46:JY51" si="867">JZ46-JW46</f>
        <v>0</v>
      </c>
      <c r="JZ46" s="13"/>
      <c r="KA46" s="13"/>
      <c r="KB46" s="13"/>
      <c r="KC46" s="13">
        <f t="shared" ref="KC46:KC51" si="868">KD46-KA46</f>
        <v>0</v>
      </c>
      <c r="KD46" s="13"/>
      <c r="KE46" s="13"/>
      <c r="KF46" s="13"/>
      <c r="KG46" s="13">
        <f t="shared" ref="KG46:KG51" si="869">KH46-KE46</f>
        <v>0</v>
      </c>
      <c r="KH46" s="13"/>
      <c r="KI46" s="13"/>
      <c r="KJ46" s="13"/>
      <c r="KK46" s="13">
        <f t="shared" ref="KK46:KK51" si="870">KL46-KI46</f>
        <v>0</v>
      </c>
      <c r="KL46" s="13"/>
      <c r="KM46" s="13"/>
      <c r="KN46" s="13"/>
      <c r="KO46" s="13">
        <f t="shared" ref="KO46:KO51" si="871">KP46-KM46</f>
        <v>0</v>
      </c>
      <c r="KP46" s="13"/>
      <c r="KQ46" s="13"/>
      <c r="KR46" s="13"/>
      <c r="KS46" s="13">
        <f t="shared" ref="KS46:KS51" si="872">KT46-KQ46</f>
        <v>0</v>
      </c>
      <c r="KT46" s="13"/>
      <c r="KU46" s="13"/>
      <c r="KV46" s="13"/>
      <c r="KW46" s="13">
        <f t="shared" ref="KW46:KW51" si="873">KX46-KU46</f>
        <v>0</v>
      </c>
      <c r="KX46" s="13"/>
      <c r="KY46" s="13"/>
      <c r="KZ46" s="13"/>
      <c r="LA46" s="13">
        <f t="shared" ref="LA46:LA51" si="874">LB46-KY46</f>
        <v>0</v>
      </c>
      <c r="LB46" s="13"/>
      <c r="LC46" s="13"/>
      <c r="LD46" s="13"/>
      <c r="LE46" s="13">
        <f t="shared" ref="LE46:LE51" si="875">LF46-LC46</f>
        <v>0</v>
      </c>
      <c r="LF46" s="110"/>
      <c r="LG46" s="117">
        <f t="shared" si="85"/>
        <v>0</v>
      </c>
      <c r="LH46" s="12">
        <f t="shared" si="85"/>
        <v>0</v>
      </c>
      <c r="LI46" s="12">
        <f t="shared" si="85"/>
        <v>0</v>
      </c>
      <c r="LJ46" s="118">
        <f t="shared" si="85"/>
        <v>0</v>
      </c>
      <c r="LK46" s="113"/>
      <c r="LL46" s="13"/>
      <c r="LM46" s="13">
        <f t="shared" ref="LM46:LM51" si="876">LN46-LK46</f>
        <v>0</v>
      </c>
      <c r="LN46" s="13"/>
      <c r="LO46" s="13"/>
      <c r="LP46" s="13"/>
      <c r="LQ46" s="13">
        <f t="shared" ref="LQ46:LQ51" si="877">LR46-LO46</f>
        <v>0</v>
      </c>
      <c r="LR46" s="13"/>
      <c r="LS46" s="14"/>
      <c r="LT46" s="13"/>
      <c r="LU46" s="13">
        <f t="shared" ref="LU46:LU51" si="878">LV46-LS46</f>
        <v>0</v>
      </c>
      <c r="LV46" s="110"/>
      <c r="LW46" s="117">
        <f t="shared" si="89"/>
        <v>0</v>
      </c>
      <c r="LX46" s="12">
        <f t="shared" si="89"/>
        <v>0</v>
      </c>
      <c r="LY46" s="12">
        <f t="shared" si="89"/>
        <v>0</v>
      </c>
      <c r="LZ46" s="118">
        <f t="shared" si="89"/>
        <v>0</v>
      </c>
      <c r="MA46" s="26"/>
    </row>
    <row r="47" spans="1:406" s="2" customFormat="1" ht="24.95" customHeight="1" x14ac:dyDescent="0.25">
      <c r="A47" s="35">
        <v>3293</v>
      </c>
      <c r="B47" s="36" t="s">
        <v>18</v>
      </c>
      <c r="C47" s="55">
        <f t="shared" si="803"/>
        <v>11768</v>
      </c>
      <c r="D47" s="55">
        <v>23207830.309999999</v>
      </c>
      <c r="E47" s="56">
        <v>25700000</v>
      </c>
      <c r="F47" s="95">
        <f t="shared" si="804"/>
        <v>335</v>
      </c>
      <c r="G47" s="103">
        <f t="shared" si="626"/>
        <v>12103</v>
      </c>
      <c r="H47" s="79">
        <f t="shared" si="627"/>
        <v>19301</v>
      </c>
      <c r="I47" s="79">
        <f t="shared" si="628"/>
        <v>16588</v>
      </c>
      <c r="J47" s="104">
        <f t="shared" si="629"/>
        <v>28691</v>
      </c>
      <c r="K47" s="98"/>
      <c r="L47" s="13"/>
      <c r="M47" s="13">
        <f t="shared" si="805"/>
        <v>0</v>
      </c>
      <c r="N47" s="13"/>
      <c r="O47" s="13">
        <v>2655</v>
      </c>
      <c r="P47" s="13">
        <v>29</v>
      </c>
      <c r="Q47" s="13">
        <f t="shared" si="806"/>
        <v>-2555</v>
      </c>
      <c r="R47" s="13">
        <v>100</v>
      </c>
      <c r="S47" s="13"/>
      <c r="T47" s="13"/>
      <c r="U47" s="13">
        <f t="shared" si="807"/>
        <v>0</v>
      </c>
      <c r="V47" s="13"/>
      <c r="W47" s="13"/>
      <c r="X47" s="13"/>
      <c r="Y47" s="13">
        <f t="shared" si="808"/>
        <v>0</v>
      </c>
      <c r="Z47" s="13"/>
      <c r="AA47" s="13"/>
      <c r="AB47" s="13"/>
      <c r="AC47" s="13">
        <f t="shared" si="809"/>
        <v>0</v>
      </c>
      <c r="AD47" s="13"/>
      <c r="AE47" s="13">
        <v>1327</v>
      </c>
      <c r="AF47" s="13">
        <v>800</v>
      </c>
      <c r="AG47" s="13">
        <f t="shared" si="810"/>
        <v>-527</v>
      </c>
      <c r="AH47" s="110">
        <v>800</v>
      </c>
      <c r="AI47" s="117">
        <f t="shared" si="17"/>
        <v>3982</v>
      </c>
      <c r="AJ47" s="12">
        <f t="shared" si="17"/>
        <v>829</v>
      </c>
      <c r="AK47" s="12">
        <f t="shared" si="17"/>
        <v>-3082</v>
      </c>
      <c r="AL47" s="118">
        <f t="shared" si="17"/>
        <v>900</v>
      </c>
      <c r="AM47" s="98"/>
      <c r="AN47" s="13"/>
      <c r="AO47" s="13">
        <f t="shared" si="811"/>
        <v>0</v>
      </c>
      <c r="AP47" s="13"/>
      <c r="AQ47" s="13"/>
      <c r="AR47" s="13"/>
      <c r="AS47" s="13">
        <f t="shared" si="812"/>
        <v>0</v>
      </c>
      <c r="AT47" s="13"/>
      <c r="AU47" s="13"/>
      <c r="AV47" s="13"/>
      <c r="AW47" s="13">
        <f t="shared" si="813"/>
        <v>0</v>
      </c>
      <c r="AX47" s="13"/>
      <c r="AY47" s="13">
        <v>1001</v>
      </c>
      <c r="AZ47" s="13">
        <v>536</v>
      </c>
      <c r="BA47" s="13">
        <f t="shared" si="814"/>
        <v>0</v>
      </c>
      <c r="BB47" s="13">
        <v>1001</v>
      </c>
      <c r="BC47" s="13"/>
      <c r="BD47" s="13"/>
      <c r="BE47" s="13">
        <f t="shared" si="815"/>
        <v>0</v>
      </c>
      <c r="BF47" s="13"/>
      <c r="BG47" s="11"/>
      <c r="BH47" s="13"/>
      <c r="BI47" s="13">
        <f t="shared" si="816"/>
        <v>0</v>
      </c>
      <c r="BJ47" s="13"/>
      <c r="BK47" s="13"/>
      <c r="BL47" s="13"/>
      <c r="BM47" s="13">
        <f t="shared" si="817"/>
        <v>0</v>
      </c>
      <c r="BN47" s="13"/>
      <c r="BO47" s="13"/>
      <c r="BP47" s="13"/>
      <c r="BQ47" s="13">
        <f t="shared" si="818"/>
        <v>0</v>
      </c>
      <c r="BR47" s="13"/>
      <c r="BS47" s="13"/>
      <c r="BT47" s="13"/>
      <c r="BU47" s="13">
        <f t="shared" si="819"/>
        <v>0</v>
      </c>
      <c r="BV47" s="13"/>
      <c r="BW47" s="13">
        <v>929</v>
      </c>
      <c r="BX47" s="13"/>
      <c r="BY47" s="13">
        <f t="shared" si="820"/>
        <v>-929</v>
      </c>
      <c r="BZ47" s="13"/>
      <c r="CA47" s="13"/>
      <c r="CB47" s="13"/>
      <c r="CC47" s="13">
        <f t="shared" si="821"/>
        <v>0</v>
      </c>
      <c r="CD47" s="13"/>
      <c r="CE47" s="13"/>
      <c r="CF47" s="13"/>
      <c r="CG47" s="13">
        <f t="shared" si="822"/>
        <v>0</v>
      </c>
      <c r="CH47" s="13"/>
      <c r="CI47" s="13"/>
      <c r="CJ47" s="13"/>
      <c r="CK47" s="13">
        <f t="shared" si="823"/>
        <v>0</v>
      </c>
      <c r="CL47" s="13"/>
      <c r="CM47" s="13"/>
      <c r="CN47" s="13"/>
      <c r="CO47" s="13">
        <f t="shared" si="824"/>
        <v>0</v>
      </c>
      <c r="CP47" s="13"/>
      <c r="CQ47" s="13"/>
      <c r="CR47" s="13"/>
      <c r="CS47" s="13">
        <f t="shared" si="825"/>
        <v>0</v>
      </c>
      <c r="CT47" s="13"/>
      <c r="CU47" s="13"/>
      <c r="CV47" s="13"/>
      <c r="CW47" s="13">
        <f t="shared" si="826"/>
        <v>0</v>
      </c>
      <c r="CX47" s="13"/>
      <c r="CY47" s="13"/>
      <c r="CZ47" s="13"/>
      <c r="DA47" s="13">
        <f t="shared" si="827"/>
        <v>0</v>
      </c>
      <c r="DB47" s="13"/>
      <c r="DC47" s="13"/>
      <c r="DD47" s="13"/>
      <c r="DE47" s="13">
        <f t="shared" si="828"/>
        <v>0</v>
      </c>
      <c r="DF47" s="13"/>
      <c r="DG47" s="13"/>
      <c r="DH47" s="13"/>
      <c r="DI47" s="13">
        <f t="shared" si="829"/>
        <v>0</v>
      </c>
      <c r="DJ47" s="13"/>
      <c r="DK47" s="13"/>
      <c r="DL47" s="13"/>
      <c r="DM47" s="13">
        <f t="shared" si="830"/>
        <v>0</v>
      </c>
      <c r="DN47" s="13"/>
      <c r="DO47" s="13"/>
      <c r="DP47" s="13"/>
      <c r="DQ47" s="13">
        <f t="shared" si="831"/>
        <v>0</v>
      </c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>
        <v>2219</v>
      </c>
      <c r="EC47" s="13">
        <f t="shared" si="832"/>
        <v>2220</v>
      </c>
      <c r="ED47" s="13">
        <v>2220</v>
      </c>
      <c r="EE47" s="13"/>
      <c r="EF47" s="13">
        <v>747</v>
      </c>
      <c r="EG47" s="13">
        <f t="shared" si="833"/>
        <v>750</v>
      </c>
      <c r="EH47" s="13">
        <v>750</v>
      </c>
      <c r="EI47" s="13"/>
      <c r="EJ47" s="13"/>
      <c r="EK47" s="13">
        <f t="shared" si="834"/>
        <v>0</v>
      </c>
      <c r="EL47" s="13"/>
      <c r="EM47" s="13"/>
      <c r="EN47" s="13">
        <v>1530</v>
      </c>
      <c r="EO47" s="13">
        <f t="shared" si="835"/>
        <v>2000</v>
      </c>
      <c r="EP47" s="13">
        <v>2000</v>
      </c>
      <c r="EQ47" s="13">
        <v>3982</v>
      </c>
      <c r="ER47" s="13">
        <v>9376</v>
      </c>
      <c r="ES47" s="13">
        <f t="shared" si="836"/>
        <v>11018</v>
      </c>
      <c r="ET47" s="110">
        <v>15000</v>
      </c>
      <c r="EU47" s="117">
        <f t="shared" si="44"/>
        <v>5912</v>
      </c>
      <c r="EV47" s="12">
        <f t="shared" si="44"/>
        <v>14408</v>
      </c>
      <c r="EW47" s="12">
        <f t="shared" si="44"/>
        <v>15059</v>
      </c>
      <c r="EX47" s="118">
        <f t="shared" si="44"/>
        <v>20971</v>
      </c>
      <c r="EY47" s="98"/>
      <c r="EZ47" s="13"/>
      <c r="FA47" s="13">
        <f t="shared" si="837"/>
        <v>0</v>
      </c>
      <c r="FB47" s="110"/>
      <c r="FC47" s="117">
        <f t="shared" si="46"/>
        <v>0</v>
      </c>
      <c r="FD47" s="12">
        <f t="shared" si="46"/>
        <v>0</v>
      </c>
      <c r="FE47" s="12">
        <f t="shared" si="46"/>
        <v>0</v>
      </c>
      <c r="FF47" s="118">
        <f t="shared" si="46"/>
        <v>0</v>
      </c>
      <c r="FG47" s="98"/>
      <c r="FH47" s="13"/>
      <c r="FI47" s="13">
        <f t="shared" si="838"/>
        <v>0</v>
      </c>
      <c r="FJ47" s="13"/>
      <c r="FK47" s="13"/>
      <c r="FL47" s="13"/>
      <c r="FM47" s="13">
        <f t="shared" si="839"/>
        <v>0</v>
      </c>
      <c r="FN47" s="13"/>
      <c r="FO47" s="13"/>
      <c r="FP47" s="13"/>
      <c r="FQ47" s="13">
        <f t="shared" si="840"/>
        <v>0</v>
      </c>
      <c r="FR47" s="13"/>
      <c r="FS47" s="13"/>
      <c r="FT47" s="13"/>
      <c r="FU47" s="13">
        <f t="shared" si="841"/>
        <v>0</v>
      </c>
      <c r="FV47" s="13"/>
      <c r="FW47" s="13"/>
      <c r="FX47" s="13"/>
      <c r="FY47" s="13">
        <f t="shared" si="842"/>
        <v>0</v>
      </c>
      <c r="FZ47" s="13"/>
      <c r="GA47" s="13"/>
      <c r="GB47" s="13"/>
      <c r="GC47" s="13">
        <f t="shared" si="843"/>
        <v>0</v>
      </c>
      <c r="GD47" s="13"/>
      <c r="GE47" s="13"/>
      <c r="GF47" s="13"/>
      <c r="GG47" s="13">
        <f t="shared" si="844"/>
        <v>0</v>
      </c>
      <c r="GH47" s="13"/>
      <c r="GI47" s="13"/>
      <c r="GJ47" s="13"/>
      <c r="GK47" s="13">
        <f t="shared" si="845"/>
        <v>0</v>
      </c>
      <c r="GL47" s="13"/>
      <c r="GM47" s="13"/>
      <c r="GN47" s="13"/>
      <c r="GO47" s="13">
        <f t="shared" si="846"/>
        <v>0</v>
      </c>
      <c r="GP47" s="13"/>
      <c r="GQ47" s="13"/>
      <c r="GR47" s="13"/>
      <c r="GS47" s="13">
        <f t="shared" si="847"/>
        <v>0</v>
      </c>
      <c r="GT47" s="13"/>
      <c r="GU47" s="13"/>
      <c r="GV47" s="13"/>
      <c r="GW47" s="13">
        <f t="shared" si="848"/>
        <v>0</v>
      </c>
      <c r="GX47" s="13"/>
      <c r="GY47" s="13"/>
      <c r="GZ47" s="13"/>
      <c r="HA47" s="13">
        <f t="shared" si="849"/>
        <v>0</v>
      </c>
      <c r="HB47" s="13"/>
      <c r="HC47" s="13"/>
      <c r="HD47" s="13"/>
      <c r="HE47" s="13">
        <f t="shared" si="850"/>
        <v>0</v>
      </c>
      <c r="HF47" s="13"/>
      <c r="HG47" s="13"/>
      <c r="HH47" s="13"/>
      <c r="HI47" s="13">
        <f t="shared" si="851"/>
        <v>0</v>
      </c>
      <c r="HJ47" s="13"/>
      <c r="HK47" s="13"/>
      <c r="HL47" s="13"/>
      <c r="HM47" s="13">
        <f t="shared" si="852"/>
        <v>0</v>
      </c>
      <c r="HN47" s="13"/>
      <c r="HO47" s="13"/>
      <c r="HP47" s="13"/>
      <c r="HQ47" s="13">
        <f t="shared" si="853"/>
        <v>0</v>
      </c>
      <c r="HR47" s="13"/>
      <c r="HS47" s="13"/>
      <c r="HT47" s="13"/>
      <c r="HU47" s="13">
        <f t="shared" si="854"/>
        <v>0</v>
      </c>
      <c r="HV47" s="13"/>
      <c r="HW47" s="13"/>
      <c r="HX47" s="13"/>
      <c r="HY47" s="13">
        <f t="shared" si="855"/>
        <v>0</v>
      </c>
      <c r="HZ47" s="13"/>
      <c r="IA47" s="13"/>
      <c r="IB47" s="13"/>
      <c r="IC47" s="13">
        <f t="shared" si="856"/>
        <v>0</v>
      </c>
      <c r="ID47" s="13"/>
      <c r="IE47" s="13"/>
      <c r="IF47" s="13"/>
      <c r="IG47" s="13">
        <f t="shared" si="857"/>
        <v>0</v>
      </c>
      <c r="IH47" s="13"/>
      <c r="II47" s="13"/>
      <c r="IJ47" s="13">
        <v>3747</v>
      </c>
      <c r="IK47" s="13">
        <f t="shared" si="858"/>
        <v>4500</v>
      </c>
      <c r="IL47" s="13">
        <v>4500</v>
      </c>
      <c r="IM47" s="13"/>
      <c r="IN47" s="13"/>
      <c r="IO47" s="13">
        <f t="shared" si="859"/>
        <v>0</v>
      </c>
      <c r="IP47" s="13"/>
      <c r="IQ47" s="13"/>
      <c r="IR47" s="13">
        <v>317</v>
      </c>
      <c r="IS47" s="13">
        <f t="shared" si="860"/>
        <v>320</v>
      </c>
      <c r="IT47" s="13">
        <v>320</v>
      </c>
      <c r="IU47" s="13"/>
      <c r="IV47" s="13"/>
      <c r="IW47" s="13">
        <f t="shared" si="861"/>
        <v>0</v>
      </c>
      <c r="IX47" s="13"/>
      <c r="IY47" s="13"/>
      <c r="IZ47" s="13"/>
      <c r="JA47" s="13"/>
      <c r="JB47" s="110">
        <f t="shared" si="862"/>
        <v>0</v>
      </c>
      <c r="JC47" s="117">
        <f t="shared" si="342"/>
        <v>0</v>
      </c>
      <c r="JD47" s="12">
        <f t="shared" si="342"/>
        <v>4064</v>
      </c>
      <c r="JE47" s="12">
        <f t="shared" si="342"/>
        <v>4820</v>
      </c>
      <c r="JF47" s="118">
        <f t="shared" si="342"/>
        <v>4820</v>
      </c>
      <c r="JG47" s="98"/>
      <c r="JH47" s="13"/>
      <c r="JI47" s="13">
        <f t="shared" si="863"/>
        <v>0</v>
      </c>
      <c r="JJ47" s="13"/>
      <c r="JK47" s="13"/>
      <c r="JL47" s="13"/>
      <c r="JM47" s="13">
        <f t="shared" si="864"/>
        <v>0</v>
      </c>
      <c r="JN47" s="13"/>
      <c r="JO47" s="13"/>
      <c r="JP47" s="13"/>
      <c r="JQ47" s="13">
        <f t="shared" si="865"/>
        <v>0</v>
      </c>
      <c r="JR47" s="13"/>
      <c r="JS47" s="13"/>
      <c r="JT47" s="13"/>
      <c r="JU47" s="13">
        <f t="shared" si="866"/>
        <v>0</v>
      </c>
      <c r="JV47" s="13"/>
      <c r="JW47" s="13"/>
      <c r="JX47" s="13"/>
      <c r="JY47" s="13">
        <f t="shared" si="867"/>
        <v>0</v>
      </c>
      <c r="JZ47" s="13"/>
      <c r="KA47" s="13"/>
      <c r="KB47" s="13"/>
      <c r="KC47" s="13">
        <f t="shared" si="868"/>
        <v>0</v>
      </c>
      <c r="KD47" s="13"/>
      <c r="KE47" s="13"/>
      <c r="KF47" s="13"/>
      <c r="KG47" s="13">
        <f t="shared" si="869"/>
        <v>0</v>
      </c>
      <c r="KH47" s="13"/>
      <c r="KI47" s="13"/>
      <c r="KJ47" s="13"/>
      <c r="KK47" s="13">
        <f t="shared" si="870"/>
        <v>0</v>
      </c>
      <c r="KL47" s="13"/>
      <c r="KM47" s="13">
        <v>2209</v>
      </c>
      <c r="KN47" s="13"/>
      <c r="KO47" s="13">
        <f t="shared" si="871"/>
        <v>-209</v>
      </c>
      <c r="KP47" s="13">
        <v>2000</v>
      </c>
      <c r="KQ47" s="13"/>
      <c r="KR47" s="13"/>
      <c r="KS47" s="13">
        <f t="shared" si="872"/>
        <v>0</v>
      </c>
      <c r="KT47" s="13"/>
      <c r="KU47" s="13"/>
      <c r="KV47" s="13"/>
      <c r="KW47" s="13">
        <f t="shared" si="873"/>
        <v>0</v>
      </c>
      <c r="KX47" s="13"/>
      <c r="KY47" s="13"/>
      <c r="KZ47" s="13"/>
      <c r="LA47" s="13">
        <f t="shared" si="874"/>
        <v>0</v>
      </c>
      <c r="LB47" s="13"/>
      <c r="LC47" s="13"/>
      <c r="LD47" s="13"/>
      <c r="LE47" s="13">
        <f t="shared" si="875"/>
        <v>0</v>
      </c>
      <c r="LF47" s="110"/>
      <c r="LG47" s="117">
        <f t="shared" si="85"/>
        <v>2209</v>
      </c>
      <c r="LH47" s="12">
        <f t="shared" si="85"/>
        <v>0</v>
      </c>
      <c r="LI47" s="12">
        <f t="shared" si="85"/>
        <v>-209</v>
      </c>
      <c r="LJ47" s="118">
        <f t="shared" si="85"/>
        <v>2000</v>
      </c>
      <c r="LK47" s="113"/>
      <c r="LL47" s="13"/>
      <c r="LM47" s="13">
        <f t="shared" si="876"/>
        <v>0</v>
      </c>
      <c r="LN47" s="13"/>
      <c r="LO47" s="13"/>
      <c r="LP47" s="13"/>
      <c r="LQ47" s="13">
        <f t="shared" si="877"/>
        <v>0</v>
      </c>
      <c r="LR47" s="13"/>
      <c r="LS47" s="14"/>
      <c r="LT47" s="13"/>
      <c r="LU47" s="13">
        <f t="shared" si="878"/>
        <v>0</v>
      </c>
      <c r="LV47" s="110"/>
      <c r="LW47" s="117">
        <f t="shared" si="89"/>
        <v>0</v>
      </c>
      <c r="LX47" s="12">
        <f t="shared" si="89"/>
        <v>0</v>
      </c>
      <c r="LY47" s="12">
        <f t="shared" si="89"/>
        <v>0</v>
      </c>
      <c r="LZ47" s="118">
        <f t="shared" si="89"/>
        <v>0</v>
      </c>
      <c r="MA47" s="26"/>
    </row>
    <row r="48" spans="1:406" s="2" customFormat="1" ht="24.95" customHeight="1" x14ac:dyDescent="0.25">
      <c r="A48" s="35">
        <v>3294</v>
      </c>
      <c r="B48" s="36" t="s">
        <v>19</v>
      </c>
      <c r="C48" s="55">
        <f t="shared" si="803"/>
        <v>11760</v>
      </c>
      <c r="D48" s="55">
        <v>23207830.309999999</v>
      </c>
      <c r="E48" s="56">
        <v>25700000</v>
      </c>
      <c r="F48" s="95">
        <f t="shared" si="804"/>
        <v>-4966</v>
      </c>
      <c r="G48" s="103">
        <f t="shared" si="626"/>
        <v>6794</v>
      </c>
      <c r="H48" s="79">
        <f t="shared" si="627"/>
        <v>11253</v>
      </c>
      <c r="I48" s="79">
        <f t="shared" si="628"/>
        <v>9106</v>
      </c>
      <c r="J48" s="104">
        <f t="shared" si="629"/>
        <v>15900</v>
      </c>
      <c r="K48" s="98"/>
      <c r="L48" s="13"/>
      <c r="M48" s="13">
        <f t="shared" si="805"/>
        <v>0</v>
      </c>
      <c r="N48" s="13"/>
      <c r="O48" s="13">
        <v>1327</v>
      </c>
      <c r="P48" s="13"/>
      <c r="Q48" s="13">
        <f t="shared" si="806"/>
        <v>-1327</v>
      </c>
      <c r="R48" s="13"/>
      <c r="S48" s="13"/>
      <c r="T48" s="13"/>
      <c r="U48" s="13">
        <f t="shared" si="807"/>
        <v>0</v>
      </c>
      <c r="V48" s="13"/>
      <c r="W48" s="13"/>
      <c r="X48" s="13"/>
      <c r="Y48" s="13">
        <f t="shared" si="808"/>
        <v>0</v>
      </c>
      <c r="Z48" s="13"/>
      <c r="AA48" s="13"/>
      <c r="AB48" s="13"/>
      <c r="AC48" s="13">
        <f t="shared" si="809"/>
        <v>0</v>
      </c>
      <c r="AD48" s="13"/>
      <c r="AE48" s="13">
        <v>2654</v>
      </c>
      <c r="AF48" s="13">
        <f>27+1412</f>
        <v>1439</v>
      </c>
      <c r="AG48" s="13">
        <f t="shared" si="810"/>
        <v>1346</v>
      </c>
      <c r="AH48" s="110">
        <v>4000</v>
      </c>
      <c r="AI48" s="117">
        <f t="shared" si="17"/>
        <v>3981</v>
      </c>
      <c r="AJ48" s="12">
        <f t="shared" si="17"/>
        <v>1439</v>
      </c>
      <c r="AK48" s="12">
        <f t="shared" si="17"/>
        <v>19</v>
      </c>
      <c r="AL48" s="118">
        <f t="shared" si="17"/>
        <v>4000</v>
      </c>
      <c r="AM48" s="98"/>
      <c r="AN48" s="13"/>
      <c r="AO48" s="13">
        <f t="shared" si="811"/>
        <v>0</v>
      </c>
      <c r="AP48" s="13"/>
      <c r="AQ48" s="13"/>
      <c r="AR48" s="13"/>
      <c r="AS48" s="13">
        <f t="shared" si="812"/>
        <v>0</v>
      </c>
      <c r="AT48" s="13"/>
      <c r="AU48" s="13"/>
      <c r="AV48" s="13"/>
      <c r="AW48" s="13">
        <f t="shared" si="813"/>
        <v>0</v>
      </c>
      <c r="AX48" s="13"/>
      <c r="AY48" s="13">
        <v>159</v>
      </c>
      <c r="AZ48" s="13">
        <v>458</v>
      </c>
      <c r="BA48" s="13">
        <f t="shared" si="814"/>
        <v>541</v>
      </c>
      <c r="BB48" s="13">
        <v>700</v>
      </c>
      <c r="BC48" s="13"/>
      <c r="BD48" s="13"/>
      <c r="BE48" s="13">
        <f t="shared" si="815"/>
        <v>0</v>
      </c>
      <c r="BF48" s="13"/>
      <c r="BG48" s="11"/>
      <c r="BH48" s="13"/>
      <c r="BI48" s="13">
        <f t="shared" si="816"/>
        <v>0</v>
      </c>
      <c r="BJ48" s="13"/>
      <c r="BK48" s="13"/>
      <c r="BL48" s="13"/>
      <c r="BM48" s="13">
        <f t="shared" si="817"/>
        <v>0</v>
      </c>
      <c r="BN48" s="13"/>
      <c r="BO48" s="13"/>
      <c r="BP48" s="13">
        <v>1069</v>
      </c>
      <c r="BQ48" s="13">
        <f t="shared" si="818"/>
        <v>1200</v>
      </c>
      <c r="BR48" s="13">
        <v>1200</v>
      </c>
      <c r="BS48" s="13"/>
      <c r="BT48" s="13"/>
      <c r="BU48" s="13">
        <f t="shared" si="819"/>
        <v>0</v>
      </c>
      <c r="BV48" s="13"/>
      <c r="BW48" s="13"/>
      <c r="BX48" s="13"/>
      <c r="BY48" s="13">
        <f t="shared" si="820"/>
        <v>0</v>
      </c>
      <c r="BZ48" s="13"/>
      <c r="CA48" s="13"/>
      <c r="CB48" s="13"/>
      <c r="CC48" s="13">
        <f t="shared" si="821"/>
        <v>0</v>
      </c>
      <c r="CD48" s="13"/>
      <c r="CE48" s="13"/>
      <c r="CF48" s="13"/>
      <c r="CG48" s="13">
        <f t="shared" si="822"/>
        <v>0</v>
      </c>
      <c r="CH48" s="13"/>
      <c r="CI48" s="13"/>
      <c r="CJ48" s="13"/>
      <c r="CK48" s="13">
        <f t="shared" si="823"/>
        <v>0</v>
      </c>
      <c r="CL48" s="13"/>
      <c r="CM48" s="13"/>
      <c r="CN48" s="13"/>
      <c r="CO48" s="13">
        <f t="shared" si="824"/>
        <v>0</v>
      </c>
      <c r="CP48" s="13"/>
      <c r="CQ48" s="13"/>
      <c r="CR48" s="13"/>
      <c r="CS48" s="13">
        <f t="shared" si="825"/>
        <v>0</v>
      </c>
      <c r="CT48" s="13"/>
      <c r="CU48" s="13"/>
      <c r="CV48" s="13"/>
      <c r="CW48" s="13">
        <f t="shared" si="826"/>
        <v>0</v>
      </c>
      <c r="CX48" s="13"/>
      <c r="CY48" s="13"/>
      <c r="CZ48" s="13"/>
      <c r="DA48" s="13">
        <f t="shared" si="827"/>
        <v>0</v>
      </c>
      <c r="DB48" s="13"/>
      <c r="DC48" s="13"/>
      <c r="DD48" s="13"/>
      <c r="DE48" s="13">
        <f t="shared" si="828"/>
        <v>0</v>
      </c>
      <c r="DF48" s="13"/>
      <c r="DG48" s="13"/>
      <c r="DH48" s="13"/>
      <c r="DI48" s="13">
        <f t="shared" si="829"/>
        <v>0</v>
      </c>
      <c r="DJ48" s="13"/>
      <c r="DK48" s="13"/>
      <c r="DL48" s="13"/>
      <c r="DM48" s="13">
        <f t="shared" si="830"/>
        <v>0</v>
      </c>
      <c r="DN48" s="13"/>
      <c r="DO48" s="13"/>
      <c r="DP48" s="13"/>
      <c r="DQ48" s="13">
        <f t="shared" si="831"/>
        <v>0</v>
      </c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>
        <f t="shared" si="832"/>
        <v>0</v>
      </c>
      <c r="ED48" s="13"/>
      <c r="EE48" s="13"/>
      <c r="EF48" s="13"/>
      <c r="EG48" s="13">
        <f t="shared" si="833"/>
        <v>0</v>
      </c>
      <c r="EH48" s="13"/>
      <c r="EI48" s="13"/>
      <c r="EJ48" s="13"/>
      <c r="EK48" s="13">
        <f t="shared" si="834"/>
        <v>0</v>
      </c>
      <c r="EL48" s="13"/>
      <c r="EM48" s="13"/>
      <c r="EN48" s="13"/>
      <c r="EO48" s="13">
        <f t="shared" si="835"/>
        <v>0</v>
      </c>
      <c r="EP48" s="13"/>
      <c r="EQ48" s="13"/>
      <c r="ER48" s="13"/>
      <c r="ES48" s="13">
        <f t="shared" si="836"/>
        <v>0</v>
      </c>
      <c r="ET48" s="110"/>
      <c r="EU48" s="117">
        <f t="shared" si="44"/>
        <v>159</v>
      </c>
      <c r="EV48" s="12">
        <f t="shared" si="44"/>
        <v>1527</v>
      </c>
      <c r="EW48" s="12">
        <f t="shared" si="44"/>
        <v>1741</v>
      </c>
      <c r="EX48" s="118">
        <f t="shared" si="44"/>
        <v>1900</v>
      </c>
      <c r="EY48" s="98"/>
      <c r="EZ48" s="13">
        <v>8287</v>
      </c>
      <c r="FA48" s="13">
        <f t="shared" si="837"/>
        <v>10000</v>
      </c>
      <c r="FB48" s="110">
        <v>10000</v>
      </c>
      <c r="FC48" s="117">
        <f t="shared" si="46"/>
        <v>0</v>
      </c>
      <c r="FD48" s="12">
        <f t="shared" si="46"/>
        <v>8287</v>
      </c>
      <c r="FE48" s="12">
        <f t="shared" si="46"/>
        <v>10000</v>
      </c>
      <c r="FF48" s="118">
        <f t="shared" si="46"/>
        <v>10000</v>
      </c>
      <c r="FG48" s="98"/>
      <c r="FH48" s="13"/>
      <c r="FI48" s="13">
        <f t="shared" si="838"/>
        <v>0</v>
      </c>
      <c r="FJ48" s="13"/>
      <c r="FK48" s="13"/>
      <c r="FL48" s="13"/>
      <c r="FM48" s="13">
        <f t="shared" si="839"/>
        <v>0</v>
      </c>
      <c r="FN48" s="13"/>
      <c r="FO48" s="13"/>
      <c r="FP48" s="13"/>
      <c r="FQ48" s="13">
        <f t="shared" si="840"/>
        <v>0</v>
      </c>
      <c r="FR48" s="13"/>
      <c r="FS48" s="13"/>
      <c r="FT48" s="13"/>
      <c r="FU48" s="13">
        <f t="shared" si="841"/>
        <v>0</v>
      </c>
      <c r="FV48" s="13"/>
      <c r="FW48" s="13"/>
      <c r="FX48" s="13"/>
      <c r="FY48" s="13">
        <f t="shared" si="842"/>
        <v>0</v>
      </c>
      <c r="FZ48" s="13"/>
      <c r="GA48" s="13"/>
      <c r="GB48" s="13"/>
      <c r="GC48" s="13">
        <f t="shared" si="843"/>
        <v>0</v>
      </c>
      <c r="GD48" s="13"/>
      <c r="GE48" s="13"/>
      <c r="GF48" s="13"/>
      <c r="GG48" s="13">
        <f t="shared" si="844"/>
        <v>0</v>
      </c>
      <c r="GH48" s="13"/>
      <c r="GI48" s="13"/>
      <c r="GJ48" s="13"/>
      <c r="GK48" s="13">
        <f t="shared" si="845"/>
        <v>0</v>
      </c>
      <c r="GL48" s="13"/>
      <c r="GM48" s="13"/>
      <c r="GN48" s="13"/>
      <c r="GO48" s="13">
        <f t="shared" si="846"/>
        <v>0</v>
      </c>
      <c r="GP48" s="13"/>
      <c r="GQ48" s="13"/>
      <c r="GR48" s="13"/>
      <c r="GS48" s="13">
        <f t="shared" si="847"/>
        <v>0</v>
      </c>
      <c r="GT48" s="13"/>
      <c r="GU48" s="13"/>
      <c r="GV48" s="13"/>
      <c r="GW48" s="13">
        <f t="shared" si="848"/>
        <v>0</v>
      </c>
      <c r="GX48" s="13"/>
      <c r="GY48" s="13"/>
      <c r="GZ48" s="13"/>
      <c r="HA48" s="13">
        <f t="shared" si="849"/>
        <v>0</v>
      </c>
      <c r="HB48" s="13"/>
      <c r="HC48" s="13"/>
      <c r="HD48" s="13"/>
      <c r="HE48" s="13">
        <f t="shared" si="850"/>
        <v>0</v>
      </c>
      <c r="HF48" s="13"/>
      <c r="HG48" s="13"/>
      <c r="HH48" s="13"/>
      <c r="HI48" s="13">
        <f t="shared" si="851"/>
        <v>0</v>
      </c>
      <c r="HJ48" s="13"/>
      <c r="HK48" s="13"/>
      <c r="HL48" s="13"/>
      <c r="HM48" s="13">
        <f t="shared" si="852"/>
        <v>0</v>
      </c>
      <c r="HN48" s="13"/>
      <c r="HO48" s="13"/>
      <c r="HP48" s="13"/>
      <c r="HQ48" s="13">
        <f t="shared" si="853"/>
        <v>0</v>
      </c>
      <c r="HR48" s="13"/>
      <c r="HS48" s="13"/>
      <c r="HT48" s="13"/>
      <c r="HU48" s="13">
        <f t="shared" si="854"/>
        <v>0</v>
      </c>
      <c r="HV48" s="13"/>
      <c r="HW48" s="13"/>
      <c r="HX48" s="13"/>
      <c r="HY48" s="13">
        <f t="shared" si="855"/>
        <v>0</v>
      </c>
      <c r="HZ48" s="13"/>
      <c r="IA48" s="13"/>
      <c r="IB48" s="13"/>
      <c r="IC48" s="13">
        <f t="shared" si="856"/>
        <v>0</v>
      </c>
      <c r="ID48" s="13"/>
      <c r="IE48" s="13"/>
      <c r="IF48" s="13"/>
      <c r="IG48" s="13">
        <f t="shared" si="857"/>
        <v>0</v>
      </c>
      <c r="IH48" s="13"/>
      <c r="II48" s="13">
        <v>2654</v>
      </c>
      <c r="IJ48" s="13"/>
      <c r="IK48" s="13">
        <f t="shared" si="858"/>
        <v>-2654</v>
      </c>
      <c r="IL48" s="13"/>
      <c r="IM48" s="13"/>
      <c r="IN48" s="13"/>
      <c r="IO48" s="13">
        <f t="shared" si="859"/>
        <v>0</v>
      </c>
      <c r="IP48" s="13"/>
      <c r="IQ48" s="13"/>
      <c r="IR48" s="13"/>
      <c r="IS48" s="13">
        <f t="shared" si="860"/>
        <v>0</v>
      </c>
      <c r="IT48" s="13"/>
      <c r="IU48" s="13"/>
      <c r="IV48" s="13"/>
      <c r="IW48" s="13">
        <f t="shared" si="861"/>
        <v>0</v>
      </c>
      <c r="IX48" s="13"/>
      <c r="IY48" s="13"/>
      <c r="IZ48" s="13"/>
      <c r="JA48" s="13"/>
      <c r="JB48" s="110"/>
      <c r="JC48" s="117">
        <f t="shared" si="342"/>
        <v>2654</v>
      </c>
      <c r="JD48" s="12">
        <f t="shared" si="342"/>
        <v>0</v>
      </c>
      <c r="JE48" s="12">
        <f t="shared" si="342"/>
        <v>-2654</v>
      </c>
      <c r="JF48" s="118">
        <f t="shared" si="342"/>
        <v>0</v>
      </c>
      <c r="JG48" s="98"/>
      <c r="JH48" s="13"/>
      <c r="JI48" s="13">
        <f t="shared" si="863"/>
        <v>0</v>
      </c>
      <c r="JJ48" s="13"/>
      <c r="JK48" s="13"/>
      <c r="JL48" s="13"/>
      <c r="JM48" s="13">
        <f t="shared" si="864"/>
        <v>0</v>
      </c>
      <c r="JN48" s="13"/>
      <c r="JO48" s="13"/>
      <c r="JP48" s="13"/>
      <c r="JQ48" s="13">
        <f t="shared" si="865"/>
        <v>0</v>
      </c>
      <c r="JR48" s="13"/>
      <c r="JS48" s="13"/>
      <c r="JT48" s="13"/>
      <c r="JU48" s="13">
        <f t="shared" si="866"/>
        <v>0</v>
      </c>
      <c r="JV48" s="13"/>
      <c r="JW48" s="13"/>
      <c r="JX48" s="13"/>
      <c r="JY48" s="13">
        <f t="shared" si="867"/>
        <v>0</v>
      </c>
      <c r="JZ48" s="13"/>
      <c r="KA48" s="13"/>
      <c r="KB48" s="13"/>
      <c r="KC48" s="13">
        <f t="shared" si="868"/>
        <v>0</v>
      </c>
      <c r="KD48" s="13"/>
      <c r="KE48" s="13"/>
      <c r="KF48" s="13"/>
      <c r="KG48" s="13">
        <f t="shared" si="869"/>
        <v>0</v>
      </c>
      <c r="KH48" s="13"/>
      <c r="KI48" s="13"/>
      <c r="KJ48" s="13"/>
      <c r="KK48" s="13">
        <f t="shared" si="870"/>
        <v>0</v>
      </c>
      <c r="KL48" s="13"/>
      <c r="KM48" s="13"/>
      <c r="KN48" s="13"/>
      <c r="KO48" s="13">
        <f t="shared" si="871"/>
        <v>0</v>
      </c>
      <c r="KP48" s="13"/>
      <c r="KQ48" s="13"/>
      <c r="KR48" s="13"/>
      <c r="KS48" s="13">
        <f t="shared" si="872"/>
        <v>0</v>
      </c>
      <c r="KT48" s="13"/>
      <c r="KU48" s="13"/>
      <c r="KV48" s="13"/>
      <c r="KW48" s="13">
        <f t="shared" si="873"/>
        <v>0</v>
      </c>
      <c r="KX48" s="13"/>
      <c r="KY48" s="13"/>
      <c r="KZ48" s="13"/>
      <c r="LA48" s="13">
        <f t="shared" si="874"/>
        <v>0</v>
      </c>
      <c r="LB48" s="13"/>
      <c r="LC48" s="13"/>
      <c r="LD48" s="13"/>
      <c r="LE48" s="13">
        <f t="shared" si="875"/>
        <v>0</v>
      </c>
      <c r="LF48" s="110"/>
      <c r="LG48" s="117">
        <f t="shared" si="85"/>
        <v>0</v>
      </c>
      <c r="LH48" s="12">
        <f t="shared" si="85"/>
        <v>0</v>
      </c>
      <c r="LI48" s="12">
        <f t="shared" si="85"/>
        <v>0</v>
      </c>
      <c r="LJ48" s="118">
        <f t="shared" si="85"/>
        <v>0</v>
      </c>
      <c r="LK48" s="113"/>
      <c r="LL48" s="13"/>
      <c r="LM48" s="13">
        <f t="shared" si="876"/>
        <v>0</v>
      </c>
      <c r="LN48" s="13"/>
      <c r="LO48" s="13"/>
      <c r="LP48" s="13"/>
      <c r="LQ48" s="13">
        <f t="shared" si="877"/>
        <v>0</v>
      </c>
      <c r="LR48" s="13"/>
      <c r="LS48" s="14"/>
      <c r="LT48" s="13"/>
      <c r="LU48" s="13">
        <f t="shared" si="878"/>
        <v>0</v>
      </c>
      <c r="LV48" s="110"/>
      <c r="LW48" s="117">
        <f t="shared" si="89"/>
        <v>0</v>
      </c>
      <c r="LX48" s="12">
        <f t="shared" si="89"/>
        <v>0</v>
      </c>
      <c r="LY48" s="12">
        <f t="shared" si="89"/>
        <v>0</v>
      </c>
      <c r="LZ48" s="118">
        <f t="shared" si="89"/>
        <v>0</v>
      </c>
      <c r="MA48" s="26"/>
    </row>
    <row r="49" spans="1:406" s="2" customFormat="1" ht="24.95" customHeight="1" x14ac:dyDescent="0.25">
      <c r="A49" s="35">
        <v>3295</v>
      </c>
      <c r="B49" s="36" t="s">
        <v>20</v>
      </c>
      <c r="C49" s="55">
        <f t="shared" si="803"/>
        <v>-1111</v>
      </c>
      <c r="D49" s="55">
        <v>23207830.309999999</v>
      </c>
      <c r="E49" s="56">
        <v>25700000</v>
      </c>
      <c r="F49" s="95">
        <f t="shared" si="804"/>
        <v>2838</v>
      </c>
      <c r="G49" s="103">
        <f t="shared" si="626"/>
        <v>1727</v>
      </c>
      <c r="H49" s="79">
        <f t="shared" si="627"/>
        <v>506</v>
      </c>
      <c r="I49" s="79">
        <f t="shared" si="628"/>
        <v>-1111</v>
      </c>
      <c r="J49" s="104">
        <f t="shared" si="629"/>
        <v>616</v>
      </c>
      <c r="K49" s="98"/>
      <c r="L49" s="13"/>
      <c r="M49" s="13">
        <f t="shared" si="805"/>
        <v>0</v>
      </c>
      <c r="N49" s="13"/>
      <c r="O49" s="13">
        <v>1327</v>
      </c>
      <c r="P49" s="13">
        <v>156</v>
      </c>
      <c r="Q49" s="13">
        <f t="shared" si="806"/>
        <v>-1127</v>
      </c>
      <c r="R49" s="13">
        <v>200</v>
      </c>
      <c r="S49" s="13">
        <v>400</v>
      </c>
      <c r="T49" s="13">
        <v>166</v>
      </c>
      <c r="U49" s="13">
        <f t="shared" si="807"/>
        <v>-234</v>
      </c>
      <c r="V49" s="13">
        <v>166</v>
      </c>
      <c r="W49" s="13"/>
      <c r="X49" s="13"/>
      <c r="Y49" s="13">
        <f t="shared" si="808"/>
        <v>0</v>
      </c>
      <c r="Z49" s="13"/>
      <c r="AA49" s="13"/>
      <c r="AB49" s="13"/>
      <c r="AC49" s="13">
        <f t="shared" si="809"/>
        <v>0</v>
      </c>
      <c r="AD49" s="13"/>
      <c r="AE49" s="13"/>
      <c r="AF49" s="13"/>
      <c r="AG49" s="13">
        <f t="shared" si="810"/>
        <v>0</v>
      </c>
      <c r="AH49" s="110"/>
      <c r="AI49" s="117">
        <f t="shared" si="17"/>
        <v>1727</v>
      </c>
      <c r="AJ49" s="12">
        <f t="shared" si="17"/>
        <v>322</v>
      </c>
      <c r="AK49" s="12">
        <f t="shared" si="17"/>
        <v>-1361</v>
      </c>
      <c r="AL49" s="118">
        <f t="shared" si="17"/>
        <v>366</v>
      </c>
      <c r="AM49" s="98"/>
      <c r="AN49" s="13"/>
      <c r="AO49" s="13">
        <f t="shared" si="811"/>
        <v>0</v>
      </c>
      <c r="AP49" s="13"/>
      <c r="AQ49" s="13"/>
      <c r="AR49" s="13"/>
      <c r="AS49" s="13">
        <f t="shared" si="812"/>
        <v>0</v>
      </c>
      <c r="AT49" s="13"/>
      <c r="AU49" s="13"/>
      <c r="AV49" s="13"/>
      <c r="AW49" s="13">
        <f t="shared" si="813"/>
        <v>0</v>
      </c>
      <c r="AX49" s="13"/>
      <c r="AY49" s="13"/>
      <c r="AZ49" s="13"/>
      <c r="BA49" s="13">
        <f t="shared" si="814"/>
        <v>0</v>
      </c>
      <c r="BB49" s="13"/>
      <c r="BC49" s="13"/>
      <c r="BD49" s="13"/>
      <c r="BE49" s="13">
        <f t="shared" si="815"/>
        <v>0</v>
      </c>
      <c r="BF49" s="13"/>
      <c r="BG49" s="11"/>
      <c r="BH49" s="13"/>
      <c r="BI49" s="13">
        <f t="shared" si="816"/>
        <v>0</v>
      </c>
      <c r="BJ49" s="13"/>
      <c r="BK49" s="13"/>
      <c r="BL49" s="13"/>
      <c r="BM49" s="13">
        <f t="shared" si="817"/>
        <v>0</v>
      </c>
      <c r="BN49" s="13"/>
      <c r="BO49" s="13"/>
      <c r="BP49" s="13"/>
      <c r="BQ49" s="13">
        <f t="shared" si="818"/>
        <v>0</v>
      </c>
      <c r="BR49" s="13"/>
      <c r="BS49" s="13"/>
      <c r="BT49" s="13"/>
      <c r="BU49" s="13">
        <f t="shared" si="819"/>
        <v>0</v>
      </c>
      <c r="BV49" s="13"/>
      <c r="BW49" s="13"/>
      <c r="BX49" s="13"/>
      <c r="BY49" s="13">
        <f t="shared" si="820"/>
        <v>0</v>
      </c>
      <c r="BZ49" s="13"/>
      <c r="CA49" s="13"/>
      <c r="CB49" s="13"/>
      <c r="CC49" s="13">
        <f t="shared" si="821"/>
        <v>0</v>
      </c>
      <c r="CD49" s="13"/>
      <c r="CE49" s="13"/>
      <c r="CF49" s="13"/>
      <c r="CG49" s="13">
        <f t="shared" si="822"/>
        <v>0</v>
      </c>
      <c r="CH49" s="13"/>
      <c r="CI49" s="13"/>
      <c r="CJ49" s="13"/>
      <c r="CK49" s="13">
        <f t="shared" si="823"/>
        <v>0</v>
      </c>
      <c r="CL49" s="13"/>
      <c r="CM49" s="13"/>
      <c r="CN49" s="13"/>
      <c r="CO49" s="13">
        <f t="shared" si="824"/>
        <v>0</v>
      </c>
      <c r="CP49" s="13"/>
      <c r="CQ49" s="13"/>
      <c r="CR49" s="13"/>
      <c r="CS49" s="13">
        <f t="shared" si="825"/>
        <v>0</v>
      </c>
      <c r="CT49" s="13"/>
      <c r="CU49" s="13"/>
      <c r="CV49" s="13"/>
      <c r="CW49" s="13">
        <f t="shared" si="826"/>
        <v>0</v>
      </c>
      <c r="CX49" s="13"/>
      <c r="CY49" s="13"/>
      <c r="CZ49" s="13"/>
      <c r="DA49" s="13">
        <f t="shared" si="827"/>
        <v>0</v>
      </c>
      <c r="DB49" s="13"/>
      <c r="DC49" s="13"/>
      <c r="DD49" s="13"/>
      <c r="DE49" s="13">
        <f t="shared" si="828"/>
        <v>0</v>
      </c>
      <c r="DF49" s="13"/>
      <c r="DG49" s="13"/>
      <c r="DH49" s="13"/>
      <c r="DI49" s="13">
        <f t="shared" si="829"/>
        <v>0</v>
      </c>
      <c r="DJ49" s="13"/>
      <c r="DK49" s="13"/>
      <c r="DL49" s="13"/>
      <c r="DM49" s="13">
        <f t="shared" si="830"/>
        <v>0</v>
      </c>
      <c r="DN49" s="13"/>
      <c r="DO49" s="13"/>
      <c r="DP49" s="13"/>
      <c r="DQ49" s="13">
        <f t="shared" si="831"/>
        <v>0</v>
      </c>
      <c r="DR49" s="13"/>
      <c r="DS49" s="13"/>
      <c r="DT49" s="13"/>
      <c r="DU49" s="13"/>
      <c r="DV49" s="13"/>
      <c r="DW49" s="13"/>
      <c r="DX49" s="13"/>
      <c r="DY49" s="13"/>
      <c r="DZ49" s="13"/>
      <c r="EA49" s="13"/>
      <c r="EB49" s="13"/>
      <c r="EC49" s="13">
        <f t="shared" si="832"/>
        <v>0</v>
      </c>
      <c r="ED49" s="13"/>
      <c r="EE49" s="13"/>
      <c r="EF49" s="13"/>
      <c r="EG49" s="13">
        <f t="shared" si="833"/>
        <v>0</v>
      </c>
      <c r="EH49" s="13"/>
      <c r="EI49" s="13"/>
      <c r="EJ49" s="13"/>
      <c r="EK49" s="13">
        <f t="shared" si="834"/>
        <v>0</v>
      </c>
      <c r="EL49" s="13"/>
      <c r="EM49" s="13"/>
      <c r="EN49" s="13"/>
      <c r="EO49" s="13">
        <f t="shared" si="835"/>
        <v>0</v>
      </c>
      <c r="EP49" s="13"/>
      <c r="EQ49" s="13"/>
      <c r="ER49" s="13">
        <v>184</v>
      </c>
      <c r="ES49" s="13">
        <f t="shared" si="836"/>
        <v>250</v>
      </c>
      <c r="ET49" s="110">
        <v>250</v>
      </c>
      <c r="EU49" s="117">
        <f t="shared" si="44"/>
        <v>0</v>
      </c>
      <c r="EV49" s="12">
        <f t="shared" si="44"/>
        <v>184</v>
      </c>
      <c r="EW49" s="12">
        <f t="shared" si="44"/>
        <v>250</v>
      </c>
      <c r="EX49" s="118">
        <f t="shared" si="44"/>
        <v>250</v>
      </c>
      <c r="EY49" s="98"/>
      <c r="EZ49" s="13"/>
      <c r="FA49" s="13">
        <f t="shared" si="837"/>
        <v>0</v>
      </c>
      <c r="FB49" s="110"/>
      <c r="FC49" s="117">
        <f t="shared" si="46"/>
        <v>0</v>
      </c>
      <c r="FD49" s="12">
        <f t="shared" si="46"/>
        <v>0</v>
      </c>
      <c r="FE49" s="12">
        <f t="shared" si="46"/>
        <v>0</v>
      </c>
      <c r="FF49" s="118">
        <f t="shared" si="46"/>
        <v>0</v>
      </c>
      <c r="FG49" s="98"/>
      <c r="FH49" s="13"/>
      <c r="FI49" s="13">
        <f t="shared" si="838"/>
        <v>0</v>
      </c>
      <c r="FJ49" s="13"/>
      <c r="FK49" s="13"/>
      <c r="FL49" s="13"/>
      <c r="FM49" s="13">
        <f t="shared" si="839"/>
        <v>0</v>
      </c>
      <c r="FN49" s="13"/>
      <c r="FO49" s="13"/>
      <c r="FP49" s="13"/>
      <c r="FQ49" s="13">
        <f t="shared" si="840"/>
        <v>0</v>
      </c>
      <c r="FR49" s="13"/>
      <c r="FS49" s="13"/>
      <c r="FT49" s="13"/>
      <c r="FU49" s="13">
        <f t="shared" si="841"/>
        <v>0</v>
      </c>
      <c r="FV49" s="13"/>
      <c r="FW49" s="13"/>
      <c r="FX49" s="13"/>
      <c r="FY49" s="13">
        <f t="shared" si="842"/>
        <v>0</v>
      </c>
      <c r="FZ49" s="13"/>
      <c r="GA49" s="13"/>
      <c r="GB49" s="13"/>
      <c r="GC49" s="13">
        <f t="shared" si="843"/>
        <v>0</v>
      </c>
      <c r="GD49" s="13"/>
      <c r="GE49" s="13"/>
      <c r="GF49" s="13"/>
      <c r="GG49" s="13">
        <f t="shared" si="844"/>
        <v>0</v>
      </c>
      <c r="GH49" s="13"/>
      <c r="GI49" s="13"/>
      <c r="GJ49" s="13"/>
      <c r="GK49" s="13">
        <f t="shared" si="845"/>
        <v>0</v>
      </c>
      <c r="GL49" s="13"/>
      <c r="GM49" s="13"/>
      <c r="GN49" s="13"/>
      <c r="GO49" s="13">
        <f t="shared" si="846"/>
        <v>0</v>
      </c>
      <c r="GP49" s="13"/>
      <c r="GQ49" s="13"/>
      <c r="GR49" s="13"/>
      <c r="GS49" s="13">
        <f t="shared" si="847"/>
        <v>0</v>
      </c>
      <c r="GT49" s="13"/>
      <c r="GU49" s="13"/>
      <c r="GV49" s="13"/>
      <c r="GW49" s="13">
        <f t="shared" si="848"/>
        <v>0</v>
      </c>
      <c r="GX49" s="13"/>
      <c r="GY49" s="13"/>
      <c r="GZ49" s="13"/>
      <c r="HA49" s="13">
        <f t="shared" si="849"/>
        <v>0</v>
      </c>
      <c r="HB49" s="13"/>
      <c r="HC49" s="13"/>
      <c r="HD49" s="13"/>
      <c r="HE49" s="13">
        <f t="shared" si="850"/>
        <v>0</v>
      </c>
      <c r="HF49" s="13"/>
      <c r="HG49" s="13"/>
      <c r="HH49" s="13"/>
      <c r="HI49" s="13">
        <f t="shared" si="851"/>
        <v>0</v>
      </c>
      <c r="HJ49" s="13"/>
      <c r="HK49" s="13"/>
      <c r="HL49" s="13"/>
      <c r="HM49" s="13">
        <f t="shared" si="852"/>
        <v>0</v>
      </c>
      <c r="HN49" s="13"/>
      <c r="HO49" s="13"/>
      <c r="HP49" s="13"/>
      <c r="HQ49" s="13">
        <f t="shared" si="853"/>
        <v>0</v>
      </c>
      <c r="HR49" s="13"/>
      <c r="HS49" s="13"/>
      <c r="HT49" s="13"/>
      <c r="HU49" s="13">
        <f t="shared" si="854"/>
        <v>0</v>
      </c>
      <c r="HV49" s="13"/>
      <c r="HW49" s="13"/>
      <c r="HX49" s="13"/>
      <c r="HY49" s="13">
        <f t="shared" si="855"/>
        <v>0</v>
      </c>
      <c r="HZ49" s="13"/>
      <c r="IA49" s="13"/>
      <c r="IB49" s="13"/>
      <c r="IC49" s="13">
        <f t="shared" si="856"/>
        <v>0</v>
      </c>
      <c r="ID49" s="13"/>
      <c r="IE49" s="13"/>
      <c r="IF49" s="13"/>
      <c r="IG49" s="13">
        <f t="shared" si="857"/>
        <v>0</v>
      </c>
      <c r="IH49" s="13"/>
      <c r="II49" s="13"/>
      <c r="IJ49" s="13"/>
      <c r="IK49" s="13">
        <f t="shared" si="858"/>
        <v>0</v>
      </c>
      <c r="IL49" s="13"/>
      <c r="IM49" s="13"/>
      <c r="IN49" s="13"/>
      <c r="IO49" s="13">
        <f t="shared" si="859"/>
        <v>0</v>
      </c>
      <c r="IP49" s="13"/>
      <c r="IQ49" s="13"/>
      <c r="IR49" s="13"/>
      <c r="IS49" s="13">
        <f t="shared" si="860"/>
        <v>0</v>
      </c>
      <c r="IT49" s="13"/>
      <c r="IU49" s="13"/>
      <c r="IV49" s="13"/>
      <c r="IW49" s="13">
        <f t="shared" si="861"/>
        <v>0</v>
      </c>
      <c r="IX49" s="13"/>
      <c r="IY49" s="13"/>
      <c r="IZ49" s="13"/>
      <c r="JA49" s="13"/>
      <c r="JB49" s="110">
        <f t="shared" si="862"/>
        <v>0</v>
      </c>
      <c r="JC49" s="117">
        <f t="shared" si="342"/>
        <v>0</v>
      </c>
      <c r="JD49" s="12">
        <f t="shared" si="342"/>
        <v>0</v>
      </c>
      <c r="JE49" s="12">
        <f t="shared" si="342"/>
        <v>0</v>
      </c>
      <c r="JF49" s="118">
        <f t="shared" si="342"/>
        <v>0</v>
      </c>
      <c r="JG49" s="98"/>
      <c r="JH49" s="13"/>
      <c r="JI49" s="13">
        <f t="shared" si="863"/>
        <v>0</v>
      </c>
      <c r="JJ49" s="13"/>
      <c r="JK49" s="13"/>
      <c r="JL49" s="13"/>
      <c r="JM49" s="13">
        <f t="shared" si="864"/>
        <v>0</v>
      </c>
      <c r="JN49" s="13"/>
      <c r="JO49" s="13"/>
      <c r="JP49" s="13"/>
      <c r="JQ49" s="13">
        <f t="shared" si="865"/>
        <v>0</v>
      </c>
      <c r="JR49" s="13"/>
      <c r="JS49" s="13"/>
      <c r="JT49" s="13"/>
      <c r="JU49" s="13">
        <f t="shared" si="866"/>
        <v>0</v>
      </c>
      <c r="JV49" s="13"/>
      <c r="JW49" s="13"/>
      <c r="JX49" s="13"/>
      <c r="JY49" s="13">
        <f t="shared" si="867"/>
        <v>0</v>
      </c>
      <c r="JZ49" s="13"/>
      <c r="KA49" s="13"/>
      <c r="KB49" s="13"/>
      <c r="KC49" s="13">
        <f t="shared" si="868"/>
        <v>0</v>
      </c>
      <c r="KD49" s="13"/>
      <c r="KE49" s="13"/>
      <c r="KF49" s="13"/>
      <c r="KG49" s="13">
        <f t="shared" si="869"/>
        <v>0</v>
      </c>
      <c r="KH49" s="13"/>
      <c r="KI49" s="13"/>
      <c r="KJ49" s="13"/>
      <c r="KK49" s="13">
        <f t="shared" si="870"/>
        <v>0</v>
      </c>
      <c r="KL49" s="13"/>
      <c r="KM49" s="13"/>
      <c r="KN49" s="13"/>
      <c r="KO49" s="13">
        <f t="shared" si="871"/>
        <v>0</v>
      </c>
      <c r="KP49" s="13"/>
      <c r="KQ49" s="13"/>
      <c r="KR49" s="13"/>
      <c r="KS49" s="13">
        <f t="shared" si="872"/>
        <v>0</v>
      </c>
      <c r="KT49" s="13"/>
      <c r="KU49" s="13"/>
      <c r="KV49" s="13"/>
      <c r="KW49" s="13">
        <f t="shared" si="873"/>
        <v>0</v>
      </c>
      <c r="KX49" s="13"/>
      <c r="KY49" s="13"/>
      <c r="KZ49" s="13"/>
      <c r="LA49" s="13">
        <f t="shared" si="874"/>
        <v>0</v>
      </c>
      <c r="LB49" s="13"/>
      <c r="LC49" s="13"/>
      <c r="LD49" s="13"/>
      <c r="LE49" s="13">
        <f t="shared" si="875"/>
        <v>0</v>
      </c>
      <c r="LF49" s="110"/>
      <c r="LG49" s="117">
        <f t="shared" si="85"/>
        <v>0</v>
      </c>
      <c r="LH49" s="12">
        <f t="shared" si="85"/>
        <v>0</v>
      </c>
      <c r="LI49" s="12">
        <f t="shared" si="85"/>
        <v>0</v>
      </c>
      <c r="LJ49" s="118">
        <f t="shared" si="85"/>
        <v>0</v>
      </c>
      <c r="LK49" s="113"/>
      <c r="LL49" s="13"/>
      <c r="LM49" s="13">
        <f t="shared" si="876"/>
        <v>0</v>
      </c>
      <c r="LN49" s="13"/>
      <c r="LO49" s="13"/>
      <c r="LP49" s="13"/>
      <c r="LQ49" s="13">
        <f t="shared" si="877"/>
        <v>0</v>
      </c>
      <c r="LR49" s="13"/>
      <c r="LS49" s="14"/>
      <c r="LT49" s="13"/>
      <c r="LU49" s="13">
        <f t="shared" si="878"/>
        <v>0</v>
      </c>
      <c r="LV49" s="110"/>
      <c r="LW49" s="117">
        <f t="shared" si="89"/>
        <v>0</v>
      </c>
      <c r="LX49" s="12">
        <f t="shared" si="89"/>
        <v>0</v>
      </c>
      <c r="LY49" s="12">
        <f t="shared" si="89"/>
        <v>0</v>
      </c>
      <c r="LZ49" s="118">
        <f t="shared" si="89"/>
        <v>0</v>
      </c>
      <c r="MA49" s="26"/>
    </row>
    <row r="50" spans="1:406" s="2" customFormat="1" ht="24.95" customHeight="1" x14ac:dyDescent="0.25">
      <c r="A50" s="35">
        <v>3296</v>
      </c>
      <c r="B50" s="36" t="s">
        <v>109</v>
      </c>
      <c r="C50" s="55">
        <f t="shared" si="803"/>
        <v>-3747</v>
      </c>
      <c r="D50" s="55">
        <v>23207830.309999999</v>
      </c>
      <c r="E50" s="56">
        <v>25700000</v>
      </c>
      <c r="F50" s="95">
        <f t="shared" si="804"/>
        <v>8074</v>
      </c>
      <c r="G50" s="103">
        <f t="shared" si="626"/>
        <v>4327</v>
      </c>
      <c r="H50" s="79">
        <f t="shared" si="627"/>
        <v>580</v>
      </c>
      <c r="I50" s="79">
        <f t="shared" si="628"/>
        <v>-3747</v>
      </c>
      <c r="J50" s="104">
        <f t="shared" si="629"/>
        <v>580</v>
      </c>
      <c r="K50" s="98"/>
      <c r="L50" s="13"/>
      <c r="M50" s="13">
        <f t="shared" si="805"/>
        <v>0</v>
      </c>
      <c r="N50" s="13"/>
      <c r="O50" s="13">
        <v>1327</v>
      </c>
      <c r="P50" s="13"/>
      <c r="Q50" s="13">
        <f t="shared" si="806"/>
        <v>-1327</v>
      </c>
      <c r="R50" s="13"/>
      <c r="S50" s="13">
        <v>3000</v>
      </c>
      <c r="T50" s="13">
        <v>580</v>
      </c>
      <c r="U50" s="13">
        <f t="shared" si="807"/>
        <v>-2420</v>
      </c>
      <c r="V50" s="13">
        <v>580</v>
      </c>
      <c r="W50" s="13"/>
      <c r="X50" s="13"/>
      <c r="Y50" s="13">
        <f t="shared" si="808"/>
        <v>0</v>
      </c>
      <c r="Z50" s="13"/>
      <c r="AA50" s="13"/>
      <c r="AB50" s="13"/>
      <c r="AC50" s="13">
        <f t="shared" si="809"/>
        <v>0</v>
      </c>
      <c r="AD50" s="13"/>
      <c r="AE50" s="13"/>
      <c r="AF50" s="13"/>
      <c r="AG50" s="13">
        <f t="shared" si="810"/>
        <v>0</v>
      </c>
      <c r="AH50" s="110"/>
      <c r="AI50" s="117">
        <f t="shared" si="17"/>
        <v>4327</v>
      </c>
      <c r="AJ50" s="12">
        <f t="shared" si="17"/>
        <v>580</v>
      </c>
      <c r="AK50" s="12">
        <f t="shared" si="17"/>
        <v>-3747</v>
      </c>
      <c r="AL50" s="118">
        <f t="shared" si="17"/>
        <v>580</v>
      </c>
      <c r="AM50" s="98"/>
      <c r="AN50" s="13"/>
      <c r="AO50" s="13">
        <f t="shared" si="811"/>
        <v>0</v>
      </c>
      <c r="AP50" s="13"/>
      <c r="AQ50" s="13"/>
      <c r="AR50" s="13"/>
      <c r="AS50" s="13">
        <f t="shared" si="812"/>
        <v>0</v>
      </c>
      <c r="AT50" s="13"/>
      <c r="AU50" s="13"/>
      <c r="AV50" s="13"/>
      <c r="AW50" s="13">
        <f t="shared" si="813"/>
        <v>0</v>
      </c>
      <c r="AX50" s="13"/>
      <c r="AY50" s="13"/>
      <c r="AZ50" s="13"/>
      <c r="BA50" s="13">
        <f t="shared" si="814"/>
        <v>0</v>
      </c>
      <c r="BB50" s="13"/>
      <c r="BC50" s="13"/>
      <c r="BD50" s="13"/>
      <c r="BE50" s="13">
        <f t="shared" si="815"/>
        <v>0</v>
      </c>
      <c r="BF50" s="13"/>
      <c r="BG50" s="11"/>
      <c r="BH50" s="13"/>
      <c r="BI50" s="13">
        <f t="shared" si="816"/>
        <v>0</v>
      </c>
      <c r="BJ50" s="13"/>
      <c r="BK50" s="13"/>
      <c r="BL50" s="13"/>
      <c r="BM50" s="13">
        <f t="shared" si="817"/>
        <v>0</v>
      </c>
      <c r="BN50" s="13"/>
      <c r="BO50" s="13"/>
      <c r="BP50" s="13"/>
      <c r="BQ50" s="13">
        <f t="shared" si="818"/>
        <v>0</v>
      </c>
      <c r="BR50" s="13"/>
      <c r="BS50" s="13"/>
      <c r="BT50" s="13"/>
      <c r="BU50" s="13">
        <f t="shared" si="819"/>
        <v>0</v>
      </c>
      <c r="BV50" s="13"/>
      <c r="BW50" s="13"/>
      <c r="BX50" s="13"/>
      <c r="BY50" s="13">
        <f t="shared" si="820"/>
        <v>0</v>
      </c>
      <c r="BZ50" s="13"/>
      <c r="CA50" s="13"/>
      <c r="CB50" s="13"/>
      <c r="CC50" s="13">
        <f t="shared" si="821"/>
        <v>0</v>
      </c>
      <c r="CD50" s="13"/>
      <c r="CE50" s="13"/>
      <c r="CF50" s="13"/>
      <c r="CG50" s="13">
        <f t="shared" si="822"/>
        <v>0</v>
      </c>
      <c r="CH50" s="13"/>
      <c r="CI50" s="13"/>
      <c r="CJ50" s="13"/>
      <c r="CK50" s="13">
        <f t="shared" si="823"/>
        <v>0</v>
      </c>
      <c r="CL50" s="13"/>
      <c r="CM50" s="13"/>
      <c r="CN50" s="13"/>
      <c r="CO50" s="13">
        <f t="shared" si="824"/>
        <v>0</v>
      </c>
      <c r="CP50" s="13"/>
      <c r="CQ50" s="13"/>
      <c r="CR50" s="13"/>
      <c r="CS50" s="13">
        <f t="shared" si="825"/>
        <v>0</v>
      </c>
      <c r="CT50" s="13"/>
      <c r="CU50" s="13"/>
      <c r="CV50" s="13"/>
      <c r="CW50" s="13">
        <f t="shared" si="826"/>
        <v>0</v>
      </c>
      <c r="CX50" s="13"/>
      <c r="CY50" s="13"/>
      <c r="CZ50" s="13"/>
      <c r="DA50" s="13">
        <f t="shared" si="827"/>
        <v>0</v>
      </c>
      <c r="DB50" s="13"/>
      <c r="DC50" s="13"/>
      <c r="DD50" s="13"/>
      <c r="DE50" s="13">
        <f t="shared" si="828"/>
        <v>0</v>
      </c>
      <c r="DF50" s="13"/>
      <c r="DG50" s="13"/>
      <c r="DH50" s="13"/>
      <c r="DI50" s="13">
        <f t="shared" si="829"/>
        <v>0</v>
      </c>
      <c r="DJ50" s="13"/>
      <c r="DK50" s="13"/>
      <c r="DL50" s="13"/>
      <c r="DM50" s="13">
        <f t="shared" si="830"/>
        <v>0</v>
      </c>
      <c r="DN50" s="13"/>
      <c r="DO50" s="13"/>
      <c r="DP50" s="13"/>
      <c r="DQ50" s="13">
        <f t="shared" si="831"/>
        <v>0</v>
      </c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>
        <f t="shared" si="832"/>
        <v>0</v>
      </c>
      <c r="ED50" s="13"/>
      <c r="EE50" s="13"/>
      <c r="EF50" s="13"/>
      <c r="EG50" s="13">
        <f t="shared" si="833"/>
        <v>0</v>
      </c>
      <c r="EH50" s="13"/>
      <c r="EI50" s="13"/>
      <c r="EJ50" s="13"/>
      <c r="EK50" s="13">
        <f t="shared" si="834"/>
        <v>0</v>
      </c>
      <c r="EL50" s="13"/>
      <c r="EM50" s="13"/>
      <c r="EN50" s="13"/>
      <c r="EO50" s="13">
        <f t="shared" si="835"/>
        <v>0</v>
      </c>
      <c r="EP50" s="13"/>
      <c r="EQ50" s="13"/>
      <c r="ER50" s="13"/>
      <c r="ES50" s="13">
        <f t="shared" si="836"/>
        <v>0</v>
      </c>
      <c r="ET50" s="110"/>
      <c r="EU50" s="117">
        <f t="shared" si="44"/>
        <v>0</v>
      </c>
      <c r="EV50" s="12">
        <f t="shared" si="44"/>
        <v>0</v>
      </c>
      <c r="EW50" s="12">
        <f t="shared" si="44"/>
        <v>0</v>
      </c>
      <c r="EX50" s="118">
        <f t="shared" si="44"/>
        <v>0</v>
      </c>
      <c r="EY50" s="98"/>
      <c r="EZ50" s="13"/>
      <c r="FA50" s="13">
        <f t="shared" si="837"/>
        <v>0</v>
      </c>
      <c r="FB50" s="110"/>
      <c r="FC50" s="117">
        <f t="shared" si="46"/>
        <v>0</v>
      </c>
      <c r="FD50" s="12">
        <f t="shared" si="46"/>
        <v>0</v>
      </c>
      <c r="FE50" s="12">
        <f t="shared" si="46"/>
        <v>0</v>
      </c>
      <c r="FF50" s="118">
        <f t="shared" si="46"/>
        <v>0</v>
      </c>
      <c r="FG50" s="98"/>
      <c r="FH50" s="13"/>
      <c r="FI50" s="13">
        <f t="shared" si="838"/>
        <v>0</v>
      </c>
      <c r="FJ50" s="13"/>
      <c r="FK50" s="13"/>
      <c r="FL50" s="13"/>
      <c r="FM50" s="13">
        <f t="shared" si="839"/>
        <v>0</v>
      </c>
      <c r="FN50" s="13"/>
      <c r="FO50" s="13"/>
      <c r="FP50" s="13"/>
      <c r="FQ50" s="13">
        <f t="shared" si="840"/>
        <v>0</v>
      </c>
      <c r="FR50" s="13"/>
      <c r="FS50" s="13"/>
      <c r="FT50" s="13"/>
      <c r="FU50" s="13">
        <f t="shared" si="841"/>
        <v>0</v>
      </c>
      <c r="FV50" s="13"/>
      <c r="FW50" s="13"/>
      <c r="FX50" s="13"/>
      <c r="FY50" s="13">
        <f t="shared" si="842"/>
        <v>0</v>
      </c>
      <c r="FZ50" s="13"/>
      <c r="GA50" s="13"/>
      <c r="GB50" s="13"/>
      <c r="GC50" s="13">
        <f t="shared" si="843"/>
        <v>0</v>
      </c>
      <c r="GD50" s="13"/>
      <c r="GE50" s="13"/>
      <c r="GF50" s="13"/>
      <c r="GG50" s="13">
        <f t="shared" si="844"/>
        <v>0</v>
      </c>
      <c r="GH50" s="13"/>
      <c r="GI50" s="13"/>
      <c r="GJ50" s="13"/>
      <c r="GK50" s="13">
        <f t="shared" si="845"/>
        <v>0</v>
      </c>
      <c r="GL50" s="13"/>
      <c r="GM50" s="13"/>
      <c r="GN50" s="13"/>
      <c r="GO50" s="13">
        <f t="shared" si="846"/>
        <v>0</v>
      </c>
      <c r="GP50" s="13"/>
      <c r="GQ50" s="13"/>
      <c r="GR50" s="13"/>
      <c r="GS50" s="13">
        <f t="shared" si="847"/>
        <v>0</v>
      </c>
      <c r="GT50" s="13"/>
      <c r="GU50" s="13"/>
      <c r="GV50" s="13"/>
      <c r="GW50" s="13">
        <f t="shared" si="848"/>
        <v>0</v>
      </c>
      <c r="GX50" s="13"/>
      <c r="GY50" s="13"/>
      <c r="GZ50" s="13"/>
      <c r="HA50" s="13">
        <f t="shared" si="849"/>
        <v>0</v>
      </c>
      <c r="HB50" s="13"/>
      <c r="HC50" s="13"/>
      <c r="HD50" s="13"/>
      <c r="HE50" s="13">
        <f t="shared" si="850"/>
        <v>0</v>
      </c>
      <c r="HF50" s="13"/>
      <c r="HG50" s="13"/>
      <c r="HH50" s="13"/>
      <c r="HI50" s="13">
        <f t="shared" si="851"/>
        <v>0</v>
      </c>
      <c r="HJ50" s="13"/>
      <c r="HK50" s="13"/>
      <c r="HL50" s="13"/>
      <c r="HM50" s="13">
        <f t="shared" si="852"/>
        <v>0</v>
      </c>
      <c r="HN50" s="13"/>
      <c r="HO50" s="13"/>
      <c r="HP50" s="13"/>
      <c r="HQ50" s="13">
        <f t="shared" si="853"/>
        <v>0</v>
      </c>
      <c r="HR50" s="13"/>
      <c r="HS50" s="13"/>
      <c r="HT50" s="13"/>
      <c r="HU50" s="13">
        <f t="shared" si="854"/>
        <v>0</v>
      </c>
      <c r="HV50" s="13"/>
      <c r="HW50" s="13"/>
      <c r="HX50" s="13"/>
      <c r="HY50" s="13">
        <f t="shared" si="855"/>
        <v>0</v>
      </c>
      <c r="HZ50" s="13"/>
      <c r="IA50" s="13"/>
      <c r="IB50" s="13"/>
      <c r="IC50" s="13">
        <f t="shared" si="856"/>
        <v>0</v>
      </c>
      <c r="ID50" s="13"/>
      <c r="IE50" s="13"/>
      <c r="IF50" s="13"/>
      <c r="IG50" s="13">
        <f t="shared" si="857"/>
        <v>0</v>
      </c>
      <c r="IH50" s="13"/>
      <c r="II50" s="13"/>
      <c r="IJ50" s="13"/>
      <c r="IK50" s="13">
        <f t="shared" si="858"/>
        <v>0</v>
      </c>
      <c r="IL50" s="13"/>
      <c r="IM50" s="13"/>
      <c r="IN50" s="13"/>
      <c r="IO50" s="13">
        <f t="shared" si="859"/>
        <v>0</v>
      </c>
      <c r="IP50" s="13"/>
      <c r="IQ50" s="13"/>
      <c r="IR50" s="13"/>
      <c r="IS50" s="13">
        <f t="shared" si="860"/>
        <v>0</v>
      </c>
      <c r="IT50" s="13"/>
      <c r="IU50" s="13"/>
      <c r="IV50" s="13"/>
      <c r="IW50" s="13">
        <f t="shared" si="861"/>
        <v>0</v>
      </c>
      <c r="IX50" s="13"/>
      <c r="IY50" s="13"/>
      <c r="IZ50" s="13"/>
      <c r="JA50" s="13"/>
      <c r="JB50" s="110">
        <f t="shared" si="862"/>
        <v>0</v>
      </c>
      <c r="JC50" s="117">
        <f t="shared" si="342"/>
        <v>0</v>
      </c>
      <c r="JD50" s="12">
        <f t="shared" si="342"/>
        <v>0</v>
      </c>
      <c r="JE50" s="12">
        <f t="shared" si="342"/>
        <v>0</v>
      </c>
      <c r="JF50" s="118">
        <f t="shared" si="342"/>
        <v>0</v>
      </c>
      <c r="JG50" s="98"/>
      <c r="JH50" s="13"/>
      <c r="JI50" s="13">
        <f t="shared" si="863"/>
        <v>0</v>
      </c>
      <c r="JJ50" s="13"/>
      <c r="JK50" s="13"/>
      <c r="JL50" s="13"/>
      <c r="JM50" s="13">
        <f t="shared" si="864"/>
        <v>0</v>
      </c>
      <c r="JN50" s="13"/>
      <c r="JO50" s="13"/>
      <c r="JP50" s="13"/>
      <c r="JQ50" s="13">
        <f t="shared" si="865"/>
        <v>0</v>
      </c>
      <c r="JR50" s="13"/>
      <c r="JS50" s="13"/>
      <c r="JT50" s="13"/>
      <c r="JU50" s="13">
        <f t="shared" si="866"/>
        <v>0</v>
      </c>
      <c r="JV50" s="13"/>
      <c r="JW50" s="13"/>
      <c r="JX50" s="13"/>
      <c r="JY50" s="13">
        <f t="shared" si="867"/>
        <v>0</v>
      </c>
      <c r="JZ50" s="13"/>
      <c r="KA50" s="13"/>
      <c r="KB50" s="13"/>
      <c r="KC50" s="13">
        <f t="shared" si="868"/>
        <v>0</v>
      </c>
      <c r="KD50" s="13"/>
      <c r="KE50" s="13"/>
      <c r="KF50" s="13"/>
      <c r="KG50" s="13">
        <f t="shared" si="869"/>
        <v>0</v>
      </c>
      <c r="KH50" s="13"/>
      <c r="KI50" s="13"/>
      <c r="KJ50" s="13"/>
      <c r="KK50" s="13">
        <f t="shared" si="870"/>
        <v>0</v>
      </c>
      <c r="KL50" s="13"/>
      <c r="KM50" s="13"/>
      <c r="KN50" s="13"/>
      <c r="KO50" s="13">
        <f t="shared" si="871"/>
        <v>0</v>
      </c>
      <c r="KP50" s="13"/>
      <c r="KQ50" s="13"/>
      <c r="KR50" s="13"/>
      <c r="KS50" s="13">
        <f t="shared" si="872"/>
        <v>0</v>
      </c>
      <c r="KT50" s="13"/>
      <c r="KU50" s="13"/>
      <c r="KV50" s="13"/>
      <c r="KW50" s="13">
        <f t="shared" si="873"/>
        <v>0</v>
      </c>
      <c r="KX50" s="13"/>
      <c r="KY50" s="13"/>
      <c r="KZ50" s="13"/>
      <c r="LA50" s="13">
        <f t="shared" si="874"/>
        <v>0</v>
      </c>
      <c r="LB50" s="13"/>
      <c r="LC50" s="13"/>
      <c r="LD50" s="13"/>
      <c r="LE50" s="13">
        <f t="shared" si="875"/>
        <v>0</v>
      </c>
      <c r="LF50" s="110"/>
      <c r="LG50" s="117">
        <f t="shared" si="85"/>
        <v>0</v>
      </c>
      <c r="LH50" s="12">
        <f t="shared" si="85"/>
        <v>0</v>
      </c>
      <c r="LI50" s="12">
        <f t="shared" si="85"/>
        <v>0</v>
      </c>
      <c r="LJ50" s="118">
        <f t="shared" si="85"/>
        <v>0</v>
      </c>
      <c r="LK50" s="113"/>
      <c r="LL50" s="13"/>
      <c r="LM50" s="13">
        <f t="shared" si="876"/>
        <v>0</v>
      </c>
      <c r="LN50" s="13"/>
      <c r="LO50" s="13"/>
      <c r="LP50" s="13"/>
      <c r="LQ50" s="13">
        <f t="shared" si="877"/>
        <v>0</v>
      </c>
      <c r="LR50" s="13"/>
      <c r="LS50" s="14"/>
      <c r="LT50" s="13"/>
      <c r="LU50" s="13">
        <f t="shared" si="878"/>
        <v>0</v>
      </c>
      <c r="LV50" s="110"/>
      <c r="LW50" s="117">
        <f t="shared" si="89"/>
        <v>0</v>
      </c>
      <c r="LX50" s="12">
        <f t="shared" si="89"/>
        <v>0</v>
      </c>
      <c r="LY50" s="12">
        <f t="shared" si="89"/>
        <v>0</v>
      </c>
      <c r="LZ50" s="118">
        <f t="shared" si="89"/>
        <v>0</v>
      </c>
      <c r="MA50" s="26"/>
    </row>
    <row r="51" spans="1:406" s="2" customFormat="1" ht="24.95" customHeight="1" x14ac:dyDescent="0.25">
      <c r="A51" s="35">
        <v>3299</v>
      </c>
      <c r="B51" s="36" t="s">
        <v>21</v>
      </c>
      <c r="C51" s="55">
        <f t="shared" si="803"/>
        <v>-38340</v>
      </c>
      <c r="D51" s="55">
        <v>23207830.309999999</v>
      </c>
      <c r="E51" s="56">
        <v>25700000</v>
      </c>
      <c r="F51" s="95">
        <f t="shared" si="804"/>
        <v>132337</v>
      </c>
      <c r="G51" s="103">
        <f t="shared" si="626"/>
        <v>93997</v>
      </c>
      <c r="H51" s="79">
        <f t="shared" si="627"/>
        <v>39257</v>
      </c>
      <c r="I51" s="79">
        <f t="shared" si="628"/>
        <v>-39667</v>
      </c>
      <c r="J51" s="104">
        <f t="shared" si="629"/>
        <v>54330</v>
      </c>
      <c r="K51" s="98"/>
      <c r="L51" s="13"/>
      <c r="M51" s="13">
        <f t="shared" si="805"/>
        <v>0</v>
      </c>
      <c r="N51" s="13"/>
      <c r="O51" s="13">
        <v>5636</v>
      </c>
      <c r="P51" s="13">
        <v>24</v>
      </c>
      <c r="Q51" s="13">
        <f t="shared" si="806"/>
        <v>-5606</v>
      </c>
      <c r="R51" s="13">
        <v>30</v>
      </c>
      <c r="S51" s="13"/>
      <c r="T51" s="13"/>
      <c r="U51" s="13">
        <f t="shared" si="807"/>
        <v>0</v>
      </c>
      <c r="V51" s="13"/>
      <c r="W51" s="13"/>
      <c r="X51" s="13"/>
      <c r="Y51" s="13">
        <f t="shared" si="808"/>
        <v>0</v>
      </c>
      <c r="Z51" s="13"/>
      <c r="AA51" s="13"/>
      <c r="AB51" s="13"/>
      <c r="AC51" s="13">
        <f t="shared" si="809"/>
        <v>0</v>
      </c>
      <c r="AD51" s="13"/>
      <c r="AE51" s="13">
        <v>1327</v>
      </c>
      <c r="AF51" s="13"/>
      <c r="AG51" s="13">
        <f t="shared" si="810"/>
        <v>-327</v>
      </c>
      <c r="AH51" s="110">
        <v>1000</v>
      </c>
      <c r="AI51" s="117">
        <f t="shared" si="17"/>
        <v>6963</v>
      </c>
      <c r="AJ51" s="12">
        <f t="shared" si="17"/>
        <v>24</v>
      </c>
      <c r="AK51" s="12">
        <f t="shared" si="17"/>
        <v>-5933</v>
      </c>
      <c r="AL51" s="118">
        <f t="shared" si="17"/>
        <v>1030</v>
      </c>
      <c r="AM51" s="98"/>
      <c r="AN51" s="13"/>
      <c r="AO51" s="13">
        <f t="shared" si="811"/>
        <v>0</v>
      </c>
      <c r="AP51" s="13"/>
      <c r="AQ51" s="13"/>
      <c r="AR51" s="13"/>
      <c r="AS51" s="13">
        <f t="shared" si="812"/>
        <v>0</v>
      </c>
      <c r="AT51" s="13"/>
      <c r="AU51" s="13"/>
      <c r="AV51" s="13"/>
      <c r="AW51" s="13">
        <f t="shared" si="813"/>
        <v>0</v>
      </c>
      <c r="AX51" s="13"/>
      <c r="AY51" s="13">
        <v>446</v>
      </c>
      <c r="AZ51" s="13">
        <v>1786</v>
      </c>
      <c r="BA51" s="13">
        <f t="shared" si="814"/>
        <v>1754</v>
      </c>
      <c r="BB51" s="13">
        <v>2200</v>
      </c>
      <c r="BC51" s="13">
        <v>979</v>
      </c>
      <c r="BD51" s="13">
        <v>182</v>
      </c>
      <c r="BE51" s="13">
        <f t="shared" si="815"/>
        <v>-79</v>
      </c>
      <c r="BF51" s="13">
        <v>900</v>
      </c>
      <c r="BG51" s="14">
        <v>370</v>
      </c>
      <c r="BH51" s="13"/>
      <c r="BI51" s="13">
        <f t="shared" si="816"/>
        <v>-370</v>
      </c>
      <c r="BJ51" s="13"/>
      <c r="BK51" s="13"/>
      <c r="BL51" s="13"/>
      <c r="BM51" s="13">
        <f t="shared" si="817"/>
        <v>0</v>
      </c>
      <c r="BN51" s="13"/>
      <c r="BO51" s="13">
        <v>11945</v>
      </c>
      <c r="BP51" s="13">
        <v>4167</v>
      </c>
      <c r="BQ51" s="13">
        <f t="shared" si="818"/>
        <v>-4945</v>
      </c>
      <c r="BR51" s="13">
        <v>7000</v>
      </c>
      <c r="BS51" s="13">
        <v>4122</v>
      </c>
      <c r="BT51" s="13">
        <v>109</v>
      </c>
      <c r="BU51" s="13">
        <f t="shared" si="819"/>
        <v>-3122</v>
      </c>
      <c r="BV51" s="13">
        <v>1000</v>
      </c>
      <c r="BW51" s="13">
        <v>334</v>
      </c>
      <c r="BX51" s="13">
        <v>331</v>
      </c>
      <c r="BY51" s="13">
        <f t="shared" si="820"/>
        <v>166</v>
      </c>
      <c r="BZ51" s="13">
        <v>500</v>
      </c>
      <c r="CA51" s="13"/>
      <c r="CB51" s="13"/>
      <c r="CC51" s="13">
        <f t="shared" si="821"/>
        <v>0</v>
      </c>
      <c r="CD51" s="13"/>
      <c r="CE51" s="13">
        <v>552</v>
      </c>
      <c r="CF51" s="13"/>
      <c r="CG51" s="13">
        <f t="shared" si="822"/>
        <v>-352</v>
      </c>
      <c r="CH51" s="13">
        <v>200</v>
      </c>
      <c r="CI51" s="13">
        <v>358</v>
      </c>
      <c r="CJ51" s="13"/>
      <c r="CK51" s="13">
        <f t="shared" si="823"/>
        <v>-158</v>
      </c>
      <c r="CL51" s="13">
        <v>200</v>
      </c>
      <c r="CM51" s="13">
        <v>240</v>
      </c>
      <c r="CN51" s="13"/>
      <c r="CO51" s="13">
        <f t="shared" si="824"/>
        <v>-140</v>
      </c>
      <c r="CP51" s="13">
        <v>100</v>
      </c>
      <c r="CQ51" s="13"/>
      <c r="CR51" s="13"/>
      <c r="CS51" s="13">
        <f t="shared" si="825"/>
        <v>0</v>
      </c>
      <c r="CT51" s="13"/>
      <c r="CU51" s="13"/>
      <c r="CV51" s="13"/>
      <c r="CW51" s="13">
        <f t="shared" si="826"/>
        <v>0</v>
      </c>
      <c r="CX51" s="13"/>
      <c r="CY51" s="13"/>
      <c r="CZ51" s="13"/>
      <c r="DA51" s="13">
        <f t="shared" si="827"/>
        <v>0</v>
      </c>
      <c r="DB51" s="13"/>
      <c r="DC51" s="13"/>
      <c r="DD51" s="13"/>
      <c r="DE51" s="13">
        <f t="shared" si="828"/>
        <v>0</v>
      </c>
      <c r="DF51" s="13"/>
      <c r="DG51" s="13"/>
      <c r="DH51" s="13"/>
      <c r="DI51" s="13">
        <f t="shared" si="829"/>
        <v>0</v>
      </c>
      <c r="DJ51" s="13"/>
      <c r="DK51" s="13"/>
      <c r="DL51" s="13"/>
      <c r="DM51" s="13">
        <f t="shared" si="830"/>
        <v>0</v>
      </c>
      <c r="DN51" s="13"/>
      <c r="DO51" s="13"/>
      <c r="DP51" s="13"/>
      <c r="DQ51" s="13">
        <f t="shared" si="831"/>
        <v>0</v>
      </c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>
        <f t="shared" si="832"/>
        <v>0</v>
      </c>
      <c r="ED51" s="13"/>
      <c r="EE51" s="13"/>
      <c r="EF51" s="13"/>
      <c r="EG51" s="13">
        <f t="shared" si="833"/>
        <v>0</v>
      </c>
      <c r="EH51" s="13"/>
      <c r="EI51" s="13"/>
      <c r="EJ51" s="13"/>
      <c r="EK51" s="13">
        <f t="shared" si="834"/>
        <v>0</v>
      </c>
      <c r="EL51" s="13"/>
      <c r="EM51" s="13"/>
      <c r="EN51" s="13">
        <v>80</v>
      </c>
      <c r="EO51" s="13">
        <f t="shared" si="835"/>
        <v>200</v>
      </c>
      <c r="EP51" s="13">
        <v>200</v>
      </c>
      <c r="EQ51" s="13"/>
      <c r="ER51" s="13">
        <v>280</v>
      </c>
      <c r="ES51" s="13">
        <f t="shared" si="836"/>
        <v>0</v>
      </c>
      <c r="ET51" s="110"/>
      <c r="EU51" s="117">
        <f t="shared" si="44"/>
        <v>19346</v>
      </c>
      <c r="EV51" s="12">
        <f t="shared" si="44"/>
        <v>6935</v>
      </c>
      <c r="EW51" s="12">
        <f t="shared" si="44"/>
        <v>-7046</v>
      </c>
      <c r="EX51" s="118">
        <f t="shared" si="44"/>
        <v>12300</v>
      </c>
      <c r="EY51" s="98">
        <v>63707</v>
      </c>
      <c r="EZ51" s="13">
        <v>32298</v>
      </c>
      <c r="FA51" s="13">
        <f t="shared" si="837"/>
        <v>-23707</v>
      </c>
      <c r="FB51" s="110">
        <v>40000</v>
      </c>
      <c r="FC51" s="117">
        <f t="shared" si="46"/>
        <v>63707</v>
      </c>
      <c r="FD51" s="12">
        <f t="shared" si="46"/>
        <v>32298</v>
      </c>
      <c r="FE51" s="12">
        <f t="shared" si="46"/>
        <v>-23707</v>
      </c>
      <c r="FF51" s="118">
        <f t="shared" si="46"/>
        <v>40000</v>
      </c>
      <c r="FG51" s="98"/>
      <c r="FH51" s="13"/>
      <c r="FI51" s="13">
        <f t="shared" si="838"/>
        <v>0</v>
      </c>
      <c r="FJ51" s="13"/>
      <c r="FK51" s="13"/>
      <c r="FL51" s="13"/>
      <c r="FM51" s="13">
        <f t="shared" si="839"/>
        <v>0</v>
      </c>
      <c r="FN51" s="13"/>
      <c r="FO51" s="13"/>
      <c r="FP51" s="13"/>
      <c r="FQ51" s="13">
        <f t="shared" si="840"/>
        <v>0</v>
      </c>
      <c r="FR51" s="13"/>
      <c r="FS51" s="13"/>
      <c r="FT51" s="13"/>
      <c r="FU51" s="13">
        <f t="shared" si="841"/>
        <v>0</v>
      </c>
      <c r="FV51" s="13"/>
      <c r="FW51" s="13"/>
      <c r="FX51" s="13"/>
      <c r="FY51" s="13">
        <f t="shared" si="842"/>
        <v>0</v>
      </c>
      <c r="FZ51" s="13"/>
      <c r="GA51" s="13"/>
      <c r="GB51" s="13"/>
      <c r="GC51" s="13">
        <f t="shared" si="843"/>
        <v>0</v>
      </c>
      <c r="GD51" s="13"/>
      <c r="GE51" s="13"/>
      <c r="GF51" s="13"/>
      <c r="GG51" s="13">
        <f t="shared" si="844"/>
        <v>0</v>
      </c>
      <c r="GH51" s="13"/>
      <c r="GI51" s="13"/>
      <c r="GJ51" s="13"/>
      <c r="GK51" s="13">
        <f t="shared" si="845"/>
        <v>0</v>
      </c>
      <c r="GL51" s="13"/>
      <c r="GM51" s="13"/>
      <c r="GN51" s="13"/>
      <c r="GO51" s="13">
        <f t="shared" si="846"/>
        <v>0</v>
      </c>
      <c r="GP51" s="13"/>
      <c r="GQ51" s="13"/>
      <c r="GR51" s="13"/>
      <c r="GS51" s="13">
        <f t="shared" si="847"/>
        <v>0</v>
      </c>
      <c r="GT51" s="13"/>
      <c r="GU51" s="13"/>
      <c r="GV51" s="13"/>
      <c r="GW51" s="13">
        <f t="shared" si="848"/>
        <v>0</v>
      </c>
      <c r="GX51" s="13"/>
      <c r="GY51" s="13"/>
      <c r="GZ51" s="13"/>
      <c r="HA51" s="13">
        <f t="shared" si="849"/>
        <v>0</v>
      </c>
      <c r="HB51" s="13"/>
      <c r="HC51" s="13"/>
      <c r="HD51" s="13"/>
      <c r="HE51" s="13">
        <f t="shared" si="850"/>
        <v>0</v>
      </c>
      <c r="HF51" s="13"/>
      <c r="HG51" s="13"/>
      <c r="HH51" s="13"/>
      <c r="HI51" s="13">
        <f t="shared" si="851"/>
        <v>0</v>
      </c>
      <c r="HJ51" s="13"/>
      <c r="HK51" s="13"/>
      <c r="HL51" s="13"/>
      <c r="HM51" s="13">
        <f t="shared" si="852"/>
        <v>0</v>
      </c>
      <c r="HN51" s="13"/>
      <c r="HO51" s="13"/>
      <c r="HP51" s="13"/>
      <c r="HQ51" s="13">
        <f t="shared" si="853"/>
        <v>0</v>
      </c>
      <c r="HR51" s="13"/>
      <c r="HS51" s="13"/>
      <c r="HT51" s="13"/>
      <c r="HU51" s="13">
        <f t="shared" si="854"/>
        <v>0</v>
      </c>
      <c r="HV51" s="13"/>
      <c r="HW51" s="13"/>
      <c r="HX51" s="13"/>
      <c r="HY51" s="13">
        <f t="shared" si="855"/>
        <v>0</v>
      </c>
      <c r="HZ51" s="13"/>
      <c r="IA51" s="13"/>
      <c r="IB51" s="13"/>
      <c r="IC51" s="13">
        <f t="shared" si="856"/>
        <v>0</v>
      </c>
      <c r="ID51" s="13"/>
      <c r="IE51" s="13"/>
      <c r="IF51" s="13"/>
      <c r="IG51" s="13">
        <f t="shared" si="857"/>
        <v>0</v>
      </c>
      <c r="IH51" s="13"/>
      <c r="II51" s="13">
        <v>1327</v>
      </c>
      <c r="IJ51" s="13"/>
      <c r="IK51" s="13">
        <f t="shared" si="858"/>
        <v>-1327</v>
      </c>
      <c r="IL51" s="13"/>
      <c r="IM51" s="13"/>
      <c r="IN51" s="13"/>
      <c r="IO51" s="13">
        <f t="shared" si="859"/>
        <v>0</v>
      </c>
      <c r="IP51" s="13"/>
      <c r="IQ51" s="13"/>
      <c r="IR51" s="13"/>
      <c r="IS51" s="13">
        <f t="shared" si="860"/>
        <v>0</v>
      </c>
      <c r="IT51" s="13"/>
      <c r="IU51" s="13"/>
      <c r="IV51" s="13"/>
      <c r="IW51" s="13">
        <f t="shared" si="861"/>
        <v>0</v>
      </c>
      <c r="IX51" s="13"/>
      <c r="IY51" s="13"/>
      <c r="IZ51" s="13"/>
      <c r="JA51" s="13"/>
      <c r="JB51" s="110"/>
      <c r="JC51" s="117">
        <f t="shared" si="342"/>
        <v>1327</v>
      </c>
      <c r="JD51" s="12">
        <f t="shared" si="342"/>
        <v>0</v>
      </c>
      <c r="JE51" s="12">
        <f t="shared" si="342"/>
        <v>-1327</v>
      </c>
      <c r="JF51" s="118">
        <f t="shared" si="342"/>
        <v>0</v>
      </c>
      <c r="JG51" s="98"/>
      <c r="JH51" s="13"/>
      <c r="JI51" s="13">
        <f t="shared" si="863"/>
        <v>0</v>
      </c>
      <c r="JJ51" s="13"/>
      <c r="JK51" s="13"/>
      <c r="JL51" s="13"/>
      <c r="JM51" s="13">
        <f t="shared" si="864"/>
        <v>0</v>
      </c>
      <c r="JN51" s="13"/>
      <c r="JO51" s="13"/>
      <c r="JP51" s="13"/>
      <c r="JQ51" s="13">
        <f t="shared" si="865"/>
        <v>0</v>
      </c>
      <c r="JR51" s="13"/>
      <c r="JS51" s="13"/>
      <c r="JT51" s="13"/>
      <c r="JU51" s="13">
        <f t="shared" si="866"/>
        <v>0</v>
      </c>
      <c r="JV51" s="13"/>
      <c r="JW51" s="13"/>
      <c r="JX51" s="13"/>
      <c r="JY51" s="13">
        <f t="shared" si="867"/>
        <v>0</v>
      </c>
      <c r="JZ51" s="13"/>
      <c r="KA51" s="13"/>
      <c r="KB51" s="13"/>
      <c r="KC51" s="13">
        <f t="shared" si="868"/>
        <v>0</v>
      </c>
      <c r="KD51" s="13"/>
      <c r="KE51" s="13"/>
      <c r="KF51" s="13"/>
      <c r="KG51" s="13">
        <f t="shared" si="869"/>
        <v>0</v>
      </c>
      <c r="KH51" s="13"/>
      <c r="KI51" s="13"/>
      <c r="KJ51" s="13"/>
      <c r="KK51" s="13">
        <f t="shared" si="870"/>
        <v>0</v>
      </c>
      <c r="KL51" s="13"/>
      <c r="KM51" s="13">
        <v>1327</v>
      </c>
      <c r="KN51" s="13"/>
      <c r="KO51" s="13">
        <f t="shared" si="871"/>
        <v>-327</v>
      </c>
      <c r="KP51" s="13">
        <v>1000</v>
      </c>
      <c r="KQ51" s="13"/>
      <c r="KR51" s="13"/>
      <c r="KS51" s="13">
        <f t="shared" si="872"/>
        <v>0</v>
      </c>
      <c r="KT51" s="13"/>
      <c r="KU51" s="13"/>
      <c r="KV51" s="13"/>
      <c r="KW51" s="13">
        <f t="shared" si="873"/>
        <v>0</v>
      </c>
      <c r="KX51" s="13"/>
      <c r="KY51" s="13"/>
      <c r="KZ51" s="13"/>
      <c r="LA51" s="13">
        <f t="shared" si="874"/>
        <v>0</v>
      </c>
      <c r="LB51" s="13"/>
      <c r="LC51" s="13"/>
      <c r="LD51" s="13"/>
      <c r="LE51" s="13">
        <f t="shared" si="875"/>
        <v>0</v>
      </c>
      <c r="LF51" s="110"/>
      <c r="LG51" s="117">
        <f t="shared" si="85"/>
        <v>1327</v>
      </c>
      <c r="LH51" s="12">
        <f t="shared" si="85"/>
        <v>0</v>
      </c>
      <c r="LI51" s="12">
        <f t="shared" si="85"/>
        <v>-327</v>
      </c>
      <c r="LJ51" s="118">
        <f t="shared" si="85"/>
        <v>1000</v>
      </c>
      <c r="LK51" s="113">
        <v>1327</v>
      </c>
      <c r="LL51" s="13"/>
      <c r="LM51" s="13">
        <f t="shared" si="876"/>
        <v>-1327</v>
      </c>
      <c r="LN51" s="13"/>
      <c r="LO51" s="13"/>
      <c r="LP51" s="13"/>
      <c r="LQ51" s="13">
        <f t="shared" si="877"/>
        <v>0</v>
      </c>
      <c r="LR51" s="13"/>
      <c r="LS51" s="14"/>
      <c r="LT51" s="13"/>
      <c r="LU51" s="13">
        <f t="shared" si="878"/>
        <v>0</v>
      </c>
      <c r="LV51" s="110"/>
      <c r="LW51" s="117">
        <f t="shared" si="89"/>
        <v>1327</v>
      </c>
      <c r="LX51" s="12">
        <f t="shared" si="89"/>
        <v>0</v>
      </c>
      <c r="LY51" s="12">
        <f t="shared" si="89"/>
        <v>-1327</v>
      </c>
      <c r="LZ51" s="118">
        <f t="shared" si="89"/>
        <v>0</v>
      </c>
      <c r="MA51" s="26"/>
    </row>
    <row r="52" spans="1:406" s="3" customFormat="1" ht="24.95" customHeight="1" x14ac:dyDescent="0.25">
      <c r="A52" s="37">
        <v>329</v>
      </c>
      <c r="B52" s="38" t="s">
        <v>21</v>
      </c>
      <c r="C52" s="57">
        <f t="shared" ref="C52:FA52" si="879">SUM(C46:C51)</f>
        <v>-19670</v>
      </c>
      <c r="D52" s="57">
        <f t="shared" si="879"/>
        <v>139246981.85999998</v>
      </c>
      <c r="E52" s="56">
        <f t="shared" si="879"/>
        <v>154200000</v>
      </c>
      <c r="F52" s="96">
        <f t="shared" si="879"/>
        <v>138618</v>
      </c>
      <c r="G52" s="103">
        <f t="shared" si="626"/>
        <v>118948</v>
      </c>
      <c r="H52" s="79">
        <f t="shared" si="627"/>
        <v>70897</v>
      </c>
      <c r="I52" s="79">
        <f t="shared" si="628"/>
        <v>-18831</v>
      </c>
      <c r="J52" s="104">
        <f t="shared" si="629"/>
        <v>100117</v>
      </c>
      <c r="K52" s="99">
        <f t="shared" si="879"/>
        <v>0</v>
      </c>
      <c r="L52" s="12">
        <f t="shared" si="879"/>
        <v>0</v>
      </c>
      <c r="M52" s="12">
        <f t="shared" si="879"/>
        <v>0</v>
      </c>
      <c r="N52" s="12">
        <f t="shared" si="879"/>
        <v>0</v>
      </c>
      <c r="O52" s="12">
        <f t="shared" si="879"/>
        <v>12272</v>
      </c>
      <c r="P52" s="12">
        <f t="shared" si="879"/>
        <v>209</v>
      </c>
      <c r="Q52" s="12">
        <f t="shared" si="879"/>
        <v>-11942</v>
      </c>
      <c r="R52" s="12">
        <f t="shared" si="879"/>
        <v>330</v>
      </c>
      <c r="S52" s="12">
        <f t="shared" si="879"/>
        <v>3400</v>
      </c>
      <c r="T52" s="12">
        <f t="shared" si="879"/>
        <v>746</v>
      </c>
      <c r="U52" s="12">
        <f t="shared" si="879"/>
        <v>-2654</v>
      </c>
      <c r="V52" s="12">
        <f t="shared" si="879"/>
        <v>746</v>
      </c>
      <c r="W52" s="12">
        <f t="shared" si="879"/>
        <v>0</v>
      </c>
      <c r="X52" s="12">
        <f t="shared" si="879"/>
        <v>0</v>
      </c>
      <c r="Y52" s="12">
        <f t="shared" si="879"/>
        <v>0</v>
      </c>
      <c r="Z52" s="12">
        <f t="shared" si="879"/>
        <v>0</v>
      </c>
      <c r="AA52" s="12">
        <f t="shared" si="879"/>
        <v>0</v>
      </c>
      <c r="AB52" s="12">
        <f t="shared" si="879"/>
        <v>0</v>
      </c>
      <c r="AC52" s="12">
        <f t="shared" si="879"/>
        <v>0</v>
      </c>
      <c r="AD52" s="12">
        <f t="shared" si="879"/>
        <v>0</v>
      </c>
      <c r="AE52" s="12">
        <f t="shared" si="879"/>
        <v>5308</v>
      </c>
      <c r="AF52" s="12">
        <f t="shared" si="879"/>
        <v>2239</v>
      </c>
      <c r="AG52" s="12">
        <f t="shared" si="879"/>
        <v>492</v>
      </c>
      <c r="AH52" s="111">
        <f t="shared" si="879"/>
        <v>5800</v>
      </c>
      <c r="AI52" s="117">
        <f t="shared" si="17"/>
        <v>20980</v>
      </c>
      <c r="AJ52" s="12">
        <f t="shared" si="17"/>
        <v>3194</v>
      </c>
      <c r="AK52" s="12">
        <f t="shared" si="17"/>
        <v>-14104</v>
      </c>
      <c r="AL52" s="118">
        <f t="shared" si="17"/>
        <v>6876</v>
      </c>
      <c r="AM52" s="99">
        <f t="shared" si="879"/>
        <v>0</v>
      </c>
      <c r="AN52" s="12">
        <f t="shared" si="879"/>
        <v>0</v>
      </c>
      <c r="AO52" s="12">
        <f t="shared" si="879"/>
        <v>0</v>
      </c>
      <c r="AP52" s="12">
        <f t="shared" si="879"/>
        <v>0</v>
      </c>
      <c r="AQ52" s="12">
        <f t="shared" si="879"/>
        <v>0</v>
      </c>
      <c r="AR52" s="12">
        <f t="shared" si="879"/>
        <v>0</v>
      </c>
      <c r="AS52" s="12">
        <f t="shared" si="879"/>
        <v>0</v>
      </c>
      <c r="AT52" s="12">
        <f t="shared" si="879"/>
        <v>0</v>
      </c>
      <c r="AU52" s="12">
        <f t="shared" si="879"/>
        <v>0</v>
      </c>
      <c r="AV52" s="12">
        <f t="shared" si="879"/>
        <v>0</v>
      </c>
      <c r="AW52" s="12">
        <f t="shared" si="879"/>
        <v>0</v>
      </c>
      <c r="AX52" s="12">
        <f t="shared" si="879"/>
        <v>0</v>
      </c>
      <c r="AY52" s="12">
        <f t="shared" si="879"/>
        <v>1606</v>
      </c>
      <c r="AZ52" s="12">
        <f t="shared" si="879"/>
        <v>2780</v>
      </c>
      <c r="BA52" s="12">
        <f t="shared" si="879"/>
        <v>2295</v>
      </c>
      <c r="BB52" s="12">
        <f t="shared" si="879"/>
        <v>3901</v>
      </c>
      <c r="BC52" s="12">
        <f t="shared" si="879"/>
        <v>979</v>
      </c>
      <c r="BD52" s="12">
        <f t="shared" si="879"/>
        <v>182</v>
      </c>
      <c r="BE52" s="12">
        <f t="shared" si="879"/>
        <v>-79</v>
      </c>
      <c r="BF52" s="12">
        <f t="shared" si="879"/>
        <v>900</v>
      </c>
      <c r="BG52" s="12">
        <f t="shared" si="879"/>
        <v>370</v>
      </c>
      <c r="BH52" s="12">
        <f t="shared" si="879"/>
        <v>0</v>
      </c>
      <c r="BI52" s="12">
        <f t="shared" si="879"/>
        <v>-370</v>
      </c>
      <c r="BJ52" s="12">
        <f t="shared" si="879"/>
        <v>0</v>
      </c>
      <c r="BK52" s="12">
        <f t="shared" si="879"/>
        <v>0</v>
      </c>
      <c r="BL52" s="12">
        <f t="shared" si="879"/>
        <v>0</v>
      </c>
      <c r="BM52" s="12">
        <f t="shared" si="879"/>
        <v>0</v>
      </c>
      <c r="BN52" s="12">
        <f t="shared" si="879"/>
        <v>0</v>
      </c>
      <c r="BO52" s="12">
        <f t="shared" si="879"/>
        <v>11945</v>
      </c>
      <c r="BP52" s="12">
        <f t="shared" si="879"/>
        <v>5236</v>
      </c>
      <c r="BQ52" s="12">
        <f t="shared" si="879"/>
        <v>-3745</v>
      </c>
      <c r="BR52" s="12">
        <f t="shared" si="879"/>
        <v>8200</v>
      </c>
      <c r="BS52" s="12">
        <f t="shared" si="879"/>
        <v>4122</v>
      </c>
      <c r="BT52" s="12">
        <f t="shared" si="879"/>
        <v>109</v>
      </c>
      <c r="BU52" s="12">
        <f t="shared" si="879"/>
        <v>-3122</v>
      </c>
      <c r="BV52" s="12">
        <f t="shared" si="879"/>
        <v>1000</v>
      </c>
      <c r="BW52" s="12">
        <f t="shared" si="879"/>
        <v>1263</v>
      </c>
      <c r="BX52" s="12">
        <f t="shared" si="879"/>
        <v>331</v>
      </c>
      <c r="BY52" s="12">
        <f t="shared" si="879"/>
        <v>-763</v>
      </c>
      <c r="BZ52" s="12">
        <f t="shared" si="879"/>
        <v>500</v>
      </c>
      <c r="CA52" s="12">
        <f t="shared" si="879"/>
        <v>0</v>
      </c>
      <c r="CB52" s="12">
        <f t="shared" si="879"/>
        <v>0</v>
      </c>
      <c r="CC52" s="12">
        <f t="shared" si="879"/>
        <v>0</v>
      </c>
      <c r="CD52" s="12">
        <f t="shared" si="879"/>
        <v>0</v>
      </c>
      <c r="CE52" s="12">
        <f t="shared" si="879"/>
        <v>552</v>
      </c>
      <c r="CF52" s="12">
        <f t="shared" si="879"/>
        <v>0</v>
      </c>
      <c r="CG52" s="12">
        <f t="shared" si="879"/>
        <v>-352</v>
      </c>
      <c r="CH52" s="12">
        <f t="shared" si="879"/>
        <v>200</v>
      </c>
      <c r="CI52" s="12">
        <f t="shared" si="879"/>
        <v>358</v>
      </c>
      <c r="CJ52" s="12">
        <f t="shared" si="879"/>
        <v>0</v>
      </c>
      <c r="CK52" s="12">
        <f t="shared" si="879"/>
        <v>-158</v>
      </c>
      <c r="CL52" s="12">
        <f t="shared" si="879"/>
        <v>200</v>
      </c>
      <c r="CM52" s="12">
        <f t="shared" si="879"/>
        <v>240</v>
      </c>
      <c r="CN52" s="12">
        <f t="shared" si="879"/>
        <v>0</v>
      </c>
      <c r="CO52" s="12">
        <f t="shared" si="879"/>
        <v>-140</v>
      </c>
      <c r="CP52" s="12">
        <f t="shared" si="879"/>
        <v>100</v>
      </c>
      <c r="CQ52" s="12">
        <f t="shared" si="879"/>
        <v>0</v>
      </c>
      <c r="CR52" s="12">
        <f t="shared" si="879"/>
        <v>0</v>
      </c>
      <c r="CS52" s="12">
        <f t="shared" si="879"/>
        <v>0</v>
      </c>
      <c r="CT52" s="12">
        <f t="shared" si="879"/>
        <v>0</v>
      </c>
      <c r="CU52" s="12">
        <f t="shared" si="879"/>
        <v>0</v>
      </c>
      <c r="CV52" s="12">
        <f t="shared" si="879"/>
        <v>0</v>
      </c>
      <c r="CW52" s="12">
        <f t="shared" si="879"/>
        <v>0</v>
      </c>
      <c r="CX52" s="12">
        <f t="shared" si="879"/>
        <v>0</v>
      </c>
      <c r="CY52" s="12">
        <f t="shared" si="879"/>
        <v>0</v>
      </c>
      <c r="CZ52" s="12">
        <f t="shared" si="879"/>
        <v>0</v>
      </c>
      <c r="DA52" s="12">
        <f t="shared" si="879"/>
        <v>0</v>
      </c>
      <c r="DB52" s="12">
        <f t="shared" si="879"/>
        <v>0</v>
      </c>
      <c r="DC52" s="12">
        <f t="shared" si="879"/>
        <v>0</v>
      </c>
      <c r="DD52" s="12">
        <f t="shared" si="879"/>
        <v>0</v>
      </c>
      <c r="DE52" s="12">
        <f t="shared" si="879"/>
        <v>0</v>
      </c>
      <c r="DF52" s="12">
        <f t="shared" si="879"/>
        <v>0</v>
      </c>
      <c r="DG52" s="12">
        <f t="shared" si="879"/>
        <v>0</v>
      </c>
      <c r="DH52" s="12">
        <f t="shared" si="879"/>
        <v>0</v>
      </c>
      <c r="DI52" s="12">
        <f t="shared" si="879"/>
        <v>0</v>
      </c>
      <c r="DJ52" s="12">
        <f t="shared" si="879"/>
        <v>0</v>
      </c>
      <c r="DK52" s="12">
        <f t="shared" si="879"/>
        <v>0</v>
      </c>
      <c r="DL52" s="12">
        <f t="shared" si="879"/>
        <v>0</v>
      </c>
      <c r="DM52" s="12">
        <f t="shared" si="879"/>
        <v>0</v>
      </c>
      <c r="DN52" s="12">
        <f t="shared" si="879"/>
        <v>0</v>
      </c>
      <c r="DO52" s="12">
        <f t="shared" si="879"/>
        <v>0</v>
      </c>
      <c r="DP52" s="12">
        <f t="shared" si="879"/>
        <v>0</v>
      </c>
      <c r="DQ52" s="12">
        <f t="shared" si="879"/>
        <v>0</v>
      </c>
      <c r="DR52" s="12">
        <f t="shared" si="879"/>
        <v>0</v>
      </c>
      <c r="DS52" s="12">
        <f t="shared" si="879"/>
        <v>0</v>
      </c>
      <c r="DT52" s="12">
        <f t="shared" si="879"/>
        <v>0</v>
      </c>
      <c r="DU52" s="12">
        <f t="shared" si="879"/>
        <v>0</v>
      </c>
      <c r="DV52" s="12">
        <f t="shared" si="879"/>
        <v>0</v>
      </c>
      <c r="DW52" s="12">
        <f t="shared" si="879"/>
        <v>0</v>
      </c>
      <c r="DX52" s="12">
        <f t="shared" si="879"/>
        <v>0</v>
      </c>
      <c r="DY52" s="12">
        <f t="shared" si="879"/>
        <v>0</v>
      </c>
      <c r="DZ52" s="12">
        <f t="shared" si="879"/>
        <v>0</v>
      </c>
      <c r="EA52" s="12">
        <f t="shared" si="879"/>
        <v>0</v>
      </c>
      <c r="EB52" s="12">
        <f t="shared" si="879"/>
        <v>2219</v>
      </c>
      <c r="EC52" s="12">
        <f t="shared" si="879"/>
        <v>2220</v>
      </c>
      <c r="ED52" s="12">
        <f t="shared" si="879"/>
        <v>2220</v>
      </c>
      <c r="EE52" s="12">
        <f t="shared" si="879"/>
        <v>0</v>
      </c>
      <c r="EF52" s="12">
        <f t="shared" si="879"/>
        <v>747</v>
      </c>
      <c r="EG52" s="12">
        <f t="shared" si="879"/>
        <v>750</v>
      </c>
      <c r="EH52" s="12">
        <f t="shared" si="879"/>
        <v>750</v>
      </c>
      <c r="EI52" s="12">
        <f t="shared" si="879"/>
        <v>0</v>
      </c>
      <c r="EJ52" s="12">
        <f t="shared" si="879"/>
        <v>0</v>
      </c>
      <c r="EK52" s="12">
        <f t="shared" si="879"/>
        <v>0</v>
      </c>
      <c r="EL52" s="12">
        <f t="shared" si="879"/>
        <v>0</v>
      </c>
      <c r="EM52" s="12">
        <f t="shared" si="879"/>
        <v>0</v>
      </c>
      <c r="EN52" s="12">
        <f t="shared" si="879"/>
        <v>1610</v>
      </c>
      <c r="EO52" s="12">
        <f t="shared" si="879"/>
        <v>2200</v>
      </c>
      <c r="EP52" s="12">
        <f t="shared" si="879"/>
        <v>2200</v>
      </c>
      <c r="EQ52" s="12">
        <f t="shared" si="879"/>
        <v>3982</v>
      </c>
      <c r="ER52" s="12">
        <f t="shared" si="879"/>
        <v>9840</v>
      </c>
      <c r="ES52" s="12">
        <f t="shared" si="879"/>
        <v>11268</v>
      </c>
      <c r="ET52" s="111">
        <f t="shared" si="879"/>
        <v>15250</v>
      </c>
      <c r="EU52" s="117">
        <f t="shared" si="44"/>
        <v>25417</v>
      </c>
      <c r="EV52" s="12">
        <f t="shared" si="44"/>
        <v>23054</v>
      </c>
      <c r="EW52" s="12">
        <f t="shared" si="44"/>
        <v>10004</v>
      </c>
      <c r="EX52" s="118">
        <f t="shared" si="44"/>
        <v>35421</v>
      </c>
      <c r="EY52" s="99">
        <f t="shared" si="879"/>
        <v>63707</v>
      </c>
      <c r="EZ52" s="12">
        <f t="shared" si="879"/>
        <v>40585</v>
      </c>
      <c r="FA52" s="12">
        <f t="shared" si="879"/>
        <v>-13707</v>
      </c>
      <c r="FB52" s="111">
        <f t="shared" ref="FB52" si="880">SUM(FB46:FB51)</f>
        <v>50000</v>
      </c>
      <c r="FC52" s="117">
        <f t="shared" si="46"/>
        <v>63707</v>
      </c>
      <c r="FD52" s="12">
        <f t="shared" si="46"/>
        <v>40585</v>
      </c>
      <c r="FE52" s="12">
        <f t="shared" si="46"/>
        <v>-13707</v>
      </c>
      <c r="FF52" s="118">
        <f t="shared" si="46"/>
        <v>50000</v>
      </c>
      <c r="FG52" s="99">
        <f t="shared" ref="FG52:FR52" si="881">SUM(FG46:FG51)</f>
        <v>0</v>
      </c>
      <c r="FH52" s="12">
        <f t="shared" si="881"/>
        <v>0</v>
      </c>
      <c r="FI52" s="12">
        <f t="shared" si="881"/>
        <v>0</v>
      </c>
      <c r="FJ52" s="12">
        <f t="shared" si="881"/>
        <v>0</v>
      </c>
      <c r="FK52" s="12">
        <f t="shared" si="881"/>
        <v>0</v>
      </c>
      <c r="FL52" s="12">
        <f t="shared" si="881"/>
        <v>0</v>
      </c>
      <c r="FM52" s="12">
        <f t="shared" si="881"/>
        <v>0</v>
      </c>
      <c r="FN52" s="12">
        <f t="shared" si="881"/>
        <v>0</v>
      </c>
      <c r="FO52" s="12">
        <f t="shared" si="881"/>
        <v>0</v>
      </c>
      <c r="FP52" s="12">
        <f t="shared" si="881"/>
        <v>0</v>
      </c>
      <c r="FQ52" s="12">
        <f t="shared" si="881"/>
        <v>0</v>
      </c>
      <c r="FR52" s="12">
        <f t="shared" si="881"/>
        <v>0</v>
      </c>
      <c r="FS52" s="12">
        <f>SUM(FS46:FS51)</f>
        <v>0</v>
      </c>
      <c r="FT52" s="12">
        <f t="shared" ref="FT52:IE52" si="882">SUM(FT46:FT51)</f>
        <v>0</v>
      </c>
      <c r="FU52" s="12">
        <f t="shared" si="882"/>
        <v>0</v>
      </c>
      <c r="FV52" s="12">
        <f t="shared" si="882"/>
        <v>0</v>
      </c>
      <c r="FW52" s="12">
        <f t="shared" si="882"/>
        <v>0</v>
      </c>
      <c r="FX52" s="12">
        <f t="shared" si="882"/>
        <v>0</v>
      </c>
      <c r="FY52" s="12">
        <f t="shared" si="882"/>
        <v>0</v>
      </c>
      <c r="FZ52" s="12">
        <f t="shared" si="882"/>
        <v>0</v>
      </c>
      <c r="GA52" s="12">
        <f t="shared" si="882"/>
        <v>0</v>
      </c>
      <c r="GB52" s="12">
        <f t="shared" si="882"/>
        <v>0</v>
      </c>
      <c r="GC52" s="12">
        <f t="shared" si="882"/>
        <v>0</v>
      </c>
      <c r="GD52" s="12">
        <f t="shared" si="882"/>
        <v>0</v>
      </c>
      <c r="GE52" s="12">
        <f t="shared" si="882"/>
        <v>0</v>
      </c>
      <c r="GF52" s="12">
        <f t="shared" si="882"/>
        <v>0</v>
      </c>
      <c r="GG52" s="12">
        <f t="shared" si="882"/>
        <v>0</v>
      </c>
      <c r="GH52" s="12">
        <f t="shared" si="882"/>
        <v>0</v>
      </c>
      <c r="GI52" s="12">
        <f t="shared" si="882"/>
        <v>0</v>
      </c>
      <c r="GJ52" s="12">
        <f t="shared" si="882"/>
        <v>0</v>
      </c>
      <c r="GK52" s="12">
        <f t="shared" si="882"/>
        <v>0</v>
      </c>
      <c r="GL52" s="12">
        <f t="shared" si="882"/>
        <v>0</v>
      </c>
      <c r="GM52" s="12">
        <f t="shared" si="882"/>
        <v>0</v>
      </c>
      <c r="GN52" s="12">
        <f t="shared" si="882"/>
        <v>0</v>
      </c>
      <c r="GO52" s="12">
        <f t="shared" si="882"/>
        <v>0</v>
      </c>
      <c r="GP52" s="12">
        <f t="shared" si="882"/>
        <v>0</v>
      </c>
      <c r="GQ52" s="12">
        <f t="shared" si="882"/>
        <v>0</v>
      </c>
      <c r="GR52" s="12">
        <f t="shared" si="882"/>
        <v>0</v>
      </c>
      <c r="GS52" s="12">
        <f t="shared" si="882"/>
        <v>0</v>
      </c>
      <c r="GT52" s="12">
        <f t="shared" si="882"/>
        <v>0</v>
      </c>
      <c r="GU52" s="12">
        <f t="shared" si="882"/>
        <v>0</v>
      </c>
      <c r="GV52" s="12">
        <f t="shared" si="882"/>
        <v>0</v>
      </c>
      <c r="GW52" s="12">
        <f t="shared" si="882"/>
        <v>0</v>
      </c>
      <c r="GX52" s="12">
        <f t="shared" si="882"/>
        <v>0</v>
      </c>
      <c r="GY52" s="12">
        <f t="shared" si="882"/>
        <v>0</v>
      </c>
      <c r="GZ52" s="12">
        <f t="shared" si="882"/>
        <v>0</v>
      </c>
      <c r="HA52" s="12">
        <f t="shared" si="882"/>
        <v>0</v>
      </c>
      <c r="HB52" s="12">
        <f t="shared" si="882"/>
        <v>0</v>
      </c>
      <c r="HC52" s="12">
        <f t="shared" si="882"/>
        <v>0</v>
      </c>
      <c r="HD52" s="12">
        <f t="shared" si="882"/>
        <v>0</v>
      </c>
      <c r="HE52" s="12">
        <f t="shared" si="882"/>
        <v>0</v>
      </c>
      <c r="HF52" s="12">
        <f t="shared" si="882"/>
        <v>0</v>
      </c>
      <c r="HG52" s="12">
        <f t="shared" si="882"/>
        <v>0</v>
      </c>
      <c r="HH52" s="12">
        <f t="shared" si="882"/>
        <v>0</v>
      </c>
      <c r="HI52" s="12">
        <f t="shared" si="882"/>
        <v>0</v>
      </c>
      <c r="HJ52" s="12">
        <f t="shared" si="882"/>
        <v>0</v>
      </c>
      <c r="HK52" s="12">
        <f t="shared" si="882"/>
        <v>0</v>
      </c>
      <c r="HL52" s="12">
        <f t="shared" si="882"/>
        <v>0</v>
      </c>
      <c r="HM52" s="12">
        <f t="shared" si="882"/>
        <v>0</v>
      </c>
      <c r="HN52" s="12">
        <f t="shared" si="882"/>
        <v>0</v>
      </c>
      <c r="HO52" s="12">
        <f t="shared" si="882"/>
        <v>0</v>
      </c>
      <c r="HP52" s="12">
        <f t="shared" si="882"/>
        <v>0</v>
      </c>
      <c r="HQ52" s="12">
        <f t="shared" si="882"/>
        <v>0</v>
      </c>
      <c r="HR52" s="12">
        <f t="shared" si="882"/>
        <v>0</v>
      </c>
      <c r="HS52" s="12">
        <f t="shared" si="882"/>
        <v>0</v>
      </c>
      <c r="HT52" s="12">
        <f t="shared" si="882"/>
        <v>0</v>
      </c>
      <c r="HU52" s="12">
        <f t="shared" si="882"/>
        <v>0</v>
      </c>
      <c r="HV52" s="12">
        <f t="shared" si="882"/>
        <v>0</v>
      </c>
      <c r="HW52" s="12">
        <f t="shared" si="882"/>
        <v>0</v>
      </c>
      <c r="HX52" s="12">
        <f t="shared" si="882"/>
        <v>0</v>
      </c>
      <c r="HY52" s="12">
        <f t="shared" si="882"/>
        <v>0</v>
      </c>
      <c r="HZ52" s="12">
        <f t="shared" si="882"/>
        <v>0</v>
      </c>
      <c r="IA52" s="12">
        <f t="shared" si="882"/>
        <v>0</v>
      </c>
      <c r="IB52" s="12">
        <f t="shared" si="882"/>
        <v>0</v>
      </c>
      <c r="IC52" s="12">
        <f t="shared" si="882"/>
        <v>0</v>
      </c>
      <c r="ID52" s="12">
        <f t="shared" si="882"/>
        <v>0</v>
      </c>
      <c r="IE52" s="12">
        <f t="shared" si="882"/>
        <v>0</v>
      </c>
      <c r="IF52" s="12">
        <f t="shared" ref="IF52:KQ52" si="883">SUM(IF46:IF51)</f>
        <v>0</v>
      </c>
      <c r="IG52" s="12">
        <f t="shared" si="883"/>
        <v>0</v>
      </c>
      <c r="IH52" s="12">
        <f t="shared" si="883"/>
        <v>0</v>
      </c>
      <c r="II52" s="12">
        <f t="shared" si="883"/>
        <v>3981</v>
      </c>
      <c r="IJ52" s="12">
        <f t="shared" si="883"/>
        <v>3747</v>
      </c>
      <c r="IK52" s="12">
        <f t="shared" si="883"/>
        <v>519</v>
      </c>
      <c r="IL52" s="12">
        <f t="shared" si="883"/>
        <v>4500</v>
      </c>
      <c r="IM52" s="12">
        <f t="shared" si="883"/>
        <v>0</v>
      </c>
      <c r="IN52" s="12">
        <f t="shared" si="883"/>
        <v>0</v>
      </c>
      <c r="IO52" s="12">
        <f t="shared" si="883"/>
        <v>0</v>
      </c>
      <c r="IP52" s="12">
        <f t="shared" si="883"/>
        <v>0</v>
      </c>
      <c r="IQ52" s="12">
        <f t="shared" si="883"/>
        <v>0</v>
      </c>
      <c r="IR52" s="12">
        <f t="shared" si="883"/>
        <v>317</v>
      </c>
      <c r="IS52" s="12">
        <f t="shared" si="883"/>
        <v>320</v>
      </c>
      <c r="IT52" s="12">
        <f t="shared" si="883"/>
        <v>320</v>
      </c>
      <c r="IU52" s="12">
        <f t="shared" si="883"/>
        <v>0</v>
      </c>
      <c r="IV52" s="12">
        <f t="shared" si="883"/>
        <v>0</v>
      </c>
      <c r="IW52" s="12">
        <f t="shared" si="883"/>
        <v>0</v>
      </c>
      <c r="IX52" s="12">
        <f t="shared" si="883"/>
        <v>0</v>
      </c>
      <c r="IY52" s="12"/>
      <c r="IZ52" s="12">
        <f t="shared" ref="IZ52:JB52" si="884">SUM(IZ46:IZ51)</f>
        <v>0</v>
      </c>
      <c r="JA52" s="12">
        <f t="shared" si="884"/>
        <v>0</v>
      </c>
      <c r="JB52" s="111">
        <f t="shared" si="884"/>
        <v>0</v>
      </c>
      <c r="JC52" s="117">
        <f t="shared" si="342"/>
        <v>3981</v>
      </c>
      <c r="JD52" s="12">
        <f t="shared" si="342"/>
        <v>4064</v>
      </c>
      <c r="JE52" s="12">
        <f t="shared" si="342"/>
        <v>839</v>
      </c>
      <c r="JF52" s="118">
        <f t="shared" si="342"/>
        <v>4820</v>
      </c>
      <c r="JG52" s="99">
        <f t="shared" si="883"/>
        <v>0</v>
      </c>
      <c r="JH52" s="12">
        <f t="shared" si="883"/>
        <v>0</v>
      </c>
      <c r="JI52" s="12">
        <f t="shared" si="883"/>
        <v>0</v>
      </c>
      <c r="JJ52" s="12">
        <f t="shared" si="883"/>
        <v>0</v>
      </c>
      <c r="JK52" s="12">
        <f t="shared" si="883"/>
        <v>0</v>
      </c>
      <c r="JL52" s="12">
        <f t="shared" si="883"/>
        <v>0</v>
      </c>
      <c r="JM52" s="12">
        <f t="shared" si="883"/>
        <v>0</v>
      </c>
      <c r="JN52" s="12">
        <f t="shared" si="883"/>
        <v>0</v>
      </c>
      <c r="JO52" s="12">
        <f t="shared" si="883"/>
        <v>0</v>
      </c>
      <c r="JP52" s="12">
        <f t="shared" si="883"/>
        <v>0</v>
      </c>
      <c r="JQ52" s="12">
        <f t="shared" si="883"/>
        <v>0</v>
      </c>
      <c r="JR52" s="12">
        <f t="shared" si="883"/>
        <v>0</v>
      </c>
      <c r="JS52" s="12">
        <f t="shared" si="883"/>
        <v>0</v>
      </c>
      <c r="JT52" s="12">
        <f t="shared" si="883"/>
        <v>0</v>
      </c>
      <c r="JU52" s="12">
        <f t="shared" si="883"/>
        <v>0</v>
      </c>
      <c r="JV52" s="12">
        <f t="shared" si="883"/>
        <v>0</v>
      </c>
      <c r="JW52" s="12">
        <f t="shared" si="883"/>
        <v>0</v>
      </c>
      <c r="JX52" s="12">
        <f t="shared" si="883"/>
        <v>0</v>
      </c>
      <c r="JY52" s="12">
        <f t="shared" si="883"/>
        <v>0</v>
      </c>
      <c r="JZ52" s="12">
        <f t="shared" si="883"/>
        <v>0</v>
      </c>
      <c r="KA52" s="12">
        <f t="shared" si="883"/>
        <v>0</v>
      </c>
      <c r="KB52" s="12">
        <f t="shared" si="883"/>
        <v>0</v>
      </c>
      <c r="KC52" s="12">
        <f t="shared" si="883"/>
        <v>0</v>
      </c>
      <c r="KD52" s="12">
        <f t="shared" si="883"/>
        <v>0</v>
      </c>
      <c r="KE52" s="12">
        <f t="shared" si="883"/>
        <v>0</v>
      </c>
      <c r="KF52" s="12">
        <f t="shared" si="883"/>
        <v>0</v>
      </c>
      <c r="KG52" s="12">
        <f t="shared" si="883"/>
        <v>0</v>
      </c>
      <c r="KH52" s="12">
        <f t="shared" si="883"/>
        <v>0</v>
      </c>
      <c r="KI52" s="12">
        <f t="shared" si="883"/>
        <v>0</v>
      </c>
      <c r="KJ52" s="12">
        <f t="shared" si="883"/>
        <v>0</v>
      </c>
      <c r="KK52" s="12">
        <f t="shared" si="883"/>
        <v>0</v>
      </c>
      <c r="KL52" s="12">
        <f t="shared" si="883"/>
        <v>0</v>
      </c>
      <c r="KM52" s="12">
        <f t="shared" si="883"/>
        <v>3536</v>
      </c>
      <c r="KN52" s="12">
        <f t="shared" si="883"/>
        <v>0</v>
      </c>
      <c r="KO52" s="12">
        <f t="shared" si="883"/>
        <v>-536</v>
      </c>
      <c r="KP52" s="12">
        <f t="shared" si="883"/>
        <v>3000</v>
      </c>
      <c r="KQ52" s="12">
        <f t="shared" si="883"/>
        <v>0</v>
      </c>
      <c r="KR52" s="12">
        <f t="shared" ref="KR52:LF52" si="885">SUM(KR46:KR51)</f>
        <v>0</v>
      </c>
      <c r="KS52" s="12">
        <f t="shared" si="885"/>
        <v>0</v>
      </c>
      <c r="KT52" s="12">
        <f t="shared" si="885"/>
        <v>0</v>
      </c>
      <c r="KU52" s="12">
        <f t="shared" si="885"/>
        <v>0</v>
      </c>
      <c r="KV52" s="12">
        <f t="shared" si="885"/>
        <v>0</v>
      </c>
      <c r="KW52" s="12">
        <f t="shared" si="885"/>
        <v>0</v>
      </c>
      <c r="KX52" s="12">
        <f t="shared" si="885"/>
        <v>0</v>
      </c>
      <c r="KY52" s="12">
        <f t="shared" si="885"/>
        <v>0</v>
      </c>
      <c r="KZ52" s="12">
        <f t="shared" si="885"/>
        <v>0</v>
      </c>
      <c r="LA52" s="12">
        <f t="shared" si="885"/>
        <v>0</v>
      </c>
      <c r="LB52" s="12">
        <f t="shared" si="885"/>
        <v>0</v>
      </c>
      <c r="LC52" s="12">
        <f t="shared" si="885"/>
        <v>0</v>
      </c>
      <c r="LD52" s="12">
        <f t="shared" si="885"/>
        <v>0</v>
      </c>
      <c r="LE52" s="12">
        <f t="shared" si="885"/>
        <v>0</v>
      </c>
      <c r="LF52" s="111">
        <f t="shared" si="885"/>
        <v>0</v>
      </c>
      <c r="LG52" s="117">
        <f t="shared" si="85"/>
        <v>3536</v>
      </c>
      <c r="LH52" s="12">
        <f t="shared" si="85"/>
        <v>0</v>
      </c>
      <c r="LI52" s="12">
        <f t="shared" si="85"/>
        <v>-536</v>
      </c>
      <c r="LJ52" s="118">
        <f t="shared" si="85"/>
        <v>3000</v>
      </c>
      <c r="LK52" s="99">
        <f t="shared" ref="LK52:LV52" si="886">SUM(LK46:LK51)</f>
        <v>1327</v>
      </c>
      <c r="LL52" s="12">
        <f t="shared" si="886"/>
        <v>0</v>
      </c>
      <c r="LM52" s="12">
        <f t="shared" si="886"/>
        <v>-1327</v>
      </c>
      <c r="LN52" s="12">
        <f t="shared" si="886"/>
        <v>0</v>
      </c>
      <c r="LO52" s="12">
        <f t="shared" si="886"/>
        <v>0</v>
      </c>
      <c r="LP52" s="12">
        <f t="shared" si="886"/>
        <v>0</v>
      </c>
      <c r="LQ52" s="12">
        <f t="shared" si="886"/>
        <v>0</v>
      </c>
      <c r="LR52" s="12">
        <f t="shared" si="886"/>
        <v>0</v>
      </c>
      <c r="LS52" s="12">
        <f t="shared" si="886"/>
        <v>0</v>
      </c>
      <c r="LT52" s="12">
        <f t="shared" si="886"/>
        <v>0</v>
      </c>
      <c r="LU52" s="12">
        <f t="shared" si="886"/>
        <v>0</v>
      </c>
      <c r="LV52" s="111">
        <f t="shared" si="886"/>
        <v>0</v>
      </c>
      <c r="LW52" s="117">
        <f t="shared" si="89"/>
        <v>1327</v>
      </c>
      <c r="LX52" s="12">
        <f t="shared" si="89"/>
        <v>0</v>
      </c>
      <c r="LY52" s="12">
        <f t="shared" si="89"/>
        <v>-1327</v>
      </c>
      <c r="LZ52" s="118">
        <f t="shared" si="89"/>
        <v>0</v>
      </c>
      <c r="MA52" s="26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</row>
    <row r="53" spans="1:406" s="3" customFormat="1" ht="24.95" customHeight="1" x14ac:dyDescent="0.25">
      <c r="A53" s="37">
        <v>32</v>
      </c>
      <c r="B53" s="38" t="s">
        <v>22</v>
      </c>
      <c r="C53" s="57">
        <f>SUM(C26,C33,C43,C45,C52)</f>
        <v>85151</v>
      </c>
      <c r="D53" s="57">
        <f t="shared" ref="D53:E53" si="887">SUM(D26,D33,D43,D45,D52)</f>
        <v>603403588.05999994</v>
      </c>
      <c r="E53" s="56">
        <f t="shared" si="887"/>
        <v>668200000</v>
      </c>
      <c r="F53" s="96">
        <f>SUM(F26,F33,F43,F45,F52)</f>
        <v>899677</v>
      </c>
      <c r="G53" s="103">
        <f t="shared" si="626"/>
        <v>984828</v>
      </c>
      <c r="H53" s="79">
        <f t="shared" si="627"/>
        <v>869427</v>
      </c>
      <c r="I53" s="79">
        <f t="shared" si="628"/>
        <v>155886</v>
      </c>
      <c r="J53" s="104">
        <f t="shared" si="629"/>
        <v>1140714</v>
      </c>
      <c r="K53" s="99">
        <f>SUM(K26,K33,K43,K45,K52)</f>
        <v>99162</v>
      </c>
      <c r="L53" s="12">
        <f t="shared" ref="L53:FA53" si="888">SUM(L26,L33,L43,L45,L52)</f>
        <v>51918</v>
      </c>
      <c r="M53" s="12">
        <f t="shared" si="888"/>
        <v>-21775</v>
      </c>
      <c r="N53" s="12">
        <f t="shared" si="888"/>
        <v>77387</v>
      </c>
      <c r="O53" s="12">
        <f t="shared" si="888"/>
        <v>349347</v>
      </c>
      <c r="P53" s="12">
        <f t="shared" si="888"/>
        <v>314498</v>
      </c>
      <c r="Q53" s="12">
        <f t="shared" si="888"/>
        <v>-31759</v>
      </c>
      <c r="R53" s="12">
        <f t="shared" si="888"/>
        <v>317588</v>
      </c>
      <c r="S53" s="12">
        <f t="shared" si="888"/>
        <v>3400</v>
      </c>
      <c r="T53" s="12">
        <f t="shared" si="888"/>
        <v>746</v>
      </c>
      <c r="U53" s="12">
        <f t="shared" si="888"/>
        <v>-2654</v>
      </c>
      <c r="V53" s="12">
        <f t="shared" si="888"/>
        <v>746</v>
      </c>
      <c r="W53" s="12">
        <f t="shared" si="888"/>
        <v>23897</v>
      </c>
      <c r="X53" s="12">
        <f t="shared" si="888"/>
        <v>27602</v>
      </c>
      <c r="Y53" s="12">
        <f t="shared" si="888"/>
        <v>3705</v>
      </c>
      <c r="Z53" s="12">
        <f t="shared" si="888"/>
        <v>27602</v>
      </c>
      <c r="AA53" s="12">
        <f t="shared" si="888"/>
        <v>0</v>
      </c>
      <c r="AB53" s="12">
        <f t="shared" si="888"/>
        <v>0</v>
      </c>
      <c r="AC53" s="12">
        <f t="shared" si="888"/>
        <v>0</v>
      </c>
      <c r="AD53" s="12">
        <f t="shared" si="888"/>
        <v>0</v>
      </c>
      <c r="AE53" s="12">
        <f t="shared" si="888"/>
        <v>90003</v>
      </c>
      <c r="AF53" s="12">
        <f t="shared" si="888"/>
        <v>62744</v>
      </c>
      <c r="AG53" s="12">
        <f t="shared" si="888"/>
        <v>29307</v>
      </c>
      <c r="AH53" s="111">
        <f t="shared" si="888"/>
        <v>119310</v>
      </c>
      <c r="AI53" s="117">
        <f t="shared" si="17"/>
        <v>565809</v>
      </c>
      <c r="AJ53" s="12">
        <f t="shared" si="17"/>
        <v>457508</v>
      </c>
      <c r="AK53" s="12">
        <f t="shared" si="17"/>
        <v>-23176</v>
      </c>
      <c r="AL53" s="118">
        <f t="shared" si="17"/>
        <v>542633</v>
      </c>
      <c r="AM53" s="99">
        <f t="shared" si="888"/>
        <v>0</v>
      </c>
      <c r="AN53" s="12">
        <f t="shared" si="888"/>
        <v>9101</v>
      </c>
      <c r="AO53" s="12">
        <f t="shared" si="888"/>
        <v>11728</v>
      </c>
      <c r="AP53" s="12">
        <f t="shared" si="888"/>
        <v>11728</v>
      </c>
      <c r="AQ53" s="12">
        <f t="shared" si="888"/>
        <v>133</v>
      </c>
      <c r="AR53" s="12">
        <f t="shared" si="888"/>
        <v>0</v>
      </c>
      <c r="AS53" s="12">
        <f t="shared" si="888"/>
        <v>-133</v>
      </c>
      <c r="AT53" s="12">
        <f t="shared" si="888"/>
        <v>0</v>
      </c>
      <c r="AU53" s="12">
        <f t="shared" si="888"/>
        <v>5310</v>
      </c>
      <c r="AV53" s="12">
        <f t="shared" si="888"/>
        <v>5483</v>
      </c>
      <c r="AW53" s="12">
        <f t="shared" si="888"/>
        <v>1518</v>
      </c>
      <c r="AX53" s="12">
        <f t="shared" si="888"/>
        <v>6828</v>
      </c>
      <c r="AY53" s="12">
        <f t="shared" si="888"/>
        <v>25042</v>
      </c>
      <c r="AZ53" s="12">
        <f t="shared" si="888"/>
        <v>50948</v>
      </c>
      <c r="BA53" s="12">
        <f t="shared" si="888"/>
        <v>37536</v>
      </c>
      <c r="BB53" s="12">
        <f t="shared" si="888"/>
        <v>62578</v>
      </c>
      <c r="BC53" s="12">
        <f t="shared" si="888"/>
        <v>3581</v>
      </c>
      <c r="BD53" s="12">
        <f t="shared" si="888"/>
        <v>1639</v>
      </c>
      <c r="BE53" s="12">
        <f t="shared" si="888"/>
        <v>1819</v>
      </c>
      <c r="BF53" s="12">
        <f t="shared" si="888"/>
        <v>5400</v>
      </c>
      <c r="BG53" s="12">
        <f t="shared" si="888"/>
        <v>2228</v>
      </c>
      <c r="BH53" s="12">
        <f t="shared" si="888"/>
        <v>0</v>
      </c>
      <c r="BI53" s="12">
        <f t="shared" si="888"/>
        <v>-2228</v>
      </c>
      <c r="BJ53" s="12">
        <f t="shared" si="888"/>
        <v>0</v>
      </c>
      <c r="BK53" s="12">
        <f t="shared" si="888"/>
        <v>796</v>
      </c>
      <c r="BL53" s="12">
        <f t="shared" si="888"/>
        <v>0</v>
      </c>
      <c r="BM53" s="12">
        <f t="shared" si="888"/>
        <v>-796</v>
      </c>
      <c r="BN53" s="12">
        <f t="shared" si="888"/>
        <v>0</v>
      </c>
      <c r="BO53" s="12">
        <f t="shared" si="888"/>
        <v>26278</v>
      </c>
      <c r="BP53" s="12">
        <f t="shared" si="888"/>
        <v>26592</v>
      </c>
      <c r="BQ53" s="12">
        <f t="shared" si="888"/>
        <v>5176</v>
      </c>
      <c r="BR53" s="12">
        <f t="shared" si="888"/>
        <v>31454</v>
      </c>
      <c r="BS53" s="12">
        <f t="shared" si="888"/>
        <v>12085</v>
      </c>
      <c r="BT53" s="12">
        <f t="shared" si="888"/>
        <v>29031</v>
      </c>
      <c r="BU53" s="12">
        <f t="shared" si="888"/>
        <v>23515</v>
      </c>
      <c r="BV53" s="12">
        <f t="shared" si="888"/>
        <v>35600</v>
      </c>
      <c r="BW53" s="12">
        <f t="shared" si="888"/>
        <v>4777</v>
      </c>
      <c r="BX53" s="12">
        <f t="shared" si="888"/>
        <v>5447</v>
      </c>
      <c r="BY53" s="12">
        <f t="shared" si="888"/>
        <v>3623</v>
      </c>
      <c r="BZ53" s="12">
        <f t="shared" si="888"/>
        <v>8400</v>
      </c>
      <c r="CA53" s="12">
        <f t="shared" si="888"/>
        <v>1195</v>
      </c>
      <c r="CB53" s="12">
        <f t="shared" si="888"/>
        <v>0</v>
      </c>
      <c r="CC53" s="12">
        <f t="shared" si="888"/>
        <v>-1195</v>
      </c>
      <c r="CD53" s="12">
        <f t="shared" si="888"/>
        <v>0</v>
      </c>
      <c r="CE53" s="12">
        <f t="shared" si="888"/>
        <v>1083</v>
      </c>
      <c r="CF53" s="12">
        <f t="shared" si="888"/>
        <v>965</v>
      </c>
      <c r="CG53" s="12">
        <f t="shared" si="888"/>
        <v>617</v>
      </c>
      <c r="CH53" s="12">
        <f t="shared" si="888"/>
        <v>1700</v>
      </c>
      <c r="CI53" s="12">
        <f t="shared" si="888"/>
        <v>358</v>
      </c>
      <c r="CJ53" s="12">
        <f t="shared" si="888"/>
        <v>152</v>
      </c>
      <c r="CK53" s="12">
        <f t="shared" si="888"/>
        <v>42</v>
      </c>
      <c r="CL53" s="12">
        <f t="shared" si="888"/>
        <v>400</v>
      </c>
      <c r="CM53" s="12">
        <f t="shared" si="888"/>
        <v>240</v>
      </c>
      <c r="CN53" s="12">
        <f t="shared" si="888"/>
        <v>0</v>
      </c>
      <c r="CO53" s="12">
        <f t="shared" si="888"/>
        <v>-140</v>
      </c>
      <c r="CP53" s="12">
        <f t="shared" si="888"/>
        <v>100</v>
      </c>
      <c r="CQ53" s="12">
        <f t="shared" si="888"/>
        <v>0</v>
      </c>
      <c r="CR53" s="12">
        <f t="shared" si="888"/>
        <v>0</v>
      </c>
      <c r="CS53" s="12">
        <f t="shared" si="888"/>
        <v>0</v>
      </c>
      <c r="CT53" s="12">
        <f t="shared" si="888"/>
        <v>0</v>
      </c>
      <c r="CU53" s="12">
        <f t="shared" si="888"/>
        <v>663</v>
      </c>
      <c r="CV53" s="12">
        <f t="shared" si="888"/>
        <v>1767</v>
      </c>
      <c r="CW53" s="12">
        <f t="shared" si="888"/>
        <v>1437</v>
      </c>
      <c r="CX53" s="12">
        <f t="shared" si="888"/>
        <v>2100</v>
      </c>
      <c r="CY53" s="12">
        <f t="shared" si="888"/>
        <v>0</v>
      </c>
      <c r="CZ53" s="12">
        <f t="shared" si="888"/>
        <v>0</v>
      </c>
      <c r="DA53" s="12">
        <f t="shared" si="888"/>
        <v>0</v>
      </c>
      <c r="DB53" s="12">
        <f t="shared" si="888"/>
        <v>0</v>
      </c>
      <c r="DC53" s="12">
        <f t="shared" si="888"/>
        <v>1035</v>
      </c>
      <c r="DD53" s="12">
        <f t="shared" si="888"/>
        <v>0</v>
      </c>
      <c r="DE53" s="12">
        <f t="shared" si="888"/>
        <v>-835</v>
      </c>
      <c r="DF53" s="12">
        <f t="shared" si="888"/>
        <v>200</v>
      </c>
      <c r="DG53" s="12">
        <f t="shared" si="888"/>
        <v>0</v>
      </c>
      <c r="DH53" s="12">
        <f t="shared" si="888"/>
        <v>0</v>
      </c>
      <c r="DI53" s="12">
        <f t="shared" si="888"/>
        <v>0</v>
      </c>
      <c r="DJ53" s="12">
        <f t="shared" si="888"/>
        <v>0</v>
      </c>
      <c r="DK53" s="12">
        <f t="shared" si="888"/>
        <v>6700</v>
      </c>
      <c r="DL53" s="12">
        <f t="shared" si="888"/>
        <v>807</v>
      </c>
      <c r="DM53" s="12">
        <f t="shared" si="888"/>
        <v>-5850</v>
      </c>
      <c r="DN53" s="12">
        <f t="shared" si="888"/>
        <v>850</v>
      </c>
      <c r="DO53" s="12">
        <f t="shared" si="888"/>
        <v>4900</v>
      </c>
      <c r="DP53" s="12">
        <f t="shared" si="888"/>
        <v>1033</v>
      </c>
      <c r="DQ53" s="12">
        <f t="shared" si="888"/>
        <v>-3850</v>
      </c>
      <c r="DR53" s="12">
        <f t="shared" si="888"/>
        <v>1050</v>
      </c>
      <c r="DS53" s="12">
        <f t="shared" si="888"/>
        <v>0</v>
      </c>
      <c r="DT53" s="12">
        <f t="shared" si="888"/>
        <v>0</v>
      </c>
      <c r="DU53" s="12">
        <f t="shared" si="888"/>
        <v>0</v>
      </c>
      <c r="DV53" s="12">
        <f t="shared" si="888"/>
        <v>0</v>
      </c>
      <c r="DW53" s="12">
        <f t="shared" si="888"/>
        <v>0</v>
      </c>
      <c r="DX53" s="12">
        <f t="shared" si="888"/>
        <v>0</v>
      </c>
      <c r="DY53" s="12">
        <f t="shared" si="888"/>
        <v>0</v>
      </c>
      <c r="DZ53" s="12">
        <f t="shared" si="888"/>
        <v>0</v>
      </c>
      <c r="EA53" s="12">
        <f t="shared" si="888"/>
        <v>0</v>
      </c>
      <c r="EB53" s="12">
        <f>SUM(EB26,EB33,EB43,EB45,EB52)</f>
        <v>3504</v>
      </c>
      <c r="EC53" s="12">
        <f t="shared" ref="EC53:ED53" si="889">SUM(EC26,EC33,EC43,EC45,EC52)</f>
        <v>3730</v>
      </c>
      <c r="ED53" s="12">
        <f t="shared" si="889"/>
        <v>3730</v>
      </c>
      <c r="EE53" s="12">
        <f t="shared" si="888"/>
        <v>3663</v>
      </c>
      <c r="EF53" s="12">
        <f t="shared" si="888"/>
        <v>747</v>
      </c>
      <c r="EG53" s="12">
        <f t="shared" si="888"/>
        <v>-2913</v>
      </c>
      <c r="EH53" s="12">
        <f t="shared" si="888"/>
        <v>750</v>
      </c>
      <c r="EI53" s="12">
        <f t="shared" si="888"/>
        <v>1327</v>
      </c>
      <c r="EJ53" s="12">
        <f t="shared" si="888"/>
        <v>0</v>
      </c>
      <c r="EK53" s="12">
        <f t="shared" si="888"/>
        <v>-1327</v>
      </c>
      <c r="EL53" s="12">
        <f t="shared" si="888"/>
        <v>0</v>
      </c>
      <c r="EM53" s="12">
        <f t="shared" si="888"/>
        <v>0</v>
      </c>
      <c r="EN53" s="12">
        <f t="shared" si="888"/>
        <v>12457</v>
      </c>
      <c r="EO53" s="12">
        <f t="shared" si="888"/>
        <v>15500</v>
      </c>
      <c r="EP53" s="12">
        <f t="shared" si="888"/>
        <v>15500</v>
      </c>
      <c r="EQ53" s="12">
        <f t="shared" si="888"/>
        <v>80336</v>
      </c>
      <c r="ER53" s="12">
        <f t="shared" si="888"/>
        <v>30045</v>
      </c>
      <c r="ES53" s="12">
        <f t="shared" si="888"/>
        <v>-9486</v>
      </c>
      <c r="ET53" s="111">
        <f t="shared" si="888"/>
        <v>70850</v>
      </c>
      <c r="EU53" s="117">
        <f t="shared" si="44"/>
        <v>181730</v>
      </c>
      <c r="EV53" s="12">
        <f t="shared" si="44"/>
        <v>179718</v>
      </c>
      <c r="EW53" s="12">
        <f t="shared" si="44"/>
        <v>77488</v>
      </c>
      <c r="EX53" s="118">
        <f t="shared" si="44"/>
        <v>259218</v>
      </c>
      <c r="EY53" s="99">
        <f t="shared" si="888"/>
        <v>156434</v>
      </c>
      <c r="EZ53" s="99">
        <f t="shared" si="888"/>
        <v>69310</v>
      </c>
      <c r="FA53" s="99">
        <f t="shared" si="888"/>
        <v>-24934</v>
      </c>
      <c r="FB53" s="99">
        <f t="shared" ref="FB53" si="890">SUM(FB26,FB33,FB43,FB45,FB52)</f>
        <v>131500</v>
      </c>
      <c r="FC53" s="117">
        <f t="shared" si="46"/>
        <v>156434</v>
      </c>
      <c r="FD53" s="12">
        <f t="shared" si="46"/>
        <v>69310</v>
      </c>
      <c r="FE53" s="12">
        <f t="shared" si="46"/>
        <v>-24934</v>
      </c>
      <c r="FF53" s="118">
        <f t="shared" si="46"/>
        <v>131500</v>
      </c>
      <c r="FG53" s="99">
        <f t="shared" ref="FG53:KV53" si="891">SUM(FG26,FG33,FG43,FG45,FG52)</f>
        <v>0</v>
      </c>
      <c r="FH53" s="12">
        <f t="shared" si="891"/>
        <v>0</v>
      </c>
      <c r="FI53" s="12">
        <f t="shared" si="891"/>
        <v>0</v>
      </c>
      <c r="FJ53" s="12">
        <f t="shared" si="891"/>
        <v>0</v>
      </c>
      <c r="FK53" s="12">
        <f t="shared" si="891"/>
        <v>0</v>
      </c>
      <c r="FL53" s="12">
        <f t="shared" si="891"/>
        <v>0</v>
      </c>
      <c r="FM53" s="12">
        <f t="shared" si="891"/>
        <v>0</v>
      </c>
      <c r="FN53" s="12">
        <f t="shared" si="891"/>
        <v>0</v>
      </c>
      <c r="FO53" s="12">
        <f t="shared" si="891"/>
        <v>0</v>
      </c>
      <c r="FP53" s="12">
        <f t="shared" si="891"/>
        <v>1307</v>
      </c>
      <c r="FQ53" s="12">
        <f t="shared" si="891"/>
        <v>1800</v>
      </c>
      <c r="FR53" s="12">
        <f t="shared" si="891"/>
        <v>1800</v>
      </c>
      <c r="FS53" s="12">
        <f t="shared" si="891"/>
        <v>0</v>
      </c>
      <c r="FT53" s="12">
        <f t="shared" si="891"/>
        <v>7833</v>
      </c>
      <c r="FU53" s="12">
        <f t="shared" si="891"/>
        <v>8000</v>
      </c>
      <c r="FV53" s="12">
        <f t="shared" si="891"/>
        <v>8000</v>
      </c>
      <c r="FW53" s="12">
        <f t="shared" si="891"/>
        <v>0</v>
      </c>
      <c r="FX53" s="12">
        <f t="shared" si="891"/>
        <v>488</v>
      </c>
      <c r="FY53" s="12">
        <f t="shared" si="891"/>
        <v>3025</v>
      </c>
      <c r="FZ53" s="12">
        <f t="shared" si="891"/>
        <v>3025</v>
      </c>
      <c r="GA53" s="12">
        <f t="shared" si="891"/>
        <v>2300</v>
      </c>
      <c r="GB53" s="12">
        <f t="shared" si="891"/>
        <v>3440</v>
      </c>
      <c r="GC53" s="12">
        <f t="shared" si="891"/>
        <v>2461</v>
      </c>
      <c r="GD53" s="12">
        <f t="shared" si="891"/>
        <v>4761</v>
      </c>
      <c r="GE53" s="12">
        <f t="shared" si="891"/>
        <v>0</v>
      </c>
      <c r="GF53" s="12">
        <f t="shared" si="891"/>
        <v>323</v>
      </c>
      <c r="GG53" s="12">
        <f t="shared" si="891"/>
        <v>1300</v>
      </c>
      <c r="GH53" s="12">
        <f t="shared" si="891"/>
        <v>1300</v>
      </c>
      <c r="GI53" s="12">
        <f t="shared" si="891"/>
        <v>0</v>
      </c>
      <c r="GJ53" s="12">
        <f t="shared" si="891"/>
        <v>0</v>
      </c>
      <c r="GK53" s="12">
        <f t="shared" si="891"/>
        <v>0</v>
      </c>
      <c r="GL53" s="12">
        <f t="shared" si="891"/>
        <v>0</v>
      </c>
      <c r="GM53" s="12">
        <f t="shared" si="891"/>
        <v>0</v>
      </c>
      <c r="GN53" s="12">
        <f t="shared" si="891"/>
        <v>0</v>
      </c>
      <c r="GO53" s="12">
        <f t="shared" si="891"/>
        <v>0</v>
      </c>
      <c r="GP53" s="12">
        <f t="shared" si="891"/>
        <v>0</v>
      </c>
      <c r="GQ53" s="12">
        <f t="shared" si="891"/>
        <v>0</v>
      </c>
      <c r="GR53" s="12">
        <f t="shared" si="891"/>
        <v>0</v>
      </c>
      <c r="GS53" s="12">
        <f t="shared" si="891"/>
        <v>0</v>
      </c>
      <c r="GT53" s="12">
        <f t="shared" si="891"/>
        <v>0</v>
      </c>
      <c r="GU53" s="12">
        <f t="shared" si="891"/>
        <v>0</v>
      </c>
      <c r="GV53" s="12">
        <f t="shared" si="891"/>
        <v>0</v>
      </c>
      <c r="GW53" s="12">
        <f t="shared" si="891"/>
        <v>0</v>
      </c>
      <c r="GX53" s="12">
        <f t="shared" si="891"/>
        <v>0</v>
      </c>
      <c r="GY53" s="12">
        <f t="shared" si="891"/>
        <v>0</v>
      </c>
      <c r="GZ53" s="12">
        <f t="shared" si="891"/>
        <v>0</v>
      </c>
      <c r="HA53" s="12">
        <f t="shared" si="891"/>
        <v>0</v>
      </c>
      <c r="HB53" s="12">
        <f t="shared" si="891"/>
        <v>0</v>
      </c>
      <c r="HC53" s="12">
        <f t="shared" si="891"/>
        <v>0</v>
      </c>
      <c r="HD53" s="12">
        <f t="shared" si="891"/>
        <v>0</v>
      </c>
      <c r="HE53" s="12">
        <f t="shared" si="891"/>
        <v>0</v>
      </c>
      <c r="HF53" s="12">
        <f t="shared" si="891"/>
        <v>0</v>
      </c>
      <c r="HG53" s="12">
        <f t="shared" si="891"/>
        <v>0</v>
      </c>
      <c r="HH53" s="12">
        <f t="shared" si="891"/>
        <v>678</v>
      </c>
      <c r="HI53" s="12">
        <f t="shared" si="891"/>
        <v>0</v>
      </c>
      <c r="HJ53" s="12">
        <f t="shared" si="891"/>
        <v>0</v>
      </c>
      <c r="HK53" s="12">
        <f t="shared" si="891"/>
        <v>0</v>
      </c>
      <c r="HL53" s="12">
        <f t="shared" si="891"/>
        <v>0</v>
      </c>
      <c r="HM53" s="12">
        <f t="shared" si="891"/>
        <v>0</v>
      </c>
      <c r="HN53" s="12">
        <f t="shared" si="891"/>
        <v>0</v>
      </c>
      <c r="HO53" s="12">
        <f t="shared" si="891"/>
        <v>0</v>
      </c>
      <c r="HP53" s="12">
        <f t="shared" si="891"/>
        <v>0</v>
      </c>
      <c r="HQ53" s="12">
        <f t="shared" si="891"/>
        <v>0</v>
      </c>
      <c r="HR53" s="12">
        <f t="shared" si="891"/>
        <v>0</v>
      </c>
      <c r="HS53" s="12">
        <f t="shared" si="891"/>
        <v>0</v>
      </c>
      <c r="HT53" s="12">
        <f t="shared" si="891"/>
        <v>0</v>
      </c>
      <c r="HU53" s="12">
        <f t="shared" si="891"/>
        <v>0</v>
      </c>
      <c r="HV53" s="12">
        <f t="shared" si="891"/>
        <v>0</v>
      </c>
      <c r="HW53" s="12">
        <f t="shared" si="891"/>
        <v>0</v>
      </c>
      <c r="HX53" s="12">
        <f t="shared" si="891"/>
        <v>0</v>
      </c>
      <c r="HY53" s="12">
        <f t="shared" si="891"/>
        <v>0</v>
      </c>
      <c r="HZ53" s="12">
        <f t="shared" si="891"/>
        <v>0</v>
      </c>
      <c r="IA53" s="12">
        <f t="shared" si="891"/>
        <v>0</v>
      </c>
      <c r="IB53" s="12">
        <f t="shared" si="891"/>
        <v>0</v>
      </c>
      <c r="IC53" s="12">
        <f t="shared" si="891"/>
        <v>509</v>
      </c>
      <c r="ID53" s="12">
        <f t="shared" si="891"/>
        <v>509</v>
      </c>
      <c r="IE53" s="12">
        <f t="shared" si="891"/>
        <v>0</v>
      </c>
      <c r="IF53" s="12">
        <f t="shared" si="891"/>
        <v>2587</v>
      </c>
      <c r="IG53" s="12">
        <f t="shared" si="891"/>
        <v>2587</v>
      </c>
      <c r="IH53" s="12">
        <f t="shared" si="891"/>
        <v>2587</v>
      </c>
      <c r="II53" s="12">
        <f t="shared" si="891"/>
        <v>37962</v>
      </c>
      <c r="IJ53" s="12">
        <f t="shared" si="891"/>
        <v>65093</v>
      </c>
      <c r="IK53" s="12">
        <f t="shared" si="891"/>
        <v>41638</v>
      </c>
      <c r="IL53" s="12">
        <f t="shared" si="891"/>
        <v>79600</v>
      </c>
      <c r="IM53" s="12">
        <f t="shared" si="891"/>
        <v>0</v>
      </c>
      <c r="IN53" s="12">
        <f t="shared" si="891"/>
        <v>230</v>
      </c>
      <c r="IO53" s="12">
        <f t="shared" si="891"/>
        <v>0</v>
      </c>
      <c r="IP53" s="12">
        <f t="shared" si="891"/>
        <v>0</v>
      </c>
      <c r="IQ53" s="12">
        <f t="shared" si="891"/>
        <v>317</v>
      </c>
      <c r="IR53" s="12">
        <f t="shared" si="891"/>
        <v>5108</v>
      </c>
      <c r="IS53" s="12">
        <f t="shared" si="891"/>
        <v>5433</v>
      </c>
      <c r="IT53" s="12">
        <f t="shared" si="891"/>
        <v>5750</v>
      </c>
      <c r="IU53" s="12">
        <f t="shared" si="891"/>
        <v>0</v>
      </c>
      <c r="IV53" s="12">
        <f t="shared" si="891"/>
        <v>3329</v>
      </c>
      <c r="IW53" s="12">
        <f t="shared" si="891"/>
        <v>3982</v>
      </c>
      <c r="IX53" s="12">
        <f t="shared" si="891"/>
        <v>3982</v>
      </c>
      <c r="IY53" s="12"/>
      <c r="IZ53" s="12">
        <f t="shared" ref="IZ53:JB53" si="892">SUM(IZ26,IZ33,IZ43,IZ45,IZ52)</f>
        <v>0</v>
      </c>
      <c r="JA53" s="12">
        <f t="shared" si="892"/>
        <v>0</v>
      </c>
      <c r="JB53" s="111">
        <f t="shared" si="892"/>
        <v>0</v>
      </c>
      <c r="JC53" s="117">
        <f t="shared" si="342"/>
        <v>40579</v>
      </c>
      <c r="JD53" s="12">
        <f t="shared" si="342"/>
        <v>90416</v>
      </c>
      <c r="JE53" s="12">
        <f t="shared" si="342"/>
        <v>70735</v>
      </c>
      <c r="JF53" s="118">
        <f t="shared" si="342"/>
        <v>111314</v>
      </c>
      <c r="JG53" s="99">
        <f t="shared" si="891"/>
        <v>0</v>
      </c>
      <c r="JH53" s="12">
        <f t="shared" si="891"/>
        <v>342</v>
      </c>
      <c r="JI53" s="12">
        <f t="shared" si="891"/>
        <v>500</v>
      </c>
      <c r="JJ53" s="12">
        <f t="shared" si="891"/>
        <v>500</v>
      </c>
      <c r="JK53" s="12">
        <f t="shared" si="891"/>
        <v>683</v>
      </c>
      <c r="JL53" s="12">
        <f t="shared" si="891"/>
        <v>16</v>
      </c>
      <c r="JM53" s="12">
        <f t="shared" si="891"/>
        <v>-183</v>
      </c>
      <c r="JN53" s="12">
        <f t="shared" si="891"/>
        <v>500</v>
      </c>
      <c r="JO53" s="12">
        <f t="shared" si="891"/>
        <v>0</v>
      </c>
      <c r="JP53" s="12">
        <f t="shared" si="891"/>
        <v>536</v>
      </c>
      <c r="JQ53" s="12">
        <f t="shared" si="891"/>
        <v>800</v>
      </c>
      <c r="JR53" s="12">
        <f t="shared" si="891"/>
        <v>800</v>
      </c>
      <c r="JS53" s="12">
        <f t="shared" si="891"/>
        <v>0</v>
      </c>
      <c r="JT53" s="12">
        <f t="shared" si="891"/>
        <v>694</v>
      </c>
      <c r="JU53" s="12">
        <f t="shared" si="891"/>
        <v>937</v>
      </c>
      <c r="JV53" s="12">
        <f t="shared" si="891"/>
        <v>937</v>
      </c>
      <c r="JW53" s="12">
        <f t="shared" si="891"/>
        <v>678</v>
      </c>
      <c r="JX53" s="12">
        <f t="shared" si="891"/>
        <v>120</v>
      </c>
      <c r="JY53" s="12">
        <f t="shared" si="891"/>
        <v>-278</v>
      </c>
      <c r="JZ53" s="12">
        <f t="shared" si="891"/>
        <v>400</v>
      </c>
      <c r="KA53" s="12">
        <f t="shared" si="891"/>
        <v>1005</v>
      </c>
      <c r="KB53" s="12">
        <f t="shared" si="891"/>
        <v>485</v>
      </c>
      <c r="KC53" s="12">
        <f t="shared" si="891"/>
        <v>245</v>
      </c>
      <c r="KD53" s="12">
        <f t="shared" si="891"/>
        <v>1250</v>
      </c>
      <c r="KE53" s="12">
        <f t="shared" si="891"/>
        <v>881</v>
      </c>
      <c r="KF53" s="12">
        <f t="shared" si="891"/>
        <v>240</v>
      </c>
      <c r="KG53" s="12">
        <f t="shared" si="891"/>
        <v>19</v>
      </c>
      <c r="KH53" s="12">
        <f t="shared" si="891"/>
        <v>900</v>
      </c>
      <c r="KI53" s="12">
        <f t="shared" si="891"/>
        <v>3165</v>
      </c>
      <c r="KJ53" s="12">
        <f t="shared" si="891"/>
        <v>63225</v>
      </c>
      <c r="KK53" s="12">
        <f t="shared" si="891"/>
        <v>65897</v>
      </c>
      <c r="KL53" s="12">
        <f t="shared" si="891"/>
        <v>69062</v>
      </c>
      <c r="KM53" s="12">
        <f t="shared" si="891"/>
        <v>19462</v>
      </c>
      <c r="KN53" s="12">
        <f t="shared" si="891"/>
        <v>676</v>
      </c>
      <c r="KO53" s="12">
        <f t="shared" si="891"/>
        <v>-7162</v>
      </c>
      <c r="KP53" s="12">
        <f t="shared" si="891"/>
        <v>12300</v>
      </c>
      <c r="KQ53" s="12">
        <f t="shared" si="891"/>
        <v>0</v>
      </c>
      <c r="KR53" s="12">
        <f t="shared" si="891"/>
        <v>55</v>
      </c>
      <c r="KS53" s="12">
        <f t="shared" si="891"/>
        <v>400</v>
      </c>
      <c r="KT53" s="12">
        <f t="shared" si="891"/>
        <v>400</v>
      </c>
      <c r="KU53" s="12">
        <f t="shared" si="891"/>
        <v>0</v>
      </c>
      <c r="KV53" s="12">
        <f t="shared" si="891"/>
        <v>29</v>
      </c>
      <c r="KW53" s="12">
        <f t="shared" ref="KW53:LF53" si="893">SUM(KW26,KW33,KW43,KW45,KW52)</f>
        <v>300</v>
      </c>
      <c r="KX53" s="12">
        <f t="shared" si="893"/>
        <v>300</v>
      </c>
      <c r="KY53" s="12">
        <f t="shared" si="893"/>
        <v>0</v>
      </c>
      <c r="KZ53" s="12">
        <f t="shared" si="893"/>
        <v>0</v>
      </c>
      <c r="LA53" s="12">
        <f t="shared" si="893"/>
        <v>0</v>
      </c>
      <c r="LB53" s="12">
        <f t="shared" si="893"/>
        <v>0</v>
      </c>
      <c r="LC53" s="12">
        <f t="shared" si="893"/>
        <v>0</v>
      </c>
      <c r="LD53" s="12">
        <f t="shared" si="893"/>
        <v>0</v>
      </c>
      <c r="LE53" s="12">
        <f t="shared" si="893"/>
        <v>0</v>
      </c>
      <c r="LF53" s="111">
        <f t="shared" si="893"/>
        <v>0</v>
      </c>
      <c r="LG53" s="117">
        <f t="shared" si="85"/>
        <v>25874</v>
      </c>
      <c r="LH53" s="12">
        <f t="shared" si="85"/>
        <v>66418</v>
      </c>
      <c r="LI53" s="12">
        <f t="shared" si="85"/>
        <v>61475</v>
      </c>
      <c r="LJ53" s="118">
        <f t="shared" si="85"/>
        <v>87349</v>
      </c>
      <c r="LK53" s="99">
        <f t="shared" ref="LK53:LV53" si="894">SUM(LK26,LK33,LK43,LK45,LK52)</f>
        <v>13270</v>
      </c>
      <c r="LL53" s="12">
        <f t="shared" si="894"/>
        <v>1014</v>
      </c>
      <c r="LM53" s="12">
        <f t="shared" si="894"/>
        <v>-11270</v>
      </c>
      <c r="LN53" s="12">
        <f t="shared" si="894"/>
        <v>2000</v>
      </c>
      <c r="LO53" s="12">
        <f t="shared" si="894"/>
        <v>1132</v>
      </c>
      <c r="LP53" s="12">
        <f t="shared" si="894"/>
        <v>561</v>
      </c>
      <c r="LQ53" s="12">
        <f t="shared" si="894"/>
        <v>-132</v>
      </c>
      <c r="LR53" s="12">
        <f t="shared" si="894"/>
        <v>1000</v>
      </c>
      <c r="LS53" s="12">
        <f t="shared" si="894"/>
        <v>0</v>
      </c>
      <c r="LT53" s="12">
        <f t="shared" si="894"/>
        <v>4482</v>
      </c>
      <c r="LU53" s="12">
        <f t="shared" si="894"/>
        <v>5700</v>
      </c>
      <c r="LV53" s="111">
        <f t="shared" si="894"/>
        <v>5700</v>
      </c>
      <c r="LW53" s="117">
        <f t="shared" si="89"/>
        <v>14402</v>
      </c>
      <c r="LX53" s="12">
        <f t="shared" si="89"/>
        <v>6057</v>
      </c>
      <c r="LY53" s="12">
        <f t="shared" si="89"/>
        <v>-5702</v>
      </c>
      <c r="LZ53" s="118">
        <f t="shared" si="89"/>
        <v>8700</v>
      </c>
      <c r="MA53" s="26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</row>
    <row r="54" spans="1:406" s="2" customFormat="1" ht="24.95" customHeight="1" x14ac:dyDescent="0.25">
      <c r="A54" s="35">
        <v>3431</v>
      </c>
      <c r="B54" s="36" t="s">
        <v>23</v>
      </c>
      <c r="C54" s="55">
        <f>SUM(AK54,EW54,FE54,LI54,LY54)</f>
        <v>-249</v>
      </c>
      <c r="D54" s="55">
        <v>23207830.309999999</v>
      </c>
      <c r="E54" s="56">
        <v>25700000</v>
      </c>
      <c r="F54" s="95">
        <f t="shared" ref="F54:F56" si="895">G54-C54</f>
        <v>4147</v>
      </c>
      <c r="G54" s="103">
        <f t="shared" si="626"/>
        <v>3898</v>
      </c>
      <c r="H54" s="79">
        <f t="shared" si="627"/>
        <v>2963</v>
      </c>
      <c r="I54" s="79">
        <f t="shared" si="628"/>
        <v>-249</v>
      </c>
      <c r="J54" s="104">
        <f t="shared" si="629"/>
        <v>3649</v>
      </c>
      <c r="K54" s="98"/>
      <c r="L54" s="13"/>
      <c r="M54" s="13">
        <f t="shared" ref="M54:M56" si="896">N54-K54</f>
        <v>0</v>
      </c>
      <c r="N54" s="13"/>
      <c r="O54" s="13">
        <v>2256</v>
      </c>
      <c r="P54" s="13">
        <v>2909</v>
      </c>
      <c r="Q54" s="13">
        <f t="shared" ref="Q54:Q56" si="897">R54-O54</f>
        <v>944</v>
      </c>
      <c r="R54" s="13">
        <v>3200</v>
      </c>
      <c r="S54" s="13"/>
      <c r="T54" s="13"/>
      <c r="U54" s="13">
        <f t="shared" ref="U54:U56" si="898">V54-S54</f>
        <v>0</v>
      </c>
      <c r="V54" s="13"/>
      <c r="W54" s="13"/>
      <c r="X54" s="13"/>
      <c r="Y54" s="13">
        <f t="shared" ref="Y54:Y56" si="899">Z54-W54</f>
        <v>0</v>
      </c>
      <c r="Z54" s="13"/>
      <c r="AA54" s="13"/>
      <c r="AB54" s="13"/>
      <c r="AC54" s="13">
        <f t="shared" ref="AC54:AC56" si="900">AD54-AA54</f>
        <v>0</v>
      </c>
      <c r="AD54" s="13"/>
      <c r="AE54" s="13">
        <v>266</v>
      </c>
      <c r="AF54" s="13">
        <v>53</v>
      </c>
      <c r="AG54" s="13">
        <f t="shared" ref="AG54:AG56" si="901">AH54-AE54</f>
        <v>34</v>
      </c>
      <c r="AH54" s="110">
        <v>300</v>
      </c>
      <c r="AI54" s="117">
        <f t="shared" si="17"/>
        <v>2522</v>
      </c>
      <c r="AJ54" s="12">
        <f t="shared" si="17"/>
        <v>2962</v>
      </c>
      <c r="AK54" s="12">
        <f t="shared" si="17"/>
        <v>978</v>
      </c>
      <c r="AL54" s="118">
        <f t="shared" si="17"/>
        <v>3500</v>
      </c>
      <c r="AM54" s="98"/>
      <c r="AN54" s="13"/>
      <c r="AO54" s="13">
        <f t="shared" ref="AO54:AO56" si="902">AP54-AM54</f>
        <v>0</v>
      </c>
      <c r="AP54" s="13"/>
      <c r="AQ54" s="13"/>
      <c r="AR54" s="13"/>
      <c r="AS54" s="13">
        <f t="shared" ref="AS54:AS56" si="903">AT54-AQ54</f>
        <v>0</v>
      </c>
      <c r="AT54" s="13"/>
      <c r="AU54" s="13"/>
      <c r="AV54" s="13"/>
      <c r="AW54" s="13">
        <f t="shared" ref="AW54:AW56" si="904">AX54-AU54</f>
        <v>0</v>
      </c>
      <c r="AX54" s="13"/>
      <c r="AY54" s="13">
        <v>49</v>
      </c>
      <c r="AZ54" s="13"/>
      <c r="BA54" s="13">
        <f t="shared" ref="BA54:BA56" si="905">BB54-AY54</f>
        <v>0</v>
      </c>
      <c r="BB54" s="13">
        <v>49</v>
      </c>
      <c r="BC54" s="13"/>
      <c r="BD54" s="13"/>
      <c r="BE54" s="13">
        <f t="shared" ref="BE54:BE56" si="906">BF54-BC54</f>
        <v>0</v>
      </c>
      <c r="BF54" s="13"/>
      <c r="BG54" s="11"/>
      <c r="BH54" s="13"/>
      <c r="BI54" s="13">
        <f t="shared" ref="BI54:BI56" si="907">BJ54-BG54</f>
        <v>0</v>
      </c>
      <c r="BJ54" s="13"/>
      <c r="BK54" s="13"/>
      <c r="BL54" s="13"/>
      <c r="BM54" s="13">
        <f t="shared" ref="BM54:BM56" si="908">BN54-BK54</f>
        <v>0</v>
      </c>
      <c r="BN54" s="13"/>
      <c r="BO54" s="13"/>
      <c r="BP54" s="13"/>
      <c r="BQ54" s="13">
        <f t="shared" ref="BQ54:BQ56" si="909">BR54-BO54</f>
        <v>0</v>
      </c>
      <c r="BR54" s="13"/>
      <c r="BS54" s="13"/>
      <c r="BT54" s="13"/>
      <c r="BU54" s="13">
        <f t="shared" ref="BU54:BU56" si="910">BV54-BS54</f>
        <v>0</v>
      </c>
      <c r="BV54" s="13"/>
      <c r="BW54" s="13"/>
      <c r="BX54" s="13"/>
      <c r="BY54" s="13">
        <f t="shared" ref="BY54:BY56" si="911">BZ54-BW54</f>
        <v>0</v>
      </c>
      <c r="BZ54" s="13"/>
      <c r="CA54" s="13"/>
      <c r="CB54" s="13"/>
      <c r="CC54" s="13">
        <f t="shared" ref="CC54:CC56" si="912">CD54-CA54</f>
        <v>0</v>
      </c>
      <c r="CD54" s="13"/>
      <c r="CE54" s="13"/>
      <c r="CF54" s="13"/>
      <c r="CG54" s="13">
        <f t="shared" ref="CG54:CG56" si="913">CH54-CE54</f>
        <v>0</v>
      </c>
      <c r="CH54" s="13"/>
      <c r="CI54" s="13"/>
      <c r="CJ54" s="13"/>
      <c r="CK54" s="13">
        <f t="shared" ref="CK54:CK56" si="914">CL54-CI54</f>
        <v>0</v>
      </c>
      <c r="CL54" s="13"/>
      <c r="CM54" s="13"/>
      <c r="CN54" s="13"/>
      <c r="CO54" s="13">
        <f t="shared" ref="CO54:CO56" si="915">CP54-CM54</f>
        <v>0</v>
      </c>
      <c r="CP54" s="13"/>
      <c r="CQ54" s="13"/>
      <c r="CR54" s="13"/>
      <c r="CS54" s="13">
        <f t="shared" ref="CS54:CS56" si="916">CT54-CQ54</f>
        <v>0</v>
      </c>
      <c r="CT54" s="13"/>
      <c r="CU54" s="13"/>
      <c r="CV54" s="13"/>
      <c r="CW54" s="13">
        <f t="shared" ref="CW54:CW56" si="917">CX54-CU54</f>
        <v>0</v>
      </c>
      <c r="CX54" s="13"/>
      <c r="CY54" s="13"/>
      <c r="CZ54" s="13"/>
      <c r="DA54" s="13">
        <f t="shared" ref="DA54:DA56" si="918">DB54-CY54</f>
        <v>0</v>
      </c>
      <c r="DB54" s="13"/>
      <c r="DC54" s="13"/>
      <c r="DD54" s="13"/>
      <c r="DE54" s="13">
        <f t="shared" ref="DE54:DE56" si="919">DF54-DC54</f>
        <v>0</v>
      </c>
      <c r="DF54" s="13"/>
      <c r="DG54" s="13"/>
      <c r="DH54" s="13"/>
      <c r="DI54" s="13">
        <f t="shared" ref="DI54:DI56" si="920">DJ54-DG54</f>
        <v>0</v>
      </c>
      <c r="DJ54" s="13"/>
      <c r="DK54" s="13"/>
      <c r="DL54" s="13"/>
      <c r="DM54" s="13">
        <f t="shared" ref="DM54:DM56" si="921">DN54-DK54</f>
        <v>0</v>
      </c>
      <c r="DN54" s="13"/>
      <c r="DO54" s="13"/>
      <c r="DP54" s="13"/>
      <c r="DQ54" s="13">
        <f t="shared" ref="DQ54:DQ56" si="922">DR54-DO54</f>
        <v>0</v>
      </c>
      <c r="DR54" s="13"/>
      <c r="DS54" s="13"/>
      <c r="DT54" s="13"/>
      <c r="DU54" s="13"/>
      <c r="DV54" s="13"/>
      <c r="DW54" s="13"/>
      <c r="DX54" s="13"/>
      <c r="DY54" s="13"/>
      <c r="DZ54" s="13"/>
      <c r="EA54" s="13"/>
      <c r="EB54" s="13"/>
      <c r="EC54" s="13">
        <f t="shared" ref="EC54:EC56" si="923">ED54-EA54</f>
        <v>0</v>
      </c>
      <c r="ED54" s="13"/>
      <c r="EE54" s="13"/>
      <c r="EF54" s="13"/>
      <c r="EG54" s="13">
        <f t="shared" ref="EG54:EG56" si="924">EH54-EE54</f>
        <v>0</v>
      </c>
      <c r="EH54" s="13"/>
      <c r="EI54" s="13"/>
      <c r="EJ54" s="13"/>
      <c r="EK54" s="13">
        <f t="shared" ref="EK54:EK56" si="925">EL54-EI54</f>
        <v>0</v>
      </c>
      <c r="EL54" s="13"/>
      <c r="EM54" s="13"/>
      <c r="EN54" s="13"/>
      <c r="EO54" s="13">
        <f t="shared" ref="EO54:EO56" si="926">EP54-EM54</f>
        <v>0</v>
      </c>
      <c r="EP54" s="13"/>
      <c r="EQ54" s="13">
        <v>1327</v>
      </c>
      <c r="ER54" s="13">
        <v>1</v>
      </c>
      <c r="ES54" s="13">
        <f t="shared" ref="ES54:ES56" si="927">ET54-EQ54</f>
        <v>-1227</v>
      </c>
      <c r="ET54" s="110">
        <v>100</v>
      </c>
      <c r="EU54" s="117">
        <f t="shared" si="44"/>
        <v>1376</v>
      </c>
      <c r="EV54" s="12">
        <f t="shared" si="44"/>
        <v>1</v>
      </c>
      <c r="EW54" s="12">
        <f t="shared" si="44"/>
        <v>-1227</v>
      </c>
      <c r="EX54" s="118">
        <f t="shared" si="44"/>
        <v>149</v>
      </c>
      <c r="EY54" s="98"/>
      <c r="EZ54" s="13"/>
      <c r="FA54" s="13">
        <f t="shared" ref="FA54:FA56" si="928">FB54-EY54</f>
        <v>0</v>
      </c>
      <c r="FB54" s="110"/>
      <c r="FC54" s="117">
        <f t="shared" si="46"/>
        <v>0</v>
      </c>
      <c r="FD54" s="12">
        <f t="shared" si="46"/>
        <v>0</v>
      </c>
      <c r="FE54" s="12">
        <f t="shared" si="46"/>
        <v>0</v>
      </c>
      <c r="FF54" s="118">
        <f t="shared" si="46"/>
        <v>0</v>
      </c>
      <c r="FG54" s="98"/>
      <c r="FH54" s="13"/>
      <c r="FI54" s="13">
        <f t="shared" ref="FI54:FI56" si="929">FJ54-FG54</f>
        <v>0</v>
      </c>
      <c r="FJ54" s="13"/>
      <c r="FK54" s="13"/>
      <c r="FL54" s="13"/>
      <c r="FM54" s="13">
        <f t="shared" ref="FM54:FM56" si="930">FN54-FK54</f>
        <v>0</v>
      </c>
      <c r="FN54" s="13"/>
      <c r="FO54" s="13"/>
      <c r="FP54" s="13"/>
      <c r="FQ54" s="13">
        <f t="shared" ref="FQ54:FQ56" si="931">FR54-FO54</f>
        <v>0</v>
      </c>
      <c r="FR54" s="13"/>
      <c r="FS54" s="13"/>
      <c r="FT54" s="13"/>
      <c r="FU54" s="13">
        <f t="shared" ref="FU54:FU56" si="932">FV54-FS54</f>
        <v>0</v>
      </c>
      <c r="FV54" s="13"/>
      <c r="FW54" s="13"/>
      <c r="FX54" s="13"/>
      <c r="FY54" s="13">
        <f t="shared" ref="FY54:FY56" si="933">FZ54-FW54</f>
        <v>0</v>
      </c>
      <c r="FZ54" s="13"/>
      <c r="GA54" s="13"/>
      <c r="GB54" s="13"/>
      <c r="GC54" s="13">
        <f t="shared" ref="GC54:GC56" si="934">GD54-GA54</f>
        <v>0</v>
      </c>
      <c r="GD54" s="13"/>
      <c r="GE54" s="13"/>
      <c r="GF54" s="13"/>
      <c r="GG54" s="13">
        <f t="shared" ref="GG54:GG56" si="935">GH54-GE54</f>
        <v>0</v>
      </c>
      <c r="GH54" s="13"/>
      <c r="GI54" s="13"/>
      <c r="GJ54" s="13"/>
      <c r="GK54" s="13">
        <f t="shared" ref="GK54:GK56" si="936">GL54-GI54</f>
        <v>0</v>
      </c>
      <c r="GL54" s="13"/>
      <c r="GM54" s="13"/>
      <c r="GN54" s="13"/>
      <c r="GO54" s="13">
        <f t="shared" ref="GO54:GO56" si="937">GP54-GM54</f>
        <v>0</v>
      </c>
      <c r="GP54" s="13"/>
      <c r="GQ54" s="13"/>
      <c r="GR54" s="13"/>
      <c r="GS54" s="13">
        <f t="shared" ref="GS54:GS56" si="938">GT54-GQ54</f>
        <v>0</v>
      </c>
      <c r="GT54" s="13"/>
      <c r="GU54" s="13"/>
      <c r="GV54" s="13"/>
      <c r="GW54" s="13">
        <f t="shared" ref="GW54:GW56" si="939">GX54-GU54</f>
        <v>0</v>
      </c>
      <c r="GX54" s="13"/>
      <c r="GY54" s="13"/>
      <c r="GZ54" s="13"/>
      <c r="HA54" s="13">
        <f t="shared" ref="HA54:HA56" si="940">HB54-GY54</f>
        <v>0</v>
      </c>
      <c r="HB54" s="13"/>
      <c r="HC54" s="13"/>
      <c r="HD54" s="13"/>
      <c r="HE54" s="13">
        <f t="shared" ref="HE54:HE56" si="941">HF54-HC54</f>
        <v>0</v>
      </c>
      <c r="HF54" s="13"/>
      <c r="HG54" s="13"/>
      <c r="HH54" s="13"/>
      <c r="HI54" s="13">
        <f t="shared" ref="HI54:HI56" si="942">HJ54-HG54</f>
        <v>0</v>
      </c>
      <c r="HJ54" s="13"/>
      <c r="HK54" s="13"/>
      <c r="HL54" s="13"/>
      <c r="HM54" s="13">
        <f t="shared" ref="HM54:HM56" si="943">HN54-HK54</f>
        <v>0</v>
      </c>
      <c r="HN54" s="13"/>
      <c r="HO54" s="13"/>
      <c r="HP54" s="13"/>
      <c r="HQ54" s="13">
        <f t="shared" ref="HQ54:HQ56" si="944">HR54-HO54</f>
        <v>0</v>
      </c>
      <c r="HR54" s="13"/>
      <c r="HS54" s="13"/>
      <c r="HT54" s="13"/>
      <c r="HU54" s="13">
        <f t="shared" ref="HU54:HU56" si="945">HV54-HS54</f>
        <v>0</v>
      </c>
      <c r="HV54" s="13"/>
      <c r="HW54" s="13"/>
      <c r="HX54" s="13"/>
      <c r="HY54" s="13">
        <f t="shared" ref="HY54:HY56" si="946">HZ54-HW54</f>
        <v>0</v>
      </c>
      <c r="HZ54" s="13"/>
      <c r="IA54" s="13"/>
      <c r="IB54" s="13"/>
      <c r="IC54" s="13">
        <f t="shared" ref="IC54:IC56" si="947">ID54-IA54</f>
        <v>0</v>
      </c>
      <c r="ID54" s="13"/>
      <c r="IE54" s="13"/>
      <c r="IF54" s="13"/>
      <c r="IG54" s="13">
        <f t="shared" ref="IG54:IG56" si="948">IH54-IE54</f>
        <v>0</v>
      </c>
      <c r="IH54" s="13"/>
      <c r="II54" s="13"/>
      <c r="IJ54" s="13"/>
      <c r="IK54" s="13">
        <f t="shared" ref="IK54:IK56" si="949">IL54-II54</f>
        <v>0</v>
      </c>
      <c r="IL54" s="13"/>
      <c r="IM54" s="13"/>
      <c r="IN54" s="13"/>
      <c r="IO54" s="13">
        <f t="shared" ref="IO54:IO56" si="950">IP54-IM54</f>
        <v>0</v>
      </c>
      <c r="IP54" s="13"/>
      <c r="IQ54" s="13"/>
      <c r="IR54" s="13"/>
      <c r="IS54" s="13">
        <f t="shared" ref="IS54:IS56" si="951">IT54-IQ54</f>
        <v>0</v>
      </c>
      <c r="IT54" s="13"/>
      <c r="IU54" s="13"/>
      <c r="IV54" s="13"/>
      <c r="IW54" s="13">
        <f t="shared" ref="IW54:IW56" si="952">IX54-IU54</f>
        <v>0</v>
      </c>
      <c r="IX54" s="13"/>
      <c r="IY54" s="13"/>
      <c r="IZ54" s="13"/>
      <c r="JA54" s="13"/>
      <c r="JB54" s="110">
        <f t="shared" ref="JB54:JB56" si="953">JC54-IZ54</f>
        <v>0</v>
      </c>
      <c r="JC54" s="117">
        <f t="shared" si="342"/>
        <v>0</v>
      </c>
      <c r="JD54" s="12">
        <f t="shared" si="342"/>
        <v>0</v>
      </c>
      <c r="JE54" s="12">
        <f t="shared" si="342"/>
        <v>0</v>
      </c>
      <c r="JF54" s="118">
        <f t="shared" si="342"/>
        <v>0</v>
      </c>
      <c r="JG54" s="98"/>
      <c r="JH54" s="13"/>
      <c r="JI54" s="13">
        <f t="shared" ref="JI54:JI56" si="954">JJ54-JG54</f>
        <v>0</v>
      </c>
      <c r="JJ54" s="13"/>
      <c r="JK54" s="13"/>
      <c r="JL54" s="13"/>
      <c r="JM54" s="13">
        <f t="shared" ref="JM54:JM56" si="955">JN54-JK54</f>
        <v>0</v>
      </c>
      <c r="JN54" s="13"/>
      <c r="JO54" s="13"/>
      <c r="JP54" s="13"/>
      <c r="JQ54" s="13">
        <f t="shared" ref="JQ54:JQ56" si="956">JR54-JO54</f>
        <v>0</v>
      </c>
      <c r="JR54" s="13"/>
      <c r="JS54" s="13"/>
      <c r="JT54" s="13"/>
      <c r="JU54" s="13">
        <f t="shared" ref="JU54:JU56" si="957">JV54-JS54</f>
        <v>0</v>
      </c>
      <c r="JV54" s="13"/>
      <c r="JW54" s="13"/>
      <c r="JX54" s="13"/>
      <c r="JY54" s="13">
        <f t="shared" ref="JY54:JY56" si="958">JZ54-JW54</f>
        <v>0</v>
      </c>
      <c r="JZ54" s="13"/>
      <c r="KA54" s="13"/>
      <c r="KB54" s="13"/>
      <c r="KC54" s="13">
        <f t="shared" ref="KC54:KC56" si="959">KD54-KA54</f>
        <v>0</v>
      </c>
      <c r="KD54" s="13"/>
      <c r="KE54" s="13"/>
      <c r="KF54" s="13"/>
      <c r="KG54" s="13">
        <f t="shared" ref="KG54:KG56" si="960">KH54-KE54</f>
        <v>0</v>
      </c>
      <c r="KH54" s="13"/>
      <c r="KI54" s="13"/>
      <c r="KJ54" s="13"/>
      <c r="KK54" s="13">
        <f t="shared" ref="KK54:KK56" si="961">KL54-KI54</f>
        <v>0</v>
      </c>
      <c r="KL54" s="13"/>
      <c r="KM54" s="13"/>
      <c r="KN54" s="13"/>
      <c r="KO54" s="13">
        <f t="shared" ref="KO54:KO56" si="962">KP54-KM54</f>
        <v>0</v>
      </c>
      <c r="KP54" s="13"/>
      <c r="KQ54" s="13"/>
      <c r="KR54" s="13"/>
      <c r="KS54" s="13">
        <f t="shared" ref="KS54:KS56" si="963">KT54-KQ54</f>
        <v>0</v>
      </c>
      <c r="KT54" s="13"/>
      <c r="KU54" s="13"/>
      <c r="KV54" s="13"/>
      <c r="KW54" s="13">
        <f t="shared" ref="KW54:KW56" si="964">KX54-KU54</f>
        <v>0</v>
      </c>
      <c r="KX54" s="13"/>
      <c r="KY54" s="13"/>
      <c r="KZ54" s="13"/>
      <c r="LA54" s="13">
        <f t="shared" ref="LA54:LA56" si="965">LB54-KY54</f>
        <v>0</v>
      </c>
      <c r="LB54" s="13"/>
      <c r="LC54" s="13"/>
      <c r="LD54" s="13"/>
      <c r="LE54" s="13">
        <f t="shared" ref="LE54:LE56" si="966">LF54-LC54</f>
        <v>0</v>
      </c>
      <c r="LF54" s="110"/>
      <c r="LG54" s="117">
        <f t="shared" si="85"/>
        <v>0</v>
      </c>
      <c r="LH54" s="12">
        <f t="shared" si="85"/>
        <v>0</v>
      </c>
      <c r="LI54" s="12">
        <f t="shared" si="85"/>
        <v>0</v>
      </c>
      <c r="LJ54" s="118">
        <f t="shared" si="85"/>
        <v>0</v>
      </c>
      <c r="LK54" s="98"/>
      <c r="LL54" s="13"/>
      <c r="LM54" s="13">
        <f t="shared" ref="LM54:LM56" si="967">LN54-LK54</f>
        <v>0</v>
      </c>
      <c r="LN54" s="13"/>
      <c r="LO54" s="13"/>
      <c r="LP54" s="13"/>
      <c r="LQ54" s="13">
        <f t="shared" ref="LQ54:LQ56" si="968">LR54-LO54</f>
        <v>0</v>
      </c>
      <c r="LR54" s="13"/>
      <c r="LS54" s="13"/>
      <c r="LT54" s="13"/>
      <c r="LU54" s="13">
        <f t="shared" ref="LU54:LU56" si="969">LV54-LS54</f>
        <v>0</v>
      </c>
      <c r="LV54" s="110"/>
      <c r="LW54" s="117">
        <f t="shared" si="89"/>
        <v>0</v>
      </c>
      <c r="LX54" s="12">
        <f t="shared" si="89"/>
        <v>0</v>
      </c>
      <c r="LY54" s="12">
        <f t="shared" si="89"/>
        <v>0</v>
      </c>
      <c r="LZ54" s="118">
        <f t="shared" si="89"/>
        <v>0</v>
      </c>
      <c r="MA54" s="26"/>
    </row>
    <row r="55" spans="1:406" s="2" customFormat="1" ht="24.95" customHeight="1" x14ac:dyDescent="0.25">
      <c r="A55" s="35">
        <v>3432</v>
      </c>
      <c r="B55" s="36" t="s">
        <v>24</v>
      </c>
      <c r="C55" s="55">
        <f>SUM(AK55,EW55,FE55,LI55,LY55)</f>
        <v>0</v>
      </c>
      <c r="D55" s="55">
        <v>23207830.309999999</v>
      </c>
      <c r="E55" s="56">
        <v>25700000</v>
      </c>
      <c r="F55" s="95">
        <f t="shared" si="895"/>
        <v>0</v>
      </c>
      <c r="G55" s="103">
        <f t="shared" si="626"/>
        <v>0</v>
      </c>
      <c r="H55" s="79">
        <f t="shared" si="627"/>
        <v>0</v>
      </c>
      <c r="I55" s="79">
        <f t="shared" si="628"/>
        <v>0</v>
      </c>
      <c r="J55" s="104">
        <f t="shared" si="629"/>
        <v>0</v>
      </c>
      <c r="K55" s="98"/>
      <c r="L55" s="13"/>
      <c r="M55" s="13">
        <f t="shared" si="896"/>
        <v>0</v>
      </c>
      <c r="N55" s="13"/>
      <c r="O55" s="13"/>
      <c r="P55" s="13"/>
      <c r="Q55" s="13">
        <f t="shared" si="897"/>
        <v>0</v>
      </c>
      <c r="R55" s="13"/>
      <c r="S55" s="13"/>
      <c r="T55" s="13"/>
      <c r="U55" s="13">
        <f t="shared" si="898"/>
        <v>0</v>
      </c>
      <c r="V55" s="13"/>
      <c r="W55" s="13"/>
      <c r="X55" s="13"/>
      <c r="Y55" s="13">
        <f t="shared" si="899"/>
        <v>0</v>
      </c>
      <c r="Z55" s="13"/>
      <c r="AA55" s="13"/>
      <c r="AB55" s="13"/>
      <c r="AC55" s="13">
        <f t="shared" si="900"/>
        <v>0</v>
      </c>
      <c r="AD55" s="13"/>
      <c r="AE55" s="13"/>
      <c r="AF55" s="13"/>
      <c r="AG55" s="13">
        <f t="shared" si="901"/>
        <v>0</v>
      </c>
      <c r="AH55" s="110"/>
      <c r="AI55" s="117">
        <f t="shared" si="17"/>
        <v>0</v>
      </c>
      <c r="AJ55" s="12">
        <f t="shared" si="17"/>
        <v>0</v>
      </c>
      <c r="AK55" s="12">
        <f t="shared" si="17"/>
        <v>0</v>
      </c>
      <c r="AL55" s="118">
        <f t="shared" si="17"/>
        <v>0</v>
      </c>
      <c r="AM55" s="98"/>
      <c r="AN55" s="13"/>
      <c r="AO55" s="13">
        <f t="shared" si="902"/>
        <v>0</v>
      </c>
      <c r="AP55" s="13"/>
      <c r="AQ55" s="13"/>
      <c r="AR55" s="13"/>
      <c r="AS55" s="13">
        <f t="shared" si="903"/>
        <v>0</v>
      </c>
      <c r="AT55" s="13"/>
      <c r="AU55" s="13"/>
      <c r="AV55" s="13"/>
      <c r="AW55" s="13">
        <f t="shared" si="904"/>
        <v>0</v>
      </c>
      <c r="AX55" s="13"/>
      <c r="AY55" s="13"/>
      <c r="AZ55" s="13"/>
      <c r="BA55" s="13">
        <f t="shared" si="905"/>
        <v>0</v>
      </c>
      <c r="BB55" s="13"/>
      <c r="BC55" s="13"/>
      <c r="BD55" s="13"/>
      <c r="BE55" s="13">
        <f t="shared" si="906"/>
        <v>0</v>
      </c>
      <c r="BF55" s="13"/>
      <c r="BG55" s="11"/>
      <c r="BH55" s="13"/>
      <c r="BI55" s="13">
        <f t="shared" si="907"/>
        <v>0</v>
      </c>
      <c r="BJ55" s="13"/>
      <c r="BK55" s="13"/>
      <c r="BL55" s="13"/>
      <c r="BM55" s="13">
        <f t="shared" si="908"/>
        <v>0</v>
      </c>
      <c r="BN55" s="13"/>
      <c r="BO55" s="13"/>
      <c r="BP55" s="13"/>
      <c r="BQ55" s="13">
        <f t="shared" si="909"/>
        <v>0</v>
      </c>
      <c r="BR55" s="13"/>
      <c r="BS55" s="13"/>
      <c r="BT55" s="13"/>
      <c r="BU55" s="13">
        <f t="shared" si="910"/>
        <v>0</v>
      </c>
      <c r="BV55" s="13"/>
      <c r="BW55" s="13"/>
      <c r="BX55" s="13"/>
      <c r="BY55" s="13">
        <f t="shared" si="911"/>
        <v>0</v>
      </c>
      <c r="BZ55" s="13"/>
      <c r="CA55" s="13"/>
      <c r="CB55" s="13"/>
      <c r="CC55" s="13">
        <f t="shared" si="912"/>
        <v>0</v>
      </c>
      <c r="CD55" s="13"/>
      <c r="CE55" s="13"/>
      <c r="CF55" s="13"/>
      <c r="CG55" s="13">
        <f t="shared" si="913"/>
        <v>0</v>
      </c>
      <c r="CH55" s="13"/>
      <c r="CI55" s="13"/>
      <c r="CJ55" s="13"/>
      <c r="CK55" s="13">
        <f t="shared" si="914"/>
        <v>0</v>
      </c>
      <c r="CL55" s="13"/>
      <c r="CM55" s="13"/>
      <c r="CN55" s="13"/>
      <c r="CO55" s="13">
        <f t="shared" si="915"/>
        <v>0</v>
      </c>
      <c r="CP55" s="13"/>
      <c r="CQ55" s="13"/>
      <c r="CR55" s="13"/>
      <c r="CS55" s="13">
        <f t="shared" si="916"/>
        <v>0</v>
      </c>
      <c r="CT55" s="13"/>
      <c r="CU55" s="13"/>
      <c r="CV55" s="13"/>
      <c r="CW55" s="13">
        <f t="shared" si="917"/>
        <v>0</v>
      </c>
      <c r="CX55" s="13"/>
      <c r="CY55" s="13"/>
      <c r="CZ55" s="13"/>
      <c r="DA55" s="13">
        <f t="shared" si="918"/>
        <v>0</v>
      </c>
      <c r="DB55" s="13"/>
      <c r="DC55" s="13"/>
      <c r="DD55" s="13"/>
      <c r="DE55" s="13">
        <f t="shared" si="919"/>
        <v>0</v>
      </c>
      <c r="DF55" s="13"/>
      <c r="DG55" s="13"/>
      <c r="DH55" s="13"/>
      <c r="DI55" s="13">
        <f t="shared" si="920"/>
        <v>0</v>
      </c>
      <c r="DJ55" s="13"/>
      <c r="DK55" s="13"/>
      <c r="DL55" s="13"/>
      <c r="DM55" s="13">
        <f t="shared" si="921"/>
        <v>0</v>
      </c>
      <c r="DN55" s="13"/>
      <c r="DO55" s="13"/>
      <c r="DP55" s="13"/>
      <c r="DQ55" s="13">
        <f t="shared" si="922"/>
        <v>0</v>
      </c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>
        <f t="shared" si="923"/>
        <v>0</v>
      </c>
      <c r="ED55" s="13"/>
      <c r="EE55" s="13"/>
      <c r="EF55" s="13"/>
      <c r="EG55" s="13">
        <f t="shared" si="924"/>
        <v>0</v>
      </c>
      <c r="EH55" s="13"/>
      <c r="EI55" s="13"/>
      <c r="EJ55" s="13"/>
      <c r="EK55" s="13">
        <f t="shared" si="925"/>
        <v>0</v>
      </c>
      <c r="EL55" s="13"/>
      <c r="EM55" s="13"/>
      <c r="EN55" s="13"/>
      <c r="EO55" s="13">
        <f t="shared" si="926"/>
        <v>0</v>
      </c>
      <c r="EP55" s="13"/>
      <c r="EQ55" s="13"/>
      <c r="ER55" s="13"/>
      <c r="ES55" s="13">
        <f t="shared" si="927"/>
        <v>0</v>
      </c>
      <c r="ET55" s="110"/>
      <c r="EU55" s="117">
        <f t="shared" si="44"/>
        <v>0</v>
      </c>
      <c r="EV55" s="12">
        <f t="shared" si="44"/>
        <v>0</v>
      </c>
      <c r="EW55" s="12">
        <f t="shared" si="44"/>
        <v>0</v>
      </c>
      <c r="EX55" s="118">
        <f t="shared" si="44"/>
        <v>0</v>
      </c>
      <c r="EY55" s="98"/>
      <c r="EZ55" s="13"/>
      <c r="FA55" s="13">
        <f t="shared" si="928"/>
        <v>0</v>
      </c>
      <c r="FB55" s="110"/>
      <c r="FC55" s="117">
        <f t="shared" si="46"/>
        <v>0</v>
      </c>
      <c r="FD55" s="12">
        <f t="shared" si="46"/>
        <v>0</v>
      </c>
      <c r="FE55" s="12">
        <f t="shared" si="46"/>
        <v>0</v>
      </c>
      <c r="FF55" s="118">
        <f t="shared" si="46"/>
        <v>0</v>
      </c>
      <c r="FG55" s="98"/>
      <c r="FH55" s="13"/>
      <c r="FI55" s="13">
        <f t="shared" si="929"/>
        <v>0</v>
      </c>
      <c r="FJ55" s="13"/>
      <c r="FK55" s="13"/>
      <c r="FL55" s="13"/>
      <c r="FM55" s="13">
        <f t="shared" si="930"/>
        <v>0</v>
      </c>
      <c r="FN55" s="13"/>
      <c r="FO55" s="13"/>
      <c r="FP55" s="13"/>
      <c r="FQ55" s="13">
        <f t="shared" si="931"/>
        <v>0</v>
      </c>
      <c r="FR55" s="13"/>
      <c r="FS55" s="13"/>
      <c r="FT55" s="13"/>
      <c r="FU55" s="13">
        <f t="shared" si="932"/>
        <v>0</v>
      </c>
      <c r="FV55" s="13"/>
      <c r="FW55" s="13"/>
      <c r="FX55" s="13"/>
      <c r="FY55" s="13">
        <f t="shared" si="933"/>
        <v>0</v>
      </c>
      <c r="FZ55" s="13"/>
      <c r="GA55" s="13"/>
      <c r="GB55" s="13"/>
      <c r="GC55" s="13">
        <f t="shared" si="934"/>
        <v>0</v>
      </c>
      <c r="GD55" s="13"/>
      <c r="GE55" s="13"/>
      <c r="GF55" s="13"/>
      <c r="GG55" s="13">
        <f t="shared" si="935"/>
        <v>0</v>
      </c>
      <c r="GH55" s="13"/>
      <c r="GI55" s="13"/>
      <c r="GJ55" s="13"/>
      <c r="GK55" s="13">
        <f t="shared" si="936"/>
        <v>0</v>
      </c>
      <c r="GL55" s="13"/>
      <c r="GM55" s="13"/>
      <c r="GN55" s="13"/>
      <c r="GO55" s="13">
        <f t="shared" si="937"/>
        <v>0</v>
      </c>
      <c r="GP55" s="13"/>
      <c r="GQ55" s="13"/>
      <c r="GR55" s="13"/>
      <c r="GS55" s="13">
        <f t="shared" si="938"/>
        <v>0</v>
      </c>
      <c r="GT55" s="13"/>
      <c r="GU55" s="13"/>
      <c r="GV55" s="13"/>
      <c r="GW55" s="13">
        <f t="shared" si="939"/>
        <v>0</v>
      </c>
      <c r="GX55" s="13"/>
      <c r="GY55" s="13"/>
      <c r="GZ55" s="13"/>
      <c r="HA55" s="13">
        <f t="shared" si="940"/>
        <v>0</v>
      </c>
      <c r="HB55" s="13"/>
      <c r="HC55" s="13"/>
      <c r="HD55" s="13"/>
      <c r="HE55" s="13">
        <f t="shared" si="941"/>
        <v>0</v>
      </c>
      <c r="HF55" s="13"/>
      <c r="HG55" s="13"/>
      <c r="HH55" s="13"/>
      <c r="HI55" s="13">
        <f t="shared" si="942"/>
        <v>0</v>
      </c>
      <c r="HJ55" s="13"/>
      <c r="HK55" s="13"/>
      <c r="HL55" s="13"/>
      <c r="HM55" s="13">
        <f t="shared" si="943"/>
        <v>0</v>
      </c>
      <c r="HN55" s="13"/>
      <c r="HO55" s="13"/>
      <c r="HP55" s="13"/>
      <c r="HQ55" s="13">
        <f t="shared" si="944"/>
        <v>0</v>
      </c>
      <c r="HR55" s="13"/>
      <c r="HS55" s="13"/>
      <c r="HT55" s="13"/>
      <c r="HU55" s="13">
        <f t="shared" si="945"/>
        <v>0</v>
      </c>
      <c r="HV55" s="13"/>
      <c r="HW55" s="13"/>
      <c r="HX55" s="13"/>
      <c r="HY55" s="13">
        <f t="shared" si="946"/>
        <v>0</v>
      </c>
      <c r="HZ55" s="13"/>
      <c r="IA55" s="13"/>
      <c r="IB55" s="13"/>
      <c r="IC55" s="13">
        <f t="shared" si="947"/>
        <v>0</v>
      </c>
      <c r="ID55" s="13"/>
      <c r="IE55" s="13"/>
      <c r="IF55" s="13"/>
      <c r="IG55" s="13">
        <f t="shared" si="948"/>
        <v>0</v>
      </c>
      <c r="IH55" s="13"/>
      <c r="II55" s="13"/>
      <c r="IJ55" s="13"/>
      <c r="IK55" s="13">
        <f t="shared" si="949"/>
        <v>0</v>
      </c>
      <c r="IL55" s="13"/>
      <c r="IM55" s="13"/>
      <c r="IN55" s="13"/>
      <c r="IO55" s="13">
        <f t="shared" si="950"/>
        <v>0</v>
      </c>
      <c r="IP55" s="13"/>
      <c r="IQ55" s="13"/>
      <c r="IR55" s="13"/>
      <c r="IS55" s="13">
        <f t="shared" si="951"/>
        <v>0</v>
      </c>
      <c r="IT55" s="13"/>
      <c r="IU55" s="13"/>
      <c r="IV55" s="13"/>
      <c r="IW55" s="13">
        <f t="shared" si="952"/>
        <v>0</v>
      </c>
      <c r="IX55" s="13"/>
      <c r="IY55" s="13"/>
      <c r="IZ55" s="13"/>
      <c r="JA55" s="13"/>
      <c r="JB55" s="110">
        <f t="shared" si="953"/>
        <v>0</v>
      </c>
      <c r="JC55" s="117">
        <f t="shared" si="342"/>
        <v>0</v>
      </c>
      <c r="JD55" s="12">
        <f t="shared" si="342"/>
        <v>0</v>
      </c>
      <c r="JE55" s="12">
        <f t="shared" si="342"/>
        <v>0</v>
      </c>
      <c r="JF55" s="118">
        <f t="shared" si="342"/>
        <v>0</v>
      </c>
      <c r="JG55" s="98"/>
      <c r="JH55" s="13"/>
      <c r="JI55" s="13">
        <f t="shared" si="954"/>
        <v>0</v>
      </c>
      <c r="JJ55" s="13"/>
      <c r="JK55" s="13"/>
      <c r="JL55" s="13"/>
      <c r="JM55" s="13">
        <f t="shared" si="955"/>
        <v>0</v>
      </c>
      <c r="JN55" s="13"/>
      <c r="JO55" s="13"/>
      <c r="JP55" s="13"/>
      <c r="JQ55" s="13">
        <f t="shared" si="956"/>
        <v>0</v>
      </c>
      <c r="JR55" s="13"/>
      <c r="JS55" s="13"/>
      <c r="JT55" s="13"/>
      <c r="JU55" s="13">
        <f t="shared" si="957"/>
        <v>0</v>
      </c>
      <c r="JV55" s="13"/>
      <c r="JW55" s="13"/>
      <c r="JX55" s="13"/>
      <c r="JY55" s="13">
        <f t="shared" si="958"/>
        <v>0</v>
      </c>
      <c r="JZ55" s="13"/>
      <c r="KA55" s="13"/>
      <c r="KB55" s="13"/>
      <c r="KC55" s="13">
        <f t="shared" si="959"/>
        <v>0</v>
      </c>
      <c r="KD55" s="13"/>
      <c r="KE55" s="13"/>
      <c r="KF55" s="13"/>
      <c r="KG55" s="13">
        <f t="shared" si="960"/>
        <v>0</v>
      </c>
      <c r="KH55" s="13"/>
      <c r="KI55" s="13"/>
      <c r="KJ55" s="13"/>
      <c r="KK55" s="13">
        <f t="shared" si="961"/>
        <v>0</v>
      </c>
      <c r="KL55" s="13"/>
      <c r="KM55" s="13"/>
      <c r="KN55" s="13"/>
      <c r="KO55" s="13">
        <f t="shared" si="962"/>
        <v>0</v>
      </c>
      <c r="KP55" s="13"/>
      <c r="KQ55" s="13"/>
      <c r="KR55" s="13"/>
      <c r="KS55" s="13">
        <f t="shared" si="963"/>
        <v>0</v>
      </c>
      <c r="KT55" s="13"/>
      <c r="KU55" s="13"/>
      <c r="KV55" s="13"/>
      <c r="KW55" s="13">
        <f t="shared" si="964"/>
        <v>0</v>
      </c>
      <c r="KX55" s="13"/>
      <c r="KY55" s="13"/>
      <c r="KZ55" s="13"/>
      <c r="LA55" s="13">
        <f t="shared" si="965"/>
        <v>0</v>
      </c>
      <c r="LB55" s="13"/>
      <c r="LC55" s="13"/>
      <c r="LD55" s="13"/>
      <c r="LE55" s="13">
        <f t="shared" si="966"/>
        <v>0</v>
      </c>
      <c r="LF55" s="110"/>
      <c r="LG55" s="117">
        <f t="shared" si="85"/>
        <v>0</v>
      </c>
      <c r="LH55" s="12">
        <f t="shared" si="85"/>
        <v>0</v>
      </c>
      <c r="LI55" s="12">
        <f t="shared" si="85"/>
        <v>0</v>
      </c>
      <c r="LJ55" s="118">
        <f t="shared" si="85"/>
        <v>0</v>
      </c>
      <c r="LK55" s="98"/>
      <c r="LL55" s="13"/>
      <c r="LM55" s="13">
        <f t="shared" si="967"/>
        <v>0</v>
      </c>
      <c r="LN55" s="13"/>
      <c r="LO55" s="13"/>
      <c r="LP55" s="13"/>
      <c r="LQ55" s="13">
        <f t="shared" si="968"/>
        <v>0</v>
      </c>
      <c r="LR55" s="13"/>
      <c r="LS55" s="13"/>
      <c r="LT55" s="13"/>
      <c r="LU55" s="13">
        <f t="shared" si="969"/>
        <v>0</v>
      </c>
      <c r="LV55" s="110"/>
      <c r="LW55" s="117">
        <f t="shared" si="89"/>
        <v>0</v>
      </c>
      <c r="LX55" s="12">
        <f t="shared" si="89"/>
        <v>0</v>
      </c>
      <c r="LY55" s="12">
        <f t="shared" si="89"/>
        <v>0</v>
      </c>
      <c r="LZ55" s="118">
        <f t="shared" si="89"/>
        <v>0</v>
      </c>
      <c r="MA55" s="26"/>
    </row>
    <row r="56" spans="1:406" s="2" customFormat="1" ht="24.95" customHeight="1" x14ac:dyDescent="0.25">
      <c r="A56" s="35">
        <v>3433</v>
      </c>
      <c r="B56" s="36" t="s">
        <v>25</v>
      </c>
      <c r="C56" s="55">
        <f>SUM(AK56,EW56,FE56,LI56,LY56)</f>
        <v>-1696</v>
      </c>
      <c r="D56" s="55">
        <v>23207830.309999999</v>
      </c>
      <c r="E56" s="56">
        <v>25700000</v>
      </c>
      <c r="F56" s="95">
        <f t="shared" si="895"/>
        <v>3602</v>
      </c>
      <c r="G56" s="103">
        <f t="shared" si="626"/>
        <v>1906</v>
      </c>
      <c r="H56" s="79">
        <f t="shared" si="627"/>
        <v>711</v>
      </c>
      <c r="I56" s="79">
        <f t="shared" si="628"/>
        <v>-1696</v>
      </c>
      <c r="J56" s="104">
        <f t="shared" si="629"/>
        <v>210</v>
      </c>
      <c r="K56" s="98"/>
      <c r="L56" s="13"/>
      <c r="M56" s="13">
        <f t="shared" si="896"/>
        <v>0</v>
      </c>
      <c r="N56" s="13"/>
      <c r="O56" s="13"/>
      <c r="P56" s="13"/>
      <c r="Q56" s="13">
        <f t="shared" si="897"/>
        <v>0</v>
      </c>
      <c r="R56" s="13"/>
      <c r="S56" s="13">
        <v>1906</v>
      </c>
      <c r="T56" s="13">
        <v>709</v>
      </c>
      <c r="U56" s="13">
        <f t="shared" si="898"/>
        <v>-1906</v>
      </c>
      <c r="V56" s="13"/>
      <c r="W56" s="13"/>
      <c r="X56" s="13"/>
      <c r="Y56" s="13">
        <f t="shared" si="899"/>
        <v>0</v>
      </c>
      <c r="Z56" s="13"/>
      <c r="AA56" s="13"/>
      <c r="AB56" s="13"/>
      <c r="AC56" s="13">
        <f t="shared" si="900"/>
        <v>0</v>
      </c>
      <c r="AD56" s="13"/>
      <c r="AE56" s="13"/>
      <c r="AF56" s="13"/>
      <c r="AG56" s="13">
        <f t="shared" si="901"/>
        <v>200</v>
      </c>
      <c r="AH56" s="110">
        <v>200</v>
      </c>
      <c r="AI56" s="117">
        <f t="shared" si="17"/>
        <v>1906</v>
      </c>
      <c r="AJ56" s="12">
        <f t="shared" si="17"/>
        <v>709</v>
      </c>
      <c r="AK56" s="12">
        <f t="shared" si="17"/>
        <v>-1706</v>
      </c>
      <c r="AL56" s="118">
        <f t="shared" si="17"/>
        <v>200</v>
      </c>
      <c r="AM56" s="98"/>
      <c r="AN56" s="13"/>
      <c r="AO56" s="13">
        <f t="shared" si="902"/>
        <v>0</v>
      </c>
      <c r="AP56" s="13"/>
      <c r="AQ56" s="13"/>
      <c r="AR56" s="13"/>
      <c r="AS56" s="13">
        <f t="shared" si="903"/>
        <v>0</v>
      </c>
      <c r="AT56" s="13"/>
      <c r="AU56" s="13"/>
      <c r="AV56" s="13"/>
      <c r="AW56" s="13">
        <f t="shared" si="904"/>
        <v>0</v>
      </c>
      <c r="AX56" s="13"/>
      <c r="AY56" s="13"/>
      <c r="AZ56" s="13"/>
      <c r="BA56" s="13">
        <f t="shared" si="905"/>
        <v>0</v>
      </c>
      <c r="BB56" s="13"/>
      <c r="BC56" s="13"/>
      <c r="BD56" s="13"/>
      <c r="BE56" s="13">
        <f t="shared" si="906"/>
        <v>0</v>
      </c>
      <c r="BF56" s="13"/>
      <c r="BG56" s="11"/>
      <c r="BH56" s="13"/>
      <c r="BI56" s="13">
        <f t="shared" si="907"/>
        <v>0</v>
      </c>
      <c r="BJ56" s="13"/>
      <c r="BK56" s="13"/>
      <c r="BL56" s="13"/>
      <c r="BM56" s="13">
        <f t="shared" si="908"/>
        <v>0</v>
      </c>
      <c r="BN56" s="13"/>
      <c r="BO56" s="13"/>
      <c r="BP56" s="13"/>
      <c r="BQ56" s="13">
        <f t="shared" si="909"/>
        <v>0</v>
      </c>
      <c r="BR56" s="13"/>
      <c r="BS56" s="13"/>
      <c r="BT56" s="13"/>
      <c r="BU56" s="13">
        <f t="shared" si="910"/>
        <v>0</v>
      </c>
      <c r="BV56" s="13"/>
      <c r="BW56" s="13"/>
      <c r="BX56" s="13"/>
      <c r="BY56" s="13">
        <f t="shared" si="911"/>
        <v>0</v>
      </c>
      <c r="BZ56" s="13"/>
      <c r="CA56" s="13"/>
      <c r="CB56" s="13"/>
      <c r="CC56" s="13">
        <f t="shared" si="912"/>
        <v>0</v>
      </c>
      <c r="CD56" s="13"/>
      <c r="CE56" s="13"/>
      <c r="CF56" s="13"/>
      <c r="CG56" s="13">
        <f t="shared" si="913"/>
        <v>0</v>
      </c>
      <c r="CH56" s="13"/>
      <c r="CI56" s="13"/>
      <c r="CJ56" s="13"/>
      <c r="CK56" s="13">
        <f t="shared" si="914"/>
        <v>0</v>
      </c>
      <c r="CL56" s="13"/>
      <c r="CM56" s="13"/>
      <c r="CN56" s="13"/>
      <c r="CO56" s="13">
        <f t="shared" si="915"/>
        <v>0</v>
      </c>
      <c r="CP56" s="13"/>
      <c r="CQ56" s="13"/>
      <c r="CR56" s="13"/>
      <c r="CS56" s="13">
        <f t="shared" si="916"/>
        <v>0</v>
      </c>
      <c r="CT56" s="13"/>
      <c r="CU56" s="13"/>
      <c r="CV56" s="13"/>
      <c r="CW56" s="13">
        <f t="shared" si="917"/>
        <v>0</v>
      </c>
      <c r="CX56" s="13"/>
      <c r="CY56" s="13"/>
      <c r="CZ56" s="13"/>
      <c r="DA56" s="13">
        <f t="shared" si="918"/>
        <v>0</v>
      </c>
      <c r="DB56" s="13"/>
      <c r="DC56" s="13"/>
      <c r="DD56" s="13"/>
      <c r="DE56" s="13">
        <f t="shared" si="919"/>
        <v>0</v>
      </c>
      <c r="DF56" s="13"/>
      <c r="DG56" s="13"/>
      <c r="DH56" s="13"/>
      <c r="DI56" s="13">
        <f t="shared" si="920"/>
        <v>0</v>
      </c>
      <c r="DJ56" s="13"/>
      <c r="DK56" s="13"/>
      <c r="DL56" s="13"/>
      <c r="DM56" s="13">
        <f t="shared" si="921"/>
        <v>0</v>
      </c>
      <c r="DN56" s="13"/>
      <c r="DO56" s="13"/>
      <c r="DP56" s="13"/>
      <c r="DQ56" s="13">
        <f t="shared" si="922"/>
        <v>0</v>
      </c>
      <c r="DR56" s="13"/>
      <c r="DS56" s="13"/>
      <c r="DT56" s="13"/>
      <c r="DU56" s="13"/>
      <c r="DV56" s="13"/>
      <c r="DW56" s="13"/>
      <c r="DX56" s="13"/>
      <c r="DY56" s="13"/>
      <c r="DZ56" s="13"/>
      <c r="EA56" s="13"/>
      <c r="EB56" s="13"/>
      <c r="EC56" s="13">
        <f t="shared" si="923"/>
        <v>0</v>
      </c>
      <c r="ED56" s="13"/>
      <c r="EE56" s="13"/>
      <c r="EF56" s="13"/>
      <c r="EG56" s="13">
        <f t="shared" si="924"/>
        <v>0</v>
      </c>
      <c r="EH56" s="13"/>
      <c r="EI56" s="13"/>
      <c r="EJ56" s="13"/>
      <c r="EK56" s="13">
        <f t="shared" si="925"/>
        <v>0</v>
      </c>
      <c r="EL56" s="13"/>
      <c r="EM56" s="13"/>
      <c r="EN56" s="13"/>
      <c r="EO56" s="13">
        <f t="shared" si="926"/>
        <v>0</v>
      </c>
      <c r="EP56" s="13"/>
      <c r="EQ56" s="13"/>
      <c r="ER56" s="13">
        <v>2</v>
      </c>
      <c r="ES56" s="13">
        <f t="shared" si="927"/>
        <v>10</v>
      </c>
      <c r="ET56" s="110">
        <v>10</v>
      </c>
      <c r="EU56" s="117">
        <f t="shared" si="44"/>
        <v>0</v>
      </c>
      <c r="EV56" s="12">
        <f t="shared" si="44"/>
        <v>2</v>
      </c>
      <c r="EW56" s="12">
        <f t="shared" si="44"/>
        <v>10</v>
      </c>
      <c r="EX56" s="118">
        <f t="shared" si="44"/>
        <v>10</v>
      </c>
      <c r="EY56" s="98"/>
      <c r="EZ56" s="13"/>
      <c r="FA56" s="13">
        <f t="shared" si="928"/>
        <v>0</v>
      </c>
      <c r="FB56" s="110"/>
      <c r="FC56" s="117">
        <f t="shared" si="46"/>
        <v>0</v>
      </c>
      <c r="FD56" s="12">
        <f t="shared" si="46"/>
        <v>0</v>
      </c>
      <c r="FE56" s="12">
        <f t="shared" si="46"/>
        <v>0</v>
      </c>
      <c r="FF56" s="118">
        <f t="shared" si="46"/>
        <v>0</v>
      </c>
      <c r="FG56" s="98"/>
      <c r="FH56" s="13"/>
      <c r="FI56" s="13">
        <f t="shared" si="929"/>
        <v>0</v>
      </c>
      <c r="FJ56" s="13"/>
      <c r="FK56" s="13"/>
      <c r="FL56" s="13"/>
      <c r="FM56" s="13">
        <f t="shared" si="930"/>
        <v>0</v>
      </c>
      <c r="FN56" s="13"/>
      <c r="FO56" s="13"/>
      <c r="FP56" s="13"/>
      <c r="FQ56" s="13">
        <f t="shared" si="931"/>
        <v>0</v>
      </c>
      <c r="FR56" s="13"/>
      <c r="FS56" s="13"/>
      <c r="FT56" s="13"/>
      <c r="FU56" s="13">
        <f t="shared" si="932"/>
        <v>0</v>
      </c>
      <c r="FV56" s="13"/>
      <c r="FW56" s="13"/>
      <c r="FX56" s="13"/>
      <c r="FY56" s="13">
        <f t="shared" si="933"/>
        <v>0</v>
      </c>
      <c r="FZ56" s="13"/>
      <c r="GA56" s="13"/>
      <c r="GB56" s="13"/>
      <c r="GC56" s="13">
        <f t="shared" si="934"/>
        <v>0</v>
      </c>
      <c r="GD56" s="13"/>
      <c r="GE56" s="13"/>
      <c r="GF56" s="13"/>
      <c r="GG56" s="13">
        <f t="shared" si="935"/>
        <v>0</v>
      </c>
      <c r="GH56" s="13"/>
      <c r="GI56" s="13"/>
      <c r="GJ56" s="13"/>
      <c r="GK56" s="13">
        <f t="shared" si="936"/>
        <v>0</v>
      </c>
      <c r="GL56" s="13"/>
      <c r="GM56" s="13"/>
      <c r="GN56" s="13"/>
      <c r="GO56" s="13">
        <f t="shared" si="937"/>
        <v>0</v>
      </c>
      <c r="GP56" s="13"/>
      <c r="GQ56" s="13"/>
      <c r="GR56" s="13"/>
      <c r="GS56" s="13">
        <f t="shared" si="938"/>
        <v>0</v>
      </c>
      <c r="GT56" s="13"/>
      <c r="GU56" s="13"/>
      <c r="GV56" s="13"/>
      <c r="GW56" s="13">
        <f t="shared" si="939"/>
        <v>0</v>
      </c>
      <c r="GX56" s="13"/>
      <c r="GY56" s="13"/>
      <c r="GZ56" s="13"/>
      <c r="HA56" s="13">
        <f t="shared" si="940"/>
        <v>0</v>
      </c>
      <c r="HB56" s="13"/>
      <c r="HC56" s="13"/>
      <c r="HD56" s="13"/>
      <c r="HE56" s="13">
        <f t="shared" si="941"/>
        <v>0</v>
      </c>
      <c r="HF56" s="13"/>
      <c r="HG56" s="13"/>
      <c r="HH56" s="13"/>
      <c r="HI56" s="13">
        <f t="shared" si="942"/>
        <v>0</v>
      </c>
      <c r="HJ56" s="13"/>
      <c r="HK56" s="13"/>
      <c r="HL56" s="13"/>
      <c r="HM56" s="13">
        <f t="shared" si="943"/>
        <v>0</v>
      </c>
      <c r="HN56" s="13"/>
      <c r="HO56" s="13"/>
      <c r="HP56" s="13"/>
      <c r="HQ56" s="13">
        <f t="shared" si="944"/>
        <v>0</v>
      </c>
      <c r="HR56" s="13"/>
      <c r="HS56" s="13"/>
      <c r="HT56" s="13"/>
      <c r="HU56" s="13">
        <f t="shared" si="945"/>
        <v>0</v>
      </c>
      <c r="HV56" s="13"/>
      <c r="HW56" s="13"/>
      <c r="HX56" s="13"/>
      <c r="HY56" s="13">
        <f t="shared" si="946"/>
        <v>0</v>
      </c>
      <c r="HZ56" s="13"/>
      <c r="IA56" s="13"/>
      <c r="IB56" s="13"/>
      <c r="IC56" s="13">
        <f t="shared" si="947"/>
        <v>0</v>
      </c>
      <c r="ID56" s="13"/>
      <c r="IE56" s="13"/>
      <c r="IF56" s="13"/>
      <c r="IG56" s="13">
        <f t="shared" si="948"/>
        <v>0</v>
      </c>
      <c r="IH56" s="13"/>
      <c r="II56" s="13"/>
      <c r="IJ56" s="13"/>
      <c r="IK56" s="13">
        <f t="shared" si="949"/>
        <v>0</v>
      </c>
      <c r="IL56" s="13"/>
      <c r="IM56" s="13"/>
      <c r="IN56" s="13"/>
      <c r="IO56" s="13">
        <f t="shared" si="950"/>
        <v>0</v>
      </c>
      <c r="IP56" s="13"/>
      <c r="IQ56" s="13"/>
      <c r="IR56" s="13"/>
      <c r="IS56" s="13">
        <f t="shared" si="951"/>
        <v>0</v>
      </c>
      <c r="IT56" s="13"/>
      <c r="IU56" s="13"/>
      <c r="IV56" s="13"/>
      <c r="IW56" s="13">
        <f t="shared" si="952"/>
        <v>0</v>
      </c>
      <c r="IX56" s="13"/>
      <c r="IY56" s="13"/>
      <c r="IZ56" s="13"/>
      <c r="JA56" s="13"/>
      <c r="JB56" s="110">
        <f t="shared" si="953"/>
        <v>0</v>
      </c>
      <c r="JC56" s="117">
        <f t="shared" si="342"/>
        <v>0</v>
      </c>
      <c r="JD56" s="12">
        <f t="shared" si="342"/>
        <v>0</v>
      </c>
      <c r="JE56" s="12">
        <f t="shared" si="342"/>
        <v>0</v>
      </c>
      <c r="JF56" s="118">
        <f t="shared" si="342"/>
        <v>0</v>
      </c>
      <c r="JG56" s="98"/>
      <c r="JH56" s="13"/>
      <c r="JI56" s="13">
        <f t="shared" si="954"/>
        <v>0</v>
      </c>
      <c r="JJ56" s="13"/>
      <c r="JK56" s="13"/>
      <c r="JL56" s="13"/>
      <c r="JM56" s="13">
        <f t="shared" si="955"/>
        <v>0</v>
      </c>
      <c r="JN56" s="13"/>
      <c r="JO56" s="13"/>
      <c r="JP56" s="13"/>
      <c r="JQ56" s="13">
        <f t="shared" si="956"/>
        <v>0</v>
      </c>
      <c r="JR56" s="13"/>
      <c r="JS56" s="13"/>
      <c r="JT56" s="13"/>
      <c r="JU56" s="13">
        <f t="shared" si="957"/>
        <v>0</v>
      </c>
      <c r="JV56" s="13"/>
      <c r="JW56" s="13"/>
      <c r="JX56" s="13"/>
      <c r="JY56" s="13">
        <f t="shared" si="958"/>
        <v>0</v>
      </c>
      <c r="JZ56" s="13"/>
      <c r="KA56" s="13"/>
      <c r="KB56" s="13"/>
      <c r="KC56" s="13">
        <f t="shared" si="959"/>
        <v>0</v>
      </c>
      <c r="KD56" s="13"/>
      <c r="KE56" s="13"/>
      <c r="KF56" s="13"/>
      <c r="KG56" s="13">
        <f t="shared" si="960"/>
        <v>0</v>
      </c>
      <c r="KH56" s="13"/>
      <c r="KI56" s="13"/>
      <c r="KJ56" s="13"/>
      <c r="KK56" s="13">
        <f t="shared" si="961"/>
        <v>0</v>
      </c>
      <c r="KL56" s="13"/>
      <c r="KM56" s="13"/>
      <c r="KN56" s="13"/>
      <c r="KO56" s="13">
        <f t="shared" si="962"/>
        <v>0</v>
      </c>
      <c r="KP56" s="13"/>
      <c r="KQ56" s="13"/>
      <c r="KR56" s="13"/>
      <c r="KS56" s="13">
        <f t="shared" si="963"/>
        <v>0</v>
      </c>
      <c r="KT56" s="13"/>
      <c r="KU56" s="13"/>
      <c r="KV56" s="13"/>
      <c r="KW56" s="13">
        <f t="shared" si="964"/>
        <v>0</v>
      </c>
      <c r="KX56" s="13"/>
      <c r="KY56" s="13"/>
      <c r="KZ56" s="13"/>
      <c r="LA56" s="13">
        <f t="shared" si="965"/>
        <v>0</v>
      </c>
      <c r="LB56" s="13"/>
      <c r="LC56" s="13"/>
      <c r="LD56" s="13"/>
      <c r="LE56" s="13">
        <f t="shared" si="966"/>
        <v>0</v>
      </c>
      <c r="LF56" s="110"/>
      <c r="LG56" s="117">
        <f t="shared" si="85"/>
        <v>0</v>
      </c>
      <c r="LH56" s="12">
        <f t="shared" si="85"/>
        <v>0</v>
      </c>
      <c r="LI56" s="12">
        <f t="shared" si="85"/>
        <v>0</v>
      </c>
      <c r="LJ56" s="118">
        <f t="shared" si="85"/>
        <v>0</v>
      </c>
      <c r="LK56" s="98"/>
      <c r="LL56" s="13"/>
      <c r="LM56" s="13">
        <f t="shared" si="967"/>
        <v>0</v>
      </c>
      <c r="LN56" s="13"/>
      <c r="LO56" s="13"/>
      <c r="LP56" s="13"/>
      <c r="LQ56" s="13">
        <f t="shared" si="968"/>
        <v>0</v>
      </c>
      <c r="LR56" s="13"/>
      <c r="LS56" s="13"/>
      <c r="LT56" s="13"/>
      <c r="LU56" s="13">
        <f t="shared" si="969"/>
        <v>0</v>
      </c>
      <c r="LV56" s="110"/>
      <c r="LW56" s="117">
        <f t="shared" si="89"/>
        <v>0</v>
      </c>
      <c r="LX56" s="12">
        <f t="shared" si="89"/>
        <v>0</v>
      </c>
      <c r="LY56" s="12">
        <f t="shared" si="89"/>
        <v>0</v>
      </c>
      <c r="LZ56" s="118">
        <f t="shared" si="89"/>
        <v>0</v>
      </c>
      <c r="MA56" s="26"/>
    </row>
    <row r="57" spans="1:406" s="3" customFormat="1" ht="24.95" customHeight="1" x14ac:dyDescent="0.25">
      <c r="A57" s="37">
        <v>343</v>
      </c>
      <c r="B57" s="38" t="s">
        <v>26</v>
      </c>
      <c r="C57" s="57">
        <f>SUM(C54,C55,C56)</f>
        <v>-1945</v>
      </c>
      <c r="D57" s="57">
        <f>SUM(D54,D55,D56)</f>
        <v>69623490.929999992</v>
      </c>
      <c r="E57" s="56">
        <f>SUM(E54,E55,E56)</f>
        <v>77100000</v>
      </c>
      <c r="F57" s="96">
        <f>SUM(F54,F55,F56)</f>
        <v>7749</v>
      </c>
      <c r="G57" s="103">
        <f t="shared" si="626"/>
        <v>5804</v>
      </c>
      <c r="H57" s="79">
        <f t="shared" si="627"/>
        <v>3674</v>
      </c>
      <c r="I57" s="79">
        <f t="shared" si="628"/>
        <v>-1945</v>
      </c>
      <c r="J57" s="104">
        <f t="shared" si="629"/>
        <v>3859</v>
      </c>
      <c r="K57" s="99">
        <f>SUM(K54,K55,K56)</f>
        <v>0</v>
      </c>
      <c r="L57" s="12">
        <f t="shared" ref="L57:R57" si="970">SUM(L54,L55,L56)</f>
        <v>0</v>
      </c>
      <c r="M57" s="12">
        <f t="shared" si="970"/>
        <v>0</v>
      </c>
      <c r="N57" s="12">
        <f t="shared" si="970"/>
        <v>0</v>
      </c>
      <c r="O57" s="12">
        <f>SUM(O54,O55,O56)</f>
        <v>2256</v>
      </c>
      <c r="P57" s="12">
        <f t="shared" si="970"/>
        <v>2909</v>
      </c>
      <c r="Q57" s="12">
        <f t="shared" si="970"/>
        <v>944</v>
      </c>
      <c r="R57" s="12">
        <f t="shared" si="970"/>
        <v>3200</v>
      </c>
      <c r="S57" s="12">
        <f>SUM(S54,S55,S56)</f>
        <v>1906</v>
      </c>
      <c r="T57" s="12">
        <f t="shared" ref="T57:AD57" si="971">SUM(T54,T55,T56)</f>
        <v>709</v>
      </c>
      <c r="U57" s="12">
        <f t="shared" si="971"/>
        <v>-1906</v>
      </c>
      <c r="V57" s="12">
        <f t="shared" si="971"/>
        <v>0</v>
      </c>
      <c r="W57" s="12">
        <f t="shared" si="971"/>
        <v>0</v>
      </c>
      <c r="X57" s="12">
        <f t="shared" si="971"/>
        <v>0</v>
      </c>
      <c r="Y57" s="12">
        <f t="shared" si="971"/>
        <v>0</v>
      </c>
      <c r="Z57" s="12">
        <f t="shared" si="971"/>
        <v>0</v>
      </c>
      <c r="AA57" s="12">
        <f t="shared" si="971"/>
        <v>0</v>
      </c>
      <c r="AB57" s="12">
        <f t="shared" si="971"/>
        <v>0</v>
      </c>
      <c r="AC57" s="12">
        <f t="shared" si="971"/>
        <v>0</v>
      </c>
      <c r="AD57" s="12">
        <f t="shared" si="971"/>
        <v>0</v>
      </c>
      <c r="AE57" s="12">
        <f>SUM(AE54,AE55,AE56)</f>
        <v>266</v>
      </c>
      <c r="AF57" s="12">
        <f t="shared" ref="AF57:AH57" si="972">SUM(AF54,AF55,AF56)</f>
        <v>53</v>
      </c>
      <c r="AG57" s="12">
        <f t="shared" si="972"/>
        <v>234</v>
      </c>
      <c r="AH57" s="111">
        <f t="shared" si="972"/>
        <v>500</v>
      </c>
      <c r="AI57" s="117">
        <f t="shared" si="17"/>
        <v>4428</v>
      </c>
      <c r="AJ57" s="12">
        <f t="shared" si="17"/>
        <v>3671</v>
      </c>
      <c r="AK57" s="12">
        <f t="shared" si="17"/>
        <v>-728</v>
      </c>
      <c r="AL57" s="118">
        <f t="shared" si="17"/>
        <v>3700</v>
      </c>
      <c r="AM57" s="99">
        <f t="shared" ref="AM57:AP57" si="973">SUM(AM54,AM55,AM56)</f>
        <v>0</v>
      </c>
      <c r="AN57" s="12">
        <f t="shared" si="973"/>
        <v>0</v>
      </c>
      <c r="AO57" s="12">
        <f t="shared" si="973"/>
        <v>0</v>
      </c>
      <c r="AP57" s="12">
        <f t="shared" si="973"/>
        <v>0</v>
      </c>
      <c r="AQ57" s="12">
        <f>SUM(AQ54,AQ55,AQ56)</f>
        <v>0</v>
      </c>
      <c r="AR57" s="12">
        <f t="shared" ref="AR57:AT57" si="974">SUM(AR54,AR55,AR56)</f>
        <v>0</v>
      </c>
      <c r="AS57" s="12">
        <f t="shared" si="974"/>
        <v>0</v>
      </c>
      <c r="AT57" s="12">
        <f t="shared" si="974"/>
        <v>0</v>
      </c>
      <c r="AU57" s="12">
        <f>SUM(AU54,AU55,AU56)</f>
        <v>0</v>
      </c>
      <c r="AV57" s="12">
        <f t="shared" ref="AV57:CT57" si="975">SUM(AV54,AV55,AV56)</f>
        <v>0</v>
      </c>
      <c r="AW57" s="12">
        <f t="shared" si="975"/>
        <v>0</v>
      </c>
      <c r="AX57" s="12">
        <f t="shared" si="975"/>
        <v>0</v>
      </c>
      <c r="AY57" s="12">
        <f t="shared" si="975"/>
        <v>49</v>
      </c>
      <c r="AZ57" s="12">
        <f t="shared" si="975"/>
        <v>0</v>
      </c>
      <c r="BA57" s="12">
        <f t="shared" si="975"/>
        <v>0</v>
      </c>
      <c r="BB57" s="12">
        <f t="shared" si="975"/>
        <v>49</v>
      </c>
      <c r="BC57" s="12">
        <f t="shared" si="975"/>
        <v>0</v>
      </c>
      <c r="BD57" s="12">
        <f t="shared" si="975"/>
        <v>0</v>
      </c>
      <c r="BE57" s="12">
        <f t="shared" si="975"/>
        <v>0</v>
      </c>
      <c r="BF57" s="12">
        <f t="shared" si="975"/>
        <v>0</v>
      </c>
      <c r="BG57" s="12">
        <f t="shared" si="975"/>
        <v>0</v>
      </c>
      <c r="BH57" s="12">
        <f t="shared" si="975"/>
        <v>0</v>
      </c>
      <c r="BI57" s="12">
        <f t="shared" si="975"/>
        <v>0</v>
      </c>
      <c r="BJ57" s="12">
        <f t="shared" si="975"/>
        <v>0</v>
      </c>
      <c r="BK57" s="12">
        <f t="shared" si="975"/>
        <v>0</v>
      </c>
      <c r="BL57" s="12">
        <f t="shared" si="975"/>
        <v>0</v>
      </c>
      <c r="BM57" s="12">
        <f t="shared" si="975"/>
        <v>0</v>
      </c>
      <c r="BN57" s="12">
        <f t="shared" si="975"/>
        <v>0</v>
      </c>
      <c r="BO57" s="12">
        <f t="shared" si="975"/>
        <v>0</v>
      </c>
      <c r="BP57" s="12">
        <f t="shared" si="975"/>
        <v>0</v>
      </c>
      <c r="BQ57" s="12">
        <f t="shared" si="975"/>
        <v>0</v>
      </c>
      <c r="BR57" s="12">
        <f t="shared" si="975"/>
        <v>0</v>
      </c>
      <c r="BS57" s="12">
        <f t="shared" si="975"/>
        <v>0</v>
      </c>
      <c r="BT57" s="12">
        <f t="shared" si="975"/>
        <v>0</v>
      </c>
      <c r="BU57" s="12">
        <f t="shared" si="975"/>
        <v>0</v>
      </c>
      <c r="BV57" s="12">
        <f t="shared" si="975"/>
        <v>0</v>
      </c>
      <c r="BW57" s="12">
        <f t="shared" si="975"/>
        <v>0</v>
      </c>
      <c r="BX57" s="12">
        <f t="shared" si="975"/>
        <v>0</v>
      </c>
      <c r="BY57" s="12">
        <f t="shared" si="975"/>
        <v>0</v>
      </c>
      <c r="BZ57" s="12">
        <f t="shared" si="975"/>
        <v>0</v>
      </c>
      <c r="CA57" s="12">
        <f t="shared" si="975"/>
        <v>0</v>
      </c>
      <c r="CB57" s="12">
        <f t="shared" si="975"/>
        <v>0</v>
      </c>
      <c r="CC57" s="12">
        <f t="shared" si="975"/>
        <v>0</v>
      </c>
      <c r="CD57" s="12">
        <f t="shared" si="975"/>
        <v>0</v>
      </c>
      <c r="CE57" s="12">
        <f t="shared" si="975"/>
        <v>0</v>
      </c>
      <c r="CF57" s="12">
        <f t="shared" si="975"/>
        <v>0</v>
      </c>
      <c r="CG57" s="12">
        <f t="shared" si="975"/>
        <v>0</v>
      </c>
      <c r="CH57" s="12">
        <f t="shared" si="975"/>
        <v>0</v>
      </c>
      <c r="CI57" s="12">
        <f t="shared" si="975"/>
        <v>0</v>
      </c>
      <c r="CJ57" s="12">
        <f t="shared" si="975"/>
        <v>0</v>
      </c>
      <c r="CK57" s="12">
        <f t="shared" si="975"/>
        <v>0</v>
      </c>
      <c r="CL57" s="12">
        <f t="shared" si="975"/>
        <v>0</v>
      </c>
      <c r="CM57" s="12">
        <f t="shared" si="975"/>
        <v>0</v>
      </c>
      <c r="CN57" s="12">
        <f t="shared" si="975"/>
        <v>0</v>
      </c>
      <c r="CO57" s="12">
        <f t="shared" si="975"/>
        <v>0</v>
      </c>
      <c r="CP57" s="12">
        <f t="shared" si="975"/>
        <v>0</v>
      </c>
      <c r="CQ57" s="12">
        <f t="shared" si="975"/>
        <v>0</v>
      </c>
      <c r="CR57" s="12">
        <f t="shared" si="975"/>
        <v>0</v>
      </c>
      <c r="CS57" s="12">
        <f t="shared" si="975"/>
        <v>0</v>
      </c>
      <c r="CT57" s="12">
        <f t="shared" si="975"/>
        <v>0</v>
      </c>
      <c r="CU57" s="12">
        <f>SUM(CU54,CU55,CU56)</f>
        <v>0</v>
      </c>
      <c r="CV57" s="12">
        <f t="shared" ref="CV57:EH57" si="976">SUM(CV54,CV55,CV56)</f>
        <v>0</v>
      </c>
      <c r="CW57" s="12">
        <f t="shared" si="976"/>
        <v>0</v>
      </c>
      <c r="CX57" s="12">
        <f t="shared" si="976"/>
        <v>0</v>
      </c>
      <c r="CY57" s="12">
        <f t="shared" si="976"/>
        <v>0</v>
      </c>
      <c r="CZ57" s="12">
        <f t="shared" si="976"/>
        <v>0</v>
      </c>
      <c r="DA57" s="12">
        <f t="shared" si="976"/>
        <v>0</v>
      </c>
      <c r="DB57" s="12">
        <f t="shared" si="976"/>
        <v>0</v>
      </c>
      <c r="DC57" s="12">
        <f t="shared" si="976"/>
        <v>0</v>
      </c>
      <c r="DD57" s="12">
        <f t="shared" si="976"/>
        <v>0</v>
      </c>
      <c r="DE57" s="12">
        <f t="shared" si="976"/>
        <v>0</v>
      </c>
      <c r="DF57" s="12">
        <f t="shared" si="976"/>
        <v>0</v>
      </c>
      <c r="DG57" s="12">
        <f t="shared" si="976"/>
        <v>0</v>
      </c>
      <c r="DH57" s="12">
        <f t="shared" si="976"/>
        <v>0</v>
      </c>
      <c r="DI57" s="12">
        <f t="shared" si="976"/>
        <v>0</v>
      </c>
      <c r="DJ57" s="12">
        <f t="shared" si="976"/>
        <v>0</v>
      </c>
      <c r="DK57" s="12">
        <f t="shared" si="976"/>
        <v>0</v>
      </c>
      <c r="DL57" s="12">
        <f t="shared" si="976"/>
        <v>0</v>
      </c>
      <c r="DM57" s="12">
        <f t="shared" si="976"/>
        <v>0</v>
      </c>
      <c r="DN57" s="12">
        <f t="shared" si="976"/>
        <v>0</v>
      </c>
      <c r="DO57" s="12">
        <f t="shared" si="976"/>
        <v>0</v>
      </c>
      <c r="DP57" s="12">
        <f t="shared" si="976"/>
        <v>0</v>
      </c>
      <c r="DQ57" s="12">
        <f t="shared" si="976"/>
        <v>0</v>
      </c>
      <c r="DR57" s="12">
        <f t="shared" si="976"/>
        <v>0</v>
      </c>
      <c r="DS57" s="12">
        <f t="shared" si="976"/>
        <v>0</v>
      </c>
      <c r="DT57" s="12">
        <f t="shared" si="976"/>
        <v>0</v>
      </c>
      <c r="DU57" s="12">
        <f t="shared" si="976"/>
        <v>0</v>
      </c>
      <c r="DV57" s="12">
        <f t="shared" si="976"/>
        <v>0</v>
      </c>
      <c r="DW57" s="12">
        <f t="shared" si="976"/>
        <v>0</v>
      </c>
      <c r="DX57" s="12">
        <f t="shared" si="976"/>
        <v>0</v>
      </c>
      <c r="DY57" s="12">
        <f t="shared" si="976"/>
        <v>0</v>
      </c>
      <c r="DZ57" s="12">
        <f t="shared" si="976"/>
        <v>0</v>
      </c>
      <c r="EA57" s="12">
        <f t="shared" si="976"/>
        <v>0</v>
      </c>
      <c r="EB57" s="12">
        <f t="shared" si="976"/>
        <v>0</v>
      </c>
      <c r="EC57" s="12">
        <f t="shared" si="976"/>
        <v>0</v>
      </c>
      <c r="ED57" s="12">
        <f t="shared" si="976"/>
        <v>0</v>
      </c>
      <c r="EE57" s="12">
        <f t="shared" si="976"/>
        <v>0</v>
      </c>
      <c r="EF57" s="12">
        <f t="shared" si="976"/>
        <v>0</v>
      </c>
      <c r="EG57" s="12">
        <f t="shared" si="976"/>
        <v>0</v>
      </c>
      <c r="EH57" s="12">
        <f t="shared" si="976"/>
        <v>0</v>
      </c>
      <c r="EI57" s="12">
        <f>SUM(EI54,EI55,EI56)</f>
        <v>0</v>
      </c>
      <c r="EJ57" s="12">
        <f t="shared" ref="EJ57:ET57" si="977">SUM(EJ54,EJ55,EJ56)</f>
        <v>0</v>
      </c>
      <c r="EK57" s="12">
        <f t="shared" si="977"/>
        <v>0</v>
      </c>
      <c r="EL57" s="12">
        <f t="shared" si="977"/>
        <v>0</v>
      </c>
      <c r="EM57" s="12">
        <f t="shared" si="977"/>
        <v>0</v>
      </c>
      <c r="EN57" s="12">
        <f t="shared" si="977"/>
        <v>0</v>
      </c>
      <c r="EO57" s="12">
        <f t="shared" si="977"/>
        <v>0</v>
      </c>
      <c r="EP57" s="12">
        <f t="shared" si="977"/>
        <v>0</v>
      </c>
      <c r="EQ57" s="12">
        <f t="shared" si="977"/>
        <v>1327</v>
      </c>
      <c r="ER57" s="12">
        <f t="shared" si="977"/>
        <v>3</v>
      </c>
      <c r="ES57" s="12">
        <f t="shared" si="977"/>
        <v>-1217</v>
      </c>
      <c r="ET57" s="111">
        <f t="shared" si="977"/>
        <v>110</v>
      </c>
      <c r="EU57" s="117">
        <f t="shared" si="44"/>
        <v>1376</v>
      </c>
      <c r="EV57" s="12">
        <f t="shared" si="44"/>
        <v>3</v>
      </c>
      <c r="EW57" s="12">
        <f t="shared" si="44"/>
        <v>-1217</v>
      </c>
      <c r="EX57" s="118">
        <f t="shared" si="44"/>
        <v>159</v>
      </c>
      <c r="EY57" s="99">
        <f t="shared" ref="EY57:FB57" si="978">SUM(EY54,EY55,EY56)</f>
        <v>0</v>
      </c>
      <c r="EZ57" s="12">
        <f t="shared" si="978"/>
        <v>0</v>
      </c>
      <c r="FA57" s="12">
        <f t="shared" si="978"/>
        <v>0</v>
      </c>
      <c r="FB57" s="111">
        <f t="shared" si="978"/>
        <v>0</v>
      </c>
      <c r="FC57" s="117">
        <f t="shared" si="46"/>
        <v>0</v>
      </c>
      <c r="FD57" s="12">
        <f t="shared" si="46"/>
        <v>0</v>
      </c>
      <c r="FE57" s="12">
        <f t="shared" si="46"/>
        <v>0</v>
      </c>
      <c r="FF57" s="118">
        <f t="shared" si="46"/>
        <v>0</v>
      </c>
      <c r="FG57" s="99">
        <f t="shared" ref="FG57:KV57" si="979">SUM(FG54,FG55,FG56)</f>
        <v>0</v>
      </c>
      <c r="FH57" s="12">
        <f t="shared" si="979"/>
        <v>0</v>
      </c>
      <c r="FI57" s="12">
        <f t="shared" si="979"/>
        <v>0</v>
      </c>
      <c r="FJ57" s="12">
        <f t="shared" si="979"/>
        <v>0</v>
      </c>
      <c r="FK57" s="12">
        <f t="shared" si="979"/>
        <v>0</v>
      </c>
      <c r="FL57" s="12">
        <f t="shared" si="979"/>
        <v>0</v>
      </c>
      <c r="FM57" s="12">
        <f t="shared" si="979"/>
        <v>0</v>
      </c>
      <c r="FN57" s="12">
        <f t="shared" si="979"/>
        <v>0</v>
      </c>
      <c r="FO57" s="12">
        <f t="shared" si="979"/>
        <v>0</v>
      </c>
      <c r="FP57" s="12">
        <f t="shared" si="979"/>
        <v>0</v>
      </c>
      <c r="FQ57" s="12">
        <f t="shared" si="979"/>
        <v>0</v>
      </c>
      <c r="FR57" s="12">
        <f t="shared" si="979"/>
        <v>0</v>
      </c>
      <c r="FS57" s="12">
        <f t="shared" si="979"/>
        <v>0</v>
      </c>
      <c r="FT57" s="12">
        <f t="shared" si="979"/>
        <v>0</v>
      </c>
      <c r="FU57" s="12">
        <f t="shared" si="979"/>
        <v>0</v>
      </c>
      <c r="FV57" s="12">
        <f t="shared" si="979"/>
        <v>0</v>
      </c>
      <c r="FW57" s="12">
        <f t="shared" si="979"/>
        <v>0</v>
      </c>
      <c r="FX57" s="12">
        <f t="shared" si="979"/>
        <v>0</v>
      </c>
      <c r="FY57" s="12">
        <f t="shared" si="979"/>
        <v>0</v>
      </c>
      <c r="FZ57" s="12">
        <f t="shared" si="979"/>
        <v>0</v>
      </c>
      <c r="GA57" s="12">
        <f t="shared" si="979"/>
        <v>0</v>
      </c>
      <c r="GB57" s="12">
        <f t="shared" si="979"/>
        <v>0</v>
      </c>
      <c r="GC57" s="12">
        <f t="shared" si="979"/>
        <v>0</v>
      </c>
      <c r="GD57" s="12">
        <f t="shared" si="979"/>
        <v>0</v>
      </c>
      <c r="GE57" s="12">
        <f t="shared" si="979"/>
        <v>0</v>
      </c>
      <c r="GF57" s="12">
        <f t="shared" si="979"/>
        <v>0</v>
      </c>
      <c r="GG57" s="12">
        <f t="shared" si="979"/>
        <v>0</v>
      </c>
      <c r="GH57" s="12">
        <f t="shared" si="979"/>
        <v>0</v>
      </c>
      <c r="GI57" s="12">
        <f t="shared" si="979"/>
        <v>0</v>
      </c>
      <c r="GJ57" s="12">
        <f t="shared" si="979"/>
        <v>0</v>
      </c>
      <c r="GK57" s="12">
        <f t="shared" si="979"/>
        <v>0</v>
      </c>
      <c r="GL57" s="12">
        <f t="shared" si="979"/>
        <v>0</v>
      </c>
      <c r="GM57" s="12">
        <f t="shared" si="979"/>
        <v>0</v>
      </c>
      <c r="GN57" s="12">
        <f t="shared" si="979"/>
        <v>0</v>
      </c>
      <c r="GO57" s="12">
        <f t="shared" si="979"/>
        <v>0</v>
      </c>
      <c r="GP57" s="12">
        <f t="shared" si="979"/>
        <v>0</v>
      </c>
      <c r="GQ57" s="12">
        <f t="shared" si="979"/>
        <v>0</v>
      </c>
      <c r="GR57" s="12">
        <f t="shared" si="979"/>
        <v>0</v>
      </c>
      <c r="GS57" s="12">
        <f t="shared" si="979"/>
        <v>0</v>
      </c>
      <c r="GT57" s="12">
        <f t="shared" si="979"/>
        <v>0</v>
      </c>
      <c r="GU57" s="12">
        <f t="shared" si="979"/>
        <v>0</v>
      </c>
      <c r="GV57" s="12">
        <f t="shared" si="979"/>
        <v>0</v>
      </c>
      <c r="GW57" s="12">
        <f t="shared" si="979"/>
        <v>0</v>
      </c>
      <c r="GX57" s="12">
        <f t="shared" si="979"/>
        <v>0</v>
      </c>
      <c r="GY57" s="12">
        <f t="shared" si="979"/>
        <v>0</v>
      </c>
      <c r="GZ57" s="12">
        <f t="shared" si="979"/>
        <v>0</v>
      </c>
      <c r="HA57" s="12">
        <f t="shared" si="979"/>
        <v>0</v>
      </c>
      <c r="HB57" s="12">
        <f t="shared" si="979"/>
        <v>0</v>
      </c>
      <c r="HC57" s="12">
        <f t="shared" si="979"/>
        <v>0</v>
      </c>
      <c r="HD57" s="12">
        <f t="shared" si="979"/>
        <v>0</v>
      </c>
      <c r="HE57" s="12">
        <f t="shared" si="979"/>
        <v>0</v>
      </c>
      <c r="HF57" s="12">
        <f t="shared" si="979"/>
        <v>0</v>
      </c>
      <c r="HG57" s="12">
        <f t="shared" si="979"/>
        <v>0</v>
      </c>
      <c r="HH57" s="12">
        <f t="shared" si="979"/>
        <v>0</v>
      </c>
      <c r="HI57" s="12">
        <f t="shared" si="979"/>
        <v>0</v>
      </c>
      <c r="HJ57" s="12">
        <f t="shared" si="979"/>
        <v>0</v>
      </c>
      <c r="HK57" s="12">
        <f t="shared" si="979"/>
        <v>0</v>
      </c>
      <c r="HL57" s="12">
        <f t="shared" si="979"/>
        <v>0</v>
      </c>
      <c r="HM57" s="12">
        <f t="shared" si="979"/>
        <v>0</v>
      </c>
      <c r="HN57" s="12">
        <f t="shared" si="979"/>
        <v>0</v>
      </c>
      <c r="HO57" s="12">
        <f t="shared" si="979"/>
        <v>0</v>
      </c>
      <c r="HP57" s="12">
        <f t="shared" si="979"/>
        <v>0</v>
      </c>
      <c r="HQ57" s="12">
        <f t="shared" si="979"/>
        <v>0</v>
      </c>
      <c r="HR57" s="12">
        <f t="shared" si="979"/>
        <v>0</v>
      </c>
      <c r="HS57" s="12">
        <f t="shared" si="979"/>
        <v>0</v>
      </c>
      <c r="HT57" s="12">
        <f t="shared" si="979"/>
        <v>0</v>
      </c>
      <c r="HU57" s="12">
        <f t="shared" si="979"/>
        <v>0</v>
      </c>
      <c r="HV57" s="12">
        <f t="shared" si="979"/>
        <v>0</v>
      </c>
      <c r="HW57" s="12">
        <f t="shared" si="979"/>
        <v>0</v>
      </c>
      <c r="HX57" s="12">
        <f t="shared" si="979"/>
        <v>0</v>
      </c>
      <c r="HY57" s="12">
        <f t="shared" si="979"/>
        <v>0</v>
      </c>
      <c r="HZ57" s="12">
        <f t="shared" si="979"/>
        <v>0</v>
      </c>
      <c r="IA57" s="12">
        <f t="shared" si="979"/>
        <v>0</v>
      </c>
      <c r="IB57" s="12">
        <f t="shared" si="979"/>
        <v>0</v>
      </c>
      <c r="IC57" s="12">
        <f t="shared" si="979"/>
        <v>0</v>
      </c>
      <c r="ID57" s="12">
        <f t="shared" si="979"/>
        <v>0</v>
      </c>
      <c r="IE57" s="12">
        <f t="shared" si="979"/>
        <v>0</v>
      </c>
      <c r="IF57" s="12">
        <f t="shared" si="979"/>
        <v>0</v>
      </c>
      <c r="IG57" s="12">
        <f t="shared" si="979"/>
        <v>0</v>
      </c>
      <c r="IH57" s="12">
        <f t="shared" si="979"/>
        <v>0</v>
      </c>
      <c r="II57" s="12">
        <f t="shared" si="979"/>
        <v>0</v>
      </c>
      <c r="IJ57" s="12">
        <f t="shared" si="979"/>
        <v>0</v>
      </c>
      <c r="IK57" s="12">
        <f t="shared" si="979"/>
        <v>0</v>
      </c>
      <c r="IL57" s="12">
        <f t="shared" si="979"/>
        <v>0</v>
      </c>
      <c r="IM57" s="12">
        <f t="shared" si="979"/>
        <v>0</v>
      </c>
      <c r="IN57" s="12">
        <f t="shared" si="979"/>
        <v>0</v>
      </c>
      <c r="IO57" s="12">
        <f t="shared" si="979"/>
        <v>0</v>
      </c>
      <c r="IP57" s="12">
        <f t="shared" si="979"/>
        <v>0</v>
      </c>
      <c r="IQ57" s="12">
        <f t="shared" si="979"/>
        <v>0</v>
      </c>
      <c r="IR57" s="12">
        <f t="shared" si="979"/>
        <v>0</v>
      </c>
      <c r="IS57" s="12">
        <f t="shared" si="979"/>
        <v>0</v>
      </c>
      <c r="IT57" s="12">
        <f t="shared" si="979"/>
        <v>0</v>
      </c>
      <c r="IU57" s="12">
        <f t="shared" si="979"/>
        <v>0</v>
      </c>
      <c r="IV57" s="12">
        <f t="shared" si="979"/>
        <v>0</v>
      </c>
      <c r="IW57" s="12">
        <f t="shared" si="979"/>
        <v>0</v>
      </c>
      <c r="IX57" s="12">
        <f t="shared" si="979"/>
        <v>0</v>
      </c>
      <c r="IY57" s="12"/>
      <c r="IZ57" s="12">
        <f t="shared" ref="IZ57:JB57" si="980">SUM(IZ54,IZ55,IZ56)</f>
        <v>0</v>
      </c>
      <c r="JA57" s="12">
        <f t="shared" si="980"/>
        <v>0</v>
      </c>
      <c r="JB57" s="111">
        <f t="shared" si="980"/>
        <v>0</v>
      </c>
      <c r="JC57" s="117">
        <f t="shared" si="342"/>
        <v>0</v>
      </c>
      <c r="JD57" s="12">
        <f t="shared" si="342"/>
        <v>0</v>
      </c>
      <c r="JE57" s="12">
        <f t="shared" si="342"/>
        <v>0</v>
      </c>
      <c r="JF57" s="118">
        <f t="shared" si="342"/>
        <v>0</v>
      </c>
      <c r="JG57" s="99">
        <f t="shared" si="979"/>
        <v>0</v>
      </c>
      <c r="JH57" s="12">
        <f t="shared" si="979"/>
        <v>0</v>
      </c>
      <c r="JI57" s="12">
        <f t="shared" si="979"/>
        <v>0</v>
      </c>
      <c r="JJ57" s="12">
        <f t="shared" si="979"/>
        <v>0</v>
      </c>
      <c r="JK57" s="12">
        <f t="shared" si="979"/>
        <v>0</v>
      </c>
      <c r="JL57" s="12">
        <f t="shared" si="979"/>
        <v>0</v>
      </c>
      <c r="JM57" s="12">
        <f t="shared" si="979"/>
        <v>0</v>
      </c>
      <c r="JN57" s="12">
        <f t="shared" si="979"/>
        <v>0</v>
      </c>
      <c r="JO57" s="12">
        <f t="shared" si="979"/>
        <v>0</v>
      </c>
      <c r="JP57" s="12">
        <f t="shared" si="979"/>
        <v>0</v>
      </c>
      <c r="JQ57" s="12">
        <f t="shared" si="979"/>
        <v>0</v>
      </c>
      <c r="JR57" s="12">
        <f t="shared" si="979"/>
        <v>0</v>
      </c>
      <c r="JS57" s="12">
        <f t="shared" si="979"/>
        <v>0</v>
      </c>
      <c r="JT57" s="12">
        <f t="shared" si="979"/>
        <v>0</v>
      </c>
      <c r="JU57" s="12">
        <f t="shared" si="979"/>
        <v>0</v>
      </c>
      <c r="JV57" s="12">
        <f t="shared" si="979"/>
        <v>0</v>
      </c>
      <c r="JW57" s="12">
        <f t="shared" si="979"/>
        <v>0</v>
      </c>
      <c r="JX57" s="12">
        <f t="shared" si="979"/>
        <v>0</v>
      </c>
      <c r="JY57" s="12">
        <f t="shared" si="979"/>
        <v>0</v>
      </c>
      <c r="JZ57" s="12">
        <f t="shared" si="979"/>
        <v>0</v>
      </c>
      <c r="KA57" s="12">
        <f t="shared" si="979"/>
        <v>0</v>
      </c>
      <c r="KB57" s="12">
        <f t="shared" si="979"/>
        <v>0</v>
      </c>
      <c r="KC57" s="12">
        <f t="shared" si="979"/>
        <v>0</v>
      </c>
      <c r="KD57" s="12">
        <f t="shared" si="979"/>
        <v>0</v>
      </c>
      <c r="KE57" s="12">
        <f t="shared" si="979"/>
        <v>0</v>
      </c>
      <c r="KF57" s="12">
        <f t="shared" si="979"/>
        <v>0</v>
      </c>
      <c r="KG57" s="12">
        <f t="shared" si="979"/>
        <v>0</v>
      </c>
      <c r="KH57" s="12">
        <f t="shared" si="979"/>
        <v>0</v>
      </c>
      <c r="KI57" s="12">
        <f t="shared" si="979"/>
        <v>0</v>
      </c>
      <c r="KJ57" s="12">
        <f t="shared" si="979"/>
        <v>0</v>
      </c>
      <c r="KK57" s="12">
        <f t="shared" si="979"/>
        <v>0</v>
      </c>
      <c r="KL57" s="12">
        <f t="shared" si="979"/>
        <v>0</v>
      </c>
      <c r="KM57" s="12">
        <f t="shared" si="979"/>
        <v>0</v>
      </c>
      <c r="KN57" s="12">
        <f t="shared" si="979"/>
        <v>0</v>
      </c>
      <c r="KO57" s="12">
        <f t="shared" si="979"/>
        <v>0</v>
      </c>
      <c r="KP57" s="12">
        <f t="shared" si="979"/>
        <v>0</v>
      </c>
      <c r="KQ57" s="12">
        <f t="shared" si="979"/>
        <v>0</v>
      </c>
      <c r="KR57" s="12">
        <f t="shared" si="979"/>
        <v>0</v>
      </c>
      <c r="KS57" s="12">
        <f t="shared" si="979"/>
        <v>0</v>
      </c>
      <c r="KT57" s="12">
        <f t="shared" si="979"/>
        <v>0</v>
      </c>
      <c r="KU57" s="12">
        <f t="shared" si="979"/>
        <v>0</v>
      </c>
      <c r="KV57" s="12">
        <f t="shared" si="979"/>
        <v>0</v>
      </c>
      <c r="KW57" s="12">
        <f t="shared" ref="KW57:LF57" si="981">SUM(KW54,KW55,KW56)</f>
        <v>0</v>
      </c>
      <c r="KX57" s="12">
        <f t="shared" si="981"/>
        <v>0</v>
      </c>
      <c r="KY57" s="12">
        <f t="shared" si="981"/>
        <v>0</v>
      </c>
      <c r="KZ57" s="12">
        <f t="shared" si="981"/>
        <v>0</v>
      </c>
      <c r="LA57" s="12">
        <f t="shared" si="981"/>
        <v>0</v>
      </c>
      <c r="LB57" s="12">
        <f t="shared" si="981"/>
        <v>0</v>
      </c>
      <c r="LC57" s="12">
        <f t="shared" si="981"/>
        <v>0</v>
      </c>
      <c r="LD57" s="12">
        <f t="shared" si="981"/>
        <v>0</v>
      </c>
      <c r="LE57" s="12">
        <f t="shared" si="981"/>
        <v>0</v>
      </c>
      <c r="LF57" s="111">
        <f t="shared" si="981"/>
        <v>0</v>
      </c>
      <c r="LG57" s="117">
        <f t="shared" si="85"/>
        <v>0</v>
      </c>
      <c r="LH57" s="12">
        <f t="shared" si="85"/>
        <v>0</v>
      </c>
      <c r="LI57" s="12">
        <f t="shared" si="85"/>
        <v>0</v>
      </c>
      <c r="LJ57" s="118">
        <f t="shared" si="85"/>
        <v>0</v>
      </c>
      <c r="LK57" s="99">
        <f t="shared" ref="LK57:LV57" si="982">SUM(LK54,LK55,LK56)</f>
        <v>0</v>
      </c>
      <c r="LL57" s="12">
        <f t="shared" si="982"/>
        <v>0</v>
      </c>
      <c r="LM57" s="12">
        <f t="shared" si="982"/>
        <v>0</v>
      </c>
      <c r="LN57" s="12">
        <f t="shared" si="982"/>
        <v>0</v>
      </c>
      <c r="LO57" s="12">
        <f t="shared" si="982"/>
        <v>0</v>
      </c>
      <c r="LP57" s="12">
        <f t="shared" si="982"/>
        <v>0</v>
      </c>
      <c r="LQ57" s="12">
        <f t="shared" si="982"/>
        <v>0</v>
      </c>
      <c r="LR57" s="12">
        <f t="shared" si="982"/>
        <v>0</v>
      </c>
      <c r="LS57" s="12">
        <f t="shared" si="982"/>
        <v>0</v>
      </c>
      <c r="LT57" s="12">
        <f t="shared" si="982"/>
        <v>0</v>
      </c>
      <c r="LU57" s="12">
        <f t="shared" si="982"/>
        <v>0</v>
      </c>
      <c r="LV57" s="111">
        <f t="shared" si="982"/>
        <v>0</v>
      </c>
      <c r="LW57" s="117">
        <f t="shared" si="89"/>
        <v>0</v>
      </c>
      <c r="LX57" s="12">
        <f t="shared" si="89"/>
        <v>0</v>
      </c>
      <c r="LY57" s="12">
        <f t="shared" si="89"/>
        <v>0</v>
      </c>
      <c r="LZ57" s="118">
        <f t="shared" si="89"/>
        <v>0</v>
      </c>
      <c r="MA57" s="26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2"/>
      <c r="NI57" s="2"/>
      <c r="NJ57" s="2"/>
      <c r="NK57" s="2"/>
      <c r="NL57" s="2"/>
      <c r="NM57" s="2"/>
      <c r="NN57" s="2"/>
      <c r="NO57" s="2"/>
      <c r="NP57" s="2"/>
      <c r="NQ57" s="2"/>
      <c r="NR57" s="2"/>
      <c r="NS57" s="2"/>
      <c r="NT57" s="2"/>
      <c r="NU57" s="2"/>
      <c r="NV57" s="2"/>
      <c r="NW57" s="2"/>
      <c r="NX57" s="2"/>
      <c r="NY57" s="2"/>
      <c r="NZ57" s="2"/>
      <c r="OA57" s="2"/>
      <c r="OB57" s="2"/>
      <c r="OC57" s="2"/>
      <c r="OD57" s="2"/>
      <c r="OE57" s="2"/>
      <c r="OF57" s="2"/>
      <c r="OG57" s="2"/>
      <c r="OH57" s="2"/>
      <c r="OI57" s="2"/>
      <c r="OJ57" s="2"/>
      <c r="OK57" s="2"/>
      <c r="OL57" s="2"/>
      <c r="OM57" s="2"/>
      <c r="ON57" s="2"/>
      <c r="OO57" s="2"/>
      <c r="OP57" s="2"/>
    </row>
    <row r="58" spans="1:406" s="3" customFormat="1" ht="24.95" customHeight="1" x14ac:dyDescent="0.25">
      <c r="A58" s="37">
        <v>34</v>
      </c>
      <c r="B58" s="38" t="s">
        <v>27</v>
      </c>
      <c r="C58" s="57" t="e">
        <f>SUM(#REF!,C57)</f>
        <v>#REF!</v>
      </c>
      <c r="D58" s="57" t="e">
        <f>SUM(#REF!,D57)</f>
        <v>#REF!</v>
      </c>
      <c r="E58" s="56" t="e">
        <f>SUM(#REF!,E57)</f>
        <v>#REF!</v>
      </c>
      <c r="F58" s="96" t="e">
        <f>SUM(#REF!,F57)</f>
        <v>#REF!</v>
      </c>
      <c r="G58" s="103">
        <f t="shared" si="626"/>
        <v>5804</v>
      </c>
      <c r="H58" s="79">
        <f t="shared" si="627"/>
        <v>3674</v>
      </c>
      <c r="I58" s="79">
        <f t="shared" si="628"/>
        <v>-1945</v>
      </c>
      <c r="J58" s="104">
        <f t="shared" si="629"/>
        <v>3859</v>
      </c>
      <c r="K58" s="99">
        <f>SUM(K57)</f>
        <v>0</v>
      </c>
      <c r="L58" s="12">
        <f t="shared" ref="L58:BW58" si="983">SUM(L57)</f>
        <v>0</v>
      </c>
      <c r="M58" s="12">
        <f t="shared" si="983"/>
        <v>0</v>
      </c>
      <c r="N58" s="12">
        <f t="shared" si="983"/>
        <v>0</v>
      </c>
      <c r="O58" s="12">
        <f t="shared" si="983"/>
        <v>2256</v>
      </c>
      <c r="P58" s="12">
        <f t="shared" si="983"/>
        <v>2909</v>
      </c>
      <c r="Q58" s="12">
        <f t="shared" si="983"/>
        <v>944</v>
      </c>
      <c r="R58" s="12">
        <f t="shared" si="983"/>
        <v>3200</v>
      </c>
      <c r="S58" s="12">
        <f t="shared" si="983"/>
        <v>1906</v>
      </c>
      <c r="T58" s="12">
        <f t="shared" si="983"/>
        <v>709</v>
      </c>
      <c r="U58" s="12">
        <f t="shared" si="983"/>
        <v>-1906</v>
      </c>
      <c r="V58" s="12">
        <f t="shared" si="983"/>
        <v>0</v>
      </c>
      <c r="W58" s="12">
        <f t="shared" si="983"/>
        <v>0</v>
      </c>
      <c r="X58" s="12">
        <f t="shared" si="983"/>
        <v>0</v>
      </c>
      <c r="Y58" s="12">
        <f t="shared" si="983"/>
        <v>0</v>
      </c>
      <c r="Z58" s="12">
        <f t="shared" si="983"/>
        <v>0</v>
      </c>
      <c r="AA58" s="12">
        <f t="shared" si="983"/>
        <v>0</v>
      </c>
      <c r="AB58" s="12">
        <f t="shared" si="983"/>
        <v>0</v>
      </c>
      <c r="AC58" s="12">
        <f t="shared" si="983"/>
        <v>0</v>
      </c>
      <c r="AD58" s="12">
        <f t="shared" si="983"/>
        <v>0</v>
      </c>
      <c r="AE58" s="12">
        <f t="shared" si="983"/>
        <v>266</v>
      </c>
      <c r="AF58" s="12">
        <f t="shared" si="983"/>
        <v>53</v>
      </c>
      <c r="AG58" s="12">
        <f t="shared" si="983"/>
        <v>234</v>
      </c>
      <c r="AH58" s="111">
        <f t="shared" si="983"/>
        <v>500</v>
      </c>
      <c r="AI58" s="117">
        <f t="shared" si="17"/>
        <v>4428</v>
      </c>
      <c r="AJ58" s="12">
        <f t="shared" si="17"/>
        <v>3671</v>
      </c>
      <c r="AK58" s="12">
        <f t="shared" si="17"/>
        <v>-728</v>
      </c>
      <c r="AL58" s="118">
        <f t="shared" si="17"/>
        <v>3700</v>
      </c>
      <c r="AM58" s="99">
        <f t="shared" si="983"/>
        <v>0</v>
      </c>
      <c r="AN58" s="12">
        <f t="shared" si="983"/>
        <v>0</v>
      </c>
      <c r="AO58" s="12">
        <f t="shared" si="983"/>
        <v>0</v>
      </c>
      <c r="AP58" s="12">
        <f t="shared" si="983"/>
        <v>0</v>
      </c>
      <c r="AQ58" s="12">
        <f t="shared" si="983"/>
        <v>0</v>
      </c>
      <c r="AR58" s="12">
        <f t="shared" si="983"/>
        <v>0</v>
      </c>
      <c r="AS58" s="12">
        <f t="shared" si="983"/>
        <v>0</v>
      </c>
      <c r="AT58" s="12">
        <f t="shared" si="983"/>
        <v>0</v>
      </c>
      <c r="AU58" s="12">
        <f t="shared" si="983"/>
        <v>0</v>
      </c>
      <c r="AV58" s="12">
        <f t="shared" si="983"/>
        <v>0</v>
      </c>
      <c r="AW58" s="12">
        <f t="shared" si="983"/>
        <v>0</v>
      </c>
      <c r="AX58" s="12">
        <f t="shared" si="983"/>
        <v>0</v>
      </c>
      <c r="AY58" s="12">
        <f t="shared" si="983"/>
        <v>49</v>
      </c>
      <c r="AZ58" s="12">
        <f t="shared" si="983"/>
        <v>0</v>
      </c>
      <c r="BA58" s="12">
        <f t="shared" si="983"/>
        <v>0</v>
      </c>
      <c r="BB58" s="12">
        <f t="shared" si="983"/>
        <v>49</v>
      </c>
      <c r="BC58" s="12">
        <f t="shared" si="983"/>
        <v>0</v>
      </c>
      <c r="BD58" s="12">
        <f t="shared" si="983"/>
        <v>0</v>
      </c>
      <c r="BE58" s="12">
        <f t="shared" si="983"/>
        <v>0</v>
      </c>
      <c r="BF58" s="12">
        <f t="shared" si="983"/>
        <v>0</v>
      </c>
      <c r="BG58" s="12">
        <f t="shared" si="983"/>
        <v>0</v>
      </c>
      <c r="BH58" s="12">
        <f t="shared" si="983"/>
        <v>0</v>
      </c>
      <c r="BI58" s="12">
        <f t="shared" si="983"/>
        <v>0</v>
      </c>
      <c r="BJ58" s="12">
        <f t="shared" si="983"/>
        <v>0</v>
      </c>
      <c r="BK58" s="12">
        <f t="shared" si="983"/>
        <v>0</v>
      </c>
      <c r="BL58" s="12">
        <f t="shared" si="983"/>
        <v>0</v>
      </c>
      <c r="BM58" s="12">
        <f t="shared" si="983"/>
        <v>0</v>
      </c>
      <c r="BN58" s="12">
        <f t="shared" si="983"/>
        <v>0</v>
      </c>
      <c r="BO58" s="12">
        <f t="shared" si="983"/>
        <v>0</v>
      </c>
      <c r="BP58" s="12">
        <f t="shared" si="983"/>
        <v>0</v>
      </c>
      <c r="BQ58" s="12">
        <f t="shared" si="983"/>
        <v>0</v>
      </c>
      <c r="BR58" s="12">
        <f t="shared" si="983"/>
        <v>0</v>
      </c>
      <c r="BS58" s="12">
        <f t="shared" si="983"/>
        <v>0</v>
      </c>
      <c r="BT58" s="12">
        <f t="shared" si="983"/>
        <v>0</v>
      </c>
      <c r="BU58" s="12">
        <f t="shared" si="983"/>
        <v>0</v>
      </c>
      <c r="BV58" s="12">
        <f t="shared" si="983"/>
        <v>0</v>
      </c>
      <c r="BW58" s="12">
        <f t="shared" si="983"/>
        <v>0</v>
      </c>
      <c r="BX58" s="12">
        <f t="shared" ref="BX58:EI58" si="984">SUM(BX57)</f>
        <v>0</v>
      </c>
      <c r="BY58" s="12">
        <f t="shared" si="984"/>
        <v>0</v>
      </c>
      <c r="BZ58" s="12">
        <f t="shared" si="984"/>
        <v>0</v>
      </c>
      <c r="CA58" s="12">
        <f t="shared" si="984"/>
        <v>0</v>
      </c>
      <c r="CB58" s="12">
        <f t="shared" si="984"/>
        <v>0</v>
      </c>
      <c r="CC58" s="12">
        <f t="shared" si="984"/>
        <v>0</v>
      </c>
      <c r="CD58" s="12">
        <f t="shared" si="984"/>
        <v>0</v>
      </c>
      <c r="CE58" s="12">
        <f t="shared" si="984"/>
        <v>0</v>
      </c>
      <c r="CF58" s="12">
        <f t="shared" si="984"/>
        <v>0</v>
      </c>
      <c r="CG58" s="12">
        <f t="shared" si="984"/>
        <v>0</v>
      </c>
      <c r="CH58" s="12">
        <f t="shared" si="984"/>
        <v>0</v>
      </c>
      <c r="CI58" s="12">
        <f t="shared" si="984"/>
        <v>0</v>
      </c>
      <c r="CJ58" s="12">
        <f t="shared" si="984"/>
        <v>0</v>
      </c>
      <c r="CK58" s="12">
        <f t="shared" si="984"/>
        <v>0</v>
      </c>
      <c r="CL58" s="12">
        <f t="shared" si="984"/>
        <v>0</v>
      </c>
      <c r="CM58" s="12">
        <f t="shared" si="984"/>
        <v>0</v>
      </c>
      <c r="CN58" s="12">
        <f t="shared" si="984"/>
        <v>0</v>
      </c>
      <c r="CO58" s="12">
        <f t="shared" si="984"/>
        <v>0</v>
      </c>
      <c r="CP58" s="12">
        <f t="shared" si="984"/>
        <v>0</v>
      </c>
      <c r="CQ58" s="12">
        <f t="shared" si="984"/>
        <v>0</v>
      </c>
      <c r="CR58" s="12">
        <f t="shared" si="984"/>
        <v>0</v>
      </c>
      <c r="CS58" s="12">
        <f t="shared" si="984"/>
        <v>0</v>
      </c>
      <c r="CT58" s="12">
        <f t="shared" si="984"/>
        <v>0</v>
      </c>
      <c r="CU58" s="12">
        <f t="shared" si="984"/>
        <v>0</v>
      </c>
      <c r="CV58" s="12">
        <f t="shared" si="984"/>
        <v>0</v>
      </c>
      <c r="CW58" s="12">
        <f t="shared" si="984"/>
        <v>0</v>
      </c>
      <c r="CX58" s="12">
        <f t="shared" si="984"/>
        <v>0</v>
      </c>
      <c r="CY58" s="12">
        <f t="shared" si="984"/>
        <v>0</v>
      </c>
      <c r="CZ58" s="12">
        <f t="shared" si="984"/>
        <v>0</v>
      </c>
      <c r="DA58" s="12">
        <f t="shared" si="984"/>
        <v>0</v>
      </c>
      <c r="DB58" s="12">
        <f t="shared" si="984"/>
        <v>0</v>
      </c>
      <c r="DC58" s="12">
        <f t="shared" si="984"/>
        <v>0</v>
      </c>
      <c r="DD58" s="12">
        <f t="shared" si="984"/>
        <v>0</v>
      </c>
      <c r="DE58" s="12">
        <f t="shared" si="984"/>
        <v>0</v>
      </c>
      <c r="DF58" s="12">
        <f t="shared" si="984"/>
        <v>0</v>
      </c>
      <c r="DG58" s="12">
        <f t="shared" si="984"/>
        <v>0</v>
      </c>
      <c r="DH58" s="12">
        <f t="shared" si="984"/>
        <v>0</v>
      </c>
      <c r="DI58" s="12">
        <f t="shared" si="984"/>
        <v>0</v>
      </c>
      <c r="DJ58" s="12">
        <f t="shared" si="984"/>
        <v>0</v>
      </c>
      <c r="DK58" s="12">
        <f t="shared" si="984"/>
        <v>0</v>
      </c>
      <c r="DL58" s="12">
        <f t="shared" si="984"/>
        <v>0</v>
      </c>
      <c r="DM58" s="12">
        <f t="shared" si="984"/>
        <v>0</v>
      </c>
      <c r="DN58" s="12">
        <f t="shared" si="984"/>
        <v>0</v>
      </c>
      <c r="DO58" s="12">
        <f t="shared" si="984"/>
        <v>0</v>
      </c>
      <c r="DP58" s="12">
        <f t="shared" si="984"/>
        <v>0</v>
      </c>
      <c r="DQ58" s="12">
        <f t="shared" si="984"/>
        <v>0</v>
      </c>
      <c r="DR58" s="12">
        <f t="shared" si="984"/>
        <v>0</v>
      </c>
      <c r="DS58" s="12">
        <f t="shared" si="984"/>
        <v>0</v>
      </c>
      <c r="DT58" s="12">
        <f t="shared" si="984"/>
        <v>0</v>
      </c>
      <c r="DU58" s="12">
        <f t="shared" si="984"/>
        <v>0</v>
      </c>
      <c r="DV58" s="12">
        <f t="shared" si="984"/>
        <v>0</v>
      </c>
      <c r="DW58" s="12">
        <f t="shared" si="984"/>
        <v>0</v>
      </c>
      <c r="DX58" s="12">
        <f t="shared" si="984"/>
        <v>0</v>
      </c>
      <c r="DY58" s="12">
        <f t="shared" si="984"/>
        <v>0</v>
      </c>
      <c r="DZ58" s="12">
        <f t="shared" si="984"/>
        <v>0</v>
      </c>
      <c r="EA58" s="12">
        <f t="shared" si="984"/>
        <v>0</v>
      </c>
      <c r="EB58" s="12">
        <f t="shared" si="984"/>
        <v>0</v>
      </c>
      <c r="EC58" s="12">
        <f t="shared" si="984"/>
        <v>0</v>
      </c>
      <c r="ED58" s="12">
        <f t="shared" si="984"/>
        <v>0</v>
      </c>
      <c r="EE58" s="12">
        <f t="shared" si="984"/>
        <v>0</v>
      </c>
      <c r="EF58" s="12">
        <f t="shared" si="984"/>
        <v>0</v>
      </c>
      <c r="EG58" s="12">
        <f t="shared" si="984"/>
        <v>0</v>
      </c>
      <c r="EH58" s="12">
        <f t="shared" si="984"/>
        <v>0</v>
      </c>
      <c r="EI58" s="12">
        <f t="shared" si="984"/>
        <v>0</v>
      </c>
      <c r="EJ58" s="12">
        <f t="shared" ref="EJ58:ET58" si="985">SUM(EJ57)</f>
        <v>0</v>
      </c>
      <c r="EK58" s="12">
        <f t="shared" si="985"/>
        <v>0</v>
      </c>
      <c r="EL58" s="12">
        <f t="shared" si="985"/>
        <v>0</v>
      </c>
      <c r="EM58" s="12">
        <f t="shared" si="985"/>
        <v>0</v>
      </c>
      <c r="EN58" s="12">
        <f t="shared" si="985"/>
        <v>0</v>
      </c>
      <c r="EO58" s="12">
        <f t="shared" si="985"/>
        <v>0</v>
      </c>
      <c r="EP58" s="12">
        <f t="shared" si="985"/>
        <v>0</v>
      </c>
      <c r="EQ58" s="12">
        <f t="shared" si="985"/>
        <v>1327</v>
      </c>
      <c r="ER58" s="12">
        <f t="shared" si="985"/>
        <v>3</v>
      </c>
      <c r="ES58" s="12">
        <f t="shared" si="985"/>
        <v>-1217</v>
      </c>
      <c r="ET58" s="111">
        <f t="shared" si="985"/>
        <v>110</v>
      </c>
      <c r="EU58" s="117">
        <f t="shared" si="44"/>
        <v>1376</v>
      </c>
      <c r="EV58" s="12">
        <f t="shared" si="44"/>
        <v>3</v>
      </c>
      <c r="EW58" s="12">
        <f t="shared" si="44"/>
        <v>-1217</v>
      </c>
      <c r="EX58" s="118">
        <f t="shared" si="44"/>
        <v>159</v>
      </c>
      <c r="EY58" s="99">
        <f t="shared" ref="EY58:LV58" si="986">SUM(EY57)</f>
        <v>0</v>
      </c>
      <c r="EZ58" s="12">
        <f t="shared" si="986"/>
        <v>0</v>
      </c>
      <c r="FA58" s="12">
        <f t="shared" si="986"/>
        <v>0</v>
      </c>
      <c r="FB58" s="111">
        <f t="shared" si="986"/>
        <v>0</v>
      </c>
      <c r="FC58" s="117">
        <f t="shared" si="46"/>
        <v>0</v>
      </c>
      <c r="FD58" s="12">
        <f t="shared" si="46"/>
        <v>0</v>
      </c>
      <c r="FE58" s="12">
        <f t="shared" si="46"/>
        <v>0</v>
      </c>
      <c r="FF58" s="118">
        <f t="shared" si="46"/>
        <v>0</v>
      </c>
      <c r="FG58" s="99">
        <f t="shared" si="986"/>
        <v>0</v>
      </c>
      <c r="FH58" s="12">
        <f t="shared" si="986"/>
        <v>0</v>
      </c>
      <c r="FI58" s="12">
        <f t="shared" si="986"/>
        <v>0</v>
      </c>
      <c r="FJ58" s="12">
        <f t="shared" si="986"/>
        <v>0</v>
      </c>
      <c r="FK58" s="12">
        <f t="shared" si="986"/>
        <v>0</v>
      </c>
      <c r="FL58" s="12">
        <f t="shared" si="986"/>
        <v>0</v>
      </c>
      <c r="FM58" s="12">
        <f t="shared" si="986"/>
        <v>0</v>
      </c>
      <c r="FN58" s="12">
        <f t="shared" si="986"/>
        <v>0</v>
      </c>
      <c r="FO58" s="12">
        <f t="shared" si="986"/>
        <v>0</v>
      </c>
      <c r="FP58" s="12">
        <f t="shared" si="986"/>
        <v>0</v>
      </c>
      <c r="FQ58" s="12">
        <f t="shared" si="986"/>
        <v>0</v>
      </c>
      <c r="FR58" s="12">
        <f t="shared" si="986"/>
        <v>0</v>
      </c>
      <c r="FS58" s="12">
        <f t="shared" si="986"/>
        <v>0</v>
      </c>
      <c r="FT58" s="12">
        <f t="shared" si="986"/>
        <v>0</v>
      </c>
      <c r="FU58" s="12">
        <f t="shared" si="986"/>
        <v>0</v>
      </c>
      <c r="FV58" s="12">
        <f t="shared" si="986"/>
        <v>0</v>
      </c>
      <c r="FW58" s="12">
        <f t="shared" si="986"/>
        <v>0</v>
      </c>
      <c r="FX58" s="12">
        <f t="shared" si="986"/>
        <v>0</v>
      </c>
      <c r="FY58" s="12">
        <f t="shared" si="986"/>
        <v>0</v>
      </c>
      <c r="FZ58" s="12">
        <f t="shared" si="986"/>
        <v>0</v>
      </c>
      <c r="GA58" s="12">
        <f t="shared" si="986"/>
        <v>0</v>
      </c>
      <c r="GB58" s="12">
        <f t="shared" si="986"/>
        <v>0</v>
      </c>
      <c r="GC58" s="12">
        <f t="shared" si="986"/>
        <v>0</v>
      </c>
      <c r="GD58" s="12">
        <f t="shared" si="986"/>
        <v>0</v>
      </c>
      <c r="GE58" s="12">
        <f t="shared" si="986"/>
        <v>0</v>
      </c>
      <c r="GF58" s="12">
        <f t="shared" si="986"/>
        <v>0</v>
      </c>
      <c r="GG58" s="12">
        <f t="shared" si="986"/>
        <v>0</v>
      </c>
      <c r="GH58" s="12">
        <f t="shared" si="986"/>
        <v>0</v>
      </c>
      <c r="GI58" s="12">
        <f t="shared" si="986"/>
        <v>0</v>
      </c>
      <c r="GJ58" s="12">
        <f t="shared" si="986"/>
        <v>0</v>
      </c>
      <c r="GK58" s="12">
        <f t="shared" si="986"/>
        <v>0</v>
      </c>
      <c r="GL58" s="12">
        <f t="shared" si="986"/>
        <v>0</v>
      </c>
      <c r="GM58" s="12">
        <f t="shared" si="986"/>
        <v>0</v>
      </c>
      <c r="GN58" s="12">
        <f t="shared" si="986"/>
        <v>0</v>
      </c>
      <c r="GO58" s="12">
        <f t="shared" si="986"/>
        <v>0</v>
      </c>
      <c r="GP58" s="12">
        <f t="shared" si="986"/>
        <v>0</v>
      </c>
      <c r="GQ58" s="12">
        <f t="shared" si="986"/>
        <v>0</v>
      </c>
      <c r="GR58" s="12">
        <f t="shared" si="986"/>
        <v>0</v>
      </c>
      <c r="GS58" s="12">
        <f t="shared" si="986"/>
        <v>0</v>
      </c>
      <c r="GT58" s="12">
        <f t="shared" si="986"/>
        <v>0</v>
      </c>
      <c r="GU58" s="12">
        <f t="shared" si="986"/>
        <v>0</v>
      </c>
      <c r="GV58" s="12">
        <f t="shared" si="986"/>
        <v>0</v>
      </c>
      <c r="GW58" s="12">
        <f t="shared" si="986"/>
        <v>0</v>
      </c>
      <c r="GX58" s="12">
        <f t="shared" si="986"/>
        <v>0</v>
      </c>
      <c r="GY58" s="12">
        <f t="shared" si="986"/>
        <v>0</v>
      </c>
      <c r="GZ58" s="12">
        <f t="shared" si="986"/>
        <v>0</v>
      </c>
      <c r="HA58" s="12">
        <f t="shared" si="986"/>
        <v>0</v>
      </c>
      <c r="HB58" s="12">
        <f t="shared" si="986"/>
        <v>0</v>
      </c>
      <c r="HC58" s="12">
        <f t="shared" si="986"/>
        <v>0</v>
      </c>
      <c r="HD58" s="12">
        <f t="shared" si="986"/>
        <v>0</v>
      </c>
      <c r="HE58" s="12">
        <f t="shared" si="986"/>
        <v>0</v>
      </c>
      <c r="HF58" s="12">
        <f t="shared" si="986"/>
        <v>0</v>
      </c>
      <c r="HG58" s="12">
        <f t="shared" si="986"/>
        <v>0</v>
      </c>
      <c r="HH58" s="12">
        <f t="shared" si="986"/>
        <v>0</v>
      </c>
      <c r="HI58" s="12">
        <f t="shared" si="986"/>
        <v>0</v>
      </c>
      <c r="HJ58" s="12">
        <f t="shared" si="986"/>
        <v>0</v>
      </c>
      <c r="HK58" s="12">
        <f t="shared" si="986"/>
        <v>0</v>
      </c>
      <c r="HL58" s="12">
        <f t="shared" si="986"/>
        <v>0</v>
      </c>
      <c r="HM58" s="12">
        <f t="shared" si="986"/>
        <v>0</v>
      </c>
      <c r="HN58" s="12">
        <f t="shared" si="986"/>
        <v>0</v>
      </c>
      <c r="HO58" s="12">
        <f t="shared" si="986"/>
        <v>0</v>
      </c>
      <c r="HP58" s="12">
        <f t="shared" si="986"/>
        <v>0</v>
      </c>
      <c r="HQ58" s="12">
        <f t="shared" si="986"/>
        <v>0</v>
      </c>
      <c r="HR58" s="12">
        <f t="shared" si="986"/>
        <v>0</v>
      </c>
      <c r="HS58" s="12">
        <f t="shared" si="986"/>
        <v>0</v>
      </c>
      <c r="HT58" s="12">
        <f t="shared" si="986"/>
        <v>0</v>
      </c>
      <c r="HU58" s="12">
        <f t="shared" si="986"/>
        <v>0</v>
      </c>
      <c r="HV58" s="12">
        <f t="shared" si="986"/>
        <v>0</v>
      </c>
      <c r="HW58" s="12">
        <f t="shared" si="986"/>
        <v>0</v>
      </c>
      <c r="HX58" s="12">
        <f t="shared" si="986"/>
        <v>0</v>
      </c>
      <c r="HY58" s="12">
        <f t="shared" si="986"/>
        <v>0</v>
      </c>
      <c r="HZ58" s="12">
        <f t="shared" si="986"/>
        <v>0</v>
      </c>
      <c r="IA58" s="12">
        <f t="shared" si="986"/>
        <v>0</v>
      </c>
      <c r="IB58" s="12">
        <f t="shared" si="986"/>
        <v>0</v>
      </c>
      <c r="IC58" s="12">
        <f t="shared" si="986"/>
        <v>0</v>
      </c>
      <c r="ID58" s="12">
        <f t="shared" si="986"/>
        <v>0</v>
      </c>
      <c r="IE58" s="12">
        <f t="shared" si="986"/>
        <v>0</v>
      </c>
      <c r="IF58" s="12">
        <f t="shared" si="986"/>
        <v>0</v>
      </c>
      <c r="IG58" s="12">
        <f t="shared" si="986"/>
        <v>0</v>
      </c>
      <c r="IH58" s="12">
        <f t="shared" si="986"/>
        <v>0</v>
      </c>
      <c r="II58" s="12">
        <f t="shared" si="986"/>
        <v>0</v>
      </c>
      <c r="IJ58" s="12">
        <f t="shared" si="986"/>
        <v>0</v>
      </c>
      <c r="IK58" s="12">
        <f t="shared" si="986"/>
        <v>0</v>
      </c>
      <c r="IL58" s="12">
        <f t="shared" si="986"/>
        <v>0</v>
      </c>
      <c r="IM58" s="12">
        <f t="shared" si="986"/>
        <v>0</v>
      </c>
      <c r="IN58" s="12">
        <f t="shared" si="986"/>
        <v>0</v>
      </c>
      <c r="IO58" s="12">
        <f t="shared" si="986"/>
        <v>0</v>
      </c>
      <c r="IP58" s="12">
        <f t="shared" si="986"/>
        <v>0</v>
      </c>
      <c r="IQ58" s="12">
        <f t="shared" si="986"/>
        <v>0</v>
      </c>
      <c r="IR58" s="12">
        <f t="shared" si="986"/>
        <v>0</v>
      </c>
      <c r="IS58" s="12">
        <f t="shared" si="986"/>
        <v>0</v>
      </c>
      <c r="IT58" s="12">
        <f t="shared" si="986"/>
        <v>0</v>
      </c>
      <c r="IU58" s="12">
        <f t="shared" si="986"/>
        <v>0</v>
      </c>
      <c r="IV58" s="12">
        <f t="shared" si="986"/>
        <v>0</v>
      </c>
      <c r="IW58" s="12">
        <f t="shared" si="986"/>
        <v>0</v>
      </c>
      <c r="IX58" s="12">
        <f t="shared" si="986"/>
        <v>0</v>
      </c>
      <c r="IY58" s="12"/>
      <c r="IZ58" s="12">
        <f t="shared" ref="IZ58:JB58" si="987">SUM(IZ57)</f>
        <v>0</v>
      </c>
      <c r="JA58" s="12">
        <f t="shared" si="987"/>
        <v>0</v>
      </c>
      <c r="JB58" s="111">
        <f t="shared" si="987"/>
        <v>0</v>
      </c>
      <c r="JC58" s="117">
        <f t="shared" si="342"/>
        <v>0</v>
      </c>
      <c r="JD58" s="12">
        <f t="shared" si="342"/>
        <v>0</v>
      </c>
      <c r="JE58" s="12">
        <f t="shared" si="342"/>
        <v>0</v>
      </c>
      <c r="JF58" s="118">
        <f t="shared" si="342"/>
        <v>0</v>
      </c>
      <c r="JG58" s="99">
        <f t="shared" si="986"/>
        <v>0</v>
      </c>
      <c r="JH58" s="12">
        <f t="shared" si="986"/>
        <v>0</v>
      </c>
      <c r="JI58" s="12">
        <f t="shared" si="986"/>
        <v>0</v>
      </c>
      <c r="JJ58" s="12">
        <f t="shared" si="986"/>
        <v>0</v>
      </c>
      <c r="JK58" s="12">
        <f t="shared" si="986"/>
        <v>0</v>
      </c>
      <c r="JL58" s="12">
        <f t="shared" si="986"/>
        <v>0</v>
      </c>
      <c r="JM58" s="12">
        <f t="shared" si="986"/>
        <v>0</v>
      </c>
      <c r="JN58" s="12">
        <f t="shared" si="986"/>
        <v>0</v>
      </c>
      <c r="JO58" s="12">
        <f t="shared" si="986"/>
        <v>0</v>
      </c>
      <c r="JP58" s="12">
        <f t="shared" si="986"/>
        <v>0</v>
      </c>
      <c r="JQ58" s="12">
        <f t="shared" si="986"/>
        <v>0</v>
      </c>
      <c r="JR58" s="12">
        <f t="shared" si="986"/>
        <v>0</v>
      </c>
      <c r="JS58" s="12">
        <f t="shared" si="986"/>
        <v>0</v>
      </c>
      <c r="JT58" s="12">
        <f t="shared" si="986"/>
        <v>0</v>
      </c>
      <c r="JU58" s="12">
        <f t="shared" si="986"/>
        <v>0</v>
      </c>
      <c r="JV58" s="12">
        <f t="shared" si="986"/>
        <v>0</v>
      </c>
      <c r="JW58" s="12">
        <f t="shared" si="986"/>
        <v>0</v>
      </c>
      <c r="JX58" s="12">
        <f t="shared" si="986"/>
        <v>0</v>
      </c>
      <c r="JY58" s="12">
        <f t="shared" si="986"/>
        <v>0</v>
      </c>
      <c r="JZ58" s="12">
        <f t="shared" si="986"/>
        <v>0</v>
      </c>
      <c r="KA58" s="12">
        <f t="shared" si="986"/>
        <v>0</v>
      </c>
      <c r="KB58" s="12">
        <f t="shared" si="986"/>
        <v>0</v>
      </c>
      <c r="KC58" s="12">
        <f t="shared" si="986"/>
        <v>0</v>
      </c>
      <c r="KD58" s="12">
        <f t="shared" si="986"/>
        <v>0</v>
      </c>
      <c r="KE58" s="12">
        <f t="shared" si="986"/>
        <v>0</v>
      </c>
      <c r="KF58" s="12">
        <f t="shared" si="986"/>
        <v>0</v>
      </c>
      <c r="KG58" s="12">
        <f t="shared" si="986"/>
        <v>0</v>
      </c>
      <c r="KH58" s="12">
        <f t="shared" si="986"/>
        <v>0</v>
      </c>
      <c r="KI58" s="12">
        <f t="shared" si="986"/>
        <v>0</v>
      </c>
      <c r="KJ58" s="12">
        <f t="shared" si="986"/>
        <v>0</v>
      </c>
      <c r="KK58" s="12">
        <f t="shared" si="986"/>
        <v>0</v>
      </c>
      <c r="KL58" s="12">
        <f t="shared" si="986"/>
        <v>0</v>
      </c>
      <c r="KM58" s="12">
        <f t="shared" si="986"/>
        <v>0</v>
      </c>
      <c r="KN58" s="12">
        <f t="shared" si="986"/>
        <v>0</v>
      </c>
      <c r="KO58" s="12">
        <f t="shared" si="986"/>
        <v>0</v>
      </c>
      <c r="KP58" s="12">
        <f t="shared" si="986"/>
        <v>0</v>
      </c>
      <c r="KQ58" s="12">
        <f t="shared" si="986"/>
        <v>0</v>
      </c>
      <c r="KR58" s="12">
        <f t="shared" si="986"/>
        <v>0</v>
      </c>
      <c r="KS58" s="12">
        <f t="shared" si="986"/>
        <v>0</v>
      </c>
      <c r="KT58" s="12">
        <f t="shared" si="986"/>
        <v>0</v>
      </c>
      <c r="KU58" s="12">
        <f t="shared" si="986"/>
        <v>0</v>
      </c>
      <c r="KV58" s="12">
        <f t="shared" si="986"/>
        <v>0</v>
      </c>
      <c r="KW58" s="12">
        <f t="shared" si="986"/>
        <v>0</v>
      </c>
      <c r="KX58" s="12">
        <f t="shared" si="986"/>
        <v>0</v>
      </c>
      <c r="KY58" s="12">
        <f t="shared" si="986"/>
        <v>0</v>
      </c>
      <c r="KZ58" s="12">
        <f t="shared" si="986"/>
        <v>0</v>
      </c>
      <c r="LA58" s="12">
        <f t="shared" si="986"/>
        <v>0</v>
      </c>
      <c r="LB58" s="12">
        <f t="shared" si="986"/>
        <v>0</v>
      </c>
      <c r="LC58" s="12">
        <f t="shared" si="986"/>
        <v>0</v>
      </c>
      <c r="LD58" s="12">
        <f t="shared" si="986"/>
        <v>0</v>
      </c>
      <c r="LE58" s="12">
        <f t="shared" si="986"/>
        <v>0</v>
      </c>
      <c r="LF58" s="111">
        <f t="shared" si="986"/>
        <v>0</v>
      </c>
      <c r="LG58" s="117">
        <f t="shared" si="85"/>
        <v>0</v>
      </c>
      <c r="LH58" s="12">
        <f t="shared" si="85"/>
        <v>0</v>
      </c>
      <c r="LI58" s="12">
        <f t="shared" si="85"/>
        <v>0</v>
      </c>
      <c r="LJ58" s="118">
        <f t="shared" si="85"/>
        <v>0</v>
      </c>
      <c r="LK58" s="99">
        <f t="shared" ref="LK58" si="988">SUM(LK57)</f>
        <v>0</v>
      </c>
      <c r="LL58" s="12">
        <f t="shared" si="986"/>
        <v>0</v>
      </c>
      <c r="LM58" s="12">
        <f t="shared" si="986"/>
        <v>0</v>
      </c>
      <c r="LN58" s="12">
        <f t="shared" si="986"/>
        <v>0</v>
      </c>
      <c r="LO58" s="12">
        <f t="shared" si="986"/>
        <v>0</v>
      </c>
      <c r="LP58" s="12">
        <f t="shared" si="986"/>
        <v>0</v>
      </c>
      <c r="LQ58" s="12">
        <f t="shared" si="986"/>
        <v>0</v>
      </c>
      <c r="LR58" s="12">
        <f t="shared" si="986"/>
        <v>0</v>
      </c>
      <c r="LS58" s="12">
        <f t="shared" si="986"/>
        <v>0</v>
      </c>
      <c r="LT58" s="12">
        <f t="shared" si="986"/>
        <v>0</v>
      </c>
      <c r="LU58" s="12">
        <f t="shared" si="986"/>
        <v>0</v>
      </c>
      <c r="LV58" s="111">
        <f t="shared" si="986"/>
        <v>0</v>
      </c>
      <c r="LW58" s="117">
        <f t="shared" si="89"/>
        <v>0</v>
      </c>
      <c r="LX58" s="12">
        <f t="shared" si="89"/>
        <v>0</v>
      </c>
      <c r="LY58" s="12">
        <f t="shared" si="89"/>
        <v>0</v>
      </c>
      <c r="LZ58" s="118">
        <f t="shared" si="89"/>
        <v>0</v>
      </c>
      <c r="MA58" s="26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"/>
      <c r="NA58" s="2"/>
      <c r="NB58" s="2"/>
      <c r="NC58" s="2"/>
      <c r="ND58" s="2"/>
      <c r="NE58" s="2"/>
      <c r="NF58" s="2"/>
      <c r="NG58" s="2"/>
      <c r="NH58" s="2"/>
      <c r="NI58" s="2"/>
      <c r="NJ58" s="2"/>
      <c r="NK58" s="2"/>
      <c r="NL58" s="2"/>
      <c r="NM58" s="2"/>
      <c r="NN58" s="2"/>
      <c r="NO58" s="2"/>
      <c r="NP58" s="2"/>
      <c r="NQ58" s="2"/>
      <c r="NR58" s="2"/>
      <c r="NS58" s="2"/>
      <c r="NT58" s="2"/>
      <c r="NU58" s="2"/>
      <c r="NV58" s="2"/>
      <c r="NW58" s="2"/>
      <c r="NX58" s="2"/>
      <c r="NY58" s="2"/>
      <c r="NZ58" s="2"/>
      <c r="OA58" s="2"/>
      <c r="OB58" s="2"/>
      <c r="OC58" s="2"/>
      <c r="OD58" s="2"/>
      <c r="OE58" s="2"/>
      <c r="OF58" s="2"/>
      <c r="OG58" s="2"/>
      <c r="OH58" s="2"/>
      <c r="OI58" s="2"/>
      <c r="OJ58" s="2"/>
      <c r="OK58" s="2"/>
      <c r="OL58" s="2"/>
      <c r="OM58" s="2"/>
      <c r="ON58" s="2"/>
      <c r="OO58" s="2"/>
      <c r="OP58" s="2"/>
    </row>
    <row r="59" spans="1:406" s="2" customFormat="1" ht="24.95" customHeight="1" x14ac:dyDescent="0.25">
      <c r="A59" s="66">
        <v>3691</v>
      </c>
      <c r="B59" s="36" t="s">
        <v>122</v>
      </c>
      <c r="C59" s="55">
        <f>SUM(AK59,EW59,FE59,LI59,LY59)</f>
        <v>0</v>
      </c>
      <c r="D59" s="55">
        <v>23207830.309999999</v>
      </c>
      <c r="E59" s="56">
        <v>25700000</v>
      </c>
      <c r="F59" s="95">
        <f t="shared" ref="F59:F60" si="989">G59-C59</f>
        <v>0</v>
      </c>
      <c r="G59" s="103">
        <f t="shared" si="626"/>
        <v>0</v>
      </c>
      <c r="H59" s="79">
        <f t="shared" si="627"/>
        <v>0</v>
      </c>
      <c r="I59" s="79">
        <f t="shared" si="628"/>
        <v>0</v>
      </c>
      <c r="J59" s="104">
        <f t="shared" si="629"/>
        <v>0</v>
      </c>
      <c r="K59" s="98"/>
      <c r="L59" s="13"/>
      <c r="M59" s="13">
        <f t="shared" ref="M59:M60" si="990">N59-K59</f>
        <v>0</v>
      </c>
      <c r="N59" s="13"/>
      <c r="O59" s="13"/>
      <c r="P59" s="13"/>
      <c r="Q59" s="13">
        <f t="shared" ref="Q59:Q60" si="991">R59-O59</f>
        <v>0</v>
      </c>
      <c r="R59" s="13"/>
      <c r="S59" s="13"/>
      <c r="T59" s="13"/>
      <c r="U59" s="13">
        <f t="shared" ref="U59:U60" si="992">V59-S59</f>
        <v>0</v>
      </c>
      <c r="V59" s="13"/>
      <c r="W59" s="13"/>
      <c r="X59" s="13"/>
      <c r="Y59" s="13">
        <f t="shared" ref="Y59:Y60" si="993">Z59-W59</f>
        <v>0</v>
      </c>
      <c r="Z59" s="13"/>
      <c r="AA59" s="13"/>
      <c r="AB59" s="13"/>
      <c r="AC59" s="13">
        <f t="shared" ref="AC59:AC60" si="994">AD59-AA59</f>
        <v>0</v>
      </c>
      <c r="AD59" s="13"/>
      <c r="AE59" s="13"/>
      <c r="AF59" s="13"/>
      <c r="AG59" s="13">
        <f t="shared" ref="AG59:AG60" si="995">AH59-AE59</f>
        <v>0</v>
      </c>
      <c r="AH59" s="110"/>
      <c r="AI59" s="117">
        <f t="shared" si="17"/>
        <v>0</v>
      </c>
      <c r="AJ59" s="12">
        <f t="shared" si="17"/>
        <v>0</v>
      </c>
      <c r="AK59" s="12">
        <f t="shared" si="17"/>
        <v>0</v>
      </c>
      <c r="AL59" s="118">
        <f t="shared" si="17"/>
        <v>0</v>
      </c>
      <c r="AM59" s="98"/>
      <c r="AN59" s="13"/>
      <c r="AO59" s="13">
        <f t="shared" ref="AO59:AO60" si="996">AP59-AM59</f>
        <v>0</v>
      </c>
      <c r="AP59" s="13"/>
      <c r="AQ59" s="13"/>
      <c r="AR59" s="13"/>
      <c r="AS59" s="13">
        <f t="shared" ref="AS59:AS60" si="997">AT59-AQ59</f>
        <v>0</v>
      </c>
      <c r="AT59" s="13"/>
      <c r="AU59" s="13"/>
      <c r="AV59" s="13"/>
      <c r="AW59" s="13">
        <f t="shared" ref="AW59:AW60" si="998">AX59-AU59</f>
        <v>0</v>
      </c>
      <c r="AX59" s="13"/>
      <c r="AY59" s="11"/>
      <c r="AZ59" s="13"/>
      <c r="BA59" s="13">
        <f t="shared" ref="BA59:BA60" si="999">BB59-AY59</f>
        <v>0</v>
      </c>
      <c r="BB59" s="13"/>
      <c r="BC59" s="13"/>
      <c r="BD59" s="13"/>
      <c r="BE59" s="13">
        <f t="shared" ref="BE59:BE60" si="1000">BF59-BC59</f>
        <v>0</v>
      </c>
      <c r="BF59" s="13"/>
      <c r="BG59" s="11"/>
      <c r="BH59" s="13"/>
      <c r="BI59" s="13">
        <f t="shared" ref="BI59:BI60" si="1001">BJ59-BG59</f>
        <v>0</v>
      </c>
      <c r="BJ59" s="13"/>
      <c r="BK59" s="11"/>
      <c r="BL59" s="13"/>
      <c r="BM59" s="13">
        <f t="shared" ref="BM59:BM60" si="1002">BN59-BK59</f>
        <v>0</v>
      </c>
      <c r="BN59" s="13"/>
      <c r="BO59" s="11"/>
      <c r="BP59" s="13"/>
      <c r="BQ59" s="13">
        <f t="shared" ref="BQ59:BQ60" si="1003">BR59-BO59</f>
        <v>0</v>
      </c>
      <c r="BR59" s="13"/>
      <c r="BS59" s="13"/>
      <c r="BT59" s="13"/>
      <c r="BU59" s="13">
        <f t="shared" ref="BU59:BU60" si="1004">BV59-BS59</f>
        <v>0</v>
      </c>
      <c r="BV59" s="13"/>
      <c r="BW59" s="13"/>
      <c r="BX59" s="13"/>
      <c r="BY59" s="13">
        <f t="shared" ref="BY59:BY60" si="1005">BZ59-BW59</f>
        <v>0</v>
      </c>
      <c r="BZ59" s="13"/>
      <c r="CA59" s="13"/>
      <c r="CB59" s="13"/>
      <c r="CC59" s="13">
        <f t="shared" ref="CC59:CC60" si="1006">CD59-CA59</f>
        <v>0</v>
      </c>
      <c r="CD59" s="13"/>
      <c r="CE59" s="13"/>
      <c r="CF59" s="13"/>
      <c r="CG59" s="13">
        <f t="shared" ref="CG59:CG60" si="1007">CH59-CE59</f>
        <v>0</v>
      </c>
      <c r="CH59" s="13"/>
      <c r="CI59" s="13"/>
      <c r="CJ59" s="13"/>
      <c r="CK59" s="13">
        <f t="shared" ref="CK59:CK60" si="1008">CL59-CI59</f>
        <v>0</v>
      </c>
      <c r="CL59" s="13"/>
      <c r="CM59" s="13"/>
      <c r="CN59" s="13"/>
      <c r="CO59" s="13">
        <f t="shared" ref="CO59:CO60" si="1009">CP59-CM59</f>
        <v>0</v>
      </c>
      <c r="CP59" s="13"/>
      <c r="CQ59" s="13"/>
      <c r="CR59" s="13"/>
      <c r="CS59" s="13">
        <f t="shared" ref="CS59:CS60" si="1010">CT59-CQ59</f>
        <v>0</v>
      </c>
      <c r="CT59" s="13"/>
      <c r="CU59" s="13"/>
      <c r="CV59" s="13"/>
      <c r="CW59" s="13">
        <f t="shared" ref="CW59:CW60" si="1011">CX59-CU59</f>
        <v>0</v>
      </c>
      <c r="CX59" s="13"/>
      <c r="CY59" s="13"/>
      <c r="CZ59" s="13"/>
      <c r="DA59" s="13">
        <f t="shared" ref="DA59:DA60" si="1012">DB59-CY59</f>
        <v>0</v>
      </c>
      <c r="DB59" s="13"/>
      <c r="DC59" s="13"/>
      <c r="DD59" s="13"/>
      <c r="DE59" s="13">
        <f t="shared" ref="DE59:DE60" si="1013">DF59-DC59</f>
        <v>0</v>
      </c>
      <c r="DF59" s="13"/>
      <c r="DG59" s="13"/>
      <c r="DH59" s="13"/>
      <c r="DI59" s="13">
        <f t="shared" ref="DI59:DI60" si="1014">DJ59-DG59</f>
        <v>0</v>
      </c>
      <c r="DJ59" s="13"/>
      <c r="DK59" s="13"/>
      <c r="DL59" s="13"/>
      <c r="DM59" s="13">
        <f t="shared" ref="DM59:DM60" si="1015">DN59-DK59</f>
        <v>0</v>
      </c>
      <c r="DN59" s="13"/>
      <c r="DO59" s="13"/>
      <c r="DP59" s="13"/>
      <c r="DQ59" s="13">
        <f t="shared" ref="DQ59:DQ60" si="1016">DR59-DO59</f>
        <v>0</v>
      </c>
      <c r="DR59" s="13"/>
      <c r="DS59" s="13"/>
      <c r="DT59" s="13"/>
      <c r="DU59" s="13"/>
      <c r="DV59" s="13"/>
      <c r="DW59" s="13"/>
      <c r="DX59" s="13"/>
      <c r="DY59" s="13"/>
      <c r="DZ59" s="13"/>
      <c r="EA59" s="13"/>
      <c r="EB59" s="13"/>
      <c r="EC59" s="13">
        <f t="shared" ref="EC59:EC60" si="1017">ED59-EA59</f>
        <v>0</v>
      </c>
      <c r="ED59" s="13"/>
      <c r="EE59" s="13"/>
      <c r="EF59" s="13"/>
      <c r="EG59" s="13">
        <f t="shared" ref="EG59:EG60" si="1018">EH59-EE59</f>
        <v>0</v>
      </c>
      <c r="EH59" s="13"/>
      <c r="EI59" s="13"/>
      <c r="EJ59" s="13"/>
      <c r="EK59" s="13">
        <f t="shared" ref="EK59:EK60" si="1019">EL59-EI59</f>
        <v>0</v>
      </c>
      <c r="EL59" s="13"/>
      <c r="EM59" s="13"/>
      <c r="EN59" s="13"/>
      <c r="EO59" s="13">
        <f t="shared" ref="EO59:EO60" si="1020">EP59-EM59</f>
        <v>0</v>
      </c>
      <c r="EP59" s="13"/>
      <c r="EQ59" s="13"/>
      <c r="ER59" s="13"/>
      <c r="ES59" s="13">
        <f t="shared" ref="ES59:ES60" si="1021">ET59-EQ59</f>
        <v>0</v>
      </c>
      <c r="ET59" s="110"/>
      <c r="EU59" s="117">
        <f t="shared" si="44"/>
        <v>0</v>
      </c>
      <c r="EV59" s="12">
        <f t="shared" si="44"/>
        <v>0</v>
      </c>
      <c r="EW59" s="12">
        <f t="shared" si="44"/>
        <v>0</v>
      </c>
      <c r="EX59" s="118">
        <f t="shared" si="44"/>
        <v>0</v>
      </c>
      <c r="EY59" s="98"/>
      <c r="EZ59" s="13"/>
      <c r="FA59" s="13">
        <f t="shared" ref="FA59:FA60" si="1022">FB59-EY59</f>
        <v>0</v>
      </c>
      <c r="FB59" s="110"/>
      <c r="FC59" s="117">
        <f t="shared" si="46"/>
        <v>0</v>
      </c>
      <c r="FD59" s="12">
        <f t="shared" si="46"/>
        <v>0</v>
      </c>
      <c r="FE59" s="12">
        <f t="shared" si="46"/>
        <v>0</v>
      </c>
      <c r="FF59" s="118">
        <f t="shared" si="46"/>
        <v>0</v>
      </c>
      <c r="FG59" s="98"/>
      <c r="FH59" s="13"/>
      <c r="FI59" s="13">
        <f t="shared" ref="FI59:FI60" si="1023">FJ59-FG59</f>
        <v>0</v>
      </c>
      <c r="FJ59" s="13"/>
      <c r="FK59" s="13"/>
      <c r="FL59" s="13"/>
      <c r="FM59" s="13">
        <f t="shared" ref="FM59:FM60" si="1024">FN59-FK59</f>
        <v>0</v>
      </c>
      <c r="FN59" s="13"/>
      <c r="FO59" s="13"/>
      <c r="FP59" s="13"/>
      <c r="FQ59" s="13">
        <f t="shared" ref="FQ59:FQ60" si="1025">FR59-FO59</f>
        <v>0</v>
      </c>
      <c r="FR59" s="13"/>
      <c r="FS59" s="13"/>
      <c r="FT59" s="13"/>
      <c r="FU59" s="13">
        <f t="shared" ref="FU59:FU60" si="1026">FV59-FS59</f>
        <v>0</v>
      </c>
      <c r="FV59" s="13"/>
      <c r="FW59" s="13"/>
      <c r="FX59" s="13"/>
      <c r="FY59" s="13">
        <f t="shared" ref="FY59:FY60" si="1027">FZ59-FW59</f>
        <v>0</v>
      </c>
      <c r="FZ59" s="13"/>
      <c r="GA59" s="13"/>
      <c r="GB59" s="13"/>
      <c r="GC59" s="13">
        <f t="shared" ref="GC59:GC60" si="1028">GD59-GA59</f>
        <v>0</v>
      </c>
      <c r="GD59" s="13"/>
      <c r="GE59" s="13"/>
      <c r="GF59" s="13"/>
      <c r="GG59" s="13">
        <f t="shared" ref="GG59:GG60" si="1029">GH59-GE59</f>
        <v>0</v>
      </c>
      <c r="GH59" s="13"/>
      <c r="GI59" s="13"/>
      <c r="GJ59" s="13"/>
      <c r="GK59" s="13">
        <f t="shared" ref="GK59:GK60" si="1030">GL59-GI59</f>
        <v>0</v>
      </c>
      <c r="GL59" s="13"/>
      <c r="GM59" s="13"/>
      <c r="GN59" s="13"/>
      <c r="GO59" s="13">
        <f t="shared" ref="GO59:GO60" si="1031">GP59-GM59</f>
        <v>0</v>
      </c>
      <c r="GP59" s="13"/>
      <c r="GQ59" s="13"/>
      <c r="GR59" s="13"/>
      <c r="GS59" s="13">
        <f t="shared" ref="GS59:GS60" si="1032">GT59-GQ59</f>
        <v>0</v>
      </c>
      <c r="GT59" s="13"/>
      <c r="GU59" s="13"/>
      <c r="GV59" s="13"/>
      <c r="GW59" s="13">
        <f t="shared" ref="GW59:GW60" si="1033">GX59-GU59</f>
        <v>0</v>
      </c>
      <c r="GX59" s="13"/>
      <c r="GY59" s="13"/>
      <c r="GZ59" s="13"/>
      <c r="HA59" s="13">
        <f t="shared" ref="HA59:HA60" si="1034">HB59-GY59</f>
        <v>0</v>
      </c>
      <c r="HB59" s="13"/>
      <c r="HC59" s="13"/>
      <c r="HD59" s="13"/>
      <c r="HE59" s="13">
        <f t="shared" ref="HE59:HE60" si="1035">HF59-HC59</f>
        <v>0</v>
      </c>
      <c r="HF59" s="13"/>
      <c r="HG59" s="13"/>
      <c r="HH59" s="13"/>
      <c r="HI59" s="13">
        <f t="shared" ref="HI59:HI60" si="1036">HJ59-HG59</f>
        <v>0</v>
      </c>
      <c r="HJ59" s="13"/>
      <c r="HK59" s="13"/>
      <c r="HL59" s="13"/>
      <c r="HM59" s="13">
        <f t="shared" ref="HM59:HM60" si="1037">HN59-HK59</f>
        <v>0</v>
      </c>
      <c r="HN59" s="13"/>
      <c r="HO59" s="13"/>
      <c r="HP59" s="13"/>
      <c r="HQ59" s="13">
        <f t="shared" ref="HQ59:HQ60" si="1038">HR59-HO59</f>
        <v>0</v>
      </c>
      <c r="HR59" s="13"/>
      <c r="HS59" s="13"/>
      <c r="HT59" s="13"/>
      <c r="HU59" s="13">
        <f t="shared" ref="HU59:HU60" si="1039">HV59-HS59</f>
        <v>0</v>
      </c>
      <c r="HV59" s="13"/>
      <c r="HW59" s="13"/>
      <c r="HX59" s="13"/>
      <c r="HY59" s="13">
        <f t="shared" ref="HY59:HY60" si="1040">HZ59-HW59</f>
        <v>0</v>
      </c>
      <c r="HZ59" s="13"/>
      <c r="IA59" s="13"/>
      <c r="IB59" s="13"/>
      <c r="IC59" s="13">
        <f t="shared" ref="IC59:IC60" si="1041">ID59-IA59</f>
        <v>0</v>
      </c>
      <c r="ID59" s="13"/>
      <c r="IE59" s="13"/>
      <c r="IF59" s="13"/>
      <c r="IG59" s="13">
        <f t="shared" ref="IG59:IG60" si="1042">IH59-IE59</f>
        <v>0</v>
      </c>
      <c r="IH59" s="13"/>
      <c r="II59" s="13"/>
      <c r="IJ59" s="13"/>
      <c r="IK59" s="13">
        <f t="shared" ref="IK59:IK60" si="1043">IL59-II59</f>
        <v>0</v>
      </c>
      <c r="IL59" s="13"/>
      <c r="IM59" s="13"/>
      <c r="IN59" s="13"/>
      <c r="IO59" s="13">
        <f t="shared" ref="IO59:IO60" si="1044">IP59-IM59</f>
        <v>0</v>
      </c>
      <c r="IP59" s="13"/>
      <c r="IQ59" s="13"/>
      <c r="IR59" s="13"/>
      <c r="IS59" s="13">
        <f t="shared" ref="IS59:IS60" si="1045">IT59-IQ59</f>
        <v>0</v>
      </c>
      <c r="IT59" s="13"/>
      <c r="IU59" s="13"/>
      <c r="IV59" s="13"/>
      <c r="IW59" s="13">
        <f t="shared" ref="IW59:IW60" si="1046">IX59-IU59</f>
        <v>0</v>
      </c>
      <c r="IX59" s="13"/>
      <c r="IY59" s="13"/>
      <c r="IZ59" s="13"/>
      <c r="JA59" s="13"/>
      <c r="JB59" s="110">
        <f t="shared" ref="JB59:JB60" si="1047">JC59-IZ59</f>
        <v>0</v>
      </c>
      <c r="JC59" s="117">
        <f t="shared" si="342"/>
        <v>0</v>
      </c>
      <c r="JD59" s="12">
        <f t="shared" si="342"/>
        <v>0</v>
      </c>
      <c r="JE59" s="12">
        <f t="shared" si="342"/>
        <v>0</v>
      </c>
      <c r="JF59" s="118">
        <f t="shared" si="342"/>
        <v>0</v>
      </c>
      <c r="JG59" s="98"/>
      <c r="JH59" s="13"/>
      <c r="JI59" s="13">
        <f t="shared" ref="JI59:JI60" si="1048">JJ59-JG59</f>
        <v>0</v>
      </c>
      <c r="JJ59" s="13"/>
      <c r="JK59" s="13"/>
      <c r="JL59" s="13"/>
      <c r="JM59" s="13">
        <f t="shared" ref="JM59:JM60" si="1049">JN59-JK59</f>
        <v>0</v>
      </c>
      <c r="JN59" s="13"/>
      <c r="JO59" s="13"/>
      <c r="JP59" s="13"/>
      <c r="JQ59" s="13">
        <f t="shared" ref="JQ59:JQ60" si="1050">JR59-JO59</f>
        <v>0</v>
      </c>
      <c r="JR59" s="13"/>
      <c r="JS59" s="13"/>
      <c r="JT59" s="13"/>
      <c r="JU59" s="13">
        <f t="shared" ref="JU59:JU60" si="1051">JV59-JS59</f>
        <v>0</v>
      </c>
      <c r="JV59" s="13"/>
      <c r="JW59" s="13"/>
      <c r="JX59" s="13"/>
      <c r="JY59" s="13">
        <f t="shared" ref="JY59:JY60" si="1052">JZ59-JW59</f>
        <v>0</v>
      </c>
      <c r="JZ59" s="13"/>
      <c r="KA59" s="13"/>
      <c r="KB59" s="13"/>
      <c r="KC59" s="13">
        <f t="shared" ref="KC59:KC60" si="1053">KD59-KA59</f>
        <v>0</v>
      </c>
      <c r="KD59" s="13"/>
      <c r="KE59" s="13"/>
      <c r="KF59" s="13"/>
      <c r="KG59" s="13">
        <f t="shared" ref="KG59:KG60" si="1054">KH59-KE59</f>
        <v>0</v>
      </c>
      <c r="KH59" s="13"/>
      <c r="KI59" s="13"/>
      <c r="KJ59" s="13"/>
      <c r="KK59" s="13">
        <f t="shared" ref="KK59:KK60" si="1055">KL59-KI59</f>
        <v>0</v>
      </c>
      <c r="KL59" s="13"/>
      <c r="KM59" s="13"/>
      <c r="KN59" s="13"/>
      <c r="KO59" s="13">
        <f t="shared" ref="KO59:KO60" si="1056">KP59-KM59</f>
        <v>0</v>
      </c>
      <c r="KP59" s="13"/>
      <c r="KQ59" s="13"/>
      <c r="KR59" s="13"/>
      <c r="KS59" s="13">
        <f t="shared" ref="KS59:KS60" si="1057">KT59-KQ59</f>
        <v>0</v>
      </c>
      <c r="KT59" s="13"/>
      <c r="KU59" s="13"/>
      <c r="KV59" s="13"/>
      <c r="KW59" s="13">
        <f t="shared" ref="KW59:KW60" si="1058">KX59-KU59</f>
        <v>0</v>
      </c>
      <c r="KX59" s="13"/>
      <c r="KY59" s="13"/>
      <c r="KZ59" s="13"/>
      <c r="LA59" s="13">
        <f t="shared" ref="LA59:LA60" si="1059">LB59-KY59</f>
        <v>0</v>
      </c>
      <c r="LB59" s="13"/>
      <c r="LC59" s="13"/>
      <c r="LD59" s="13"/>
      <c r="LE59" s="13">
        <f t="shared" ref="LE59:LE60" si="1060">LF59-LC59</f>
        <v>0</v>
      </c>
      <c r="LF59" s="110"/>
      <c r="LG59" s="117">
        <f t="shared" si="85"/>
        <v>0</v>
      </c>
      <c r="LH59" s="12">
        <f t="shared" si="85"/>
        <v>0</v>
      </c>
      <c r="LI59" s="12">
        <f t="shared" si="85"/>
        <v>0</v>
      </c>
      <c r="LJ59" s="118">
        <f t="shared" si="85"/>
        <v>0</v>
      </c>
      <c r="LK59" s="84"/>
      <c r="LL59" s="13"/>
      <c r="LM59" s="13">
        <f t="shared" ref="LM59:LM60" si="1061">LN59-LK59</f>
        <v>0</v>
      </c>
      <c r="LN59" s="13"/>
      <c r="LO59" s="13"/>
      <c r="LP59" s="13"/>
      <c r="LQ59" s="13">
        <f t="shared" ref="LQ59:LQ60" si="1062">LR59-LO59</f>
        <v>0</v>
      </c>
      <c r="LR59" s="13"/>
      <c r="LS59" s="11"/>
      <c r="LT59" s="13"/>
      <c r="LU59" s="13">
        <f t="shared" ref="LU59:LU60" si="1063">LV59-LS59</f>
        <v>0</v>
      </c>
      <c r="LV59" s="110"/>
      <c r="LW59" s="117">
        <f t="shared" si="89"/>
        <v>0</v>
      </c>
      <c r="LX59" s="12">
        <f t="shared" si="89"/>
        <v>0</v>
      </c>
      <c r="LY59" s="12">
        <f t="shared" si="89"/>
        <v>0</v>
      </c>
      <c r="LZ59" s="118">
        <f t="shared" si="89"/>
        <v>0</v>
      </c>
      <c r="MA59" s="26"/>
    </row>
    <row r="60" spans="1:406" s="3" customFormat="1" ht="24.95" customHeight="1" x14ac:dyDescent="0.25">
      <c r="A60" s="66">
        <v>3693</v>
      </c>
      <c r="B60" s="36" t="s">
        <v>98</v>
      </c>
      <c r="C60" s="55">
        <f>SUM(AK60,EW60,FE60,LI60,LY60)</f>
        <v>0</v>
      </c>
      <c r="D60" s="55">
        <v>23207830.309999999</v>
      </c>
      <c r="E60" s="56">
        <v>25700000</v>
      </c>
      <c r="F60" s="95">
        <f t="shared" si="989"/>
        <v>0</v>
      </c>
      <c r="G60" s="103">
        <f t="shared" si="626"/>
        <v>0</v>
      </c>
      <c r="H60" s="79">
        <f t="shared" si="627"/>
        <v>0</v>
      </c>
      <c r="I60" s="79">
        <f t="shared" si="628"/>
        <v>0</v>
      </c>
      <c r="J60" s="104">
        <f t="shared" si="629"/>
        <v>0</v>
      </c>
      <c r="K60" s="84"/>
      <c r="L60" s="13"/>
      <c r="M60" s="13">
        <f t="shared" si="990"/>
        <v>0</v>
      </c>
      <c r="N60" s="13"/>
      <c r="O60" s="11"/>
      <c r="P60" s="13"/>
      <c r="Q60" s="13">
        <f t="shared" si="991"/>
        <v>0</v>
      </c>
      <c r="R60" s="13"/>
      <c r="S60" s="13"/>
      <c r="T60" s="13"/>
      <c r="U60" s="13">
        <f t="shared" si="992"/>
        <v>0</v>
      </c>
      <c r="V60" s="13"/>
      <c r="W60" s="13"/>
      <c r="X60" s="13"/>
      <c r="Y60" s="13">
        <f t="shared" si="993"/>
        <v>0</v>
      </c>
      <c r="Z60" s="13"/>
      <c r="AA60" s="13"/>
      <c r="AB60" s="13"/>
      <c r="AC60" s="13">
        <f t="shared" si="994"/>
        <v>0</v>
      </c>
      <c r="AD60" s="13"/>
      <c r="AE60" s="11"/>
      <c r="AF60" s="13"/>
      <c r="AG60" s="13">
        <f t="shared" si="995"/>
        <v>0</v>
      </c>
      <c r="AH60" s="110"/>
      <c r="AI60" s="117">
        <f t="shared" si="17"/>
        <v>0</v>
      </c>
      <c r="AJ60" s="12">
        <f t="shared" si="17"/>
        <v>0</v>
      </c>
      <c r="AK60" s="12">
        <f t="shared" si="17"/>
        <v>0</v>
      </c>
      <c r="AL60" s="118">
        <f t="shared" si="17"/>
        <v>0</v>
      </c>
      <c r="AM60" s="98"/>
      <c r="AN60" s="13"/>
      <c r="AO60" s="13">
        <f t="shared" si="996"/>
        <v>0</v>
      </c>
      <c r="AP60" s="13"/>
      <c r="AQ60" s="13"/>
      <c r="AR60" s="13"/>
      <c r="AS60" s="13">
        <f t="shared" si="997"/>
        <v>0</v>
      </c>
      <c r="AT60" s="13"/>
      <c r="AU60" s="13"/>
      <c r="AV60" s="13"/>
      <c r="AW60" s="13">
        <f t="shared" si="998"/>
        <v>0</v>
      </c>
      <c r="AX60" s="13"/>
      <c r="AY60" s="11"/>
      <c r="AZ60" s="13"/>
      <c r="BA60" s="13">
        <f t="shared" si="999"/>
        <v>0</v>
      </c>
      <c r="BB60" s="13"/>
      <c r="BC60" s="13"/>
      <c r="BD60" s="13"/>
      <c r="BE60" s="13">
        <f t="shared" si="1000"/>
        <v>0</v>
      </c>
      <c r="BF60" s="13"/>
      <c r="BG60" s="11"/>
      <c r="BH60" s="13"/>
      <c r="BI60" s="13">
        <f t="shared" si="1001"/>
        <v>0</v>
      </c>
      <c r="BJ60" s="13"/>
      <c r="BK60" s="11"/>
      <c r="BL60" s="13"/>
      <c r="BM60" s="13">
        <f t="shared" si="1002"/>
        <v>0</v>
      </c>
      <c r="BN60" s="13"/>
      <c r="BO60" s="11"/>
      <c r="BP60" s="13"/>
      <c r="BQ60" s="13">
        <f t="shared" si="1003"/>
        <v>0</v>
      </c>
      <c r="BR60" s="13"/>
      <c r="BS60" s="13"/>
      <c r="BT60" s="13"/>
      <c r="BU60" s="13">
        <f t="shared" si="1004"/>
        <v>0</v>
      </c>
      <c r="BV60" s="13"/>
      <c r="BW60" s="13"/>
      <c r="BX60" s="13"/>
      <c r="BY60" s="13">
        <f t="shared" si="1005"/>
        <v>0</v>
      </c>
      <c r="BZ60" s="13"/>
      <c r="CA60" s="13"/>
      <c r="CB60" s="13"/>
      <c r="CC60" s="13">
        <f t="shared" si="1006"/>
        <v>0</v>
      </c>
      <c r="CD60" s="13"/>
      <c r="CE60" s="13"/>
      <c r="CF60" s="13"/>
      <c r="CG60" s="13">
        <f t="shared" si="1007"/>
        <v>0</v>
      </c>
      <c r="CH60" s="13"/>
      <c r="CI60" s="13"/>
      <c r="CJ60" s="13"/>
      <c r="CK60" s="13">
        <f t="shared" si="1008"/>
        <v>0</v>
      </c>
      <c r="CL60" s="13"/>
      <c r="CM60" s="13"/>
      <c r="CN60" s="13"/>
      <c r="CO60" s="13">
        <f t="shared" si="1009"/>
        <v>0</v>
      </c>
      <c r="CP60" s="13"/>
      <c r="CQ60" s="13"/>
      <c r="CR60" s="13"/>
      <c r="CS60" s="13">
        <f t="shared" si="1010"/>
        <v>0</v>
      </c>
      <c r="CT60" s="13"/>
      <c r="CU60" s="13"/>
      <c r="CV60" s="13"/>
      <c r="CW60" s="13">
        <f t="shared" si="1011"/>
        <v>0</v>
      </c>
      <c r="CX60" s="13"/>
      <c r="CY60" s="13"/>
      <c r="CZ60" s="13"/>
      <c r="DA60" s="13">
        <f t="shared" si="1012"/>
        <v>0</v>
      </c>
      <c r="DB60" s="13"/>
      <c r="DC60" s="13"/>
      <c r="DD60" s="13"/>
      <c r="DE60" s="13">
        <f t="shared" si="1013"/>
        <v>0</v>
      </c>
      <c r="DF60" s="13"/>
      <c r="DG60" s="13"/>
      <c r="DH60" s="13"/>
      <c r="DI60" s="13">
        <f t="shared" si="1014"/>
        <v>0</v>
      </c>
      <c r="DJ60" s="13"/>
      <c r="DK60" s="13"/>
      <c r="DL60" s="13"/>
      <c r="DM60" s="13">
        <f t="shared" si="1015"/>
        <v>0</v>
      </c>
      <c r="DN60" s="13"/>
      <c r="DO60" s="13"/>
      <c r="DP60" s="13"/>
      <c r="DQ60" s="13">
        <f t="shared" si="1016"/>
        <v>0</v>
      </c>
      <c r="DR60" s="13"/>
      <c r="DS60" s="13"/>
      <c r="DT60" s="13"/>
      <c r="DU60" s="13"/>
      <c r="DV60" s="13"/>
      <c r="DW60" s="13"/>
      <c r="DX60" s="13"/>
      <c r="DY60" s="13"/>
      <c r="DZ60" s="13"/>
      <c r="EA60" s="13"/>
      <c r="EB60" s="13"/>
      <c r="EC60" s="13">
        <f t="shared" si="1017"/>
        <v>0</v>
      </c>
      <c r="ED60" s="13"/>
      <c r="EE60" s="13"/>
      <c r="EF60" s="13"/>
      <c r="EG60" s="13">
        <f t="shared" si="1018"/>
        <v>0</v>
      </c>
      <c r="EH60" s="13"/>
      <c r="EI60" s="13"/>
      <c r="EJ60" s="13"/>
      <c r="EK60" s="13">
        <f t="shared" si="1019"/>
        <v>0</v>
      </c>
      <c r="EL60" s="13"/>
      <c r="EM60" s="13"/>
      <c r="EN60" s="13"/>
      <c r="EO60" s="13">
        <f t="shared" si="1020"/>
        <v>0</v>
      </c>
      <c r="EP60" s="13"/>
      <c r="EQ60" s="13"/>
      <c r="ER60" s="13"/>
      <c r="ES60" s="13">
        <f t="shared" si="1021"/>
        <v>0</v>
      </c>
      <c r="ET60" s="110"/>
      <c r="EU60" s="117">
        <f t="shared" si="44"/>
        <v>0</v>
      </c>
      <c r="EV60" s="12">
        <f t="shared" si="44"/>
        <v>0</v>
      </c>
      <c r="EW60" s="12">
        <f t="shared" si="44"/>
        <v>0</v>
      </c>
      <c r="EX60" s="118">
        <f t="shared" si="44"/>
        <v>0</v>
      </c>
      <c r="EY60" s="98"/>
      <c r="EZ60" s="13"/>
      <c r="FA60" s="13">
        <f t="shared" si="1022"/>
        <v>0</v>
      </c>
      <c r="FB60" s="110"/>
      <c r="FC60" s="117">
        <f t="shared" si="46"/>
        <v>0</v>
      </c>
      <c r="FD60" s="12">
        <f t="shared" si="46"/>
        <v>0</v>
      </c>
      <c r="FE60" s="12">
        <f t="shared" si="46"/>
        <v>0</v>
      </c>
      <c r="FF60" s="118">
        <f t="shared" si="46"/>
        <v>0</v>
      </c>
      <c r="FG60" s="98"/>
      <c r="FH60" s="13"/>
      <c r="FI60" s="13">
        <f t="shared" si="1023"/>
        <v>0</v>
      </c>
      <c r="FJ60" s="13"/>
      <c r="FK60" s="13"/>
      <c r="FL60" s="13"/>
      <c r="FM60" s="13">
        <f t="shared" si="1024"/>
        <v>0</v>
      </c>
      <c r="FN60" s="13"/>
      <c r="FO60" s="13"/>
      <c r="FP60" s="13"/>
      <c r="FQ60" s="13">
        <f t="shared" si="1025"/>
        <v>0</v>
      </c>
      <c r="FR60" s="13"/>
      <c r="FS60" s="13"/>
      <c r="FT60" s="13"/>
      <c r="FU60" s="13">
        <f t="shared" si="1026"/>
        <v>0</v>
      </c>
      <c r="FV60" s="13"/>
      <c r="FW60" s="13"/>
      <c r="FX60" s="13"/>
      <c r="FY60" s="13">
        <f t="shared" si="1027"/>
        <v>0</v>
      </c>
      <c r="FZ60" s="13"/>
      <c r="GA60" s="13"/>
      <c r="GB60" s="13"/>
      <c r="GC60" s="13">
        <f t="shared" si="1028"/>
        <v>0</v>
      </c>
      <c r="GD60" s="13"/>
      <c r="GE60" s="13"/>
      <c r="GF60" s="13"/>
      <c r="GG60" s="13">
        <f t="shared" si="1029"/>
        <v>0</v>
      </c>
      <c r="GH60" s="13"/>
      <c r="GI60" s="13"/>
      <c r="GJ60" s="13"/>
      <c r="GK60" s="13">
        <f t="shared" si="1030"/>
        <v>0</v>
      </c>
      <c r="GL60" s="13"/>
      <c r="GM60" s="13"/>
      <c r="GN60" s="13"/>
      <c r="GO60" s="13">
        <f t="shared" si="1031"/>
        <v>0</v>
      </c>
      <c r="GP60" s="13"/>
      <c r="GQ60" s="13"/>
      <c r="GR60" s="13"/>
      <c r="GS60" s="13">
        <f t="shared" si="1032"/>
        <v>0</v>
      </c>
      <c r="GT60" s="13"/>
      <c r="GU60" s="13"/>
      <c r="GV60" s="13"/>
      <c r="GW60" s="13">
        <f t="shared" si="1033"/>
        <v>0</v>
      </c>
      <c r="GX60" s="13"/>
      <c r="GY60" s="13"/>
      <c r="GZ60" s="13"/>
      <c r="HA60" s="13">
        <f t="shared" si="1034"/>
        <v>0</v>
      </c>
      <c r="HB60" s="13"/>
      <c r="HC60" s="13"/>
      <c r="HD60" s="13"/>
      <c r="HE60" s="13">
        <f t="shared" si="1035"/>
        <v>0</v>
      </c>
      <c r="HF60" s="13"/>
      <c r="HG60" s="13"/>
      <c r="HH60" s="13"/>
      <c r="HI60" s="13">
        <f t="shared" si="1036"/>
        <v>0</v>
      </c>
      <c r="HJ60" s="13"/>
      <c r="HK60" s="13"/>
      <c r="HL60" s="13"/>
      <c r="HM60" s="13">
        <f t="shared" si="1037"/>
        <v>0</v>
      </c>
      <c r="HN60" s="13"/>
      <c r="HO60" s="13"/>
      <c r="HP60" s="13"/>
      <c r="HQ60" s="13">
        <f t="shared" si="1038"/>
        <v>0</v>
      </c>
      <c r="HR60" s="13"/>
      <c r="HS60" s="13"/>
      <c r="HT60" s="13"/>
      <c r="HU60" s="13">
        <f t="shared" si="1039"/>
        <v>0</v>
      </c>
      <c r="HV60" s="13"/>
      <c r="HW60" s="13"/>
      <c r="HX60" s="13"/>
      <c r="HY60" s="13">
        <f t="shared" si="1040"/>
        <v>0</v>
      </c>
      <c r="HZ60" s="13"/>
      <c r="IA60" s="13"/>
      <c r="IB60" s="13"/>
      <c r="IC60" s="13">
        <f t="shared" si="1041"/>
        <v>0</v>
      </c>
      <c r="ID60" s="13"/>
      <c r="IE60" s="13"/>
      <c r="IF60" s="13"/>
      <c r="IG60" s="13">
        <f t="shared" si="1042"/>
        <v>0</v>
      </c>
      <c r="IH60" s="13"/>
      <c r="II60" s="13"/>
      <c r="IJ60" s="13"/>
      <c r="IK60" s="13">
        <f t="shared" si="1043"/>
        <v>0</v>
      </c>
      <c r="IL60" s="13"/>
      <c r="IM60" s="13"/>
      <c r="IN60" s="13"/>
      <c r="IO60" s="13">
        <f t="shared" si="1044"/>
        <v>0</v>
      </c>
      <c r="IP60" s="13"/>
      <c r="IQ60" s="13"/>
      <c r="IR60" s="13"/>
      <c r="IS60" s="13">
        <f t="shared" si="1045"/>
        <v>0</v>
      </c>
      <c r="IT60" s="13"/>
      <c r="IU60" s="13"/>
      <c r="IV60" s="13"/>
      <c r="IW60" s="13">
        <f t="shared" si="1046"/>
        <v>0</v>
      </c>
      <c r="IX60" s="13"/>
      <c r="IY60" s="13"/>
      <c r="IZ60" s="13"/>
      <c r="JA60" s="13"/>
      <c r="JB60" s="110">
        <f t="shared" si="1047"/>
        <v>0</v>
      </c>
      <c r="JC60" s="117">
        <f t="shared" si="342"/>
        <v>0</v>
      </c>
      <c r="JD60" s="12">
        <f t="shared" si="342"/>
        <v>0</v>
      </c>
      <c r="JE60" s="12">
        <f t="shared" si="342"/>
        <v>0</v>
      </c>
      <c r="JF60" s="118">
        <f t="shared" si="342"/>
        <v>0</v>
      </c>
      <c r="JG60" s="98"/>
      <c r="JH60" s="13"/>
      <c r="JI60" s="13">
        <f t="shared" si="1048"/>
        <v>0</v>
      </c>
      <c r="JJ60" s="13"/>
      <c r="JK60" s="13"/>
      <c r="JL60" s="13"/>
      <c r="JM60" s="13">
        <f t="shared" si="1049"/>
        <v>0</v>
      </c>
      <c r="JN60" s="13"/>
      <c r="JO60" s="13"/>
      <c r="JP60" s="13"/>
      <c r="JQ60" s="13">
        <f t="shared" si="1050"/>
        <v>0</v>
      </c>
      <c r="JR60" s="13"/>
      <c r="JS60" s="13"/>
      <c r="JT60" s="13"/>
      <c r="JU60" s="13">
        <f t="shared" si="1051"/>
        <v>0</v>
      </c>
      <c r="JV60" s="13"/>
      <c r="JW60" s="13"/>
      <c r="JX60" s="13"/>
      <c r="JY60" s="13">
        <f t="shared" si="1052"/>
        <v>0</v>
      </c>
      <c r="JZ60" s="13"/>
      <c r="KA60" s="13"/>
      <c r="KB60" s="13"/>
      <c r="KC60" s="13">
        <f t="shared" si="1053"/>
        <v>0</v>
      </c>
      <c r="KD60" s="13"/>
      <c r="KE60" s="13"/>
      <c r="KF60" s="13"/>
      <c r="KG60" s="13">
        <f t="shared" si="1054"/>
        <v>0</v>
      </c>
      <c r="KH60" s="13"/>
      <c r="KI60" s="13"/>
      <c r="KJ60" s="13"/>
      <c r="KK60" s="13">
        <f t="shared" si="1055"/>
        <v>0</v>
      </c>
      <c r="KL60" s="13"/>
      <c r="KM60" s="13"/>
      <c r="KN60" s="13"/>
      <c r="KO60" s="13">
        <f t="shared" si="1056"/>
        <v>0</v>
      </c>
      <c r="KP60" s="13"/>
      <c r="KQ60" s="13"/>
      <c r="KR60" s="13"/>
      <c r="KS60" s="13">
        <f t="shared" si="1057"/>
        <v>0</v>
      </c>
      <c r="KT60" s="13"/>
      <c r="KU60" s="13"/>
      <c r="KV60" s="13"/>
      <c r="KW60" s="13">
        <f t="shared" si="1058"/>
        <v>0</v>
      </c>
      <c r="KX60" s="13"/>
      <c r="KY60" s="13"/>
      <c r="KZ60" s="13"/>
      <c r="LA60" s="13">
        <f t="shared" si="1059"/>
        <v>0</v>
      </c>
      <c r="LB60" s="13"/>
      <c r="LC60" s="13"/>
      <c r="LD60" s="13"/>
      <c r="LE60" s="13">
        <f t="shared" si="1060"/>
        <v>0</v>
      </c>
      <c r="LF60" s="110"/>
      <c r="LG60" s="117">
        <f t="shared" si="85"/>
        <v>0</v>
      </c>
      <c r="LH60" s="12">
        <f t="shared" si="85"/>
        <v>0</v>
      </c>
      <c r="LI60" s="12">
        <f t="shared" si="85"/>
        <v>0</v>
      </c>
      <c r="LJ60" s="118">
        <f t="shared" si="85"/>
        <v>0</v>
      </c>
      <c r="LK60" s="84"/>
      <c r="LL60" s="13"/>
      <c r="LM60" s="13">
        <f t="shared" si="1061"/>
        <v>0</v>
      </c>
      <c r="LN60" s="13"/>
      <c r="LO60" s="13"/>
      <c r="LP60" s="13"/>
      <c r="LQ60" s="13">
        <f t="shared" si="1062"/>
        <v>0</v>
      </c>
      <c r="LR60" s="13"/>
      <c r="LS60" s="11"/>
      <c r="LT60" s="13"/>
      <c r="LU60" s="13">
        <f t="shared" si="1063"/>
        <v>0</v>
      </c>
      <c r="LV60" s="110"/>
      <c r="LW60" s="117">
        <f t="shared" si="89"/>
        <v>0</v>
      </c>
      <c r="LX60" s="12">
        <f t="shared" si="89"/>
        <v>0</v>
      </c>
      <c r="LY60" s="12">
        <f t="shared" si="89"/>
        <v>0</v>
      </c>
      <c r="LZ60" s="118">
        <f t="shared" si="89"/>
        <v>0</v>
      </c>
      <c r="MA60" s="26"/>
      <c r="MB60" s="2"/>
      <c r="MC60" s="2"/>
      <c r="MD60" s="2"/>
      <c r="ME60" s="2"/>
      <c r="MF60" s="2"/>
      <c r="MG60" s="2"/>
      <c r="MH60" s="2"/>
      <c r="MI60" s="2"/>
      <c r="MJ60" s="2"/>
      <c r="MK60" s="2"/>
      <c r="ML60" s="2"/>
      <c r="MM60" s="2"/>
      <c r="MN60" s="2"/>
      <c r="MO60" s="2"/>
      <c r="MP60" s="2"/>
      <c r="MQ60" s="2"/>
      <c r="MR60" s="2"/>
      <c r="MS60" s="2"/>
      <c r="MT60" s="2"/>
      <c r="MU60" s="2"/>
      <c r="MV60" s="2"/>
      <c r="MW60" s="2"/>
      <c r="MX60" s="2"/>
      <c r="MY60" s="2"/>
      <c r="MZ60" s="2"/>
      <c r="NA60" s="2"/>
      <c r="NB60" s="2"/>
      <c r="NC60" s="2"/>
      <c r="ND60" s="2"/>
      <c r="NE60" s="2"/>
      <c r="NF60" s="2"/>
      <c r="NG60" s="2"/>
      <c r="NH60" s="2"/>
      <c r="NI60" s="2"/>
      <c r="NJ60" s="2"/>
      <c r="NK60" s="2"/>
      <c r="NL60" s="2"/>
      <c r="NM60" s="2"/>
      <c r="NN60" s="2"/>
      <c r="NO60" s="2"/>
      <c r="NP60" s="2"/>
      <c r="NQ60" s="2"/>
      <c r="NR60" s="2"/>
      <c r="NS60" s="2"/>
      <c r="NT60" s="2"/>
      <c r="NU60" s="2"/>
      <c r="NV60" s="2"/>
      <c r="NW60" s="2"/>
      <c r="NX60" s="2"/>
      <c r="NY60" s="2"/>
      <c r="NZ60" s="2"/>
      <c r="OA60" s="2"/>
      <c r="OB60" s="2"/>
      <c r="OC60" s="2"/>
      <c r="OD60" s="2"/>
      <c r="OE60" s="2"/>
      <c r="OF60" s="2"/>
      <c r="OG60" s="2"/>
      <c r="OH60" s="2"/>
      <c r="OI60" s="2"/>
      <c r="OJ60" s="2"/>
      <c r="OK60" s="2"/>
      <c r="OL60" s="2"/>
      <c r="OM60" s="2"/>
      <c r="ON60" s="2"/>
      <c r="OO60" s="2"/>
      <c r="OP60" s="2"/>
    </row>
    <row r="61" spans="1:406" s="3" customFormat="1" ht="24.95" customHeight="1" x14ac:dyDescent="0.25">
      <c r="A61" s="37">
        <v>369</v>
      </c>
      <c r="B61" s="38" t="s">
        <v>99</v>
      </c>
      <c r="C61" s="57">
        <f>SUM(C60)</f>
        <v>0</v>
      </c>
      <c r="D61" s="57">
        <f>SUM(D60)</f>
        <v>23207830.309999999</v>
      </c>
      <c r="E61" s="56">
        <f>SUM(E60)</f>
        <v>25700000</v>
      </c>
      <c r="F61" s="96">
        <f>SUM(F60)</f>
        <v>0</v>
      </c>
      <c r="G61" s="103">
        <f t="shared" si="626"/>
        <v>0</v>
      </c>
      <c r="H61" s="79">
        <f t="shared" si="627"/>
        <v>0</v>
      </c>
      <c r="I61" s="79">
        <f t="shared" si="628"/>
        <v>0</v>
      </c>
      <c r="J61" s="104">
        <f t="shared" si="629"/>
        <v>0</v>
      </c>
      <c r="K61" s="99">
        <f>SUM(K59:K60)</f>
        <v>0</v>
      </c>
      <c r="L61" s="12">
        <f t="shared" ref="L61:AE62" si="1064">SUM(L60)</f>
        <v>0</v>
      </c>
      <c r="M61" s="12">
        <f t="shared" ref="M61:N61" si="1065">SUM(M60)</f>
        <v>0</v>
      </c>
      <c r="N61" s="12">
        <f t="shared" si="1065"/>
        <v>0</v>
      </c>
      <c r="O61" s="12">
        <f>SUM(O60)</f>
        <v>0</v>
      </c>
      <c r="P61" s="12">
        <f t="shared" ref="P61:AD61" si="1066">SUM(P60)</f>
        <v>0</v>
      </c>
      <c r="Q61" s="12">
        <f t="shared" si="1066"/>
        <v>0</v>
      </c>
      <c r="R61" s="12">
        <f t="shared" si="1066"/>
        <v>0</v>
      </c>
      <c r="S61" s="12">
        <f t="shared" si="1066"/>
        <v>0</v>
      </c>
      <c r="T61" s="12">
        <f t="shared" si="1066"/>
        <v>0</v>
      </c>
      <c r="U61" s="12">
        <f t="shared" si="1066"/>
        <v>0</v>
      </c>
      <c r="V61" s="12">
        <f t="shared" si="1066"/>
        <v>0</v>
      </c>
      <c r="W61" s="12">
        <f t="shared" si="1066"/>
        <v>0</v>
      </c>
      <c r="X61" s="12">
        <f t="shared" si="1066"/>
        <v>0</v>
      </c>
      <c r="Y61" s="12">
        <f t="shared" si="1066"/>
        <v>0</v>
      </c>
      <c r="Z61" s="12">
        <f t="shared" si="1066"/>
        <v>0</v>
      </c>
      <c r="AA61" s="12">
        <f t="shared" si="1066"/>
        <v>0</v>
      </c>
      <c r="AB61" s="12">
        <f t="shared" si="1066"/>
        <v>0</v>
      </c>
      <c r="AC61" s="12">
        <f t="shared" si="1066"/>
        <v>0</v>
      </c>
      <c r="AD61" s="12">
        <f t="shared" si="1066"/>
        <v>0</v>
      </c>
      <c r="AE61" s="12">
        <f>SUM(AE60)</f>
        <v>0</v>
      </c>
      <c r="AF61" s="12">
        <f t="shared" ref="AF61:AH61" si="1067">SUM(AF60)</f>
        <v>0</v>
      </c>
      <c r="AG61" s="12">
        <f t="shared" si="1067"/>
        <v>0</v>
      </c>
      <c r="AH61" s="111">
        <f t="shared" si="1067"/>
        <v>0</v>
      </c>
      <c r="AI61" s="117">
        <f t="shared" si="17"/>
        <v>0</v>
      </c>
      <c r="AJ61" s="12">
        <f t="shared" si="17"/>
        <v>0</v>
      </c>
      <c r="AK61" s="12">
        <f t="shared" si="17"/>
        <v>0</v>
      </c>
      <c r="AL61" s="118">
        <f t="shared" si="17"/>
        <v>0</v>
      </c>
      <c r="AM61" s="99">
        <f>SUM(AM60)</f>
        <v>0</v>
      </c>
      <c r="AN61" s="12">
        <f t="shared" ref="AN61:DC61" si="1068">SUM(AN60)</f>
        <v>0</v>
      </c>
      <c r="AO61" s="12">
        <f t="shared" si="1068"/>
        <v>0</v>
      </c>
      <c r="AP61" s="12">
        <f t="shared" si="1068"/>
        <v>0</v>
      </c>
      <c r="AQ61" s="12">
        <f t="shared" si="1068"/>
        <v>0</v>
      </c>
      <c r="AR61" s="12">
        <f t="shared" si="1068"/>
        <v>0</v>
      </c>
      <c r="AS61" s="12">
        <f t="shared" si="1068"/>
        <v>0</v>
      </c>
      <c r="AT61" s="12">
        <f t="shared" si="1068"/>
        <v>0</v>
      </c>
      <c r="AU61" s="12">
        <f t="shared" si="1068"/>
        <v>0</v>
      </c>
      <c r="AV61" s="12">
        <f t="shared" si="1068"/>
        <v>0</v>
      </c>
      <c r="AW61" s="12">
        <f t="shared" si="1068"/>
        <v>0</v>
      </c>
      <c r="AX61" s="12">
        <f t="shared" si="1068"/>
        <v>0</v>
      </c>
      <c r="AY61" s="12">
        <f t="shared" si="1068"/>
        <v>0</v>
      </c>
      <c r="AZ61" s="12">
        <f t="shared" si="1068"/>
        <v>0</v>
      </c>
      <c r="BA61" s="12">
        <f t="shared" si="1068"/>
        <v>0</v>
      </c>
      <c r="BB61" s="12">
        <f t="shared" si="1068"/>
        <v>0</v>
      </c>
      <c r="BC61" s="12">
        <f t="shared" si="1068"/>
        <v>0</v>
      </c>
      <c r="BD61" s="12">
        <f t="shared" si="1068"/>
        <v>0</v>
      </c>
      <c r="BE61" s="12">
        <f t="shared" si="1068"/>
        <v>0</v>
      </c>
      <c r="BF61" s="12">
        <f t="shared" si="1068"/>
        <v>0</v>
      </c>
      <c r="BG61" s="12">
        <f t="shared" si="1068"/>
        <v>0</v>
      </c>
      <c r="BH61" s="12">
        <f t="shared" si="1068"/>
        <v>0</v>
      </c>
      <c r="BI61" s="12">
        <f t="shared" si="1068"/>
        <v>0</v>
      </c>
      <c r="BJ61" s="12">
        <f t="shared" si="1068"/>
        <v>0</v>
      </c>
      <c r="BK61" s="12">
        <f t="shared" si="1068"/>
        <v>0</v>
      </c>
      <c r="BL61" s="12">
        <f t="shared" si="1068"/>
        <v>0</v>
      </c>
      <c r="BM61" s="12">
        <f t="shared" si="1068"/>
        <v>0</v>
      </c>
      <c r="BN61" s="12">
        <f t="shared" si="1068"/>
        <v>0</v>
      </c>
      <c r="BO61" s="12">
        <f t="shared" si="1068"/>
        <v>0</v>
      </c>
      <c r="BP61" s="12">
        <f t="shared" si="1068"/>
        <v>0</v>
      </c>
      <c r="BQ61" s="12">
        <f t="shared" si="1068"/>
        <v>0</v>
      </c>
      <c r="BR61" s="12">
        <f t="shared" si="1068"/>
        <v>0</v>
      </c>
      <c r="BS61" s="12">
        <f t="shared" si="1068"/>
        <v>0</v>
      </c>
      <c r="BT61" s="12">
        <f t="shared" si="1068"/>
        <v>0</v>
      </c>
      <c r="BU61" s="12">
        <f t="shared" si="1068"/>
        <v>0</v>
      </c>
      <c r="BV61" s="12">
        <f t="shared" si="1068"/>
        <v>0</v>
      </c>
      <c r="BW61" s="12">
        <f t="shared" si="1068"/>
        <v>0</v>
      </c>
      <c r="BX61" s="12">
        <f t="shared" si="1068"/>
        <v>0</v>
      </c>
      <c r="BY61" s="12">
        <f t="shared" si="1068"/>
        <v>0</v>
      </c>
      <c r="BZ61" s="12">
        <f t="shared" si="1068"/>
        <v>0</v>
      </c>
      <c r="CA61" s="12">
        <f t="shared" si="1068"/>
        <v>0</v>
      </c>
      <c r="CB61" s="12">
        <f t="shared" si="1068"/>
        <v>0</v>
      </c>
      <c r="CC61" s="12">
        <f t="shared" si="1068"/>
        <v>0</v>
      </c>
      <c r="CD61" s="12">
        <f t="shared" si="1068"/>
        <v>0</v>
      </c>
      <c r="CE61" s="12">
        <f t="shared" si="1068"/>
        <v>0</v>
      </c>
      <c r="CF61" s="12">
        <f t="shared" si="1068"/>
        <v>0</v>
      </c>
      <c r="CG61" s="12">
        <f t="shared" si="1068"/>
        <v>0</v>
      </c>
      <c r="CH61" s="12">
        <f t="shared" si="1068"/>
        <v>0</v>
      </c>
      <c r="CI61" s="12">
        <f t="shared" si="1068"/>
        <v>0</v>
      </c>
      <c r="CJ61" s="12">
        <f t="shared" si="1068"/>
        <v>0</v>
      </c>
      <c r="CK61" s="12">
        <f t="shared" si="1068"/>
        <v>0</v>
      </c>
      <c r="CL61" s="12">
        <f t="shared" si="1068"/>
        <v>0</v>
      </c>
      <c r="CM61" s="12">
        <f t="shared" si="1068"/>
        <v>0</v>
      </c>
      <c r="CN61" s="12">
        <f t="shared" si="1068"/>
        <v>0</v>
      </c>
      <c r="CO61" s="12">
        <f t="shared" si="1068"/>
        <v>0</v>
      </c>
      <c r="CP61" s="12">
        <f t="shared" si="1068"/>
        <v>0</v>
      </c>
      <c r="CQ61" s="12">
        <f t="shared" si="1068"/>
        <v>0</v>
      </c>
      <c r="CR61" s="12">
        <f t="shared" si="1068"/>
        <v>0</v>
      </c>
      <c r="CS61" s="12">
        <f t="shared" si="1068"/>
        <v>0</v>
      </c>
      <c r="CT61" s="12">
        <f t="shared" si="1068"/>
        <v>0</v>
      </c>
      <c r="CU61" s="12">
        <f t="shared" si="1068"/>
        <v>0</v>
      </c>
      <c r="CV61" s="12">
        <f t="shared" si="1068"/>
        <v>0</v>
      </c>
      <c r="CW61" s="12">
        <f t="shared" si="1068"/>
        <v>0</v>
      </c>
      <c r="CX61" s="12">
        <f t="shared" si="1068"/>
        <v>0</v>
      </c>
      <c r="CY61" s="12">
        <f t="shared" si="1068"/>
        <v>0</v>
      </c>
      <c r="CZ61" s="12">
        <f t="shared" si="1068"/>
        <v>0</v>
      </c>
      <c r="DA61" s="12">
        <f t="shared" si="1068"/>
        <v>0</v>
      </c>
      <c r="DB61" s="12">
        <f t="shared" si="1068"/>
        <v>0</v>
      </c>
      <c r="DC61" s="12">
        <f t="shared" si="1068"/>
        <v>0</v>
      </c>
      <c r="DD61" s="12">
        <f t="shared" ref="DD61:ET61" si="1069">SUM(DD60)</f>
        <v>0</v>
      </c>
      <c r="DE61" s="12">
        <f t="shared" si="1069"/>
        <v>0</v>
      </c>
      <c r="DF61" s="12">
        <f t="shared" si="1069"/>
        <v>0</v>
      </c>
      <c r="DG61" s="12">
        <f t="shared" si="1069"/>
        <v>0</v>
      </c>
      <c r="DH61" s="12">
        <f t="shared" si="1069"/>
        <v>0</v>
      </c>
      <c r="DI61" s="12">
        <f t="shared" si="1069"/>
        <v>0</v>
      </c>
      <c r="DJ61" s="12">
        <f t="shared" si="1069"/>
        <v>0</v>
      </c>
      <c r="DK61" s="12">
        <f t="shared" si="1069"/>
        <v>0</v>
      </c>
      <c r="DL61" s="12">
        <f t="shared" si="1069"/>
        <v>0</v>
      </c>
      <c r="DM61" s="12">
        <f t="shared" si="1069"/>
        <v>0</v>
      </c>
      <c r="DN61" s="12">
        <f t="shared" si="1069"/>
        <v>0</v>
      </c>
      <c r="DO61" s="12">
        <f t="shared" si="1069"/>
        <v>0</v>
      </c>
      <c r="DP61" s="12">
        <f t="shared" si="1069"/>
        <v>0</v>
      </c>
      <c r="DQ61" s="12">
        <f t="shared" si="1069"/>
        <v>0</v>
      </c>
      <c r="DR61" s="12">
        <f t="shared" si="1069"/>
        <v>0</v>
      </c>
      <c r="DS61" s="12">
        <f t="shared" si="1069"/>
        <v>0</v>
      </c>
      <c r="DT61" s="12">
        <f t="shared" si="1069"/>
        <v>0</v>
      </c>
      <c r="DU61" s="12">
        <f t="shared" si="1069"/>
        <v>0</v>
      </c>
      <c r="DV61" s="12">
        <f t="shared" si="1069"/>
        <v>0</v>
      </c>
      <c r="DW61" s="12">
        <f t="shared" si="1069"/>
        <v>0</v>
      </c>
      <c r="DX61" s="12">
        <f t="shared" si="1069"/>
        <v>0</v>
      </c>
      <c r="DY61" s="12">
        <f t="shared" si="1069"/>
        <v>0</v>
      </c>
      <c r="DZ61" s="12">
        <f t="shared" si="1069"/>
        <v>0</v>
      </c>
      <c r="EA61" s="12">
        <f t="shared" si="1069"/>
        <v>0</v>
      </c>
      <c r="EB61" s="12">
        <f t="shared" si="1069"/>
        <v>0</v>
      </c>
      <c r="EC61" s="12">
        <f t="shared" si="1069"/>
        <v>0</v>
      </c>
      <c r="ED61" s="12">
        <f t="shared" si="1069"/>
        <v>0</v>
      </c>
      <c r="EE61" s="12">
        <f t="shared" si="1069"/>
        <v>0</v>
      </c>
      <c r="EF61" s="12">
        <f t="shared" si="1069"/>
        <v>0</v>
      </c>
      <c r="EG61" s="12">
        <f t="shared" si="1069"/>
        <v>0</v>
      </c>
      <c r="EH61" s="12">
        <f t="shared" si="1069"/>
        <v>0</v>
      </c>
      <c r="EI61" s="12">
        <f t="shared" si="1069"/>
        <v>0</v>
      </c>
      <c r="EJ61" s="12">
        <f t="shared" si="1069"/>
        <v>0</v>
      </c>
      <c r="EK61" s="12">
        <f t="shared" si="1069"/>
        <v>0</v>
      </c>
      <c r="EL61" s="12">
        <f t="shared" si="1069"/>
        <v>0</v>
      </c>
      <c r="EM61" s="12">
        <f t="shared" si="1069"/>
        <v>0</v>
      </c>
      <c r="EN61" s="12">
        <f t="shared" si="1069"/>
        <v>0</v>
      </c>
      <c r="EO61" s="12">
        <f t="shared" si="1069"/>
        <v>0</v>
      </c>
      <c r="EP61" s="12">
        <f t="shared" si="1069"/>
        <v>0</v>
      </c>
      <c r="EQ61" s="12">
        <f>SUM(EQ60)</f>
        <v>0</v>
      </c>
      <c r="ER61" s="12">
        <f t="shared" si="1069"/>
        <v>0</v>
      </c>
      <c r="ES61" s="12">
        <f t="shared" si="1069"/>
        <v>0</v>
      </c>
      <c r="ET61" s="111">
        <f t="shared" si="1069"/>
        <v>0</v>
      </c>
      <c r="EU61" s="117">
        <f t="shared" si="44"/>
        <v>0</v>
      </c>
      <c r="EV61" s="12">
        <f t="shared" si="44"/>
        <v>0</v>
      </c>
      <c r="EW61" s="12">
        <f t="shared" si="44"/>
        <v>0</v>
      </c>
      <c r="EX61" s="118">
        <f t="shared" si="44"/>
        <v>0</v>
      </c>
      <c r="EY61" s="99">
        <f t="shared" ref="EY61:FB61" si="1070">SUM(EY60)</f>
        <v>0</v>
      </c>
      <c r="EZ61" s="12">
        <f t="shared" si="1070"/>
        <v>0</v>
      </c>
      <c r="FA61" s="12">
        <f t="shared" si="1070"/>
        <v>0</v>
      </c>
      <c r="FB61" s="111">
        <f t="shared" si="1070"/>
        <v>0</v>
      </c>
      <c r="FC61" s="117">
        <f t="shared" si="46"/>
        <v>0</v>
      </c>
      <c r="FD61" s="12">
        <f t="shared" si="46"/>
        <v>0</v>
      </c>
      <c r="FE61" s="12">
        <f t="shared" si="46"/>
        <v>0</v>
      </c>
      <c r="FF61" s="118">
        <f t="shared" si="46"/>
        <v>0</v>
      </c>
      <c r="FG61" s="99">
        <f>SUM(FG60)</f>
        <v>0</v>
      </c>
      <c r="FH61" s="12">
        <f t="shared" ref="FH61:FJ61" si="1071">SUM(FH60)</f>
        <v>0</v>
      </c>
      <c r="FI61" s="12">
        <f t="shared" si="1071"/>
        <v>0</v>
      </c>
      <c r="FJ61" s="12">
        <f t="shared" si="1071"/>
        <v>0</v>
      </c>
      <c r="FK61" s="12">
        <f>SUM(FK60)</f>
        <v>0</v>
      </c>
      <c r="FL61" s="12">
        <f t="shared" ref="FL61:FN61" si="1072">SUM(FL60)</f>
        <v>0</v>
      </c>
      <c r="FM61" s="12">
        <f t="shared" si="1072"/>
        <v>0</v>
      </c>
      <c r="FN61" s="12">
        <f t="shared" si="1072"/>
        <v>0</v>
      </c>
      <c r="FO61" s="12">
        <f>SUM(FO60)</f>
        <v>0</v>
      </c>
      <c r="FP61" s="12">
        <f t="shared" ref="FP61:IA61" si="1073">SUM(FP60)</f>
        <v>0</v>
      </c>
      <c r="FQ61" s="12">
        <f t="shared" si="1073"/>
        <v>0</v>
      </c>
      <c r="FR61" s="12">
        <f t="shared" si="1073"/>
        <v>0</v>
      </c>
      <c r="FS61" s="12">
        <f t="shared" si="1073"/>
        <v>0</v>
      </c>
      <c r="FT61" s="12">
        <f t="shared" si="1073"/>
        <v>0</v>
      </c>
      <c r="FU61" s="12">
        <f t="shared" si="1073"/>
        <v>0</v>
      </c>
      <c r="FV61" s="12">
        <f t="shared" si="1073"/>
        <v>0</v>
      </c>
      <c r="FW61" s="12">
        <f t="shared" si="1073"/>
        <v>0</v>
      </c>
      <c r="FX61" s="12">
        <f t="shared" si="1073"/>
        <v>0</v>
      </c>
      <c r="FY61" s="12">
        <f t="shared" si="1073"/>
        <v>0</v>
      </c>
      <c r="FZ61" s="12">
        <f t="shared" si="1073"/>
        <v>0</v>
      </c>
      <c r="GA61" s="12">
        <f t="shared" si="1073"/>
        <v>0</v>
      </c>
      <c r="GB61" s="12">
        <f t="shared" si="1073"/>
        <v>0</v>
      </c>
      <c r="GC61" s="12">
        <f t="shared" si="1073"/>
        <v>0</v>
      </c>
      <c r="GD61" s="12">
        <f t="shared" si="1073"/>
        <v>0</v>
      </c>
      <c r="GE61" s="12">
        <f t="shared" si="1073"/>
        <v>0</v>
      </c>
      <c r="GF61" s="12">
        <f t="shared" si="1073"/>
        <v>0</v>
      </c>
      <c r="GG61" s="12">
        <f t="shared" si="1073"/>
        <v>0</v>
      </c>
      <c r="GH61" s="12">
        <f t="shared" si="1073"/>
        <v>0</v>
      </c>
      <c r="GI61" s="12">
        <f t="shared" si="1073"/>
        <v>0</v>
      </c>
      <c r="GJ61" s="12">
        <f t="shared" si="1073"/>
        <v>0</v>
      </c>
      <c r="GK61" s="12">
        <f t="shared" si="1073"/>
        <v>0</v>
      </c>
      <c r="GL61" s="12">
        <f t="shared" si="1073"/>
        <v>0</v>
      </c>
      <c r="GM61" s="12">
        <f t="shared" si="1073"/>
        <v>0</v>
      </c>
      <c r="GN61" s="12">
        <f t="shared" si="1073"/>
        <v>0</v>
      </c>
      <c r="GO61" s="12">
        <f t="shared" si="1073"/>
        <v>0</v>
      </c>
      <c r="GP61" s="12">
        <f t="shared" si="1073"/>
        <v>0</v>
      </c>
      <c r="GQ61" s="12">
        <f t="shared" si="1073"/>
        <v>0</v>
      </c>
      <c r="GR61" s="12">
        <f t="shared" si="1073"/>
        <v>0</v>
      </c>
      <c r="GS61" s="12">
        <f t="shared" si="1073"/>
        <v>0</v>
      </c>
      <c r="GT61" s="12">
        <f t="shared" si="1073"/>
        <v>0</v>
      </c>
      <c r="GU61" s="12">
        <f t="shared" si="1073"/>
        <v>0</v>
      </c>
      <c r="GV61" s="12">
        <f t="shared" si="1073"/>
        <v>0</v>
      </c>
      <c r="GW61" s="12">
        <f t="shared" si="1073"/>
        <v>0</v>
      </c>
      <c r="GX61" s="12">
        <f t="shared" si="1073"/>
        <v>0</v>
      </c>
      <c r="GY61" s="12">
        <f t="shared" si="1073"/>
        <v>0</v>
      </c>
      <c r="GZ61" s="12">
        <f t="shared" si="1073"/>
        <v>0</v>
      </c>
      <c r="HA61" s="12">
        <f t="shared" si="1073"/>
        <v>0</v>
      </c>
      <c r="HB61" s="12">
        <f t="shared" si="1073"/>
        <v>0</v>
      </c>
      <c r="HC61" s="12">
        <f t="shared" si="1073"/>
        <v>0</v>
      </c>
      <c r="HD61" s="12">
        <f t="shared" si="1073"/>
        <v>0</v>
      </c>
      <c r="HE61" s="12">
        <f t="shared" si="1073"/>
        <v>0</v>
      </c>
      <c r="HF61" s="12">
        <f t="shared" si="1073"/>
        <v>0</v>
      </c>
      <c r="HG61" s="12">
        <f t="shared" si="1073"/>
        <v>0</v>
      </c>
      <c r="HH61" s="12">
        <f t="shared" si="1073"/>
        <v>0</v>
      </c>
      <c r="HI61" s="12">
        <f t="shared" si="1073"/>
        <v>0</v>
      </c>
      <c r="HJ61" s="12">
        <f t="shared" si="1073"/>
        <v>0</v>
      </c>
      <c r="HK61" s="12">
        <f t="shared" si="1073"/>
        <v>0</v>
      </c>
      <c r="HL61" s="12">
        <f t="shared" si="1073"/>
        <v>0</v>
      </c>
      <c r="HM61" s="12">
        <f t="shared" si="1073"/>
        <v>0</v>
      </c>
      <c r="HN61" s="12">
        <f t="shared" si="1073"/>
        <v>0</v>
      </c>
      <c r="HO61" s="12">
        <f t="shared" si="1073"/>
        <v>0</v>
      </c>
      <c r="HP61" s="12">
        <f t="shared" si="1073"/>
        <v>0</v>
      </c>
      <c r="HQ61" s="12">
        <f t="shared" si="1073"/>
        <v>0</v>
      </c>
      <c r="HR61" s="12">
        <f t="shared" si="1073"/>
        <v>0</v>
      </c>
      <c r="HS61" s="12">
        <f t="shared" si="1073"/>
        <v>0</v>
      </c>
      <c r="HT61" s="12">
        <f t="shared" si="1073"/>
        <v>0</v>
      </c>
      <c r="HU61" s="12">
        <f t="shared" si="1073"/>
        <v>0</v>
      </c>
      <c r="HV61" s="12">
        <f t="shared" si="1073"/>
        <v>0</v>
      </c>
      <c r="HW61" s="12">
        <f t="shared" si="1073"/>
        <v>0</v>
      </c>
      <c r="HX61" s="12">
        <f t="shared" si="1073"/>
        <v>0</v>
      </c>
      <c r="HY61" s="12">
        <f t="shared" si="1073"/>
        <v>0</v>
      </c>
      <c r="HZ61" s="12">
        <f t="shared" si="1073"/>
        <v>0</v>
      </c>
      <c r="IA61" s="12">
        <f t="shared" si="1073"/>
        <v>0</v>
      </c>
      <c r="IB61" s="12">
        <f t="shared" ref="IB61:KM61" si="1074">SUM(IB60)</f>
        <v>0</v>
      </c>
      <c r="IC61" s="12">
        <f t="shared" si="1074"/>
        <v>0</v>
      </c>
      <c r="ID61" s="12">
        <f t="shared" si="1074"/>
        <v>0</v>
      </c>
      <c r="IE61" s="12">
        <f t="shared" si="1074"/>
        <v>0</v>
      </c>
      <c r="IF61" s="12">
        <f t="shared" si="1074"/>
        <v>0</v>
      </c>
      <c r="IG61" s="12">
        <f t="shared" si="1074"/>
        <v>0</v>
      </c>
      <c r="IH61" s="12">
        <f t="shared" si="1074"/>
        <v>0</v>
      </c>
      <c r="II61" s="12">
        <f t="shared" si="1074"/>
        <v>0</v>
      </c>
      <c r="IJ61" s="12">
        <f t="shared" si="1074"/>
        <v>0</v>
      </c>
      <c r="IK61" s="12">
        <f t="shared" si="1074"/>
        <v>0</v>
      </c>
      <c r="IL61" s="12">
        <f t="shared" si="1074"/>
        <v>0</v>
      </c>
      <c r="IM61" s="12">
        <f t="shared" si="1074"/>
        <v>0</v>
      </c>
      <c r="IN61" s="12">
        <f t="shared" si="1074"/>
        <v>0</v>
      </c>
      <c r="IO61" s="12">
        <f t="shared" si="1074"/>
        <v>0</v>
      </c>
      <c r="IP61" s="12">
        <f t="shared" si="1074"/>
        <v>0</v>
      </c>
      <c r="IQ61" s="12">
        <f t="shared" si="1074"/>
        <v>0</v>
      </c>
      <c r="IR61" s="12">
        <f t="shared" si="1074"/>
        <v>0</v>
      </c>
      <c r="IS61" s="12">
        <f t="shared" si="1074"/>
        <v>0</v>
      </c>
      <c r="IT61" s="12">
        <f t="shared" si="1074"/>
        <v>0</v>
      </c>
      <c r="IU61" s="12">
        <f t="shared" si="1074"/>
        <v>0</v>
      </c>
      <c r="IV61" s="12">
        <f t="shared" si="1074"/>
        <v>0</v>
      </c>
      <c r="IW61" s="12">
        <f t="shared" si="1074"/>
        <v>0</v>
      </c>
      <c r="IX61" s="12">
        <f t="shared" si="1074"/>
        <v>0</v>
      </c>
      <c r="IY61" s="12"/>
      <c r="IZ61" s="12">
        <f t="shared" ref="IZ61:JB61" si="1075">SUM(IZ60)</f>
        <v>0</v>
      </c>
      <c r="JA61" s="12">
        <f t="shared" si="1075"/>
        <v>0</v>
      </c>
      <c r="JB61" s="111">
        <f t="shared" si="1075"/>
        <v>0</v>
      </c>
      <c r="JC61" s="117">
        <f t="shared" si="342"/>
        <v>0</v>
      </c>
      <c r="JD61" s="12">
        <f t="shared" si="342"/>
        <v>0</v>
      </c>
      <c r="JE61" s="12">
        <f t="shared" si="342"/>
        <v>0</v>
      </c>
      <c r="JF61" s="118">
        <f t="shared" si="342"/>
        <v>0</v>
      </c>
      <c r="JG61" s="99">
        <f t="shared" si="1074"/>
        <v>0</v>
      </c>
      <c r="JH61" s="12">
        <f t="shared" si="1074"/>
        <v>0</v>
      </c>
      <c r="JI61" s="12">
        <f t="shared" si="1074"/>
        <v>0</v>
      </c>
      <c r="JJ61" s="12">
        <f t="shared" si="1074"/>
        <v>0</v>
      </c>
      <c r="JK61" s="12">
        <f t="shared" si="1074"/>
        <v>0</v>
      </c>
      <c r="JL61" s="12">
        <f t="shared" si="1074"/>
        <v>0</v>
      </c>
      <c r="JM61" s="12">
        <f t="shared" si="1074"/>
        <v>0</v>
      </c>
      <c r="JN61" s="12">
        <f t="shared" si="1074"/>
        <v>0</v>
      </c>
      <c r="JO61" s="12">
        <f t="shared" si="1074"/>
        <v>0</v>
      </c>
      <c r="JP61" s="12">
        <f t="shared" si="1074"/>
        <v>0</v>
      </c>
      <c r="JQ61" s="12">
        <f t="shared" si="1074"/>
        <v>0</v>
      </c>
      <c r="JR61" s="12">
        <f t="shared" si="1074"/>
        <v>0</v>
      </c>
      <c r="JS61" s="12">
        <f t="shared" si="1074"/>
        <v>0</v>
      </c>
      <c r="JT61" s="12">
        <f t="shared" si="1074"/>
        <v>0</v>
      </c>
      <c r="JU61" s="12">
        <f t="shared" si="1074"/>
        <v>0</v>
      </c>
      <c r="JV61" s="12">
        <f t="shared" si="1074"/>
        <v>0</v>
      </c>
      <c r="JW61" s="12">
        <f t="shared" si="1074"/>
        <v>0</v>
      </c>
      <c r="JX61" s="12">
        <f t="shared" si="1074"/>
        <v>0</v>
      </c>
      <c r="JY61" s="12">
        <f t="shared" si="1074"/>
        <v>0</v>
      </c>
      <c r="JZ61" s="12">
        <f t="shared" si="1074"/>
        <v>0</v>
      </c>
      <c r="KA61" s="12">
        <f t="shared" si="1074"/>
        <v>0</v>
      </c>
      <c r="KB61" s="12">
        <f t="shared" si="1074"/>
        <v>0</v>
      </c>
      <c r="KC61" s="12">
        <f t="shared" si="1074"/>
        <v>0</v>
      </c>
      <c r="KD61" s="12">
        <f t="shared" si="1074"/>
        <v>0</v>
      </c>
      <c r="KE61" s="12">
        <f t="shared" si="1074"/>
        <v>0</v>
      </c>
      <c r="KF61" s="12">
        <f t="shared" si="1074"/>
        <v>0</v>
      </c>
      <c r="KG61" s="12">
        <f t="shared" si="1074"/>
        <v>0</v>
      </c>
      <c r="KH61" s="12">
        <f t="shared" si="1074"/>
        <v>0</v>
      </c>
      <c r="KI61" s="12">
        <f t="shared" si="1074"/>
        <v>0</v>
      </c>
      <c r="KJ61" s="12">
        <f t="shared" si="1074"/>
        <v>0</v>
      </c>
      <c r="KK61" s="12">
        <f t="shared" si="1074"/>
        <v>0</v>
      </c>
      <c r="KL61" s="12">
        <f t="shared" si="1074"/>
        <v>0</v>
      </c>
      <c r="KM61" s="12">
        <f t="shared" si="1074"/>
        <v>0</v>
      </c>
      <c r="KN61" s="12">
        <f t="shared" ref="KN61:KT61" si="1076">SUM(KN60)</f>
        <v>0</v>
      </c>
      <c r="KO61" s="12">
        <f t="shared" si="1076"/>
        <v>0</v>
      </c>
      <c r="KP61" s="12">
        <f t="shared" si="1076"/>
        <v>0</v>
      </c>
      <c r="KQ61" s="12">
        <f t="shared" si="1076"/>
        <v>0</v>
      </c>
      <c r="KR61" s="12">
        <f t="shared" si="1076"/>
        <v>0</v>
      </c>
      <c r="KS61" s="12">
        <f t="shared" si="1076"/>
        <v>0</v>
      </c>
      <c r="KT61" s="12">
        <f t="shared" si="1076"/>
        <v>0</v>
      </c>
      <c r="KU61" s="12"/>
      <c r="KV61" s="12">
        <f t="shared" ref="KV61:KX61" si="1077">SUM(KV60)</f>
        <v>0</v>
      </c>
      <c r="KW61" s="12">
        <f t="shared" si="1077"/>
        <v>0</v>
      </c>
      <c r="KX61" s="12">
        <f t="shared" si="1077"/>
        <v>0</v>
      </c>
      <c r="KY61" s="12"/>
      <c r="KZ61" s="12">
        <f t="shared" ref="KZ61:LB61" si="1078">SUM(KZ60)</f>
        <v>0</v>
      </c>
      <c r="LA61" s="12">
        <f t="shared" si="1078"/>
        <v>0</v>
      </c>
      <c r="LB61" s="12">
        <f t="shared" si="1078"/>
        <v>0</v>
      </c>
      <c r="LC61" s="12"/>
      <c r="LD61" s="12">
        <f t="shared" ref="LD61:LF61" si="1079">SUM(LD60)</f>
        <v>0</v>
      </c>
      <c r="LE61" s="12">
        <f t="shared" si="1079"/>
        <v>0</v>
      </c>
      <c r="LF61" s="111">
        <f t="shared" si="1079"/>
        <v>0</v>
      </c>
      <c r="LG61" s="117">
        <f t="shared" si="85"/>
        <v>0</v>
      </c>
      <c r="LH61" s="12">
        <f t="shared" si="85"/>
        <v>0</v>
      </c>
      <c r="LI61" s="12">
        <f t="shared" si="85"/>
        <v>0</v>
      </c>
      <c r="LJ61" s="118">
        <f t="shared" si="85"/>
        <v>0</v>
      </c>
      <c r="LK61" s="99">
        <f t="shared" ref="LK61:LV61" si="1080">SUM(LK60)</f>
        <v>0</v>
      </c>
      <c r="LL61" s="12">
        <f t="shared" si="1080"/>
        <v>0</v>
      </c>
      <c r="LM61" s="12">
        <f t="shared" si="1080"/>
        <v>0</v>
      </c>
      <c r="LN61" s="12">
        <f t="shared" si="1080"/>
        <v>0</v>
      </c>
      <c r="LO61" s="12">
        <f t="shared" si="1080"/>
        <v>0</v>
      </c>
      <c r="LP61" s="12">
        <f t="shared" si="1080"/>
        <v>0</v>
      </c>
      <c r="LQ61" s="12">
        <f t="shared" si="1080"/>
        <v>0</v>
      </c>
      <c r="LR61" s="12">
        <f t="shared" si="1080"/>
        <v>0</v>
      </c>
      <c r="LS61" s="12">
        <f t="shared" si="1080"/>
        <v>0</v>
      </c>
      <c r="LT61" s="12">
        <f t="shared" si="1080"/>
        <v>0</v>
      </c>
      <c r="LU61" s="12">
        <f t="shared" si="1080"/>
        <v>0</v>
      </c>
      <c r="LV61" s="111">
        <f t="shared" si="1080"/>
        <v>0</v>
      </c>
      <c r="LW61" s="117">
        <f t="shared" si="89"/>
        <v>0</v>
      </c>
      <c r="LX61" s="12">
        <f t="shared" si="89"/>
        <v>0</v>
      </c>
      <c r="LY61" s="12">
        <f t="shared" si="89"/>
        <v>0</v>
      </c>
      <c r="LZ61" s="118">
        <f t="shared" si="89"/>
        <v>0</v>
      </c>
      <c r="MA61" s="26"/>
      <c r="MB61" s="2"/>
      <c r="MC61" s="2"/>
      <c r="MD61" s="2"/>
      <c r="ME61" s="2"/>
      <c r="MF61" s="2"/>
      <c r="MG61" s="2"/>
      <c r="MH61" s="2"/>
      <c r="MI61" s="2"/>
      <c r="MJ61" s="2"/>
      <c r="MK61" s="2"/>
      <c r="ML61" s="2"/>
      <c r="MM61" s="2"/>
      <c r="MN61" s="2"/>
      <c r="MO61" s="2"/>
      <c r="MP61" s="2"/>
      <c r="MQ61" s="2"/>
      <c r="MR61" s="2"/>
      <c r="MS61" s="2"/>
      <c r="MT61" s="2"/>
      <c r="MU61" s="2"/>
      <c r="MV61" s="2"/>
      <c r="MW61" s="2"/>
      <c r="MX61" s="2"/>
      <c r="MY61" s="2"/>
      <c r="MZ61" s="2"/>
      <c r="NA61" s="2"/>
      <c r="NB61" s="2"/>
      <c r="NC61" s="2"/>
      <c r="ND61" s="2"/>
      <c r="NE61" s="2"/>
      <c r="NF61" s="2"/>
      <c r="NG61" s="2"/>
      <c r="NH61" s="2"/>
      <c r="NI61" s="2"/>
      <c r="NJ61" s="2"/>
      <c r="NK61" s="2"/>
      <c r="NL61" s="2"/>
      <c r="NM61" s="2"/>
      <c r="NN61" s="2"/>
      <c r="NO61" s="2"/>
      <c r="NP61" s="2"/>
      <c r="NQ61" s="2"/>
      <c r="NR61" s="2"/>
      <c r="NS61" s="2"/>
      <c r="NT61" s="2"/>
      <c r="NU61" s="2"/>
      <c r="NV61" s="2"/>
      <c r="NW61" s="2"/>
      <c r="NX61" s="2"/>
      <c r="NY61" s="2"/>
      <c r="NZ61" s="2"/>
      <c r="OA61" s="2"/>
      <c r="OB61" s="2"/>
      <c r="OC61" s="2"/>
      <c r="OD61" s="2"/>
      <c r="OE61" s="2"/>
      <c r="OF61" s="2"/>
      <c r="OG61" s="2"/>
      <c r="OH61" s="2"/>
      <c r="OI61" s="2"/>
      <c r="OJ61" s="2"/>
      <c r="OK61" s="2"/>
      <c r="OL61" s="2"/>
      <c r="OM61" s="2"/>
      <c r="ON61" s="2"/>
      <c r="OO61" s="2"/>
      <c r="OP61" s="2"/>
    </row>
    <row r="62" spans="1:406" s="3" customFormat="1" ht="24.95" customHeight="1" x14ac:dyDescent="0.25">
      <c r="A62" s="37">
        <v>36</v>
      </c>
      <c r="B62" s="38" t="s">
        <v>82</v>
      </c>
      <c r="C62" s="57" t="e">
        <f>SUM(#REF!,C61)</f>
        <v>#REF!</v>
      </c>
      <c r="D62" s="57" t="e">
        <f>SUM(#REF!,D61)</f>
        <v>#REF!</v>
      </c>
      <c r="E62" s="56" t="e">
        <f>SUM(#REF!,E61)</f>
        <v>#REF!</v>
      </c>
      <c r="F62" s="96" t="e">
        <f>SUM(#REF!,F61)</f>
        <v>#REF!</v>
      </c>
      <c r="G62" s="103">
        <f t="shared" si="626"/>
        <v>0</v>
      </c>
      <c r="H62" s="79">
        <f t="shared" si="627"/>
        <v>0</v>
      </c>
      <c r="I62" s="79">
        <f t="shared" si="628"/>
        <v>0</v>
      </c>
      <c r="J62" s="104">
        <f t="shared" si="629"/>
        <v>0</v>
      </c>
      <c r="K62" s="99">
        <f>SUM(K61)</f>
        <v>0</v>
      </c>
      <c r="L62" s="12">
        <f t="shared" si="1064"/>
        <v>0</v>
      </c>
      <c r="M62" s="12">
        <f t="shared" ref="M62:N62" si="1081">SUM(M61)</f>
        <v>0</v>
      </c>
      <c r="N62" s="12">
        <f t="shared" si="1081"/>
        <v>0</v>
      </c>
      <c r="O62" s="12">
        <f t="shared" si="1064"/>
        <v>0</v>
      </c>
      <c r="P62" s="12">
        <f t="shared" ref="P62:R62" si="1082">SUM(P61)</f>
        <v>0</v>
      </c>
      <c r="Q62" s="12">
        <f t="shared" si="1082"/>
        <v>0</v>
      </c>
      <c r="R62" s="12">
        <f t="shared" si="1082"/>
        <v>0</v>
      </c>
      <c r="S62" s="12">
        <f t="shared" si="1064"/>
        <v>0</v>
      </c>
      <c r="T62" s="12">
        <f t="shared" ref="T62:V62" si="1083">SUM(T61)</f>
        <v>0</v>
      </c>
      <c r="U62" s="12">
        <f t="shared" si="1083"/>
        <v>0</v>
      </c>
      <c r="V62" s="12">
        <f t="shared" si="1083"/>
        <v>0</v>
      </c>
      <c r="W62" s="12">
        <f t="shared" si="1064"/>
        <v>0</v>
      </c>
      <c r="X62" s="12">
        <f t="shared" ref="X62:Z62" si="1084">SUM(X61)</f>
        <v>0</v>
      </c>
      <c r="Y62" s="12">
        <f t="shared" si="1084"/>
        <v>0</v>
      </c>
      <c r="Z62" s="12">
        <f t="shared" si="1084"/>
        <v>0</v>
      </c>
      <c r="AA62" s="12">
        <f t="shared" si="1064"/>
        <v>0</v>
      </c>
      <c r="AB62" s="12">
        <f t="shared" ref="AB62:AD62" si="1085">SUM(AB61)</f>
        <v>0</v>
      </c>
      <c r="AC62" s="12">
        <f t="shared" si="1085"/>
        <v>0</v>
      </c>
      <c r="AD62" s="12">
        <f t="shared" si="1085"/>
        <v>0</v>
      </c>
      <c r="AE62" s="12">
        <f t="shared" si="1064"/>
        <v>0</v>
      </c>
      <c r="AF62" s="12">
        <f t="shared" ref="AF62:AH62" si="1086">SUM(AF61)</f>
        <v>0</v>
      </c>
      <c r="AG62" s="12">
        <f t="shared" si="1086"/>
        <v>0</v>
      </c>
      <c r="AH62" s="111">
        <f t="shared" si="1086"/>
        <v>0</v>
      </c>
      <c r="AI62" s="117">
        <f t="shared" si="17"/>
        <v>0</v>
      </c>
      <c r="AJ62" s="12">
        <f t="shared" si="17"/>
        <v>0</v>
      </c>
      <c r="AK62" s="12">
        <f t="shared" si="17"/>
        <v>0</v>
      </c>
      <c r="AL62" s="118">
        <f t="shared" si="17"/>
        <v>0</v>
      </c>
      <c r="AM62" s="99">
        <f t="shared" ref="AM62:DG62" si="1087">SUM(AM61)</f>
        <v>0</v>
      </c>
      <c r="AN62" s="12">
        <f t="shared" si="1087"/>
        <v>0</v>
      </c>
      <c r="AO62" s="12">
        <f t="shared" si="1087"/>
        <v>0</v>
      </c>
      <c r="AP62" s="12">
        <f t="shared" si="1087"/>
        <v>0</v>
      </c>
      <c r="AQ62" s="12">
        <f t="shared" si="1087"/>
        <v>0</v>
      </c>
      <c r="AR62" s="12">
        <f t="shared" si="1087"/>
        <v>0</v>
      </c>
      <c r="AS62" s="12">
        <f t="shared" si="1087"/>
        <v>0</v>
      </c>
      <c r="AT62" s="12">
        <f t="shared" si="1087"/>
        <v>0</v>
      </c>
      <c r="AU62" s="12">
        <f t="shared" si="1087"/>
        <v>0</v>
      </c>
      <c r="AV62" s="12">
        <f t="shared" si="1087"/>
        <v>0</v>
      </c>
      <c r="AW62" s="12">
        <f t="shared" si="1087"/>
        <v>0</v>
      </c>
      <c r="AX62" s="12">
        <f t="shared" si="1087"/>
        <v>0</v>
      </c>
      <c r="AY62" s="12">
        <f t="shared" si="1087"/>
        <v>0</v>
      </c>
      <c r="AZ62" s="12">
        <f t="shared" si="1087"/>
        <v>0</v>
      </c>
      <c r="BA62" s="12">
        <f t="shared" si="1087"/>
        <v>0</v>
      </c>
      <c r="BB62" s="12">
        <f t="shared" si="1087"/>
        <v>0</v>
      </c>
      <c r="BC62" s="12">
        <f t="shared" si="1087"/>
        <v>0</v>
      </c>
      <c r="BD62" s="12">
        <f t="shared" si="1087"/>
        <v>0</v>
      </c>
      <c r="BE62" s="12">
        <f t="shared" si="1087"/>
        <v>0</v>
      </c>
      <c r="BF62" s="12">
        <f t="shared" si="1087"/>
        <v>0</v>
      </c>
      <c r="BG62" s="12">
        <f t="shared" si="1087"/>
        <v>0</v>
      </c>
      <c r="BH62" s="12">
        <f t="shared" si="1087"/>
        <v>0</v>
      </c>
      <c r="BI62" s="12">
        <f t="shared" si="1087"/>
        <v>0</v>
      </c>
      <c r="BJ62" s="12">
        <f t="shared" si="1087"/>
        <v>0</v>
      </c>
      <c r="BK62" s="12">
        <f t="shared" si="1087"/>
        <v>0</v>
      </c>
      <c r="BL62" s="12">
        <f t="shared" si="1087"/>
        <v>0</v>
      </c>
      <c r="BM62" s="12">
        <f t="shared" si="1087"/>
        <v>0</v>
      </c>
      <c r="BN62" s="12">
        <f t="shared" si="1087"/>
        <v>0</v>
      </c>
      <c r="BO62" s="12">
        <f t="shared" si="1087"/>
        <v>0</v>
      </c>
      <c r="BP62" s="12">
        <f t="shared" si="1087"/>
        <v>0</v>
      </c>
      <c r="BQ62" s="12">
        <f t="shared" si="1087"/>
        <v>0</v>
      </c>
      <c r="BR62" s="12">
        <f t="shared" si="1087"/>
        <v>0</v>
      </c>
      <c r="BS62" s="12">
        <f t="shared" si="1087"/>
        <v>0</v>
      </c>
      <c r="BT62" s="12">
        <f t="shared" si="1087"/>
        <v>0</v>
      </c>
      <c r="BU62" s="12">
        <f t="shared" si="1087"/>
        <v>0</v>
      </c>
      <c r="BV62" s="12">
        <f t="shared" si="1087"/>
        <v>0</v>
      </c>
      <c r="BW62" s="12">
        <f t="shared" si="1087"/>
        <v>0</v>
      </c>
      <c r="BX62" s="12">
        <f t="shared" si="1087"/>
        <v>0</v>
      </c>
      <c r="BY62" s="12">
        <f t="shared" si="1087"/>
        <v>0</v>
      </c>
      <c r="BZ62" s="12">
        <f t="shared" si="1087"/>
        <v>0</v>
      </c>
      <c r="CA62" s="12">
        <f t="shared" si="1087"/>
        <v>0</v>
      </c>
      <c r="CB62" s="12">
        <f t="shared" si="1087"/>
        <v>0</v>
      </c>
      <c r="CC62" s="12">
        <f t="shared" si="1087"/>
        <v>0</v>
      </c>
      <c r="CD62" s="12">
        <f t="shared" si="1087"/>
        <v>0</v>
      </c>
      <c r="CE62" s="12">
        <f t="shared" si="1087"/>
        <v>0</v>
      </c>
      <c r="CF62" s="12">
        <f t="shared" si="1087"/>
        <v>0</v>
      </c>
      <c r="CG62" s="12">
        <f t="shared" si="1087"/>
        <v>0</v>
      </c>
      <c r="CH62" s="12">
        <f t="shared" si="1087"/>
        <v>0</v>
      </c>
      <c r="CI62" s="12">
        <f t="shared" si="1087"/>
        <v>0</v>
      </c>
      <c r="CJ62" s="12">
        <f t="shared" si="1087"/>
        <v>0</v>
      </c>
      <c r="CK62" s="12">
        <f t="shared" si="1087"/>
        <v>0</v>
      </c>
      <c r="CL62" s="12">
        <f t="shared" si="1087"/>
        <v>0</v>
      </c>
      <c r="CM62" s="12">
        <f t="shared" si="1087"/>
        <v>0</v>
      </c>
      <c r="CN62" s="12">
        <f t="shared" si="1087"/>
        <v>0</v>
      </c>
      <c r="CO62" s="12">
        <f t="shared" si="1087"/>
        <v>0</v>
      </c>
      <c r="CP62" s="12">
        <f t="shared" si="1087"/>
        <v>0</v>
      </c>
      <c r="CQ62" s="12">
        <f t="shared" si="1087"/>
        <v>0</v>
      </c>
      <c r="CR62" s="12">
        <f t="shared" si="1087"/>
        <v>0</v>
      </c>
      <c r="CS62" s="12">
        <f t="shared" si="1087"/>
        <v>0</v>
      </c>
      <c r="CT62" s="12">
        <f t="shared" si="1087"/>
        <v>0</v>
      </c>
      <c r="CU62" s="12">
        <f t="shared" si="1087"/>
        <v>0</v>
      </c>
      <c r="CV62" s="12">
        <f t="shared" si="1087"/>
        <v>0</v>
      </c>
      <c r="CW62" s="12">
        <f t="shared" si="1087"/>
        <v>0</v>
      </c>
      <c r="CX62" s="12">
        <f t="shared" si="1087"/>
        <v>0</v>
      </c>
      <c r="CY62" s="12">
        <f t="shared" si="1087"/>
        <v>0</v>
      </c>
      <c r="CZ62" s="12">
        <f t="shared" si="1087"/>
        <v>0</v>
      </c>
      <c r="DA62" s="12">
        <f t="shared" si="1087"/>
        <v>0</v>
      </c>
      <c r="DB62" s="12">
        <f t="shared" si="1087"/>
        <v>0</v>
      </c>
      <c r="DC62" s="12">
        <f t="shared" si="1087"/>
        <v>0</v>
      </c>
      <c r="DD62" s="12">
        <f t="shared" si="1087"/>
        <v>0</v>
      </c>
      <c r="DE62" s="12">
        <f t="shared" si="1087"/>
        <v>0</v>
      </c>
      <c r="DF62" s="12">
        <f t="shared" si="1087"/>
        <v>0</v>
      </c>
      <c r="DG62" s="12">
        <f t="shared" si="1087"/>
        <v>0</v>
      </c>
      <c r="DH62" s="12">
        <f t="shared" ref="DH62:ET62" si="1088">SUM(DH61)</f>
        <v>0</v>
      </c>
      <c r="DI62" s="12">
        <f t="shared" si="1088"/>
        <v>0</v>
      </c>
      <c r="DJ62" s="12">
        <f t="shared" si="1088"/>
        <v>0</v>
      </c>
      <c r="DK62" s="12">
        <f t="shared" si="1088"/>
        <v>0</v>
      </c>
      <c r="DL62" s="12">
        <f t="shared" si="1088"/>
        <v>0</v>
      </c>
      <c r="DM62" s="12">
        <f t="shared" si="1088"/>
        <v>0</v>
      </c>
      <c r="DN62" s="12">
        <f t="shared" si="1088"/>
        <v>0</v>
      </c>
      <c r="DO62" s="12">
        <f t="shared" si="1088"/>
        <v>0</v>
      </c>
      <c r="DP62" s="12">
        <f t="shared" si="1088"/>
        <v>0</v>
      </c>
      <c r="DQ62" s="12">
        <f t="shared" si="1088"/>
        <v>0</v>
      </c>
      <c r="DR62" s="12">
        <f t="shared" si="1088"/>
        <v>0</v>
      </c>
      <c r="DS62" s="12">
        <f t="shared" si="1088"/>
        <v>0</v>
      </c>
      <c r="DT62" s="12">
        <f t="shared" si="1088"/>
        <v>0</v>
      </c>
      <c r="DU62" s="12">
        <f t="shared" si="1088"/>
        <v>0</v>
      </c>
      <c r="DV62" s="12">
        <f t="shared" si="1088"/>
        <v>0</v>
      </c>
      <c r="DW62" s="12">
        <f t="shared" si="1088"/>
        <v>0</v>
      </c>
      <c r="DX62" s="12">
        <f t="shared" si="1088"/>
        <v>0</v>
      </c>
      <c r="DY62" s="12">
        <f t="shared" si="1088"/>
        <v>0</v>
      </c>
      <c r="DZ62" s="12">
        <f t="shared" si="1088"/>
        <v>0</v>
      </c>
      <c r="EA62" s="12">
        <f t="shared" si="1088"/>
        <v>0</v>
      </c>
      <c r="EB62" s="12">
        <f t="shared" si="1088"/>
        <v>0</v>
      </c>
      <c r="EC62" s="12">
        <f t="shared" si="1088"/>
        <v>0</v>
      </c>
      <c r="ED62" s="12">
        <f t="shared" si="1088"/>
        <v>0</v>
      </c>
      <c r="EE62" s="12">
        <f t="shared" si="1088"/>
        <v>0</v>
      </c>
      <c r="EF62" s="12">
        <f t="shared" si="1088"/>
        <v>0</v>
      </c>
      <c r="EG62" s="12">
        <f t="shared" si="1088"/>
        <v>0</v>
      </c>
      <c r="EH62" s="12">
        <f t="shared" si="1088"/>
        <v>0</v>
      </c>
      <c r="EI62" s="12">
        <f t="shared" si="1088"/>
        <v>0</v>
      </c>
      <c r="EJ62" s="12">
        <f t="shared" si="1088"/>
        <v>0</v>
      </c>
      <c r="EK62" s="12">
        <f t="shared" si="1088"/>
        <v>0</v>
      </c>
      <c r="EL62" s="12">
        <f t="shared" si="1088"/>
        <v>0</v>
      </c>
      <c r="EM62" s="12">
        <f t="shared" si="1088"/>
        <v>0</v>
      </c>
      <c r="EN62" s="12">
        <f t="shared" si="1088"/>
        <v>0</v>
      </c>
      <c r="EO62" s="12">
        <f t="shared" si="1088"/>
        <v>0</v>
      </c>
      <c r="EP62" s="12">
        <f t="shared" si="1088"/>
        <v>0</v>
      </c>
      <c r="EQ62" s="12">
        <f t="shared" si="1088"/>
        <v>0</v>
      </c>
      <c r="ER62" s="12">
        <f t="shared" si="1088"/>
        <v>0</v>
      </c>
      <c r="ES62" s="12">
        <f t="shared" si="1088"/>
        <v>0</v>
      </c>
      <c r="ET62" s="111">
        <f t="shared" si="1088"/>
        <v>0</v>
      </c>
      <c r="EU62" s="117">
        <f t="shared" si="44"/>
        <v>0</v>
      </c>
      <c r="EV62" s="12">
        <f t="shared" si="44"/>
        <v>0</v>
      </c>
      <c r="EW62" s="12">
        <f t="shared" si="44"/>
        <v>0</v>
      </c>
      <c r="EX62" s="118">
        <f t="shared" si="44"/>
        <v>0</v>
      </c>
      <c r="EY62" s="99">
        <f t="shared" ref="EY62:FB62" si="1089">SUM(EY61)</f>
        <v>0</v>
      </c>
      <c r="EZ62" s="12">
        <f t="shared" si="1089"/>
        <v>0</v>
      </c>
      <c r="FA62" s="12">
        <f t="shared" si="1089"/>
        <v>0</v>
      </c>
      <c r="FB62" s="111">
        <f t="shared" si="1089"/>
        <v>0</v>
      </c>
      <c r="FC62" s="117">
        <f t="shared" si="46"/>
        <v>0</v>
      </c>
      <c r="FD62" s="12">
        <f t="shared" si="46"/>
        <v>0</v>
      </c>
      <c r="FE62" s="12">
        <f t="shared" si="46"/>
        <v>0</v>
      </c>
      <c r="FF62" s="118">
        <f t="shared" si="46"/>
        <v>0</v>
      </c>
      <c r="FG62" s="99">
        <f t="shared" ref="FG62:KU62" si="1090">SUM(FG61)</f>
        <v>0</v>
      </c>
      <c r="FH62" s="12">
        <f t="shared" si="1090"/>
        <v>0</v>
      </c>
      <c r="FI62" s="12">
        <f t="shared" si="1090"/>
        <v>0</v>
      </c>
      <c r="FJ62" s="12">
        <f t="shared" si="1090"/>
        <v>0</v>
      </c>
      <c r="FK62" s="12">
        <f t="shared" si="1090"/>
        <v>0</v>
      </c>
      <c r="FL62" s="12">
        <f t="shared" si="1090"/>
        <v>0</v>
      </c>
      <c r="FM62" s="12">
        <f t="shared" si="1090"/>
        <v>0</v>
      </c>
      <c r="FN62" s="12">
        <f t="shared" si="1090"/>
        <v>0</v>
      </c>
      <c r="FO62" s="12">
        <f t="shared" si="1090"/>
        <v>0</v>
      </c>
      <c r="FP62" s="12">
        <f t="shared" si="1090"/>
        <v>0</v>
      </c>
      <c r="FQ62" s="12">
        <f t="shared" si="1090"/>
        <v>0</v>
      </c>
      <c r="FR62" s="12">
        <f t="shared" si="1090"/>
        <v>0</v>
      </c>
      <c r="FS62" s="12">
        <f t="shared" si="1090"/>
        <v>0</v>
      </c>
      <c r="FT62" s="12">
        <f t="shared" si="1090"/>
        <v>0</v>
      </c>
      <c r="FU62" s="12">
        <f t="shared" si="1090"/>
        <v>0</v>
      </c>
      <c r="FV62" s="12">
        <f t="shared" si="1090"/>
        <v>0</v>
      </c>
      <c r="FW62" s="12">
        <f t="shared" si="1090"/>
        <v>0</v>
      </c>
      <c r="FX62" s="12">
        <f t="shared" si="1090"/>
        <v>0</v>
      </c>
      <c r="FY62" s="12">
        <f t="shared" si="1090"/>
        <v>0</v>
      </c>
      <c r="FZ62" s="12">
        <f t="shared" si="1090"/>
        <v>0</v>
      </c>
      <c r="GA62" s="12">
        <f t="shared" si="1090"/>
        <v>0</v>
      </c>
      <c r="GB62" s="12">
        <f t="shared" si="1090"/>
        <v>0</v>
      </c>
      <c r="GC62" s="12">
        <f t="shared" si="1090"/>
        <v>0</v>
      </c>
      <c r="GD62" s="12">
        <f t="shared" si="1090"/>
        <v>0</v>
      </c>
      <c r="GE62" s="12">
        <f t="shared" si="1090"/>
        <v>0</v>
      </c>
      <c r="GF62" s="12">
        <f t="shared" si="1090"/>
        <v>0</v>
      </c>
      <c r="GG62" s="12">
        <f t="shared" si="1090"/>
        <v>0</v>
      </c>
      <c r="GH62" s="12">
        <f t="shared" si="1090"/>
        <v>0</v>
      </c>
      <c r="GI62" s="12">
        <f t="shared" si="1090"/>
        <v>0</v>
      </c>
      <c r="GJ62" s="12">
        <f t="shared" si="1090"/>
        <v>0</v>
      </c>
      <c r="GK62" s="12">
        <f t="shared" si="1090"/>
        <v>0</v>
      </c>
      <c r="GL62" s="12">
        <f t="shared" si="1090"/>
        <v>0</v>
      </c>
      <c r="GM62" s="12">
        <f t="shared" si="1090"/>
        <v>0</v>
      </c>
      <c r="GN62" s="12">
        <f t="shared" si="1090"/>
        <v>0</v>
      </c>
      <c r="GO62" s="12">
        <f t="shared" si="1090"/>
        <v>0</v>
      </c>
      <c r="GP62" s="12">
        <f t="shared" si="1090"/>
        <v>0</v>
      </c>
      <c r="GQ62" s="12">
        <f t="shared" si="1090"/>
        <v>0</v>
      </c>
      <c r="GR62" s="12">
        <f t="shared" si="1090"/>
        <v>0</v>
      </c>
      <c r="GS62" s="12">
        <f t="shared" si="1090"/>
        <v>0</v>
      </c>
      <c r="GT62" s="12">
        <f t="shared" si="1090"/>
        <v>0</v>
      </c>
      <c r="GU62" s="12">
        <f t="shared" si="1090"/>
        <v>0</v>
      </c>
      <c r="GV62" s="12">
        <f t="shared" si="1090"/>
        <v>0</v>
      </c>
      <c r="GW62" s="12">
        <f t="shared" si="1090"/>
        <v>0</v>
      </c>
      <c r="GX62" s="12">
        <f t="shared" si="1090"/>
        <v>0</v>
      </c>
      <c r="GY62" s="12">
        <f t="shared" si="1090"/>
        <v>0</v>
      </c>
      <c r="GZ62" s="12">
        <f t="shared" si="1090"/>
        <v>0</v>
      </c>
      <c r="HA62" s="12">
        <f t="shared" si="1090"/>
        <v>0</v>
      </c>
      <c r="HB62" s="12">
        <f t="shared" si="1090"/>
        <v>0</v>
      </c>
      <c r="HC62" s="12">
        <f t="shared" si="1090"/>
        <v>0</v>
      </c>
      <c r="HD62" s="12">
        <f t="shared" si="1090"/>
        <v>0</v>
      </c>
      <c r="HE62" s="12">
        <f t="shared" si="1090"/>
        <v>0</v>
      </c>
      <c r="HF62" s="12">
        <f t="shared" si="1090"/>
        <v>0</v>
      </c>
      <c r="HG62" s="12">
        <f t="shared" si="1090"/>
        <v>0</v>
      </c>
      <c r="HH62" s="12">
        <f t="shared" si="1090"/>
        <v>0</v>
      </c>
      <c r="HI62" s="12">
        <f t="shared" si="1090"/>
        <v>0</v>
      </c>
      <c r="HJ62" s="12">
        <f t="shared" si="1090"/>
        <v>0</v>
      </c>
      <c r="HK62" s="12">
        <f t="shared" si="1090"/>
        <v>0</v>
      </c>
      <c r="HL62" s="12">
        <f t="shared" si="1090"/>
        <v>0</v>
      </c>
      <c r="HM62" s="12">
        <f t="shared" si="1090"/>
        <v>0</v>
      </c>
      <c r="HN62" s="12">
        <f t="shared" si="1090"/>
        <v>0</v>
      </c>
      <c r="HO62" s="12">
        <f t="shared" si="1090"/>
        <v>0</v>
      </c>
      <c r="HP62" s="12">
        <f t="shared" si="1090"/>
        <v>0</v>
      </c>
      <c r="HQ62" s="12">
        <f t="shared" si="1090"/>
        <v>0</v>
      </c>
      <c r="HR62" s="12">
        <f t="shared" si="1090"/>
        <v>0</v>
      </c>
      <c r="HS62" s="12">
        <f t="shared" si="1090"/>
        <v>0</v>
      </c>
      <c r="HT62" s="12">
        <f t="shared" si="1090"/>
        <v>0</v>
      </c>
      <c r="HU62" s="12">
        <f t="shared" si="1090"/>
        <v>0</v>
      </c>
      <c r="HV62" s="12">
        <f t="shared" si="1090"/>
        <v>0</v>
      </c>
      <c r="HW62" s="12">
        <f t="shared" si="1090"/>
        <v>0</v>
      </c>
      <c r="HX62" s="12">
        <f t="shared" si="1090"/>
        <v>0</v>
      </c>
      <c r="HY62" s="12">
        <f t="shared" si="1090"/>
        <v>0</v>
      </c>
      <c r="HZ62" s="12">
        <f t="shared" si="1090"/>
        <v>0</v>
      </c>
      <c r="IA62" s="12">
        <f t="shared" si="1090"/>
        <v>0</v>
      </c>
      <c r="IB62" s="12">
        <f t="shared" si="1090"/>
        <v>0</v>
      </c>
      <c r="IC62" s="12">
        <f t="shared" si="1090"/>
        <v>0</v>
      </c>
      <c r="ID62" s="12">
        <f t="shared" si="1090"/>
        <v>0</v>
      </c>
      <c r="IE62" s="12">
        <f t="shared" si="1090"/>
        <v>0</v>
      </c>
      <c r="IF62" s="12">
        <f t="shared" si="1090"/>
        <v>0</v>
      </c>
      <c r="IG62" s="12">
        <f t="shared" si="1090"/>
        <v>0</v>
      </c>
      <c r="IH62" s="12">
        <f t="shared" si="1090"/>
        <v>0</v>
      </c>
      <c r="II62" s="12">
        <f t="shared" si="1090"/>
        <v>0</v>
      </c>
      <c r="IJ62" s="12">
        <f t="shared" si="1090"/>
        <v>0</v>
      </c>
      <c r="IK62" s="12">
        <f t="shared" si="1090"/>
        <v>0</v>
      </c>
      <c r="IL62" s="12">
        <f t="shared" si="1090"/>
        <v>0</v>
      </c>
      <c r="IM62" s="12">
        <f t="shared" si="1090"/>
        <v>0</v>
      </c>
      <c r="IN62" s="12">
        <f t="shared" si="1090"/>
        <v>0</v>
      </c>
      <c r="IO62" s="12">
        <f t="shared" si="1090"/>
        <v>0</v>
      </c>
      <c r="IP62" s="12">
        <f t="shared" si="1090"/>
        <v>0</v>
      </c>
      <c r="IQ62" s="12">
        <f t="shared" si="1090"/>
        <v>0</v>
      </c>
      <c r="IR62" s="12">
        <f t="shared" si="1090"/>
        <v>0</v>
      </c>
      <c r="IS62" s="12">
        <f t="shared" si="1090"/>
        <v>0</v>
      </c>
      <c r="IT62" s="12">
        <f t="shared" si="1090"/>
        <v>0</v>
      </c>
      <c r="IU62" s="12">
        <f t="shared" si="1090"/>
        <v>0</v>
      </c>
      <c r="IV62" s="12">
        <f t="shared" si="1090"/>
        <v>0</v>
      </c>
      <c r="IW62" s="12">
        <f t="shared" si="1090"/>
        <v>0</v>
      </c>
      <c r="IX62" s="12">
        <f t="shared" si="1090"/>
        <v>0</v>
      </c>
      <c r="IY62" s="12"/>
      <c r="IZ62" s="12">
        <f t="shared" ref="IZ62:JB62" si="1091">SUM(IZ61)</f>
        <v>0</v>
      </c>
      <c r="JA62" s="12">
        <f t="shared" si="1091"/>
        <v>0</v>
      </c>
      <c r="JB62" s="111">
        <f t="shared" si="1091"/>
        <v>0</v>
      </c>
      <c r="JC62" s="117">
        <f t="shared" si="342"/>
        <v>0</v>
      </c>
      <c r="JD62" s="12">
        <f t="shared" si="342"/>
        <v>0</v>
      </c>
      <c r="JE62" s="12">
        <f t="shared" si="342"/>
        <v>0</v>
      </c>
      <c r="JF62" s="118">
        <f t="shared" si="342"/>
        <v>0</v>
      </c>
      <c r="JG62" s="99">
        <f t="shared" si="1090"/>
        <v>0</v>
      </c>
      <c r="JH62" s="12">
        <f t="shared" si="1090"/>
        <v>0</v>
      </c>
      <c r="JI62" s="12">
        <f t="shared" si="1090"/>
        <v>0</v>
      </c>
      <c r="JJ62" s="12">
        <f t="shared" si="1090"/>
        <v>0</v>
      </c>
      <c r="JK62" s="12">
        <f t="shared" si="1090"/>
        <v>0</v>
      </c>
      <c r="JL62" s="12">
        <f t="shared" si="1090"/>
        <v>0</v>
      </c>
      <c r="JM62" s="12">
        <f t="shared" si="1090"/>
        <v>0</v>
      </c>
      <c r="JN62" s="12">
        <f t="shared" si="1090"/>
        <v>0</v>
      </c>
      <c r="JO62" s="12">
        <f t="shared" si="1090"/>
        <v>0</v>
      </c>
      <c r="JP62" s="12">
        <f t="shared" si="1090"/>
        <v>0</v>
      </c>
      <c r="JQ62" s="12">
        <f t="shared" si="1090"/>
        <v>0</v>
      </c>
      <c r="JR62" s="12">
        <f t="shared" si="1090"/>
        <v>0</v>
      </c>
      <c r="JS62" s="12">
        <f t="shared" si="1090"/>
        <v>0</v>
      </c>
      <c r="JT62" s="12">
        <f t="shared" si="1090"/>
        <v>0</v>
      </c>
      <c r="JU62" s="12">
        <f t="shared" si="1090"/>
        <v>0</v>
      </c>
      <c r="JV62" s="12">
        <f t="shared" si="1090"/>
        <v>0</v>
      </c>
      <c r="JW62" s="12">
        <f t="shared" si="1090"/>
        <v>0</v>
      </c>
      <c r="JX62" s="12">
        <f t="shared" si="1090"/>
        <v>0</v>
      </c>
      <c r="JY62" s="12">
        <f t="shared" si="1090"/>
        <v>0</v>
      </c>
      <c r="JZ62" s="12">
        <f t="shared" si="1090"/>
        <v>0</v>
      </c>
      <c r="KA62" s="12">
        <f t="shared" si="1090"/>
        <v>0</v>
      </c>
      <c r="KB62" s="12">
        <f t="shared" si="1090"/>
        <v>0</v>
      </c>
      <c r="KC62" s="12">
        <f t="shared" si="1090"/>
        <v>0</v>
      </c>
      <c r="KD62" s="12">
        <f t="shared" si="1090"/>
        <v>0</v>
      </c>
      <c r="KE62" s="12">
        <f t="shared" si="1090"/>
        <v>0</v>
      </c>
      <c r="KF62" s="12">
        <f t="shared" si="1090"/>
        <v>0</v>
      </c>
      <c r="KG62" s="12">
        <f t="shared" si="1090"/>
        <v>0</v>
      </c>
      <c r="KH62" s="12">
        <f t="shared" si="1090"/>
        <v>0</v>
      </c>
      <c r="KI62" s="12">
        <f t="shared" si="1090"/>
        <v>0</v>
      </c>
      <c r="KJ62" s="12">
        <f t="shared" si="1090"/>
        <v>0</v>
      </c>
      <c r="KK62" s="12">
        <f t="shared" si="1090"/>
        <v>0</v>
      </c>
      <c r="KL62" s="12">
        <f t="shared" si="1090"/>
        <v>0</v>
      </c>
      <c r="KM62" s="12">
        <f t="shared" si="1090"/>
        <v>0</v>
      </c>
      <c r="KN62" s="12">
        <f t="shared" si="1090"/>
        <v>0</v>
      </c>
      <c r="KO62" s="12">
        <f t="shared" si="1090"/>
        <v>0</v>
      </c>
      <c r="KP62" s="12">
        <f t="shared" si="1090"/>
        <v>0</v>
      </c>
      <c r="KQ62" s="12">
        <f t="shared" si="1090"/>
        <v>0</v>
      </c>
      <c r="KR62" s="12">
        <f t="shared" si="1090"/>
        <v>0</v>
      </c>
      <c r="KS62" s="12">
        <f t="shared" si="1090"/>
        <v>0</v>
      </c>
      <c r="KT62" s="12">
        <f t="shared" si="1090"/>
        <v>0</v>
      </c>
      <c r="KU62" s="12">
        <f t="shared" si="1090"/>
        <v>0</v>
      </c>
      <c r="KV62" s="12">
        <f t="shared" ref="KV62:LF62" si="1092">SUM(KV61)</f>
        <v>0</v>
      </c>
      <c r="KW62" s="12">
        <f t="shared" si="1092"/>
        <v>0</v>
      </c>
      <c r="KX62" s="12">
        <f t="shared" si="1092"/>
        <v>0</v>
      </c>
      <c r="KY62" s="12">
        <f t="shared" si="1092"/>
        <v>0</v>
      </c>
      <c r="KZ62" s="12">
        <f t="shared" si="1092"/>
        <v>0</v>
      </c>
      <c r="LA62" s="12">
        <f t="shared" si="1092"/>
        <v>0</v>
      </c>
      <c r="LB62" s="12">
        <f t="shared" si="1092"/>
        <v>0</v>
      </c>
      <c r="LC62" s="12">
        <f t="shared" si="1092"/>
        <v>0</v>
      </c>
      <c r="LD62" s="12">
        <f t="shared" si="1092"/>
        <v>0</v>
      </c>
      <c r="LE62" s="12">
        <f t="shared" si="1092"/>
        <v>0</v>
      </c>
      <c r="LF62" s="111">
        <f t="shared" si="1092"/>
        <v>0</v>
      </c>
      <c r="LG62" s="117">
        <f t="shared" si="85"/>
        <v>0</v>
      </c>
      <c r="LH62" s="12">
        <f t="shared" si="85"/>
        <v>0</v>
      </c>
      <c r="LI62" s="12">
        <f t="shared" si="85"/>
        <v>0</v>
      </c>
      <c r="LJ62" s="118">
        <f t="shared" si="85"/>
        <v>0</v>
      </c>
      <c r="LK62" s="99">
        <f t="shared" ref="LK62:LV62" si="1093">SUM(LK61)</f>
        <v>0</v>
      </c>
      <c r="LL62" s="12">
        <f t="shared" si="1093"/>
        <v>0</v>
      </c>
      <c r="LM62" s="12">
        <f t="shared" si="1093"/>
        <v>0</v>
      </c>
      <c r="LN62" s="12">
        <f t="shared" si="1093"/>
        <v>0</v>
      </c>
      <c r="LO62" s="12">
        <f t="shared" si="1093"/>
        <v>0</v>
      </c>
      <c r="LP62" s="12">
        <f t="shared" si="1093"/>
        <v>0</v>
      </c>
      <c r="LQ62" s="12">
        <f t="shared" si="1093"/>
        <v>0</v>
      </c>
      <c r="LR62" s="12">
        <f t="shared" si="1093"/>
        <v>0</v>
      </c>
      <c r="LS62" s="12">
        <f t="shared" si="1093"/>
        <v>0</v>
      </c>
      <c r="LT62" s="12">
        <f t="shared" si="1093"/>
        <v>0</v>
      </c>
      <c r="LU62" s="12">
        <f t="shared" si="1093"/>
        <v>0</v>
      </c>
      <c r="LV62" s="111">
        <f t="shared" si="1093"/>
        <v>0</v>
      </c>
      <c r="LW62" s="117">
        <f t="shared" si="89"/>
        <v>0</v>
      </c>
      <c r="LX62" s="12">
        <f t="shared" si="89"/>
        <v>0</v>
      </c>
      <c r="LY62" s="12">
        <f t="shared" si="89"/>
        <v>0</v>
      </c>
      <c r="LZ62" s="118">
        <f t="shared" si="89"/>
        <v>0</v>
      </c>
      <c r="MA62" s="26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2"/>
      <c r="NC62" s="2"/>
      <c r="ND62" s="2"/>
      <c r="NE62" s="2"/>
      <c r="NF62" s="2"/>
      <c r="NG62" s="2"/>
      <c r="NH62" s="2"/>
      <c r="NI62" s="2"/>
      <c r="NJ62" s="2"/>
      <c r="NK62" s="2"/>
      <c r="NL62" s="2"/>
      <c r="NM62" s="2"/>
      <c r="NN62" s="2"/>
      <c r="NO62" s="2"/>
      <c r="NP62" s="2"/>
      <c r="NQ62" s="2"/>
      <c r="NR62" s="2"/>
      <c r="NS62" s="2"/>
      <c r="NT62" s="2"/>
      <c r="NU62" s="2"/>
      <c r="NV62" s="2"/>
      <c r="NW62" s="2"/>
      <c r="NX62" s="2"/>
      <c r="NY62" s="2"/>
      <c r="NZ62" s="2"/>
      <c r="OA62" s="2"/>
      <c r="OB62" s="2"/>
      <c r="OC62" s="2"/>
      <c r="OD62" s="2"/>
      <c r="OE62" s="2"/>
      <c r="OF62" s="2"/>
      <c r="OG62" s="2"/>
      <c r="OH62" s="2"/>
      <c r="OI62" s="2"/>
      <c r="OJ62" s="2"/>
      <c r="OK62" s="2"/>
      <c r="OL62" s="2"/>
      <c r="OM62" s="2"/>
      <c r="ON62" s="2"/>
      <c r="OO62" s="2"/>
      <c r="OP62" s="2"/>
    </row>
    <row r="63" spans="1:406" s="2" customFormat="1" ht="24.95" customHeight="1" x14ac:dyDescent="0.25">
      <c r="A63" s="35">
        <v>3721</v>
      </c>
      <c r="B63" s="36" t="s">
        <v>87</v>
      </c>
      <c r="C63" s="55">
        <f>SUM(AK63,EW63,FE63,LI63,LY63)</f>
        <v>4518</v>
      </c>
      <c r="D63" s="55">
        <v>23207830.309999999</v>
      </c>
      <c r="E63" s="56">
        <v>25700000</v>
      </c>
      <c r="F63" s="95">
        <f t="shared" ref="F63" si="1094">G63-C63</f>
        <v>4773</v>
      </c>
      <c r="G63" s="103">
        <f t="shared" si="626"/>
        <v>9291</v>
      </c>
      <c r="H63" s="79">
        <f t="shared" si="627"/>
        <v>4963</v>
      </c>
      <c r="I63" s="79">
        <f t="shared" si="628"/>
        <v>-791</v>
      </c>
      <c r="J63" s="104">
        <f t="shared" si="629"/>
        <v>8500</v>
      </c>
      <c r="K63" s="98"/>
      <c r="L63" s="13"/>
      <c r="M63" s="13">
        <f>N63-K63</f>
        <v>0</v>
      </c>
      <c r="N63" s="13"/>
      <c r="O63" s="13"/>
      <c r="P63" s="13"/>
      <c r="Q63" s="13">
        <f>R63-O63</f>
        <v>0</v>
      </c>
      <c r="R63" s="13"/>
      <c r="S63" s="13"/>
      <c r="T63" s="13"/>
      <c r="U63" s="13">
        <f>V63-S63</f>
        <v>0</v>
      </c>
      <c r="V63" s="13"/>
      <c r="W63" s="14"/>
      <c r="X63" s="13"/>
      <c r="Y63" s="13">
        <f>Z63-W63</f>
        <v>0</v>
      </c>
      <c r="Z63" s="13"/>
      <c r="AA63" s="14"/>
      <c r="AB63" s="13"/>
      <c r="AC63" s="13">
        <f>AD63-AA63</f>
        <v>0</v>
      </c>
      <c r="AD63" s="13"/>
      <c r="AE63" s="13"/>
      <c r="AF63" s="13"/>
      <c r="AG63" s="13">
        <f>AH63-AE63</f>
        <v>0</v>
      </c>
      <c r="AH63" s="110"/>
      <c r="AI63" s="117">
        <f t="shared" si="17"/>
        <v>0</v>
      </c>
      <c r="AJ63" s="12">
        <f t="shared" si="17"/>
        <v>0</v>
      </c>
      <c r="AK63" s="12">
        <f t="shared" si="17"/>
        <v>0</v>
      </c>
      <c r="AL63" s="118">
        <f t="shared" si="17"/>
        <v>0</v>
      </c>
      <c r="AM63" s="113"/>
      <c r="AN63" s="13"/>
      <c r="AO63" s="13">
        <f>AP63-AM63</f>
        <v>0</v>
      </c>
      <c r="AP63" s="13"/>
      <c r="AQ63" s="14"/>
      <c r="AR63" s="13"/>
      <c r="AS63" s="13">
        <f>AT63-AQ63</f>
        <v>0</v>
      </c>
      <c r="AT63" s="13"/>
      <c r="AU63" s="14"/>
      <c r="AV63" s="13"/>
      <c r="AW63" s="13">
        <f>AX63-AU63</f>
        <v>0</v>
      </c>
      <c r="AX63" s="13"/>
      <c r="AY63" s="14"/>
      <c r="AZ63" s="13"/>
      <c r="BA63" s="13">
        <f>BB63-AY63</f>
        <v>0</v>
      </c>
      <c r="BB63" s="13"/>
      <c r="BC63" s="14"/>
      <c r="BD63" s="13"/>
      <c r="BE63" s="13">
        <f>BF63-BC63</f>
        <v>0</v>
      </c>
      <c r="BF63" s="13"/>
      <c r="BG63" s="14"/>
      <c r="BH63" s="13"/>
      <c r="BI63" s="13">
        <f>BJ63-BG63</f>
        <v>0</v>
      </c>
      <c r="BJ63" s="13"/>
      <c r="BK63" s="14"/>
      <c r="BL63" s="13"/>
      <c r="BM63" s="13">
        <f>BN63-BK63</f>
        <v>0</v>
      </c>
      <c r="BN63" s="13"/>
      <c r="BO63" s="14"/>
      <c r="BP63" s="13"/>
      <c r="BQ63" s="13">
        <f>BR63-BO63</f>
        <v>0</v>
      </c>
      <c r="BR63" s="13"/>
      <c r="BS63" s="14"/>
      <c r="BT63" s="13"/>
      <c r="BU63" s="13">
        <f>BV63-BS63</f>
        <v>0</v>
      </c>
      <c r="BV63" s="13"/>
      <c r="BW63" s="14"/>
      <c r="BX63" s="13"/>
      <c r="BY63" s="13">
        <f>BZ63-BW63</f>
        <v>0</v>
      </c>
      <c r="BZ63" s="13"/>
      <c r="CA63" s="13"/>
      <c r="CB63" s="13"/>
      <c r="CC63" s="13">
        <f>CD63-CA63</f>
        <v>0</v>
      </c>
      <c r="CD63" s="13"/>
      <c r="CE63" s="13"/>
      <c r="CF63" s="13"/>
      <c r="CG63" s="13">
        <f>CH63-CE63</f>
        <v>0</v>
      </c>
      <c r="CH63" s="13"/>
      <c r="CI63" s="13"/>
      <c r="CJ63" s="13"/>
      <c r="CK63" s="13">
        <f>CL63-CI63</f>
        <v>0</v>
      </c>
      <c r="CL63" s="13"/>
      <c r="CM63" s="13"/>
      <c r="CN63" s="13"/>
      <c r="CO63" s="13">
        <f>CP63-CM63</f>
        <v>0</v>
      </c>
      <c r="CP63" s="13"/>
      <c r="CQ63" s="13"/>
      <c r="CR63" s="13"/>
      <c r="CS63" s="13">
        <f>CT63-CQ63</f>
        <v>0</v>
      </c>
      <c r="CT63" s="13"/>
      <c r="CU63" s="14"/>
      <c r="CV63" s="13"/>
      <c r="CW63" s="13">
        <f>CX63-CU63</f>
        <v>0</v>
      </c>
      <c r="CX63" s="13"/>
      <c r="CY63" s="13"/>
      <c r="CZ63" s="13"/>
      <c r="DA63" s="13">
        <f>DB63-CY63</f>
        <v>0</v>
      </c>
      <c r="DB63" s="13"/>
      <c r="DC63" s="13"/>
      <c r="DD63" s="13"/>
      <c r="DE63" s="13">
        <f>DF63-DC63</f>
        <v>0</v>
      </c>
      <c r="DF63" s="13"/>
      <c r="DG63" s="13"/>
      <c r="DH63" s="13"/>
      <c r="DI63" s="13">
        <f>DJ63-DG63</f>
        <v>0</v>
      </c>
      <c r="DJ63" s="13"/>
      <c r="DK63" s="13"/>
      <c r="DL63" s="13"/>
      <c r="DM63" s="13">
        <f>DN63-DK63</f>
        <v>0</v>
      </c>
      <c r="DN63" s="13"/>
      <c r="DO63" s="13"/>
      <c r="DP63" s="13"/>
      <c r="DQ63" s="13">
        <f>DR63-DO63</f>
        <v>0</v>
      </c>
      <c r="DR63" s="13"/>
      <c r="DS63" s="13"/>
      <c r="DT63" s="13"/>
      <c r="DU63" s="13"/>
      <c r="DV63" s="13"/>
      <c r="DW63" s="13"/>
      <c r="DX63" s="13"/>
      <c r="DY63" s="13"/>
      <c r="DZ63" s="13"/>
      <c r="EA63" s="13"/>
      <c r="EB63" s="13"/>
      <c r="EC63" s="13">
        <f>ED63-EA63</f>
        <v>0</v>
      </c>
      <c r="ED63" s="13"/>
      <c r="EE63" s="13"/>
      <c r="EF63" s="13"/>
      <c r="EG63" s="13">
        <f>EH63-EE63</f>
        <v>0</v>
      </c>
      <c r="EH63" s="13"/>
      <c r="EI63" s="14"/>
      <c r="EJ63" s="13"/>
      <c r="EK63" s="13">
        <f>EL63-EI63</f>
        <v>0</v>
      </c>
      <c r="EL63" s="13"/>
      <c r="EM63" s="13"/>
      <c r="EN63" s="13"/>
      <c r="EO63" s="13">
        <f>EP63-EM63</f>
        <v>0</v>
      </c>
      <c r="EP63" s="13"/>
      <c r="EQ63" s="14">
        <v>3982</v>
      </c>
      <c r="ER63" s="13">
        <v>4963</v>
      </c>
      <c r="ES63" s="13">
        <f>ET63-EQ63</f>
        <v>4518</v>
      </c>
      <c r="ET63" s="110">
        <v>8500</v>
      </c>
      <c r="EU63" s="117">
        <f t="shared" si="44"/>
        <v>3982</v>
      </c>
      <c r="EV63" s="12">
        <f t="shared" si="44"/>
        <v>4963</v>
      </c>
      <c r="EW63" s="12">
        <f t="shared" si="44"/>
        <v>4518</v>
      </c>
      <c r="EX63" s="118">
        <f t="shared" si="44"/>
        <v>8500</v>
      </c>
      <c r="EY63" s="98"/>
      <c r="EZ63" s="13"/>
      <c r="FA63" s="13">
        <f>FB63-EY63</f>
        <v>0</v>
      </c>
      <c r="FB63" s="110"/>
      <c r="FC63" s="117">
        <f t="shared" si="46"/>
        <v>0</v>
      </c>
      <c r="FD63" s="12">
        <f t="shared" si="46"/>
        <v>0</v>
      </c>
      <c r="FE63" s="12">
        <f t="shared" si="46"/>
        <v>0</v>
      </c>
      <c r="FF63" s="118">
        <f t="shared" si="46"/>
        <v>0</v>
      </c>
      <c r="FG63" s="98"/>
      <c r="FH63" s="13"/>
      <c r="FI63" s="13">
        <f>FJ63-FG63</f>
        <v>0</v>
      </c>
      <c r="FJ63" s="13"/>
      <c r="FK63" s="13"/>
      <c r="FL63" s="13"/>
      <c r="FM63" s="13">
        <f>FN63-FK63</f>
        <v>0</v>
      </c>
      <c r="FN63" s="13"/>
      <c r="FO63" s="13"/>
      <c r="FP63" s="13"/>
      <c r="FQ63" s="13">
        <f>FR63-FO63</f>
        <v>0</v>
      </c>
      <c r="FR63" s="13"/>
      <c r="FS63" s="13"/>
      <c r="FT63" s="13"/>
      <c r="FU63" s="13">
        <f>FV63-FS63</f>
        <v>0</v>
      </c>
      <c r="FV63" s="13"/>
      <c r="FW63" s="13"/>
      <c r="FX63" s="13"/>
      <c r="FY63" s="13">
        <f>FZ63-FW63</f>
        <v>0</v>
      </c>
      <c r="FZ63" s="13"/>
      <c r="GA63" s="13"/>
      <c r="GB63" s="13"/>
      <c r="GC63" s="13">
        <f>GD63-GA63</f>
        <v>0</v>
      </c>
      <c r="GD63" s="13"/>
      <c r="GE63" s="13"/>
      <c r="GF63" s="13"/>
      <c r="GG63" s="13">
        <f>GH63-GE63</f>
        <v>0</v>
      </c>
      <c r="GH63" s="13"/>
      <c r="GI63" s="13"/>
      <c r="GJ63" s="13"/>
      <c r="GK63" s="13">
        <f>GL63-GI63</f>
        <v>0</v>
      </c>
      <c r="GL63" s="13"/>
      <c r="GM63" s="13"/>
      <c r="GN63" s="13"/>
      <c r="GO63" s="13">
        <f>GP63-GM63</f>
        <v>0</v>
      </c>
      <c r="GP63" s="13"/>
      <c r="GQ63" s="13"/>
      <c r="GR63" s="13"/>
      <c r="GS63" s="13">
        <f>GT63-GQ63</f>
        <v>0</v>
      </c>
      <c r="GT63" s="13"/>
      <c r="GU63" s="13"/>
      <c r="GV63" s="13"/>
      <c r="GW63" s="13">
        <f>GX63-GU63</f>
        <v>0</v>
      </c>
      <c r="GX63" s="13"/>
      <c r="GY63" s="13"/>
      <c r="GZ63" s="13"/>
      <c r="HA63" s="13">
        <f>HB63-GY63</f>
        <v>0</v>
      </c>
      <c r="HB63" s="13"/>
      <c r="HC63" s="13"/>
      <c r="HD63" s="13"/>
      <c r="HE63" s="13">
        <f>HF63-HC63</f>
        <v>0</v>
      </c>
      <c r="HF63" s="13"/>
      <c r="HG63" s="13"/>
      <c r="HH63" s="13"/>
      <c r="HI63" s="13">
        <f>HJ63-HG63</f>
        <v>0</v>
      </c>
      <c r="HJ63" s="13"/>
      <c r="HK63" s="13"/>
      <c r="HL63" s="13"/>
      <c r="HM63" s="13">
        <f>HN63-HK63</f>
        <v>0</v>
      </c>
      <c r="HN63" s="13"/>
      <c r="HO63" s="13"/>
      <c r="HP63" s="13"/>
      <c r="HQ63" s="13">
        <f>HR63-HO63</f>
        <v>0</v>
      </c>
      <c r="HR63" s="13"/>
      <c r="HS63" s="13"/>
      <c r="HT63" s="13"/>
      <c r="HU63" s="13">
        <f>HV63-HS63</f>
        <v>0</v>
      </c>
      <c r="HV63" s="13"/>
      <c r="HW63" s="13"/>
      <c r="HX63" s="13"/>
      <c r="HY63" s="13">
        <f>HZ63-HW63</f>
        <v>0</v>
      </c>
      <c r="HZ63" s="13"/>
      <c r="IA63" s="13"/>
      <c r="IB63" s="13"/>
      <c r="IC63" s="13">
        <f>ID63-IA63</f>
        <v>0</v>
      </c>
      <c r="ID63" s="13"/>
      <c r="IE63" s="13"/>
      <c r="IF63" s="13"/>
      <c r="IG63" s="13">
        <f>IH63-IE63</f>
        <v>0</v>
      </c>
      <c r="IH63" s="13"/>
      <c r="II63" s="13">
        <v>5309</v>
      </c>
      <c r="IJ63" s="13"/>
      <c r="IK63" s="13">
        <f>IL63-II63</f>
        <v>-5309</v>
      </c>
      <c r="IL63" s="13"/>
      <c r="IM63" s="13"/>
      <c r="IN63" s="13"/>
      <c r="IO63" s="13">
        <f>IP63-IM63</f>
        <v>0</v>
      </c>
      <c r="IP63" s="13"/>
      <c r="IQ63" s="13"/>
      <c r="IR63" s="13"/>
      <c r="IS63" s="13">
        <f>IT63-IQ63</f>
        <v>0</v>
      </c>
      <c r="IT63" s="13"/>
      <c r="IU63" s="13"/>
      <c r="IV63" s="13"/>
      <c r="IW63" s="13">
        <f>IX63-IU63</f>
        <v>0</v>
      </c>
      <c r="IX63" s="13"/>
      <c r="IY63" s="13"/>
      <c r="IZ63" s="13"/>
      <c r="JA63" s="13"/>
      <c r="JB63" s="110"/>
      <c r="JC63" s="117">
        <f t="shared" si="342"/>
        <v>5309</v>
      </c>
      <c r="JD63" s="12">
        <f t="shared" si="342"/>
        <v>0</v>
      </c>
      <c r="JE63" s="12">
        <f t="shared" si="342"/>
        <v>-5309</v>
      </c>
      <c r="JF63" s="118">
        <f t="shared" si="342"/>
        <v>0</v>
      </c>
      <c r="JG63" s="98"/>
      <c r="JH63" s="13"/>
      <c r="JI63" s="13">
        <f>JJ63-JG63</f>
        <v>0</v>
      </c>
      <c r="JJ63" s="13"/>
      <c r="JK63" s="13"/>
      <c r="JL63" s="13"/>
      <c r="JM63" s="13">
        <f>JN63-JK63</f>
        <v>0</v>
      </c>
      <c r="JN63" s="13"/>
      <c r="JO63" s="13"/>
      <c r="JP63" s="13"/>
      <c r="JQ63" s="13">
        <f>JR63-JO63</f>
        <v>0</v>
      </c>
      <c r="JR63" s="13"/>
      <c r="JS63" s="13"/>
      <c r="JT63" s="13"/>
      <c r="JU63" s="13">
        <f>JV63-JS63</f>
        <v>0</v>
      </c>
      <c r="JV63" s="13"/>
      <c r="JW63" s="13"/>
      <c r="JX63" s="13"/>
      <c r="JY63" s="13">
        <f>JZ63-JW63</f>
        <v>0</v>
      </c>
      <c r="JZ63" s="13"/>
      <c r="KA63" s="13"/>
      <c r="KB63" s="13"/>
      <c r="KC63" s="13">
        <f>KD63-KA63</f>
        <v>0</v>
      </c>
      <c r="KD63" s="13"/>
      <c r="KE63" s="13"/>
      <c r="KF63" s="13"/>
      <c r="KG63" s="13">
        <f>KH63-KE63</f>
        <v>0</v>
      </c>
      <c r="KH63" s="13"/>
      <c r="KI63" s="13"/>
      <c r="KJ63" s="13"/>
      <c r="KK63" s="13">
        <f>KL63-KI63</f>
        <v>0</v>
      </c>
      <c r="KL63" s="13"/>
      <c r="KM63" s="13"/>
      <c r="KN63" s="13"/>
      <c r="KO63" s="13">
        <f>KP63-KM63</f>
        <v>0</v>
      </c>
      <c r="KP63" s="13"/>
      <c r="KQ63" s="13"/>
      <c r="KR63" s="13"/>
      <c r="KS63" s="13">
        <f>KT63-KQ63</f>
        <v>0</v>
      </c>
      <c r="KT63" s="13"/>
      <c r="KU63" s="13"/>
      <c r="KV63" s="13"/>
      <c r="KW63" s="13">
        <f>KX63-KU63</f>
        <v>0</v>
      </c>
      <c r="KX63" s="13"/>
      <c r="KY63" s="13"/>
      <c r="KZ63" s="13"/>
      <c r="LA63" s="13">
        <f>LB63-KY63</f>
        <v>0</v>
      </c>
      <c r="LB63" s="13"/>
      <c r="LC63" s="13"/>
      <c r="LD63" s="13"/>
      <c r="LE63" s="13">
        <f>LF63-LC63</f>
        <v>0</v>
      </c>
      <c r="LF63" s="110"/>
      <c r="LG63" s="117">
        <f t="shared" si="85"/>
        <v>0</v>
      </c>
      <c r="LH63" s="12">
        <f t="shared" si="85"/>
        <v>0</v>
      </c>
      <c r="LI63" s="12">
        <f t="shared" si="85"/>
        <v>0</v>
      </c>
      <c r="LJ63" s="118">
        <f t="shared" si="85"/>
        <v>0</v>
      </c>
      <c r="LK63" s="84"/>
      <c r="LL63" s="13"/>
      <c r="LM63" s="13">
        <f>LN63-LK63</f>
        <v>0</v>
      </c>
      <c r="LN63" s="13"/>
      <c r="LO63" s="13"/>
      <c r="LP63" s="13"/>
      <c r="LQ63" s="13">
        <f>LR63-LO63</f>
        <v>0</v>
      </c>
      <c r="LR63" s="13"/>
      <c r="LS63" s="11"/>
      <c r="LT63" s="13"/>
      <c r="LU63" s="13">
        <f>LV63-LS63</f>
        <v>0</v>
      </c>
      <c r="LV63" s="110"/>
      <c r="LW63" s="117">
        <f t="shared" si="89"/>
        <v>0</v>
      </c>
      <c r="LX63" s="12">
        <f t="shared" si="89"/>
        <v>0</v>
      </c>
      <c r="LY63" s="12">
        <f t="shared" si="89"/>
        <v>0</v>
      </c>
      <c r="LZ63" s="118">
        <f t="shared" si="89"/>
        <v>0</v>
      </c>
      <c r="MA63" s="26"/>
    </row>
    <row r="64" spans="1:406" s="3" customFormat="1" ht="24.95" customHeight="1" x14ac:dyDescent="0.25">
      <c r="A64" s="37">
        <v>372</v>
      </c>
      <c r="B64" s="38" t="s">
        <v>88</v>
      </c>
      <c r="C64" s="57">
        <f t="shared" ref="C64:F65" si="1095">SUM(C63)</f>
        <v>4518</v>
      </c>
      <c r="D64" s="57">
        <f t="shared" si="1095"/>
        <v>23207830.309999999</v>
      </c>
      <c r="E64" s="56">
        <f t="shared" si="1095"/>
        <v>25700000</v>
      </c>
      <c r="F64" s="96">
        <f t="shared" si="1095"/>
        <v>4773</v>
      </c>
      <c r="G64" s="103">
        <f t="shared" si="626"/>
        <v>9291</v>
      </c>
      <c r="H64" s="79">
        <f t="shared" si="627"/>
        <v>4963</v>
      </c>
      <c r="I64" s="79">
        <f t="shared" si="628"/>
        <v>-791</v>
      </c>
      <c r="J64" s="104">
        <f t="shared" si="629"/>
        <v>8500</v>
      </c>
      <c r="K64" s="99">
        <f>SUM(K63)</f>
        <v>0</v>
      </c>
      <c r="L64" s="12">
        <f t="shared" ref="L64:AD65" si="1096">SUM(L63)</f>
        <v>0</v>
      </c>
      <c r="M64" s="12">
        <f t="shared" si="1096"/>
        <v>0</v>
      </c>
      <c r="N64" s="12">
        <f t="shared" si="1096"/>
        <v>0</v>
      </c>
      <c r="O64" s="12">
        <f>SUM(O63)</f>
        <v>0</v>
      </c>
      <c r="P64" s="12">
        <f t="shared" si="1096"/>
        <v>0</v>
      </c>
      <c r="Q64" s="12">
        <f t="shared" si="1096"/>
        <v>0</v>
      </c>
      <c r="R64" s="12">
        <f t="shared" si="1096"/>
        <v>0</v>
      </c>
      <c r="S64" s="12">
        <f t="shared" si="1096"/>
        <v>0</v>
      </c>
      <c r="T64" s="12">
        <f t="shared" si="1096"/>
        <v>0</v>
      </c>
      <c r="U64" s="12">
        <f t="shared" si="1096"/>
        <v>0</v>
      </c>
      <c r="V64" s="12">
        <f t="shared" si="1096"/>
        <v>0</v>
      </c>
      <c r="W64" s="12">
        <f t="shared" si="1096"/>
        <v>0</v>
      </c>
      <c r="X64" s="12">
        <f t="shared" si="1096"/>
        <v>0</v>
      </c>
      <c r="Y64" s="12">
        <f t="shared" si="1096"/>
        <v>0</v>
      </c>
      <c r="Z64" s="12">
        <f t="shared" si="1096"/>
        <v>0</v>
      </c>
      <c r="AA64" s="12">
        <f t="shared" si="1096"/>
        <v>0</v>
      </c>
      <c r="AB64" s="12">
        <f t="shared" si="1096"/>
        <v>0</v>
      </c>
      <c r="AC64" s="12">
        <f t="shared" si="1096"/>
        <v>0</v>
      </c>
      <c r="AD64" s="12">
        <f t="shared" si="1096"/>
        <v>0</v>
      </c>
      <c r="AE64" s="12">
        <f>SUM(AE63)</f>
        <v>0</v>
      </c>
      <c r="AF64" s="12">
        <f t="shared" ref="AF64:AH65" si="1097">SUM(AF63)</f>
        <v>0</v>
      </c>
      <c r="AG64" s="12">
        <f t="shared" si="1097"/>
        <v>0</v>
      </c>
      <c r="AH64" s="111">
        <f t="shared" si="1097"/>
        <v>0</v>
      </c>
      <c r="AI64" s="117">
        <f t="shared" si="17"/>
        <v>0</v>
      </c>
      <c r="AJ64" s="12">
        <f t="shared" si="17"/>
        <v>0</v>
      </c>
      <c r="AK64" s="12">
        <f t="shared" si="17"/>
        <v>0</v>
      </c>
      <c r="AL64" s="118">
        <f t="shared" si="17"/>
        <v>0</v>
      </c>
      <c r="AM64" s="99">
        <f>SUM(AM63)</f>
        <v>0</v>
      </c>
      <c r="AN64" s="12">
        <f t="shared" ref="AN64:DC65" si="1098">SUM(AN63)</f>
        <v>0</v>
      </c>
      <c r="AO64" s="12">
        <f t="shared" si="1098"/>
        <v>0</v>
      </c>
      <c r="AP64" s="12">
        <f t="shared" si="1098"/>
        <v>0</v>
      </c>
      <c r="AQ64" s="12">
        <f t="shared" si="1098"/>
        <v>0</v>
      </c>
      <c r="AR64" s="12">
        <f t="shared" si="1098"/>
        <v>0</v>
      </c>
      <c r="AS64" s="12">
        <f t="shared" si="1098"/>
        <v>0</v>
      </c>
      <c r="AT64" s="12">
        <f t="shared" si="1098"/>
        <v>0</v>
      </c>
      <c r="AU64" s="12">
        <f t="shared" si="1098"/>
        <v>0</v>
      </c>
      <c r="AV64" s="12">
        <f t="shared" si="1098"/>
        <v>0</v>
      </c>
      <c r="AW64" s="12">
        <f t="shared" si="1098"/>
        <v>0</v>
      </c>
      <c r="AX64" s="12">
        <f t="shared" si="1098"/>
        <v>0</v>
      </c>
      <c r="AY64" s="12">
        <f t="shared" si="1098"/>
        <v>0</v>
      </c>
      <c r="AZ64" s="12">
        <f t="shared" si="1098"/>
        <v>0</v>
      </c>
      <c r="BA64" s="12">
        <f t="shared" si="1098"/>
        <v>0</v>
      </c>
      <c r="BB64" s="12">
        <f t="shared" si="1098"/>
        <v>0</v>
      </c>
      <c r="BC64" s="12">
        <f t="shared" si="1098"/>
        <v>0</v>
      </c>
      <c r="BD64" s="12">
        <f t="shared" si="1098"/>
        <v>0</v>
      </c>
      <c r="BE64" s="12">
        <f t="shared" si="1098"/>
        <v>0</v>
      </c>
      <c r="BF64" s="12">
        <f t="shared" si="1098"/>
        <v>0</v>
      </c>
      <c r="BG64" s="12">
        <f t="shared" si="1098"/>
        <v>0</v>
      </c>
      <c r="BH64" s="12">
        <f t="shared" si="1098"/>
        <v>0</v>
      </c>
      <c r="BI64" s="12">
        <f t="shared" si="1098"/>
        <v>0</v>
      </c>
      <c r="BJ64" s="12">
        <f t="shared" si="1098"/>
        <v>0</v>
      </c>
      <c r="BK64" s="12">
        <f t="shared" si="1098"/>
        <v>0</v>
      </c>
      <c r="BL64" s="12">
        <f t="shared" si="1098"/>
        <v>0</v>
      </c>
      <c r="BM64" s="12">
        <f t="shared" si="1098"/>
        <v>0</v>
      </c>
      <c r="BN64" s="12">
        <f t="shared" si="1098"/>
        <v>0</v>
      </c>
      <c r="BO64" s="12">
        <f t="shared" si="1098"/>
        <v>0</v>
      </c>
      <c r="BP64" s="12">
        <f t="shared" si="1098"/>
        <v>0</v>
      </c>
      <c r="BQ64" s="12">
        <f t="shared" si="1098"/>
        <v>0</v>
      </c>
      <c r="BR64" s="12">
        <f t="shared" si="1098"/>
        <v>0</v>
      </c>
      <c r="BS64" s="12">
        <f t="shared" si="1098"/>
        <v>0</v>
      </c>
      <c r="BT64" s="12">
        <f t="shared" si="1098"/>
        <v>0</v>
      </c>
      <c r="BU64" s="12">
        <f t="shared" si="1098"/>
        <v>0</v>
      </c>
      <c r="BV64" s="12">
        <f t="shared" si="1098"/>
        <v>0</v>
      </c>
      <c r="BW64" s="12">
        <f t="shared" si="1098"/>
        <v>0</v>
      </c>
      <c r="BX64" s="12">
        <f t="shared" si="1098"/>
        <v>0</v>
      </c>
      <c r="BY64" s="12">
        <f t="shared" si="1098"/>
        <v>0</v>
      </c>
      <c r="BZ64" s="12">
        <f t="shared" si="1098"/>
        <v>0</v>
      </c>
      <c r="CA64" s="12">
        <f t="shared" si="1098"/>
        <v>0</v>
      </c>
      <c r="CB64" s="12">
        <f t="shared" si="1098"/>
        <v>0</v>
      </c>
      <c r="CC64" s="12">
        <f t="shared" si="1098"/>
        <v>0</v>
      </c>
      <c r="CD64" s="12">
        <f t="shared" si="1098"/>
        <v>0</v>
      </c>
      <c r="CE64" s="12">
        <f t="shared" si="1098"/>
        <v>0</v>
      </c>
      <c r="CF64" s="12">
        <f t="shared" si="1098"/>
        <v>0</v>
      </c>
      <c r="CG64" s="12">
        <f t="shared" si="1098"/>
        <v>0</v>
      </c>
      <c r="CH64" s="12">
        <f t="shared" si="1098"/>
        <v>0</v>
      </c>
      <c r="CI64" s="12">
        <f t="shared" si="1098"/>
        <v>0</v>
      </c>
      <c r="CJ64" s="12">
        <f t="shared" si="1098"/>
        <v>0</v>
      </c>
      <c r="CK64" s="12">
        <f t="shared" si="1098"/>
        <v>0</v>
      </c>
      <c r="CL64" s="12">
        <f t="shared" si="1098"/>
        <v>0</v>
      </c>
      <c r="CM64" s="12">
        <f t="shared" si="1098"/>
        <v>0</v>
      </c>
      <c r="CN64" s="12">
        <f t="shared" si="1098"/>
        <v>0</v>
      </c>
      <c r="CO64" s="12">
        <f t="shared" si="1098"/>
        <v>0</v>
      </c>
      <c r="CP64" s="12">
        <f t="shared" si="1098"/>
        <v>0</v>
      </c>
      <c r="CQ64" s="12">
        <f t="shared" si="1098"/>
        <v>0</v>
      </c>
      <c r="CR64" s="12">
        <f t="shared" si="1098"/>
        <v>0</v>
      </c>
      <c r="CS64" s="12">
        <f t="shared" si="1098"/>
        <v>0</v>
      </c>
      <c r="CT64" s="12">
        <f t="shared" si="1098"/>
        <v>0</v>
      </c>
      <c r="CU64" s="12">
        <f t="shared" si="1098"/>
        <v>0</v>
      </c>
      <c r="CV64" s="12">
        <f t="shared" si="1098"/>
        <v>0</v>
      </c>
      <c r="CW64" s="12">
        <f t="shared" si="1098"/>
        <v>0</v>
      </c>
      <c r="CX64" s="12">
        <f t="shared" si="1098"/>
        <v>0</v>
      </c>
      <c r="CY64" s="12">
        <f t="shared" si="1098"/>
        <v>0</v>
      </c>
      <c r="CZ64" s="12">
        <f t="shared" si="1098"/>
        <v>0</v>
      </c>
      <c r="DA64" s="12">
        <f t="shared" si="1098"/>
        <v>0</v>
      </c>
      <c r="DB64" s="12">
        <f t="shared" si="1098"/>
        <v>0</v>
      </c>
      <c r="DC64" s="12">
        <f t="shared" si="1098"/>
        <v>0</v>
      </c>
      <c r="DD64" s="12">
        <f t="shared" ref="DD64:ET65" si="1099">SUM(DD63)</f>
        <v>0</v>
      </c>
      <c r="DE64" s="12">
        <f t="shared" si="1099"/>
        <v>0</v>
      </c>
      <c r="DF64" s="12">
        <f t="shared" si="1099"/>
        <v>0</v>
      </c>
      <c r="DG64" s="12">
        <f t="shared" si="1099"/>
        <v>0</v>
      </c>
      <c r="DH64" s="12">
        <f t="shared" si="1099"/>
        <v>0</v>
      </c>
      <c r="DI64" s="12">
        <f t="shared" si="1099"/>
        <v>0</v>
      </c>
      <c r="DJ64" s="12">
        <f t="shared" si="1099"/>
        <v>0</v>
      </c>
      <c r="DK64" s="12">
        <f t="shared" si="1099"/>
        <v>0</v>
      </c>
      <c r="DL64" s="12">
        <f t="shared" si="1099"/>
        <v>0</v>
      </c>
      <c r="DM64" s="12">
        <f t="shared" si="1099"/>
        <v>0</v>
      </c>
      <c r="DN64" s="12">
        <f t="shared" si="1099"/>
        <v>0</v>
      </c>
      <c r="DO64" s="12">
        <f t="shared" si="1099"/>
        <v>0</v>
      </c>
      <c r="DP64" s="12">
        <f t="shared" si="1099"/>
        <v>0</v>
      </c>
      <c r="DQ64" s="12">
        <f t="shared" si="1099"/>
        <v>0</v>
      </c>
      <c r="DR64" s="12">
        <f t="shared" si="1099"/>
        <v>0</v>
      </c>
      <c r="DS64" s="12">
        <f t="shared" si="1099"/>
        <v>0</v>
      </c>
      <c r="DT64" s="12">
        <f t="shared" si="1099"/>
        <v>0</v>
      </c>
      <c r="DU64" s="12">
        <f t="shared" si="1099"/>
        <v>0</v>
      </c>
      <c r="DV64" s="12">
        <f t="shared" si="1099"/>
        <v>0</v>
      </c>
      <c r="DW64" s="12">
        <f t="shared" si="1099"/>
        <v>0</v>
      </c>
      <c r="DX64" s="12">
        <f t="shared" si="1099"/>
        <v>0</v>
      </c>
      <c r="DY64" s="12">
        <f t="shared" si="1099"/>
        <v>0</v>
      </c>
      <c r="DZ64" s="12">
        <f t="shared" si="1099"/>
        <v>0</v>
      </c>
      <c r="EA64" s="12">
        <f t="shared" si="1099"/>
        <v>0</v>
      </c>
      <c r="EB64" s="12">
        <f t="shared" si="1099"/>
        <v>0</v>
      </c>
      <c r="EC64" s="12">
        <f t="shared" si="1099"/>
        <v>0</v>
      </c>
      <c r="ED64" s="12">
        <f t="shared" si="1099"/>
        <v>0</v>
      </c>
      <c r="EE64" s="12">
        <f t="shared" si="1099"/>
        <v>0</v>
      </c>
      <c r="EF64" s="12">
        <f t="shared" si="1099"/>
        <v>0</v>
      </c>
      <c r="EG64" s="12">
        <f t="shared" si="1099"/>
        <v>0</v>
      </c>
      <c r="EH64" s="12">
        <f t="shared" si="1099"/>
        <v>0</v>
      </c>
      <c r="EI64" s="12">
        <f t="shared" si="1099"/>
        <v>0</v>
      </c>
      <c r="EJ64" s="12">
        <f t="shared" si="1099"/>
        <v>0</v>
      </c>
      <c r="EK64" s="12">
        <f t="shared" si="1099"/>
        <v>0</v>
      </c>
      <c r="EL64" s="12">
        <f t="shared" si="1099"/>
        <v>0</v>
      </c>
      <c r="EM64" s="12">
        <f t="shared" si="1099"/>
        <v>0</v>
      </c>
      <c r="EN64" s="12">
        <f t="shared" si="1099"/>
        <v>0</v>
      </c>
      <c r="EO64" s="12">
        <f t="shared" si="1099"/>
        <v>0</v>
      </c>
      <c r="EP64" s="12">
        <f t="shared" si="1099"/>
        <v>0</v>
      </c>
      <c r="EQ64" s="12">
        <f>SUM(EQ63)</f>
        <v>3982</v>
      </c>
      <c r="ER64" s="12">
        <f t="shared" si="1099"/>
        <v>4963</v>
      </c>
      <c r="ES64" s="12">
        <f t="shared" si="1099"/>
        <v>4518</v>
      </c>
      <c r="ET64" s="111">
        <f t="shared" si="1099"/>
        <v>8500</v>
      </c>
      <c r="EU64" s="117">
        <f t="shared" si="44"/>
        <v>3982</v>
      </c>
      <c r="EV64" s="12">
        <f t="shared" si="44"/>
        <v>4963</v>
      </c>
      <c r="EW64" s="12">
        <f t="shared" si="44"/>
        <v>4518</v>
      </c>
      <c r="EX64" s="118">
        <f t="shared" si="44"/>
        <v>8500</v>
      </c>
      <c r="EY64" s="99">
        <f t="shared" ref="EY64:FB65" si="1100">SUM(EY63)</f>
        <v>0</v>
      </c>
      <c r="EZ64" s="12">
        <f t="shared" si="1100"/>
        <v>0</v>
      </c>
      <c r="FA64" s="12">
        <f t="shared" si="1100"/>
        <v>0</v>
      </c>
      <c r="FB64" s="111">
        <f t="shared" si="1100"/>
        <v>0</v>
      </c>
      <c r="FC64" s="117">
        <f t="shared" si="46"/>
        <v>0</v>
      </c>
      <c r="FD64" s="12">
        <f t="shared" si="46"/>
        <v>0</v>
      </c>
      <c r="FE64" s="12">
        <f t="shared" si="46"/>
        <v>0</v>
      </c>
      <c r="FF64" s="118">
        <f t="shared" si="46"/>
        <v>0</v>
      </c>
      <c r="FG64" s="99">
        <f>SUM(FG63)</f>
        <v>0</v>
      </c>
      <c r="FH64" s="12">
        <f t="shared" ref="FH64:FJ65" si="1101">SUM(FH63)</f>
        <v>0</v>
      </c>
      <c r="FI64" s="12">
        <f t="shared" si="1101"/>
        <v>0</v>
      </c>
      <c r="FJ64" s="12">
        <f t="shared" si="1101"/>
        <v>0</v>
      </c>
      <c r="FK64" s="12">
        <f>SUM(FK63)</f>
        <v>0</v>
      </c>
      <c r="FL64" s="12">
        <f t="shared" ref="FL64:FN65" si="1102">SUM(FL63)</f>
        <v>0</v>
      </c>
      <c r="FM64" s="12">
        <f t="shared" si="1102"/>
        <v>0</v>
      </c>
      <c r="FN64" s="12">
        <f t="shared" si="1102"/>
        <v>0</v>
      </c>
      <c r="FO64" s="12">
        <f>SUM(FO63)</f>
        <v>0</v>
      </c>
      <c r="FP64" s="12">
        <f t="shared" ref="FP64:IA65" si="1103">SUM(FP63)</f>
        <v>0</v>
      </c>
      <c r="FQ64" s="12">
        <f t="shared" si="1103"/>
        <v>0</v>
      </c>
      <c r="FR64" s="12">
        <f t="shared" si="1103"/>
        <v>0</v>
      </c>
      <c r="FS64" s="12">
        <f t="shared" si="1103"/>
        <v>0</v>
      </c>
      <c r="FT64" s="12">
        <f t="shared" si="1103"/>
        <v>0</v>
      </c>
      <c r="FU64" s="12">
        <f t="shared" si="1103"/>
        <v>0</v>
      </c>
      <c r="FV64" s="12">
        <f t="shared" si="1103"/>
        <v>0</v>
      </c>
      <c r="FW64" s="12">
        <f t="shared" si="1103"/>
        <v>0</v>
      </c>
      <c r="FX64" s="12">
        <f t="shared" si="1103"/>
        <v>0</v>
      </c>
      <c r="FY64" s="12">
        <f t="shared" si="1103"/>
        <v>0</v>
      </c>
      <c r="FZ64" s="12">
        <f t="shared" si="1103"/>
        <v>0</v>
      </c>
      <c r="GA64" s="12">
        <f t="shared" si="1103"/>
        <v>0</v>
      </c>
      <c r="GB64" s="12">
        <f t="shared" si="1103"/>
        <v>0</v>
      </c>
      <c r="GC64" s="12">
        <f t="shared" si="1103"/>
        <v>0</v>
      </c>
      <c r="GD64" s="12">
        <f t="shared" si="1103"/>
        <v>0</v>
      </c>
      <c r="GE64" s="12">
        <f t="shared" si="1103"/>
        <v>0</v>
      </c>
      <c r="GF64" s="12">
        <f t="shared" si="1103"/>
        <v>0</v>
      </c>
      <c r="GG64" s="12">
        <f t="shared" si="1103"/>
        <v>0</v>
      </c>
      <c r="GH64" s="12">
        <f t="shared" si="1103"/>
        <v>0</v>
      </c>
      <c r="GI64" s="12">
        <f t="shared" si="1103"/>
        <v>0</v>
      </c>
      <c r="GJ64" s="12">
        <f t="shared" si="1103"/>
        <v>0</v>
      </c>
      <c r="GK64" s="12">
        <f t="shared" si="1103"/>
        <v>0</v>
      </c>
      <c r="GL64" s="12">
        <f t="shared" si="1103"/>
        <v>0</v>
      </c>
      <c r="GM64" s="12">
        <f t="shared" si="1103"/>
        <v>0</v>
      </c>
      <c r="GN64" s="12">
        <f t="shared" si="1103"/>
        <v>0</v>
      </c>
      <c r="GO64" s="12">
        <f t="shared" si="1103"/>
        <v>0</v>
      </c>
      <c r="GP64" s="12">
        <f t="shared" si="1103"/>
        <v>0</v>
      </c>
      <c r="GQ64" s="12">
        <f t="shared" si="1103"/>
        <v>0</v>
      </c>
      <c r="GR64" s="12">
        <f t="shared" si="1103"/>
        <v>0</v>
      </c>
      <c r="GS64" s="12">
        <f t="shared" si="1103"/>
        <v>0</v>
      </c>
      <c r="GT64" s="12">
        <f t="shared" si="1103"/>
        <v>0</v>
      </c>
      <c r="GU64" s="12">
        <f t="shared" si="1103"/>
        <v>0</v>
      </c>
      <c r="GV64" s="12">
        <f t="shared" si="1103"/>
        <v>0</v>
      </c>
      <c r="GW64" s="12">
        <f t="shared" si="1103"/>
        <v>0</v>
      </c>
      <c r="GX64" s="12">
        <f t="shared" si="1103"/>
        <v>0</v>
      </c>
      <c r="GY64" s="12">
        <f t="shared" si="1103"/>
        <v>0</v>
      </c>
      <c r="GZ64" s="12">
        <f t="shared" si="1103"/>
        <v>0</v>
      </c>
      <c r="HA64" s="12">
        <f t="shared" si="1103"/>
        <v>0</v>
      </c>
      <c r="HB64" s="12">
        <f t="shared" si="1103"/>
        <v>0</v>
      </c>
      <c r="HC64" s="12">
        <f t="shared" si="1103"/>
        <v>0</v>
      </c>
      <c r="HD64" s="12">
        <f t="shared" si="1103"/>
        <v>0</v>
      </c>
      <c r="HE64" s="12">
        <f t="shared" si="1103"/>
        <v>0</v>
      </c>
      <c r="HF64" s="12">
        <f t="shared" si="1103"/>
        <v>0</v>
      </c>
      <c r="HG64" s="12">
        <f t="shared" si="1103"/>
        <v>0</v>
      </c>
      <c r="HH64" s="12">
        <f t="shared" si="1103"/>
        <v>0</v>
      </c>
      <c r="HI64" s="12">
        <f t="shared" si="1103"/>
        <v>0</v>
      </c>
      <c r="HJ64" s="12">
        <f t="shared" si="1103"/>
        <v>0</v>
      </c>
      <c r="HK64" s="12">
        <f t="shared" si="1103"/>
        <v>0</v>
      </c>
      <c r="HL64" s="12">
        <f t="shared" si="1103"/>
        <v>0</v>
      </c>
      <c r="HM64" s="12">
        <f t="shared" si="1103"/>
        <v>0</v>
      </c>
      <c r="HN64" s="12">
        <f t="shared" si="1103"/>
        <v>0</v>
      </c>
      <c r="HO64" s="12">
        <f t="shared" si="1103"/>
        <v>0</v>
      </c>
      <c r="HP64" s="12">
        <f t="shared" si="1103"/>
        <v>0</v>
      </c>
      <c r="HQ64" s="12">
        <f t="shared" si="1103"/>
        <v>0</v>
      </c>
      <c r="HR64" s="12">
        <f t="shared" si="1103"/>
        <v>0</v>
      </c>
      <c r="HS64" s="12">
        <f t="shared" si="1103"/>
        <v>0</v>
      </c>
      <c r="HT64" s="12">
        <f t="shared" si="1103"/>
        <v>0</v>
      </c>
      <c r="HU64" s="12">
        <f t="shared" si="1103"/>
        <v>0</v>
      </c>
      <c r="HV64" s="12">
        <f t="shared" si="1103"/>
        <v>0</v>
      </c>
      <c r="HW64" s="12">
        <f t="shared" si="1103"/>
        <v>0</v>
      </c>
      <c r="HX64" s="12">
        <f t="shared" si="1103"/>
        <v>0</v>
      </c>
      <c r="HY64" s="12">
        <f t="shared" si="1103"/>
        <v>0</v>
      </c>
      <c r="HZ64" s="12">
        <f t="shared" si="1103"/>
        <v>0</v>
      </c>
      <c r="IA64" s="12">
        <f t="shared" si="1103"/>
        <v>0</v>
      </c>
      <c r="IB64" s="12">
        <f t="shared" ref="IB64:KM65" si="1104">SUM(IB63)</f>
        <v>0</v>
      </c>
      <c r="IC64" s="12">
        <f t="shared" si="1104"/>
        <v>0</v>
      </c>
      <c r="ID64" s="12">
        <f t="shared" si="1104"/>
        <v>0</v>
      </c>
      <c r="IE64" s="12">
        <f t="shared" si="1104"/>
        <v>0</v>
      </c>
      <c r="IF64" s="12">
        <f t="shared" si="1104"/>
        <v>0</v>
      </c>
      <c r="IG64" s="12">
        <f t="shared" si="1104"/>
        <v>0</v>
      </c>
      <c r="IH64" s="12">
        <f t="shared" si="1104"/>
        <v>0</v>
      </c>
      <c r="II64" s="12">
        <f t="shared" si="1104"/>
        <v>5309</v>
      </c>
      <c r="IJ64" s="12">
        <f t="shared" si="1104"/>
        <v>0</v>
      </c>
      <c r="IK64" s="12">
        <f t="shared" si="1104"/>
        <v>-5309</v>
      </c>
      <c r="IL64" s="12">
        <f t="shared" si="1104"/>
        <v>0</v>
      </c>
      <c r="IM64" s="12">
        <f t="shared" si="1104"/>
        <v>0</v>
      </c>
      <c r="IN64" s="12">
        <f t="shared" si="1104"/>
        <v>0</v>
      </c>
      <c r="IO64" s="12">
        <f t="shared" si="1104"/>
        <v>0</v>
      </c>
      <c r="IP64" s="12">
        <f t="shared" si="1104"/>
        <v>0</v>
      </c>
      <c r="IQ64" s="12">
        <f t="shared" si="1104"/>
        <v>0</v>
      </c>
      <c r="IR64" s="12">
        <f t="shared" si="1104"/>
        <v>0</v>
      </c>
      <c r="IS64" s="12">
        <f t="shared" si="1104"/>
        <v>0</v>
      </c>
      <c r="IT64" s="12">
        <f t="shared" si="1104"/>
        <v>0</v>
      </c>
      <c r="IU64" s="12">
        <f t="shared" si="1104"/>
        <v>0</v>
      </c>
      <c r="IV64" s="12">
        <f t="shared" si="1104"/>
        <v>0</v>
      </c>
      <c r="IW64" s="12">
        <f t="shared" si="1104"/>
        <v>0</v>
      </c>
      <c r="IX64" s="12">
        <f t="shared" si="1104"/>
        <v>0</v>
      </c>
      <c r="IY64" s="12"/>
      <c r="IZ64" s="12">
        <f t="shared" ref="IZ64:JB65" si="1105">SUM(IZ63)</f>
        <v>0</v>
      </c>
      <c r="JA64" s="12">
        <f t="shared" si="1105"/>
        <v>0</v>
      </c>
      <c r="JB64" s="111">
        <f t="shared" si="1105"/>
        <v>0</v>
      </c>
      <c r="JC64" s="117">
        <f t="shared" si="342"/>
        <v>5309</v>
      </c>
      <c r="JD64" s="12">
        <f t="shared" si="342"/>
        <v>0</v>
      </c>
      <c r="JE64" s="12">
        <f t="shared" si="342"/>
        <v>-5309</v>
      </c>
      <c r="JF64" s="118">
        <f t="shared" si="342"/>
        <v>0</v>
      </c>
      <c r="JG64" s="99">
        <f t="shared" si="1104"/>
        <v>0</v>
      </c>
      <c r="JH64" s="12">
        <f t="shared" si="1104"/>
        <v>0</v>
      </c>
      <c r="JI64" s="12">
        <f t="shared" si="1104"/>
        <v>0</v>
      </c>
      <c r="JJ64" s="12">
        <f t="shared" si="1104"/>
        <v>0</v>
      </c>
      <c r="JK64" s="12">
        <f t="shared" si="1104"/>
        <v>0</v>
      </c>
      <c r="JL64" s="12">
        <f t="shared" si="1104"/>
        <v>0</v>
      </c>
      <c r="JM64" s="12">
        <f t="shared" si="1104"/>
        <v>0</v>
      </c>
      <c r="JN64" s="12">
        <f t="shared" si="1104"/>
        <v>0</v>
      </c>
      <c r="JO64" s="12">
        <f t="shared" si="1104"/>
        <v>0</v>
      </c>
      <c r="JP64" s="12">
        <f t="shared" si="1104"/>
        <v>0</v>
      </c>
      <c r="JQ64" s="12">
        <f t="shared" si="1104"/>
        <v>0</v>
      </c>
      <c r="JR64" s="12">
        <f t="shared" si="1104"/>
        <v>0</v>
      </c>
      <c r="JS64" s="12">
        <f t="shared" si="1104"/>
        <v>0</v>
      </c>
      <c r="JT64" s="12">
        <f t="shared" si="1104"/>
        <v>0</v>
      </c>
      <c r="JU64" s="12">
        <f t="shared" si="1104"/>
        <v>0</v>
      </c>
      <c r="JV64" s="12">
        <f t="shared" si="1104"/>
        <v>0</v>
      </c>
      <c r="JW64" s="12">
        <f t="shared" si="1104"/>
        <v>0</v>
      </c>
      <c r="JX64" s="12">
        <f t="shared" si="1104"/>
        <v>0</v>
      </c>
      <c r="JY64" s="12">
        <f t="shared" si="1104"/>
        <v>0</v>
      </c>
      <c r="JZ64" s="12">
        <f t="shared" si="1104"/>
        <v>0</v>
      </c>
      <c r="KA64" s="12">
        <f t="shared" si="1104"/>
        <v>0</v>
      </c>
      <c r="KB64" s="12">
        <f t="shared" si="1104"/>
        <v>0</v>
      </c>
      <c r="KC64" s="12">
        <f t="shared" si="1104"/>
        <v>0</v>
      </c>
      <c r="KD64" s="12">
        <f t="shared" si="1104"/>
        <v>0</v>
      </c>
      <c r="KE64" s="12">
        <f t="shared" si="1104"/>
        <v>0</v>
      </c>
      <c r="KF64" s="12">
        <f t="shared" si="1104"/>
        <v>0</v>
      </c>
      <c r="KG64" s="12">
        <f t="shared" si="1104"/>
        <v>0</v>
      </c>
      <c r="KH64" s="12">
        <f t="shared" si="1104"/>
        <v>0</v>
      </c>
      <c r="KI64" s="12">
        <f t="shared" si="1104"/>
        <v>0</v>
      </c>
      <c r="KJ64" s="12">
        <f t="shared" si="1104"/>
        <v>0</v>
      </c>
      <c r="KK64" s="12">
        <f t="shared" si="1104"/>
        <v>0</v>
      </c>
      <c r="KL64" s="12">
        <f t="shared" si="1104"/>
        <v>0</v>
      </c>
      <c r="KM64" s="12">
        <f t="shared" si="1104"/>
        <v>0</v>
      </c>
      <c r="KN64" s="12">
        <f t="shared" ref="KN64:KT65" si="1106">SUM(KN63)</f>
        <v>0</v>
      </c>
      <c r="KO64" s="12">
        <f t="shared" si="1106"/>
        <v>0</v>
      </c>
      <c r="KP64" s="12">
        <f t="shared" si="1106"/>
        <v>0</v>
      </c>
      <c r="KQ64" s="12">
        <f t="shared" si="1106"/>
        <v>0</v>
      </c>
      <c r="KR64" s="12">
        <f t="shared" si="1106"/>
        <v>0</v>
      </c>
      <c r="KS64" s="12">
        <f t="shared" si="1106"/>
        <v>0</v>
      </c>
      <c r="KT64" s="12">
        <f t="shared" si="1106"/>
        <v>0</v>
      </c>
      <c r="KU64" s="12"/>
      <c r="KV64" s="12">
        <f t="shared" ref="KV64:KX65" si="1107">SUM(KV63)</f>
        <v>0</v>
      </c>
      <c r="KW64" s="12">
        <f t="shared" si="1107"/>
        <v>0</v>
      </c>
      <c r="KX64" s="12">
        <f t="shared" si="1107"/>
        <v>0</v>
      </c>
      <c r="KY64" s="12"/>
      <c r="KZ64" s="12">
        <f t="shared" ref="KZ64:LB65" si="1108">SUM(KZ63)</f>
        <v>0</v>
      </c>
      <c r="LA64" s="12">
        <f t="shared" si="1108"/>
        <v>0</v>
      </c>
      <c r="LB64" s="12">
        <f t="shared" si="1108"/>
        <v>0</v>
      </c>
      <c r="LC64" s="12"/>
      <c r="LD64" s="12">
        <f t="shared" ref="LD64:LF65" si="1109">SUM(LD63)</f>
        <v>0</v>
      </c>
      <c r="LE64" s="12">
        <f t="shared" si="1109"/>
        <v>0</v>
      </c>
      <c r="LF64" s="111">
        <f t="shared" si="1109"/>
        <v>0</v>
      </c>
      <c r="LG64" s="117">
        <f t="shared" si="85"/>
        <v>0</v>
      </c>
      <c r="LH64" s="12">
        <f t="shared" si="85"/>
        <v>0</v>
      </c>
      <c r="LI64" s="12">
        <f t="shared" si="85"/>
        <v>0</v>
      </c>
      <c r="LJ64" s="118">
        <f t="shared" si="85"/>
        <v>0</v>
      </c>
      <c r="LK64" s="99">
        <f t="shared" ref="LK64:LV65" si="1110">SUM(LK63)</f>
        <v>0</v>
      </c>
      <c r="LL64" s="12">
        <f t="shared" si="1110"/>
        <v>0</v>
      </c>
      <c r="LM64" s="12">
        <f t="shared" si="1110"/>
        <v>0</v>
      </c>
      <c r="LN64" s="12">
        <f t="shared" si="1110"/>
        <v>0</v>
      </c>
      <c r="LO64" s="12">
        <f t="shared" si="1110"/>
        <v>0</v>
      </c>
      <c r="LP64" s="12">
        <f t="shared" si="1110"/>
        <v>0</v>
      </c>
      <c r="LQ64" s="12">
        <f t="shared" si="1110"/>
        <v>0</v>
      </c>
      <c r="LR64" s="12">
        <f t="shared" si="1110"/>
        <v>0</v>
      </c>
      <c r="LS64" s="12">
        <f t="shared" si="1110"/>
        <v>0</v>
      </c>
      <c r="LT64" s="12">
        <f t="shared" si="1110"/>
        <v>0</v>
      </c>
      <c r="LU64" s="12">
        <f t="shared" si="1110"/>
        <v>0</v>
      </c>
      <c r="LV64" s="111">
        <f t="shared" si="1110"/>
        <v>0</v>
      </c>
      <c r="LW64" s="117">
        <f t="shared" si="89"/>
        <v>0</v>
      </c>
      <c r="LX64" s="12">
        <f t="shared" si="89"/>
        <v>0</v>
      </c>
      <c r="LY64" s="12">
        <f t="shared" si="89"/>
        <v>0</v>
      </c>
      <c r="LZ64" s="118">
        <f t="shared" si="89"/>
        <v>0</v>
      </c>
      <c r="MA64" s="26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</row>
    <row r="65" spans="1:406" s="3" customFormat="1" ht="24.95" customHeight="1" x14ac:dyDescent="0.25">
      <c r="A65" s="37">
        <v>37</v>
      </c>
      <c r="B65" s="38" t="s">
        <v>89</v>
      </c>
      <c r="C65" s="57">
        <f t="shared" si="1095"/>
        <v>4518</v>
      </c>
      <c r="D65" s="57">
        <f t="shared" si="1095"/>
        <v>23207830.309999999</v>
      </c>
      <c r="E65" s="56">
        <f t="shared" si="1095"/>
        <v>25700000</v>
      </c>
      <c r="F65" s="96">
        <f t="shared" si="1095"/>
        <v>4773</v>
      </c>
      <c r="G65" s="103">
        <f t="shared" si="626"/>
        <v>9291</v>
      </c>
      <c r="H65" s="79">
        <f t="shared" si="627"/>
        <v>4963</v>
      </c>
      <c r="I65" s="79">
        <f t="shared" si="628"/>
        <v>-791</v>
      </c>
      <c r="J65" s="104">
        <f t="shared" si="629"/>
        <v>8500</v>
      </c>
      <c r="K65" s="99">
        <f>SUM(K64)</f>
        <v>0</v>
      </c>
      <c r="L65" s="12">
        <f t="shared" si="1096"/>
        <v>0</v>
      </c>
      <c r="M65" s="12">
        <f t="shared" si="1096"/>
        <v>0</v>
      </c>
      <c r="N65" s="12">
        <f t="shared" si="1096"/>
        <v>0</v>
      </c>
      <c r="O65" s="12">
        <f>SUM(O64)</f>
        <v>0</v>
      </c>
      <c r="P65" s="12">
        <f t="shared" si="1096"/>
        <v>0</v>
      </c>
      <c r="Q65" s="12">
        <f t="shared" si="1096"/>
        <v>0</v>
      </c>
      <c r="R65" s="12">
        <f t="shared" si="1096"/>
        <v>0</v>
      </c>
      <c r="S65" s="12">
        <f t="shared" si="1096"/>
        <v>0</v>
      </c>
      <c r="T65" s="12">
        <f t="shared" si="1096"/>
        <v>0</v>
      </c>
      <c r="U65" s="12">
        <f t="shared" si="1096"/>
        <v>0</v>
      </c>
      <c r="V65" s="12">
        <f t="shared" si="1096"/>
        <v>0</v>
      </c>
      <c r="W65" s="12">
        <f t="shared" si="1096"/>
        <v>0</v>
      </c>
      <c r="X65" s="12">
        <f t="shared" si="1096"/>
        <v>0</v>
      </c>
      <c r="Y65" s="12">
        <f t="shared" si="1096"/>
        <v>0</v>
      </c>
      <c r="Z65" s="12">
        <f t="shared" si="1096"/>
        <v>0</v>
      </c>
      <c r="AA65" s="12">
        <f t="shared" si="1096"/>
        <v>0</v>
      </c>
      <c r="AB65" s="12">
        <f t="shared" si="1096"/>
        <v>0</v>
      </c>
      <c r="AC65" s="12">
        <f t="shared" si="1096"/>
        <v>0</v>
      </c>
      <c r="AD65" s="12">
        <f t="shared" si="1096"/>
        <v>0</v>
      </c>
      <c r="AE65" s="12">
        <f>SUM(AE64)</f>
        <v>0</v>
      </c>
      <c r="AF65" s="12">
        <f t="shared" si="1097"/>
        <v>0</v>
      </c>
      <c r="AG65" s="12">
        <f t="shared" si="1097"/>
        <v>0</v>
      </c>
      <c r="AH65" s="111">
        <f t="shared" si="1097"/>
        <v>0</v>
      </c>
      <c r="AI65" s="117">
        <f t="shared" si="17"/>
        <v>0</v>
      </c>
      <c r="AJ65" s="12">
        <f t="shared" si="17"/>
        <v>0</v>
      </c>
      <c r="AK65" s="12">
        <f t="shared" si="17"/>
        <v>0</v>
      </c>
      <c r="AL65" s="118">
        <f t="shared" si="17"/>
        <v>0</v>
      </c>
      <c r="AM65" s="99">
        <f>SUM(AM64)</f>
        <v>0</v>
      </c>
      <c r="AN65" s="12">
        <f t="shared" si="1098"/>
        <v>0</v>
      </c>
      <c r="AO65" s="12">
        <f t="shared" si="1098"/>
        <v>0</v>
      </c>
      <c r="AP65" s="12">
        <f t="shared" si="1098"/>
        <v>0</v>
      </c>
      <c r="AQ65" s="12">
        <f t="shared" si="1098"/>
        <v>0</v>
      </c>
      <c r="AR65" s="12">
        <f t="shared" si="1098"/>
        <v>0</v>
      </c>
      <c r="AS65" s="12">
        <f t="shared" si="1098"/>
        <v>0</v>
      </c>
      <c r="AT65" s="12">
        <f t="shared" si="1098"/>
        <v>0</v>
      </c>
      <c r="AU65" s="12">
        <f t="shared" si="1098"/>
        <v>0</v>
      </c>
      <c r="AV65" s="12">
        <f t="shared" si="1098"/>
        <v>0</v>
      </c>
      <c r="AW65" s="12">
        <f t="shared" si="1098"/>
        <v>0</v>
      </c>
      <c r="AX65" s="12">
        <f t="shared" si="1098"/>
        <v>0</v>
      </c>
      <c r="AY65" s="12">
        <f t="shared" si="1098"/>
        <v>0</v>
      </c>
      <c r="AZ65" s="12">
        <f t="shared" si="1098"/>
        <v>0</v>
      </c>
      <c r="BA65" s="12">
        <f t="shared" si="1098"/>
        <v>0</v>
      </c>
      <c r="BB65" s="12">
        <f t="shared" si="1098"/>
        <v>0</v>
      </c>
      <c r="BC65" s="12">
        <f t="shared" si="1098"/>
        <v>0</v>
      </c>
      <c r="BD65" s="12">
        <f t="shared" si="1098"/>
        <v>0</v>
      </c>
      <c r="BE65" s="12">
        <f t="shared" si="1098"/>
        <v>0</v>
      </c>
      <c r="BF65" s="12">
        <f t="shared" si="1098"/>
        <v>0</v>
      </c>
      <c r="BG65" s="12">
        <f t="shared" si="1098"/>
        <v>0</v>
      </c>
      <c r="BH65" s="12">
        <f t="shared" si="1098"/>
        <v>0</v>
      </c>
      <c r="BI65" s="12">
        <f t="shared" si="1098"/>
        <v>0</v>
      </c>
      <c r="BJ65" s="12">
        <f t="shared" si="1098"/>
        <v>0</v>
      </c>
      <c r="BK65" s="12">
        <f t="shared" si="1098"/>
        <v>0</v>
      </c>
      <c r="BL65" s="12">
        <f t="shared" si="1098"/>
        <v>0</v>
      </c>
      <c r="BM65" s="12">
        <f t="shared" si="1098"/>
        <v>0</v>
      </c>
      <c r="BN65" s="12">
        <f t="shared" si="1098"/>
        <v>0</v>
      </c>
      <c r="BO65" s="12">
        <f t="shared" si="1098"/>
        <v>0</v>
      </c>
      <c r="BP65" s="12">
        <f t="shared" si="1098"/>
        <v>0</v>
      </c>
      <c r="BQ65" s="12">
        <f t="shared" si="1098"/>
        <v>0</v>
      </c>
      <c r="BR65" s="12">
        <f t="shared" si="1098"/>
        <v>0</v>
      </c>
      <c r="BS65" s="12">
        <f t="shared" si="1098"/>
        <v>0</v>
      </c>
      <c r="BT65" s="12">
        <f t="shared" si="1098"/>
        <v>0</v>
      </c>
      <c r="BU65" s="12">
        <f t="shared" si="1098"/>
        <v>0</v>
      </c>
      <c r="BV65" s="12">
        <f t="shared" si="1098"/>
        <v>0</v>
      </c>
      <c r="BW65" s="12">
        <f t="shared" si="1098"/>
        <v>0</v>
      </c>
      <c r="BX65" s="12">
        <f t="shared" si="1098"/>
        <v>0</v>
      </c>
      <c r="BY65" s="12">
        <f t="shared" si="1098"/>
        <v>0</v>
      </c>
      <c r="BZ65" s="12">
        <f t="shared" si="1098"/>
        <v>0</v>
      </c>
      <c r="CA65" s="12">
        <f>SUM(CA64)</f>
        <v>0</v>
      </c>
      <c r="CB65" s="12">
        <f t="shared" si="1098"/>
        <v>0</v>
      </c>
      <c r="CC65" s="12">
        <f t="shared" si="1098"/>
        <v>0</v>
      </c>
      <c r="CD65" s="12">
        <f t="shared" si="1098"/>
        <v>0</v>
      </c>
      <c r="CE65" s="12">
        <f t="shared" si="1098"/>
        <v>0</v>
      </c>
      <c r="CF65" s="12">
        <f t="shared" si="1098"/>
        <v>0</v>
      </c>
      <c r="CG65" s="12">
        <f t="shared" si="1098"/>
        <v>0</v>
      </c>
      <c r="CH65" s="12">
        <f t="shared" si="1098"/>
        <v>0</v>
      </c>
      <c r="CI65" s="12">
        <f t="shared" si="1098"/>
        <v>0</v>
      </c>
      <c r="CJ65" s="12">
        <f t="shared" si="1098"/>
        <v>0</v>
      </c>
      <c r="CK65" s="12">
        <f t="shared" si="1098"/>
        <v>0</v>
      </c>
      <c r="CL65" s="12">
        <f t="shared" si="1098"/>
        <v>0</v>
      </c>
      <c r="CM65" s="12">
        <f t="shared" si="1098"/>
        <v>0</v>
      </c>
      <c r="CN65" s="12">
        <f t="shared" si="1098"/>
        <v>0</v>
      </c>
      <c r="CO65" s="12">
        <f t="shared" si="1098"/>
        <v>0</v>
      </c>
      <c r="CP65" s="12">
        <f t="shared" si="1098"/>
        <v>0</v>
      </c>
      <c r="CQ65" s="12">
        <f t="shared" si="1098"/>
        <v>0</v>
      </c>
      <c r="CR65" s="12">
        <f t="shared" si="1098"/>
        <v>0</v>
      </c>
      <c r="CS65" s="12">
        <f t="shared" si="1098"/>
        <v>0</v>
      </c>
      <c r="CT65" s="12">
        <f t="shared" si="1098"/>
        <v>0</v>
      </c>
      <c r="CU65" s="12">
        <f t="shared" si="1098"/>
        <v>0</v>
      </c>
      <c r="CV65" s="12">
        <f t="shared" si="1098"/>
        <v>0</v>
      </c>
      <c r="CW65" s="12">
        <f t="shared" si="1098"/>
        <v>0</v>
      </c>
      <c r="CX65" s="12">
        <f t="shared" si="1098"/>
        <v>0</v>
      </c>
      <c r="CY65" s="12">
        <f t="shared" si="1098"/>
        <v>0</v>
      </c>
      <c r="CZ65" s="12">
        <f t="shared" si="1098"/>
        <v>0</v>
      </c>
      <c r="DA65" s="12">
        <f t="shared" si="1098"/>
        <v>0</v>
      </c>
      <c r="DB65" s="12">
        <f t="shared" si="1098"/>
        <v>0</v>
      </c>
      <c r="DC65" s="12">
        <f>SUM(DC64)</f>
        <v>0</v>
      </c>
      <c r="DD65" s="12">
        <f t="shared" si="1099"/>
        <v>0</v>
      </c>
      <c r="DE65" s="12">
        <f t="shared" si="1099"/>
        <v>0</v>
      </c>
      <c r="DF65" s="12">
        <f t="shared" si="1099"/>
        <v>0</v>
      </c>
      <c r="DG65" s="12">
        <f t="shared" si="1099"/>
        <v>0</v>
      </c>
      <c r="DH65" s="12">
        <f t="shared" si="1099"/>
        <v>0</v>
      </c>
      <c r="DI65" s="12">
        <f t="shared" si="1099"/>
        <v>0</v>
      </c>
      <c r="DJ65" s="12">
        <f t="shared" si="1099"/>
        <v>0</v>
      </c>
      <c r="DK65" s="12">
        <f t="shared" si="1099"/>
        <v>0</v>
      </c>
      <c r="DL65" s="12">
        <f t="shared" si="1099"/>
        <v>0</v>
      </c>
      <c r="DM65" s="12">
        <f t="shared" si="1099"/>
        <v>0</v>
      </c>
      <c r="DN65" s="12">
        <f t="shared" si="1099"/>
        <v>0</v>
      </c>
      <c r="DO65" s="12">
        <f t="shared" si="1099"/>
        <v>0</v>
      </c>
      <c r="DP65" s="12">
        <f t="shared" si="1099"/>
        <v>0</v>
      </c>
      <c r="DQ65" s="12">
        <f t="shared" si="1099"/>
        <v>0</v>
      </c>
      <c r="DR65" s="12">
        <f t="shared" si="1099"/>
        <v>0</v>
      </c>
      <c r="DS65" s="12">
        <f t="shared" si="1099"/>
        <v>0</v>
      </c>
      <c r="DT65" s="12">
        <f t="shared" si="1099"/>
        <v>0</v>
      </c>
      <c r="DU65" s="12">
        <f t="shared" si="1099"/>
        <v>0</v>
      </c>
      <c r="DV65" s="12">
        <f t="shared" si="1099"/>
        <v>0</v>
      </c>
      <c r="DW65" s="12">
        <f t="shared" si="1099"/>
        <v>0</v>
      </c>
      <c r="DX65" s="12">
        <f t="shared" si="1099"/>
        <v>0</v>
      </c>
      <c r="DY65" s="12">
        <f t="shared" si="1099"/>
        <v>0</v>
      </c>
      <c r="DZ65" s="12">
        <f t="shared" si="1099"/>
        <v>0</v>
      </c>
      <c r="EA65" s="12">
        <f t="shared" si="1099"/>
        <v>0</v>
      </c>
      <c r="EB65" s="12">
        <f t="shared" si="1099"/>
        <v>0</v>
      </c>
      <c r="EC65" s="12">
        <f t="shared" si="1099"/>
        <v>0</v>
      </c>
      <c r="ED65" s="12">
        <f t="shared" si="1099"/>
        <v>0</v>
      </c>
      <c r="EE65" s="12">
        <f t="shared" si="1099"/>
        <v>0</v>
      </c>
      <c r="EF65" s="12">
        <f t="shared" si="1099"/>
        <v>0</v>
      </c>
      <c r="EG65" s="12">
        <f t="shared" si="1099"/>
        <v>0</v>
      </c>
      <c r="EH65" s="12">
        <f t="shared" si="1099"/>
        <v>0</v>
      </c>
      <c r="EI65" s="12">
        <f t="shared" si="1099"/>
        <v>0</v>
      </c>
      <c r="EJ65" s="12">
        <f t="shared" si="1099"/>
        <v>0</v>
      </c>
      <c r="EK65" s="12">
        <f t="shared" si="1099"/>
        <v>0</v>
      </c>
      <c r="EL65" s="12">
        <f t="shared" si="1099"/>
        <v>0</v>
      </c>
      <c r="EM65" s="12">
        <f t="shared" si="1099"/>
        <v>0</v>
      </c>
      <c r="EN65" s="12">
        <f t="shared" si="1099"/>
        <v>0</v>
      </c>
      <c r="EO65" s="12">
        <f t="shared" si="1099"/>
        <v>0</v>
      </c>
      <c r="EP65" s="12">
        <f t="shared" si="1099"/>
        <v>0</v>
      </c>
      <c r="EQ65" s="12">
        <f>SUM(EQ64)</f>
        <v>3982</v>
      </c>
      <c r="ER65" s="12">
        <f t="shared" si="1099"/>
        <v>4963</v>
      </c>
      <c r="ES65" s="12">
        <f t="shared" si="1099"/>
        <v>4518</v>
      </c>
      <c r="ET65" s="111">
        <f t="shared" si="1099"/>
        <v>8500</v>
      </c>
      <c r="EU65" s="117">
        <f t="shared" si="44"/>
        <v>3982</v>
      </c>
      <c r="EV65" s="12">
        <f t="shared" si="44"/>
        <v>4963</v>
      </c>
      <c r="EW65" s="12">
        <f t="shared" si="44"/>
        <v>4518</v>
      </c>
      <c r="EX65" s="118">
        <f t="shared" si="44"/>
        <v>8500</v>
      </c>
      <c r="EY65" s="99">
        <f>SUM(EY64)</f>
        <v>0</v>
      </c>
      <c r="EZ65" s="12">
        <f t="shared" si="1100"/>
        <v>0</v>
      </c>
      <c r="FA65" s="12">
        <f t="shared" si="1100"/>
        <v>0</v>
      </c>
      <c r="FB65" s="111">
        <f t="shared" si="1100"/>
        <v>0</v>
      </c>
      <c r="FC65" s="117">
        <f t="shared" si="46"/>
        <v>0</v>
      </c>
      <c r="FD65" s="12">
        <f t="shared" si="46"/>
        <v>0</v>
      </c>
      <c r="FE65" s="12">
        <f t="shared" si="46"/>
        <v>0</v>
      </c>
      <c r="FF65" s="118">
        <f t="shared" si="46"/>
        <v>0</v>
      </c>
      <c r="FG65" s="99">
        <f>SUM(FG64)</f>
        <v>0</v>
      </c>
      <c r="FH65" s="12">
        <f t="shared" si="1101"/>
        <v>0</v>
      </c>
      <c r="FI65" s="12">
        <f t="shared" si="1101"/>
        <v>0</v>
      </c>
      <c r="FJ65" s="12">
        <f t="shared" si="1101"/>
        <v>0</v>
      </c>
      <c r="FK65" s="12">
        <f>SUM(FK64)</f>
        <v>0</v>
      </c>
      <c r="FL65" s="12">
        <f t="shared" si="1102"/>
        <v>0</v>
      </c>
      <c r="FM65" s="12">
        <f t="shared" si="1102"/>
        <v>0</v>
      </c>
      <c r="FN65" s="12">
        <f t="shared" si="1102"/>
        <v>0</v>
      </c>
      <c r="FO65" s="12">
        <f>SUM(FO64)</f>
        <v>0</v>
      </c>
      <c r="FP65" s="12">
        <f t="shared" si="1103"/>
        <v>0</v>
      </c>
      <c r="FQ65" s="12">
        <f t="shared" si="1103"/>
        <v>0</v>
      </c>
      <c r="FR65" s="12">
        <f t="shared" si="1103"/>
        <v>0</v>
      </c>
      <c r="FS65" s="12">
        <f t="shared" si="1103"/>
        <v>0</v>
      </c>
      <c r="FT65" s="12">
        <f t="shared" si="1103"/>
        <v>0</v>
      </c>
      <c r="FU65" s="12">
        <f t="shared" si="1103"/>
        <v>0</v>
      </c>
      <c r="FV65" s="12">
        <f t="shared" si="1103"/>
        <v>0</v>
      </c>
      <c r="FW65" s="12">
        <f t="shared" si="1103"/>
        <v>0</v>
      </c>
      <c r="FX65" s="12">
        <f t="shared" si="1103"/>
        <v>0</v>
      </c>
      <c r="FY65" s="12">
        <f t="shared" si="1103"/>
        <v>0</v>
      </c>
      <c r="FZ65" s="12">
        <f t="shared" si="1103"/>
        <v>0</v>
      </c>
      <c r="GA65" s="12">
        <f t="shared" si="1103"/>
        <v>0</v>
      </c>
      <c r="GB65" s="12">
        <f t="shared" si="1103"/>
        <v>0</v>
      </c>
      <c r="GC65" s="12">
        <f t="shared" si="1103"/>
        <v>0</v>
      </c>
      <c r="GD65" s="12">
        <f t="shared" si="1103"/>
        <v>0</v>
      </c>
      <c r="GE65" s="12">
        <f t="shared" si="1103"/>
        <v>0</v>
      </c>
      <c r="GF65" s="12">
        <f t="shared" si="1103"/>
        <v>0</v>
      </c>
      <c r="GG65" s="12">
        <f t="shared" si="1103"/>
        <v>0</v>
      </c>
      <c r="GH65" s="12">
        <f t="shared" si="1103"/>
        <v>0</v>
      </c>
      <c r="GI65" s="12">
        <f t="shared" si="1103"/>
        <v>0</v>
      </c>
      <c r="GJ65" s="12">
        <f t="shared" si="1103"/>
        <v>0</v>
      </c>
      <c r="GK65" s="12">
        <f t="shared" si="1103"/>
        <v>0</v>
      </c>
      <c r="GL65" s="12">
        <f t="shared" si="1103"/>
        <v>0</v>
      </c>
      <c r="GM65" s="12">
        <f t="shared" si="1103"/>
        <v>0</v>
      </c>
      <c r="GN65" s="12">
        <f t="shared" si="1103"/>
        <v>0</v>
      </c>
      <c r="GO65" s="12">
        <f t="shared" si="1103"/>
        <v>0</v>
      </c>
      <c r="GP65" s="12">
        <f t="shared" si="1103"/>
        <v>0</v>
      </c>
      <c r="GQ65" s="12">
        <f t="shared" si="1103"/>
        <v>0</v>
      </c>
      <c r="GR65" s="12">
        <f t="shared" si="1103"/>
        <v>0</v>
      </c>
      <c r="GS65" s="12">
        <f t="shared" si="1103"/>
        <v>0</v>
      </c>
      <c r="GT65" s="12">
        <f t="shared" si="1103"/>
        <v>0</v>
      </c>
      <c r="GU65" s="12">
        <f t="shared" si="1103"/>
        <v>0</v>
      </c>
      <c r="GV65" s="12">
        <f t="shared" si="1103"/>
        <v>0</v>
      </c>
      <c r="GW65" s="12">
        <f t="shared" si="1103"/>
        <v>0</v>
      </c>
      <c r="GX65" s="12">
        <f t="shared" si="1103"/>
        <v>0</v>
      </c>
      <c r="GY65" s="12">
        <f t="shared" si="1103"/>
        <v>0</v>
      </c>
      <c r="GZ65" s="12">
        <f t="shared" si="1103"/>
        <v>0</v>
      </c>
      <c r="HA65" s="12">
        <f t="shared" si="1103"/>
        <v>0</v>
      </c>
      <c r="HB65" s="12">
        <f t="shared" si="1103"/>
        <v>0</v>
      </c>
      <c r="HC65" s="12">
        <f t="shared" si="1103"/>
        <v>0</v>
      </c>
      <c r="HD65" s="12">
        <f t="shared" si="1103"/>
        <v>0</v>
      </c>
      <c r="HE65" s="12">
        <f t="shared" si="1103"/>
        <v>0</v>
      </c>
      <c r="HF65" s="12">
        <f t="shared" si="1103"/>
        <v>0</v>
      </c>
      <c r="HG65" s="12">
        <f t="shared" si="1103"/>
        <v>0</v>
      </c>
      <c r="HH65" s="12">
        <f t="shared" si="1103"/>
        <v>0</v>
      </c>
      <c r="HI65" s="12">
        <f t="shared" si="1103"/>
        <v>0</v>
      </c>
      <c r="HJ65" s="12">
        <f t="shared" si="1103"/>
        <v>0</v>
      </c>
      <c r="HK65" s="12">
        <f t="shared" si="1103"/>
        <v>0</v>
      </c>
      <c r="HL65" s="12">
        <f t="shared" si="1103"/>
        <v>0</v>
      </c>
      <c r="HM65" s="12">
        <f t="shared" si="1103"/>
        <v>0</v>
      </c>
      <c r="HN65" s="12">
        <f t="shared" si="1103"/>
        <v>0</v>
      </c>
      <c r="HO65" s="12">
        <f t="shared" si="1103"/>
        <v>0</v>
      </c>
      <c r="HP65" s="12">
        <f t="shared" si="1103"/>
        <v>0</v>
      </c>
      <c r="HQ65" s="12">
        <f t="shared" si="1103"/>
        <v>0</v>
      </c>
      <c r="HR65" s="12">
        <f t="shared" si="1103"/>
        <v>0</v>
      </c>
      <c r="HS65" s="12">
        <f t="shared" si="1103"/>
        <v>0</v>
      </c>
      <c r="HT65" s="12">
        <f t="shared" si="1103"/>
        <v>0</v>
      </c>
      <c r="HU65" s="12">
        <f t="shared" si="1103"/>
        <v>0</v>
      </c>
      <c r="HV65" s="12">
        <f t="shared" si="1103"/>
        <v>0</v>
      </c>
      <c r="HW65" s="12">
        <f t="shared" si="1103"/>
        <v>0</v>
      </c>
      <c r="HX65" s="12">
        <f t="shared" si="1103"/>
        <v>0</v>
      </c>
      <c r="HY65" s="12">
        <f t="shared" si="1103"/>
        <v>0</v>
      </c>
      <c r="HZ65" s="12">
        <f t="shared" si="1103"/>
        <v>0</v>
      </c>
      <c r="IA65" s="12">
        <f t="shared" si="1103"/>
        <v>0</v>
      </c>
      <c r="IB65" s="12">
        <f t="shared" si="1104"/>
        <v>0</v>
      </c>
      <c r="IC65" s="12">
        <f t="shared" si="1104"/>
        <v>0</v>
      </c>
      <c r="ID65" s="12">
        <f t="shared" si="1104"/>
        <v>0</v>
      </c>
      <c r="IE65" s="12">
        <f t="shared" si="1104"/>
        <v>0</v>
      </c>
      <c r="IF65" s="12">
        <f t="shared" si="1104"/>
        <v>0</v>
      </c>
      <c r="IG65" s="12">
        <f t="shared" si="1104"/>
        <v>0</v>
      </c>
      <c r="IH65" s="12">
        <f t="shared" si="1104"/>
        <v>0</v>
      </c>
      <c r="II65" s="12">
        <f t="shared" si="1104"/>
        <v>5309</v>
      </c>
      <c r="IJ65" s="12">
        <f t="shared" si="1104"/>
        <v>0</v>
      </c>
      <c r="IK65" s="12">
        <f t="shared" si="1104"/>
        <v>-5309</v>
      </c>
      <c r="IL65" s="12">
        <f t="shared" si="1104"/>
        <v>0</v>
      </c>
      <c r="IM65" s="12">
        <f t="shared" si="1104"/>
        <v>0</v>
      </c>
      <c r="IN65" s="12">
        <f t="shared" si="1104"/>
        <v>0</v>
      </c>
      <c r="IO65" s="12">
        <f t="shared" si="1104"/>
        <v>0</v>
      </c>
      <c r="IP65" s="12">
        <f t="shared" si="1104"/>
        <v>0</v>
      </c>
      <c r="IQ65" s="12">
        <f t="shared" si="1104"/>
        <v>0</v>
      </c>
      <c r="IR65" s="12">
        <f t="shared" si="1104"/>
        <v>0</v>
      </c>
      <c r="IS65" s="12">
        <f t="shared" si="1104"/>
        <v>0</v>
      </c>
      <c r="IT65" s="12">
        <f t="shared" si="1104"/>
        <v>0</v>
      </c>
      <c r="IU65" s="12">
        <f t="shared" si="1104"/>
        <v>0</v>
      </c>
      <c r="IV65" s="12">
        <f t="shared" si="1104"/>
        <v>0</v>
      </c>
      <c r="IW65" s="12">
        <f t="shared" si="1104"/>
        <v>0</v>
      </c>
      <c r="IX65" s="12">
        <f t="shared" si="1104"/>
        <v>0</v>
      </c>
      <c r="IY65" s="12"/>
      <c r="IZ65" s="12">
        <f t="shared" si="1105"/>
        <v>0</v>
      </c>
      <c r="JA65" s="12">
        <f t="shared" si="1105"/>
        <v>0</v>
      </c>
      <c r="JB65" s="111">
        <f t="shared" si="1105"/>
        <v>0</v>
      </c>
      <c r="JC65" s="117">
        <f t="shared" si="342"/>
        <v>5309</v>
      </c>
      <c r="JD65" s="12">
        <f t="shared" si="342"/>
        <v>0</v>
      </c>
      <c r="JE65" s="12">
        <f t="shared" si="342"/>
        <v>-5309</v>
      </c>
      <c r="JF65" s="118">
        <f t="shared" si="342"/>
        <v>0</v>
      </c>
      <c r="JG65" s="99">
        <f t="shared" si="1104"/>
        <v>0</v>
      </c>
      <c r="JH65" s="12">
        <f t="shared" si="1104"/>
        <v>0</v>
      </c>
      <c r="JI65" s="12">
        <f t="shared" si="1104"/>
        <v>0</v>
      </c>
      <c r="JJ65" s="12">
        <f t="shared" si="1104"/>
        <v>0</v>
      </c>
      <c r="JK65" s="12">
        <f t="shared" si="1104"/>
        <v>0</v>
      </c>
      <c r="JL65" s="12">
        <f t="shared" si="1104"/>
        <v>0</v>
      </c>
      <c r="JM65" s="12">
        <f t="shared" si="1104"/>
        <v>0</v>
      </c>
      <c r="JN65" s="12">
        <f t="shared" si="1104"/>
        <v>0</v>
      </c>
      <c r="JO65" s="12">
        <f t="shared" si="1104"/>
        <v>0</v>
      </c>
      <c r="JP65" s="12">
        <f t="shared" si="1104"/>
        <v>0</v>
      </c>
      <c r="JQ65" s="12">
        <f t="shared" si="1104"/>
        <v>0</v>
      </c>
      <c r="JR65" s="12">
        <f t="shared" si="1104"/>
        <v>0</v>
      </c>
      <c r="JS65" s="12">
        <f t="shared" si="1104"/>
        <v>0</v>
      </c>
      <c r="JT65" s="12">
        <f t="shared" si="1104"/>
        <v>0</v>
      </c>
      <c r="JU65" s="12">
        <f t="shared" si="1104"/>
        <v>0</v>
      </c>
      <c r="JV65" s="12">
        <f t="shared" si="1104"/>
        <v>0</v>
      </c>
      <c r="JW65" s="12">
        <f t="shared" si="1104"/>
        <v>0</v>
      </c>
      <c r="JX65" s="12">
        <f t="shared" si="1104"/>
        <v>0</v>
      </c>
      <c r="JY65" s="12">
        <f t="shared" si="1104"/>
        <v>0</v>
      </c>
      <c r="JZ65" s="12">
        <f t="shared" si="1104"/>
        <v>0</v>
      </c>
      <c r="KA65" s="12">
        <f t="shared" si="1104"/>
        <v>0</v>
      </c>
      <c r="KB65" s="12">
        <f t="shared" si="1104"/>
        <v>0</v>
      </c>
      <c r="KC65" s="12">
        <f t="shared" si="1104"/>
        <v>0</v>
      </c>
      <c r="KD65" s="12">
        <f t="shared" si="1104"/>
        <v>0</v>
      </c>
      <c r="KE65" s="12">
        <f t="shared" si="1104"/>
        <v>0</v>
      </c>
      <c r="KF65" s="12">
        <f t="shared" si="1104"/>
        <v>0</v>
      </c>
      <c r="KG65" s="12">
        <f t="shared" si="1104"/>
        <v>0</v>
      </c>
      <c r="KH65" s="12">
        <f t="shared" si="1104"/>
        <v>0</v>
      </c>
      <c r="KI65" s="12">
        <f t="shared" si="1104"/>
        <v>0</v>
      </c>
      <c r="KJ65" s="12">
        <f t="shared" si="1104"/>
        <v>0</v>
      </c>
      <c r="KK65" s="12">
        <f t="shared" si="1104"/>
        <v>0</v>
      </c>
      <c r="KL65" s="12">
        <f t="shared" si="1104"/>
        <v>0</v>
      </c>
      <c r="KM65" s="12">
        <f t="shared" si="1104"/>
        <v>0</v>
      </c>
      <c r="KN65" s="12">
        <f t="shared" si="1106"/>
        <v>0</v>
      </c>
      <c r="KO65" s="12">
        <f t="shared" si="1106"/>
        <v>0</v>
      </c>
      <c r="KP65" s="12">
        <f t="shared" si="1106"/>
        <v>0</v>
      </c>
      <c r="KQ65" s="12">
        <f t="shared" si="1106"/>
        <v>0</v>
      </c>
      <c r="KR65" s="12">
        <f t="shared" si="1106"/>
        <v>0</v>
      </c>
      <c r="KS65" s="12">
        <f t="shared" si="1106"/>
        <v>0</v>
      </c>
      <c r="KT65" s="12">
        <f t="shared" si="1106"/>
        <v>0</v>
      </c>
      <c r="KU65" s="12"/>
      <c r="KV65" s="12">
        <f t="shared" si="1107"/>
        <v>0</v>
      </c>
      <c r="KW65" s="12">
        <f t="shared" si="1107"/>
        <v>0</v>
      </c>
      <c r="KX65" s="12">
        <f t="shared" si="1107"/>
        <v>0</v>
      </c>
      <c r="KY65" s="12"/>
      <c r="KZ65" s="12">
        <f t="shared" si="1108"/>
        <v>0</v>
      </c>
      <c r="LA65" s="12">
        <f t="shared" si="1108"/>
        <v>0</v>
      </c>
      <c r="LB65" s="12">
        <f t="shared" si="1108"/>
        <v>0</v>
      </c>
      <c r="LC65" s="12"/>
      <c r="LD65" s="12">
        <f t="shared" si="1109"/>
        <v>0</v>
      </c>
      <c r="LE65" s="12">
        <f t="shared" si="1109"/>
        <v>0</v>
      </c>
      <c r="LF65" s="111">
        <f t="shared" si="1109"/>
        <v>0</v>
      </c>
      <c r="LG65" s="117">
        <f t="shared" si="85"/>
        <v>0</v>
      </c>
      <c r="LH65" s="12">
        <f t="shared" si="85"/>
        <v>0</v>
      </c>
      <c r="LI65" s="12">
        <f t="shared" si="85"/>
        <v>0</v>
      </c>
      <c r="LJ65" s="118">
        <f t="shared" si="85"/>
        <v>0</v>
      </c>
      <c r="LK65" s="99">
        <f t="shared" si="1110"/>
        <v>0</v>
      </c>
      <c r="LL65" s="12">
        <f t="shared" si="1110"/>
        <v>0</v>
      </c>
      <c r="LM65" s="12">
        <f t="shared" si="1110"/>
        <v>0</v>
      </c>
      <c r="LN65" s="12">
        <f t="shared" si="1110"/>
        <v>0</v>
      </c>
      <c r="LO65" s="12">
        <f t="shared" si="1110"/>
        <v>0</v>
      </c>
      <c r="LP65" s="12">
        <f t="shared" si="1110"/>
        <v>0</v>
      </c>
      <c r="LQ65" s="12">
        <f t="shared" si="1110"/>
        <v>0</v>
      </c>
      <c r="LR65" s="12">
        <f t="shared" si="1110"/>
        <v>0</v>
      </c>
      <c r="LS65" s="12">
        <f t="shared" si="1110"/>
        <v>0</v>
      </c>
      <c r="LT65" s="12">
        <f t="shared" si="1110"/>
        <v>0</v>
      </c>
      <c r="LU65" s="12">
        <f t="shared" si="1110"/>
        <v>0</v>
      </c>
      <c r="LV65" s="111">
        <f t="shared" si="1110"/>
        <v>0</v>
      </c>
      <c r="LW65" s="117">
        <f t="shared" si="89"/>
        <v>0</v>
      </c>
      <c r="LX65" s="12">
        <f t="shared" si="89"/>
        <v>0</v>
      </c>
      <c r="LY65" s="12">
        <f t="shared" si="89"/>
        <v>0</v>
      </c>
      <c r="LZ65" s="118">
        <f t="shared" si="89"/>
        <v>0</v>
      </c>
      <c r="MA65" s="26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2"/>
      <c r="NG65" s="2"/>
      <c r="NH65" s="2"/>
      <c r="NI65" s="2"/>
      <c r="NJ65" s="2"/>
      <c r="NK65" s="2"/>
      <c r="NL65" s="2"/>
      <c r="NM65" s="2"/>
      <c r="NN65" s="2"/>
      <c r="NO65" s="2"/>
      <c r="NP65" s="2"/>
      <c r="NQ65" s="2"/>
      <c r="NR65" s="2"/>
      <c r="NS65" s="2"/>
      <c r="NT65" s="2"/>
      <c r="NU65" s="2"/>
      <c r="NV65" s="2"/>
      <c r="NW65" s="2"/>
      <c r="NX65" s="2"/>
      <c r="NY65" s="2"/>
      <c r="NZ65" s="2"/>
      <c r="OA65" s="2"/>
      <c r="OB65" s="2"/>
      <c r="OC65" s="2"/>
      <c r="OD65" s="2"/>
      <c r="OE65" s="2"/>
      <c r="OF65" s="2"/>
      <c r="OG65" s="2"/>
      <c r="OH65" s="2"/>
      <c r="OI65" s="2"/>
      <c r="OJ65" s="2"/>
      <c r="OK65" s="2"/>
      <c r="OL65" s="2"/>
      <c r="OM65" s="2"/>
      <c r="ON65" s="2"/>
      <c r="OO65" s="2"/>
      <c r="OP65" s="2"/>
    </row>
    <row r="66" spans="1:406" s="2" customFormat="1" ht="24.95" customHeight="1" x14ac:dyDescent="0.25">
      <c r="A66" s="35">
        <v>3811</v>
      </c>
      <c r="B66" s="36" t="s">
        <v>28</v>
      </c>
      <c r="C66" s="55">
        <f>SUM(AK66,EW66,FE66,LI66,LY66)</f>
        <v>391</v>
      </c>
      <c r="D66" s="55">
        <v>23207830.309999999</v>
      </c>
      <c r="E66" s="56">
        <v>25700000</v>
      </c>
      <c r="F66" s="95">
        <f t="shared" ref="F66:F68" si="1111">G66-C66</f>
        <v>14996</v>
      </c>
      <c r="G66" s="103">
        <f t="shared" si="626"/>
        <v>15387</v>
      </c>
      <c r="H66" s="79">
        <f t="shared" si="627"/>
        <v>13076</v>
      </c>
      <c r="I66" s="79">
        <f t="shared" si="628"/>
        <v>391</v>
      </c>
      <c r="J66" s="104">
        <f t="shared" si="629"/>
        <v>15778</v>
      </c>
      <c r="K66" s="84"/>
      <c r="L66" s="13"/>
      <c r="M66" s="13">
        <f t="shared" ref="M66:M68" si="1112">N66-K66</f>
        <v>0</v>
      </c>
      <c r="N66" s="13"/>
      <c r="O66" s="11"/>
      <c r="P66" s="13"/>
      <c r="Q66" s="13">
        <f t="shared" ref="Q66:Q68" si="1113">R66-O66</f>
        <v>0</v>
      </c>
      <c r="R66" s="13"/>
      <c r="S66" s="13"/>
      <c r="T66" s="13"/>
      <c r="U66" s="13">
        <f t="shared" ref="U66:U68" si="1114">V66-S66</f>
        <v>0</v>
      </c>
      <c r="V66" s="13"/>
      <c r="W66" s="14"/>
      <c r="X66" s="13"/>
      <c r="Y66" s="13">
        <f t="shared" ref="Y66:Y68" si="1115">Z66-W66</f>
        <v>0</v>
      </c>
      <c r="Z66" s="13"/>
      <c r="AA66" s="14"/>
      <c r="AB66" s="13"/>
      <c r="AC66" s="13">
        <f t="shared" ref="AC66:AC68" si="1116">AD66-AA66</f>
        <v>0</v>
      </c>
      <c r="AD66" s="13"/>
      <c r="AE66" s="11"/>
      <c r="AF66" s="13"/>
      <c r="AG66" s="13">
        <f t="shared" ref="AG66:AG68" si="1117">AH66-AE66</f>
        <v>0</v>
      </c>
      <c r="AH66" s="110"/>
      <c r="AI66" s="117">
        <f t="shared" si="17"/>
        <v>0</v>
      </c>
      <c r="AJ66" s="12">
        <f t="shared" si="17"/>
        <v>0</v>
      </c>
      <c r="AK66" s="12">
        <f t="shared" si="17"/>
        <v>0</v>
      </c>
      <c r="AL66" s="118">
        <f t="shared" si="17"/>
        <v>0</v>
      </c>
      <c r="AM66" s="113"/>
      <c r="AN66" s="13"/>
      <c r="AO66" s="13">
        <f t="shared" ref="AO66:AO68" si="1118">AP66-AM66</f>
        <v>0</v>
      </c>
      <c r="AP66" s="13"/>
      <c r="AQ66" s="14">
        <v>27</v>
      </c>
      <c r="AR66" s="13">
        <v>2</v>
      </c>
      <c r="AS66" s="13">
        <f t="shared" ref="AS66:AS68" si="1119">AT66-AQ66</f>
        <v>-7</v>
      </c>
      <c r="AT66" s="13">
        <v>20</v>
      </c>
      <c r="AU66" s="14">
        <v>323</v>
      </c>
      <c r="AV66" s="13">
        <v>105</v>
      </c>
      <c r="AW66" s="13">
        <f t="shared" ref="AW66:AW68" si="1120">AX66-AU66</f>
        <v>0</v>
      </c>
      <c r="AX66" s="13">
        <v>323</v>
      </c>
      <c r="AY66" s="14">
        <v>4897</v>
      </c>
      <c r="AZ66" s="13">
        <v>7800</v>
      </c>
      <c r="BA66" s="13">
        <f t="shared" ref="BA66:BA68" si="1121">BB66-AY66</f>
        <v>3603</v>
      </c>
      <c r="BB66" s="13">
        <v>8500</v>
      </c>
      <c r="BC66" s="14">
        <v>653</v>
      </c>
      <c r="BD66" s="13">
        <v>666</v>
      </c>
      <c r="BE66" s="13">
        <f t="shared" ref="BE66:BE68" si="1122">BF66-BC66</f>
        <v>427</v>
      </c>
      <c r="BF66" s="13">
        <v>1080</v>
      </c>
      <c r="BG66" s="14">
        <v>247</v>
      </c>
      <c r="BH66" s="13"/>
      <c r="BI66" s="13">
        <f t="shared" ref="BI66:BI68" si="1123">BJ66-BG66</f>
        <v>-247</v>
      </c>
      <c r="BJ66" s="13"/>
      <c r="BK66" s="14"/>
      <c r="BL66" s="13">
        <v>17</v>
      </c>
      <c r="BM66" s="13">
        <f t="shared" ref="BM66:BM68" si="1124">BN66-BK66</f>
        <v>20</v>
      </c>
      <c r="BN66" s="13">
        <v>20</v>
      </c>
      <c r="BO66" s="14">
        <v>3982</v>
      </c>
      <c r="BP66" s="13">
        <v>1799</v>
      </c>
      <c r="BQ66" s="13">
        <f t="shared" ref="BQ66:BQ68" si="1125">BR66-BO66</f>
        <v>-3982</v>
      </c>
      <c r="BR66" s="13"/>
      <c r="BS66" s="14">
        <v>4122</v>
      </c>
      <c r="BT66" s="13">
        <v>173</v>
      </c>
      <c r="BU66" s="13">
        <f t="shared" ref="BU66:BU68" si="1126">BV66-BS66</f>
        <v>-3402</v>
      </c>
      <c r="BV66" s="13">
        <v>720</v>
      </c>
      <c r="BW66" s="14">
        <v>223</v>
      </c>
      <c r="BX66" s="13">
        <v>67</v>
      </c>
      <c r="BY66" s="13">
        <f t="shared" ref="BY66:BY68" si="1127">BZ66-BW66</f>
        <v>127</v>
      </c>
      <c r="BZ66" s="13">
        <v>350</v>
      </c>
      <c r="CA66" s="13"/>
      <c r="CB66" s="13">
        <v>10</v>
      </c>
      <c r="CC66" s="13">
        <f t="shared" ref="CC66:CC68" si="1128">CD66-CA66</f>
        <v>50</v>
      </c>
      <c r="CD66" s="13">
        <v>50</v>
      </c>
      <c r="CE66" s="13">
        <v>368</v>
      </c>
      <c r="CF66" s="13">
        <v>189</v>
      </c>
      <c r="CG66" s="13">
        <f t="shared" ref="CG66:CG68" si="1129">CH66-CE66</f>
        <v>382</v>
      </c>
      <c r="CH66" s="13">
        <v>750</v>
      </c>
      <c r="CI66" s="13">
        <v>358</v>
      </c>
      <c r="CJ66" s="13"/>
      <c r="CK66" s="13">
        <f t="shared" ref="CK66:CK68" si="1130">CL66-CI66</f>
        <v>-298</v>
      </c>
      <c r="CL66" s="13">
        <v>60</v>
      </c>
      <c r="CM66" s="13">
        <v>160</v>
      </c>
      <c r="CN66" s="13">
        <v>128</v>
      </c>
      <c r="CO66" s="13">
        <f t="shared" ref="CO66:CO68" si="1131">CP66-CM66</f>
        <v>155</v>
      </c>
      <c r="CP66" s="13">
        <v>315</v>
      </c>
      <c r="CQ66" s="13"/>
      <c r="CR66" s="13"/>
      <c r="CS66" s="13">
        <f t="shared" ref="CS66:CS68" si="1132">CT66-CQ66</f>
        <v>0</v>
      </c>
      <c r="CT66" s="13"/>
      <c r="CU66" s="14"/>
      <c r="CV66" s="13"/>
      <c r="CW66" s="13">
        <f t="shared" ref="CW66:CW68" si="1133">CX66-CU66</f>
        <v>0</v>
      </c>
      <c r="CX66" s="13"/>
      <c r="CY66" s="13"/>
      <c r="CZ66" s="13"/>
      <c r="DA66" s="13">
        <f t="shared" ref="DA66:DA68" si="1134">DB66-CY66</f>
        <v>0</v>
      </c>
      <c r="DB66" s="13"/>
      <c r="DC66" s="13">
        <v>27</v>
      </c>
      <c r="DD66" s="14">
        <v>5</v>
      </c>
      <c r="DE66" s="13">
        <f t="shared" ref="DE66:DE68" si="1135">DF66-DC66</f>
        <v>-17</v>
      </c>
      <c r="DF66" s="13">
        <v>10</v>
      </c>
      <c r="DG66" s="13"/>
      <c r="DH66" s="13">
        <v>9</v>
      </c>
      <c r="DI66" s="13">
        <f t="shared" ref="DI66:DI68" si="1136">DJ66-DG66</f>
        <v>30</v>
      </c>
      <c r="DJ66" s="13">
        <v>30</v>
      </c>
      <c r="DK66" s="13"/>
      <c r="DL66" s="13"/>
      <c r="DM66" s="13">
        <f t="shared" ref="DM66:DM68" si="1137">DN66-DK66</f>
        <v>0</v>
      </c>
      <c r="DN66" s="13"/>
      <c r="DO66" s="13"/>
      <c r="DP66" s="13"/>
      <c r="DQ66" s="13">
        <f t="shared" ref="DQ66:DQ68" si="1138">DR66-DO66</f>
        <v>0</v>
      </c>
      <c r="DR66" s="13"/>
      <c r="DS66" s="13"/>
      <c r="DT66" s="13"/>
      <c r="DU66" s="13"/>
      <c r="DV66" s="13"/>
      <c r="DW66" s="13"/>
      <c r="DX66" s="13"/>
      <c r="DY66" s="13"/>
      <c r="DZ66" s="13"/>
      <c r="EA66" s="13"/>
      <c r="EB66" s="13"/>
      <c r="EC66" s="13">
        <f t="shared" ref="EC66:EC68" si="1139">ED66-EA66</f>
        <v>0</v>
      </c>
      <c r="ED66" s="13"/>
      <c r="EE66" s="13"/>
      <c r="EF66" s="13"/>
      <c r="EG66" s="13">
        <f t="shared" ref="EG66:EG68" si="1140">EH66-EE66</f>
        <v>0</v>
      </c>
      <c r="EH66" s="13"/>
      <c r="EI66" s="14"/>
      <c r="EJ66" s="13"/>
      <c r="EK66" s="13">
        <f t="shared" ref="EK66:EK68" si="1141">EL66-EI66</f>
        <v>50</v>
      </c>
      <c r="EL66" s="13">
        <v>50</v>
      </c>
      <c r="EM66" s="13"/>
      <c r="EN66" s="13"/>
      <c r="EO66" s="13">
        <f t="shared" ref="EO66:EO68" si="1142">EP66-EM66</f>
        <v>0</v>
      </c>
      <c r="EP66" s="13"/>
      <c r="EQ66" s="14"/>
      <c r="ER66" s="13">
        <v>1606</v>
      </c>
      <c r="ES66" s="13">
        <f t="shared" ref="ES66:ES68" si="1143">ET66-EQ66</f>
        <v>2000</v>
      </c>
      <c r="ET66" s="110">
        <v>2000</v>
      </c>
      <c r="EU66" s="117">
        <f t="shared" si="44"/>
        <v>15387</v>
      </c>
      <c r="EV66" s="12">
        <f t="shared" si="44"/>
        <v>12576</v>
      </c>
      <c r="EW66" s="12">
        <f t="shared" si="44"/>
        <v>-1109</v>
      </c>
      <c r="EX66" s="118">
        <f t="shared" si="44"/>
        <v>14278</v>
      </c>
      <c r="EY66" s="98"/>
      <c r="EZ66" s="13"/>
      <c r="FA66" s="13">
        <f t="shared" ref="FA66:FA68" si="1144">FB66-EY66</f>
        <v>0</v>
      </c>
      <c r="FB66" s="110"/>
      <c r="FC66" s="117">
        <f t="shared" si="46"/>
        <v>0</v>
      </c>
      <c r="FD66" s="12">
        <f t="shared" si="46"/>
        <v>0</v>
      </c>
      <c r="FE66" s="12">
        <f t="shared" si="46"/>
        <v>0</v>
      </c>
      <c r="FF66" s="118">
        <f t="shared" si="46"/>
        <v>0</v>
      </c>
      <c r="FG66" s="98"/>
      <c r="FH66" s="13"/>
      <c r="FI66" s="13">
        <f t="shared" ref="FI66:FI68" si="1145">FJ66-FG66</f>
        <v>0</v>
      </c>
      <c r="FJ66" s="13"/>
      <c r="FK66" s="13"/>
      <c r="FL66" s="13"/>
      <c r="FM66" s="13">
        <f t="shared" ref="FM66:FM68" si="1146">FN66-FK66</f>
        <v>0</v>
      </c>
      <c r="FN66" s="13"/>
      <c r="FO66" s="13"/>
      <c r="FP66" s="13"/>
      <c r="FQ66" s="13">
        <f t="shared" ref="FQ66:FQ68" si="1147">FR66-FO66</f>
        <v>0</v>
      </c>
      <c r="FR66" s="13"/>
      <c r="FS66" s="13"/>
      <c r="FT66" s="13"/>
      <c r="FU66" s="13">
        <f t="shared" ref="FU66:FU68" si="1148">FV66-FS66</f>
        <v>0</v>
      </c>
      <c r="FV66" s="13"/>
      <c r="FW66" s="13"/>
      <c r="FX66" s="13"/>
      <c r="FY66" s="13">
        <f t="shared" ref="FY66:FY68" si="1149">FZ66-FW66</f>
        <v>0</v>
      </c>
      <c r="FZ66" s="13"/>
      <c r="GA66" s="13"/>
      <c r="GB66" s="13"/>
      <c r="GC66" s="13">
        <f t="shared" ref="GC66:GC68" si="1150">GD66-GA66</f>
        <v>0</v>
      </c>
      <c r="GD66" s="13"/>
      <c r="GE66" s="13"/>
      <c r="GF66" s="13"/>
      <c r="GG66" s="13">
        <f t="shared" ref="GG66:GG68" si="1151">GH66-GE66</f>
        <v>0</v>
      </c>
      <c r="GH66" s="13"/>
      <c r="GI66" s="13"/>
      <c r="GJ66" s="13"/>
      <c r="GK66" s="13">
        <f t="shared" ref="GK66:GK68" si="1152">GL66-GI66</f>
        <v>0</v>
      </c>
      <c r="GL66" s="13"/>
      <c r="GM66" s="13"/>
      <c r="GN66" s="13"/>
      <c r="GO66" s="13">
        <f t="shared" ref="GO66:GO68" si="1153">GP66-GM66</f>
        <v>0</v>
      </c>
      <c r="GP66" s="13"/>
      <c r="GQ66" s="13"/>
      <c r="GR66" s="13"/>
      <c r="GS66" s="13">
        <f t="shared" ref="GS66:GS68" si="1154">GT66-GQ66</f>
        <v>0</v>
      </c>
      <c r="GT66" s="13"/>
      <c r="GU66" s="13"/>
      <c r="GV66" s="13"/>
      <c r="GW66" s="13">
        <f t="shared" ref="GW66:GW68" si="1155">GX66-GU66</f>
        <v>0</v>
      </c>
      <c r="GX66" s="13"/>
      <c r="GY66" s="13"/>
      <c r="GZ66" s="13"/>
      <c r="HA66" s="13">
        <f t="shared" ref="HA66:HA68" si="1156">HB66-GY66</f>
        <v>0</v>
      </c>
      <c r="HB66" s="13"/>
      <c r="HC66" s="13"/>
      <c r="HD66" s="13"/>
      <c r="HE66" s="13">
        <f t="shared" ref="HE66:HE68" si="1157">HF66-HC66</f>
        <v>0</v>
      </c>
      <c r="HF66" s="13"/>
      <c r="HG66" s="13"/>
      <c r="HH66" s="13"/>
      <c r="HI66" s="13">
        <f t="shared" ref="HI66:HI68" si="1158">HJ66-HG66</f>
        <v>0</v>
      </c>
      <c r="HJ66" s="13"/>
      <c r="HK66" s="13"/>
      <c r="HL66" s="13"/>
      <c r="HM66" s="13">
        <f t="shared" ref="HM66:HM68" si="1159">HN66-HK66</f>
        <v>0</v>
      </c>
      <c r="HN66" s="13"/>
      <c r="HO66" s="13"/>
      <c r="HP66" s="13"/>
      <c r="HQ66" s="13">
        <f t="shared" ref="HQ66:HQ68" si="1160">HR66-HO66</f>
        <v>0</v>
      </c>
      <c r="HR66" s="13"/>
      <c r="HS66" s="13"/>
      <c r="HT66" s="13"/>
      <c r="HU66" s="13">
        <f t="shared" ref="HU66:HU68" si="1161">HV66-HS66</f>
        <v>0</v>
      </c>
      <c r="HV66" s="13"/>
      <c r="HW66" s="13"/>
      <c r="HX66" s="13"/>
      <c r="HY66" s="13">
        <f t="shared" ref="HY66:HY68" si="1162">HZ66-HW66</f>
        <v>0</v>
      </c>
      <c r="HZ66" s="13"/>
      <c r="IA66" s="13"/>
      <c r="IB66" s="13"/>
      <c r="IC66" s="13">
        <f t="shared" ref="IC66:IC68" si="1163">ID66-IA66</f>
        <v>0</v>
      </c>
      <c r="ID66" s="13"/>
      <c r="IE66" s="13"/>
      <c r="IF66" s="13"/>
      <c r="IG66" s="13">
        <f t="shared" ref="IG66:IG68" si="1164">IH66-IE66</f>
        <v>0</v>
      </c>
      <c r="IH66" s="13"/>
      <c r="II66" s="13"/>
      <c r="IJ66" s="13"/>
      <c r="IK66" s="13">
        <f t="shared" ref="IK66:IK68" si="1165">IL66-II66</f>
        <v>0</v>
      </c>
      <c r="IL66" s="13"/>
      <c r="IM66" s="13"/>
      <c r="IN66" s="13"/>
      <c r="IO66" s="13">
        <f t="shared" ref="IO66:IO68" si="1166">IP66-IM66</f>
        <v>0</v>
      </c>
      <c r="IP66" s="13"/>
      <c r="IQ66" s="13"/>
      <c r="IR66" s="13"/>
      <c r="IS66" s="13">
        <f t="shared" ref="IS66:IS68" si="1167">IT66-IQ66</f>
        <v>0</v>
      </c>
      <c r="IT66" s="13"/>
      <c r="IU66" s="13"/>
      <c r="IV66" s="13"/>
      <c r="IW66" s="13">
        <f t="shared" ref="IW66:IW68" si="1168">IX66-IU66</f>
        <v>0</v>
      </c>
      <c r="IX66" s="13"/>
      <c r="IY66" s="13"/>
      <c r="IZ66" s="13"/>
      <c r="JA66" s="13"/>
      <c r="JB66" s="110">
        <f t="shared" ref="JB66:JB68" si="1169">JC66-IZ66</f>
        <v>0</v>
      </c>
      <c r="JC66" s="117">
        <f t="shared" si="342"/>
        <v>0</v>
      </c>
      <c r="JD66" s="12">
        <f t="shared" si="342"/>
        <v>0</v>
      </c>
      <c r="JE66" s="12">
        <f t="shared" si="342"/>
        <v>0</v>
      </c>
      <c r="JF66" s="118">
        <f t="shared" si="342"/>
        <v>0</v>
      </c>
      <c r="JG66" s="98"/>
      <c r="JH66" s="13"/>
      <c r="JI66" s="13">
        <f t="shared" ref="JI66:JI68" si="1170">JJ66-JG66</f>
        <v>0</v>
      </c>
      <c r="JJ66" s="13"/>
      <c r="JK66" s="13"/>
      <c r="JL66" s="13"/>
      <c r="JM66" s="13">
        <f t="shared" ref="JM66:JM68" si="1171">JN66-JK66</f>
        <v>0</v>
      </c>
      <c r="JN66" s="13"/>
      <c r="JO66" s="13"/>
      <c r="JP66" s="13"/>
      <c r="JQ66" s="13">
        <f t="shared" ref="JQ66:JQ68" si="1172">JR66-JO66</f>
        <v>0</v>
      </c>
      <c r="JR66" s="13"/>
      <c r="JS66" s="13"/>
      <c r="JT66" s="13"/>
      <c r="JU66" s="13">
        <f t="shared" ref="JU66:JU68" si="1173">JV66-JS66</f>
        <v>0</v>
      </c>
      <c r="JV66" s="13"/>
      <c r="JW66" s="13"/>
      <c r="JX66" s="13"/>
      <c r="JY66" s="13">
        <f t="shared" ref="JY66:JY68" si="1174">JZ66-JW66</f>
        <v>0</v>
      </c>
      <c r="JZ66" s="13"/>
      <c r="KA66" s="13"/>
      <c r="KB66" s="13"/>
      <c r="KC66" s="13">
        <f t="shared" ref="KC66:KC68" si="1175">KD66-KA66</f>
        <v>0</v>
      </c>
      <c r="KD66" s="13"/>
      <c r="KE66" s="13"/>
      <c r="KF66" s="13"/>
      <c r="KG66" s="13">
        <f t="shared" ref="KG66:KG68" si="1176">KH66-KE66</f>
        <v>0</v>
      </c>
      <c r="KH66" s="13"/>
      <c r="KI66" s="13"/>
      <c r="KJ66" s="13"/>
      <c r="KK66" s="13">
        <f t="shared" ref="KK66:KK68" si="1177">KL66-KI66</f>
        <v>0</v>
      </c>
      <c r="KL66" s="13"/>
      <c r="KM66" s="13"/>
      <c r="KN66" s="13"/>
      <c r="KO66" s="13">
        <f t="shared" ref="KO66:KO68" si="1178">KP66-KM66</f>
        <v>0</v>
      </c>
      <c r="KP66" s="13"/>
      <c r="KQ66" s="13"/>
      <c r="KR66" s="13"/>
      <c r="KS66" s="13">
        <f t="shared" ref="KS66:KS68" si="1179">KT66-KQ66</f>
        <v>0</v>
      </c>
      <c r="KT66" s="13"/>
      <c r="KU66" s="13"/>
      <c r="KV66" s="13"/>
      <c r="KW66" s="13">
        <f t="shared" ref="KW66:KW68" si="1180">KX66-KU66</f>
        <v>0</v>
      </c>
      <c r="KX66" s="13"/>
      <c r="KY66" s="13"/>
      <c r="KZ66" s="13"/>
      <c r="LA66" s="13">
        <f t="shared" ref="LA66:LA68" si="1181">LB66-KY66</f>
        <v>0</v>
      </c>
      <c r="LB66" s="13"/>
      <c r="LC66" s="13"/>
      <c r="LD66" s="13"/>
      <c r="LE66" s="13">
        <f t="shared" ref="LE66:LE68" si="1182">LF66-LC66</f>
        <v>0</v>
      </c>
      <c r="LF66" s="110"/>
      <c r="LG66" s="117">
        <f t="shared" si="85"/>
        <v>0</v>
      </c>
      <c r="LH66" s="12">
        <f t="shared" si="85"/>
        <v>0</v>
      </c>
      <c r="LI66" s="12">
        <f t="shared" si="85"/>
        <v>0</v>
      </c>
      <c r="LJ66" s="118">
        <f t="shared" si="85"/>
        <v>0</v>
      </c>
      <c r="LK66" s="98"/>
      <c r="LL66" s="13">
        <v>500</v>
      </c>
      <c r="LM66" s="13">
        <f t="shared" ref="LM66:LM68" si="1183">LN66-LK66</f>
        <v>1500</v>
      </c>
      <c r="LN66" s="13">
        <v>1500</v>
      </c>
      <c r="LO66" s="13"/>
      <c r="LP66" s="13"/>
      <c r="LQ66" s="13">
        <f t="shared" ref="LQ66:LQ68" si="1184">LR66-LO66</f>
        <v>0</v>
      </c>
      <c r="LR66" s="13"/>
      <c r="LS66" s="13"/>
      <c r="LT66" s="13"/>
      <c r="LU66" s="13">
        <f t="shared" ref="LU66:LU68" si="1185">LV66-LS66</f>
        <v>0</v>
      </c>
      <c r="LV66" s="110"/>
      <c r="LW66" s="117">
        <f t="shared" si="89"/>
        <v>0</v>
      </c>
      <c r="LX66" s="12">
        <f t="shared" si="89"/>
        <v>500</v>
      </c>
      <c r="LY66" s="12">
        <f t="shared" si="89"/>
        <v>1500</v>
      </c>
      <c r="LZ66" s="118">
        <f t="shared" si="89"/>
        <v>1500</v>
      </c>
      <c r="MA66" s="26"/>
    </row>
    <row r="67" spans="1:406" s="2" customFormat="1" ht="24.95" customHeight="1" x14ac:dyDescent="0.25">
      <c r="A67" s="35">
        <v>3812</v>
      </c>
      <c r="B67" s="36" t="s">
        <v>29</v>
      </c>
      <c r="C67" s="55">
        <f>SUM(AK67,EW67,FE67,LI67,LY67)</f>
        <v>0</v>
      </c>
      <c r="D67" s="55">
        <v>23207830.309999999</v>
      </c>
      <c r="E67" s="56">
        <v>25700000</v>
      </c>
      <c r="F67" s="95">
        <f t="shared" si="1111"/>
        <v>0</v>
      </c>
      <c r="G67" s="103">
        <f t="shared" si="626"/>
        <v>0</v>
      </c>
      <c r="H67" s="79">
        <f t="shared" si="627"/>
        <v>0</v>
      </c>
      <c r="I67" s="79">
        <f t="shared" si="628"/>
        <v>0</v>
      </c>
      <c r="J67" s="104">
        <f t="shared" si="629"/>
        <v>0</v>
      </c>
      <c r="K67" s="84"/>
      <c r="L67" s="13"/>
      <c r="M67" s="13">
        <f t="shared" si="1112"/>
        <v>0</v>
      </c>
      <c r="N67" s="13"/>
      <c r="O67" s="11"/>
      <c r="P67" s="13"/>
      <c r="Q67" s="13">
        <f t="shared" si="1113"/>
        <v>0</v>
      </c>
      <c r="R67" s="13"/>
      <c r="S67" s="13"/>
      <c r="T67" s="13"/>
      <c r="U67" s="13">
        <f t="shared" si="1114"/>
        <v>0</v>
      </c>
      <c r="V67" s="13"/>
      <c r="W67" s="14"/>
      <c r="X67" s="13"/>
      <c r="Y67" s="13">
        <f t="shared" si="1115"/>
        <v>0</v>
      </c>
      <c r="Z67" s="13"/>
      <c r="AA67" s="14"/>
      <c r="AB67" s="13"/>
      <c r="AC67" s="13">
        <f t="shared" si="1116"/>
        <v>0</v>
      </c>
      <c r="AD67" s="13"/>
      <c r="AE67" s="11"/>
      <c r="AF67" s="13"/>
      <c r="AG67" s="13">
        <f t="shared" si="1117"/>
        <v>0</v>
      </c>
      <c r="AH67" s="110"/>
      <c r="AI67" s="117">
        <f t="shared" si="17"/>
        <v>0</v>
      </c>
      <c r="AJ67" s="12">
        <f t="shared" si="17"/>
        <v>0</v>
      </c>
      <c r="AK67" s="12">
        <f t="shared" si="17"/>
        <v>0</v>
      </c>
      <c r="AL67" s="118">
        <f t="shared" si="17"/>
        <v>0</v>
      </c>
      <c r="AM67" s="113"/>
      <c r="AN67" s="13"/>
      <c r="AO67" s="13">
        <f t="shared" si="1118"/>
        <v>0</v>
      </c>
      <c r="AP67" s="13"/>
      <c r="AQ67" s="14"/>
      <c r="AR67" s="13"/>
      <c r="AS67" s="13">
        <f t="shared" si="1119"/>
        <v>0</v>
      </c>
      <c r="AT67" s="13"/>
      <c r="AU67" s="14"/>
      <c r="AV67" s="13"/>
      <c r="AW67" s="13">
        <f t="shared" si="1120"/>
        <v>0</v>
      </c>
      <c r="AX67" s="13"/>
      <c r="AY67" s="14"/>
      <c r="AZ67" s="13"/>
      <c r="BA67" s="13">
        <f t="shared" si="1121"/>
        <v>0</v>
      </c>
      <c r="BB67" s="13"/>
      <c r="BC67" s="14"/>
      <c r="BD67" s="13"/>
      <c r="BE67" s="13">
        <f t="shared" si="1122"/>
        <v>0</v>
      </c>
      <c r="BF67" s="13"/>
      <c r="BG67" s="14"/>
      <c r="BH67" s="13"/>
      <c r="BI67" s="13">
        <f t="shared" si="1123"/>
        <v>0</v>
      </c>
      <c r="BJ67" s="13"/>
      <c r="BK67" s="14"/>
      <c r="BL67" s="13"/>
      <c r="BM67" s="13">
        <f t="shared" si="1124"/>
        <v>0</v>
      </c>
      <c r="BN67" s="13"/>
      <c r="BO67" s="14"/>
      <c r="BP67" s="13"/>
      <c r="BQ67" s="13">
        <f t="shared" si="1125"/>
        <v>0</v>
      </c>
      <c r="BR67" s="13"/>
      <c r="BS67" s="14"/>
      <c r="BT67" s="13"/>
      <c r="BU67" s="13">
        <f t="shared" si="1126"/>
        <v>0</v>
      </c>
      <c r="BV67" s="13"/>
      <c r="BW67" s="14"/>
      <c r="BX67" s="13"/>
      <c r="BY67" s="13">
        <f t="shared" si="1127"/>
        <v>0</v>
      </c>
      <c r="BZ67" s="13"/>
      <c r="CA67" s="13"/>
      <c r="CB67" s="13"/>
      <c r="CC67" s="13">
        <f t="shared" si="1128"/>
        <v>0</v>
      </c>
      <c r="CD67" s="13"/>
      <c r="CE67" s="13"/>
      <c r="CF67" s="13"/>
      <c r="CG67" s="13">
        <f t="shared" si="1129"/>
        <v>0</v>
      </c>
      <c r="CH67" s="13"/>
      <c r="CI67" s="13"/>
      <c r="CJ67" s="13"/>
      <c r="CK67" s="13">
        <f t="shared" si="1130"/>
        <v>0</v>
      </c>
      <c r="CL67" s="13"/>
      <c r="CM67" s="13"/>
      <c r="CN67" s="13"/>
      <c r="CO67" s="13">
        <f t="shared" si="1131"/>
        <v>0</v>
      </c>
      <c r="CP67" s="13"/>
      <c r="CQ67" s="13"/>
      <c r="CR67" s="13"/>
      <c r="CS67" s="13">
        <f t="shared" si="1132"/>
        <v>0</v>
      </c>
      <c r="CT67" s="13"/>
      <c r="CU67" s="14"/>
      <c r="CV67" s="13"/>
      <c r="CW67" s="13">
        <f t="shared" si="1133"/>
        <v>0</v>
      </c>
      <c r="CX67" s="13"/>
      <c r="CY67" s="13"/>
      <c r="CZ67" s="13"/>
      <c r="DA67" s="13">
        <f t="shared" si="1134"/>
        <v>0</v>
      </c>
      <c r="DB67" s="13"/>
      <c r="DC67" s="13"/>
      <c r="DD67" s="13"/>
      <c r="DE67" s="13">
        <f t="shared" si="1135"/>
        <v>0</v>
      </c>
      <c r="DF67" s="13"/>
      <c r="DG67" s="13"/>
      <c r="DH67" s="13"/>
      <c r="DI67" s="13">
        <f t="shared" si="1136"/>
        <v>0</v>
      </c>
      <c r="DJ67" s="13"/>
      <c r="DK67" s="13"/>
      <c r="DL67" s="13"/>
      <c r="DM67" s="13">
        <f t="shared" si="1137"/>
        <v>0</v>
      </c>
      <c r="DN67" s="13"/>
      <c r="DO67" s="13"/>
      <c r="DP67" s="13"/>
      <c r="DQ67" s="13">
        <f t="shared" si="1138"/>
        <v>0</v>
      </c>
      <c r="DR67" s="13"/>
      <c r="DS67" s="13"/>
      <c r="DT67" s="13"/>
      <c r="DU67" s="13"/>
      <c r="DV67" s="13"/>
      <c r="DW67" s="13"/>
      <c r="DX67" s="13"/>
      <c r="DY67" s="13"/>
      <c r="DZ67" s="13"/>
      <c r="EA67" s="13"/>
      <c r="EB67" s="13"/>
      <c r="EC67" s="13">
        <f t="shared" si="1139"/>
        <v>0</v>
      </c>
      <c r="ED67" s="13"/>
      <c r="EE67" s="13"/>
      <c r="EF67" s="13"/>
      <c r="EG67" s="13">
        <f t="shared" si="1140"/>
        <v>0</v>
      </c>
      <c r="EH67" s="13"/>
      <c r="EI67" s="14"/>
      <c r="EJ67" s="13"/>
      <c r="EK67" s="13">
        <f t="shared" si="1141"/>
        <v>0</v>
      </c>
      <c r="EL67" s="13"/>
      <c r="EM67" s="13"/>
      <c r="EN67" s="13"/>
      <c r="EO67" s="13">
        <f t="shared" si="1142"/>
        <v>0</v>
      </c>
      <c r="EP67" s="13"/>
      <c r="EQ67" s="14"/>
      <c r="ER67" s="13"/>
      <c r="ES67" s="13">
        <f t="shared" si="1143"/>
        <v>0</v>
      </c>
      <c r="ET67" s="110"/>
      <c r="EU67" s="117">
        <f t="shared" si="44"/>
        <v>0</v>
      </c>
      <c r="EV67" s="12">
        <f t="shared" si="44"/>
        <v>0</v>
      </c>
      <c r="EW67" s="12">
        <f t="shared" si="44"/>
        <v>0</v>
      </c>
      <c r="EX67" s="118">
        <f t="shared" si="44"/>
        <v>0</v>
      </c>
      <c r="EY67" s="98"/>
      <c r="EZ67" s="13"/>
      <c r="FA67" s="13">
        <f t="shared" si="1144"/>
        <v>0</v>
      </c>
      <c r="FB67" s="110"/>
      <c r="FC67" s="117">
        <f t="shared" si="46"/>
        <v>0</v>
      </c>
      <c r="FD67" s="12">
        <f t="shared" si="46"/>
        <v>0</v>
      </c>
      <c r="FE67" s="12">
        <f t="shared" si="46"/>
        <v>0</v>
      </c>
      <c r="FF67" s="118">
        <f t="shared" si="46"/>
        <v>0</v>
      </c>
      <c r="FG67" s="98"/>
      <c r="FH67" s="13"/>
      <c r="FI67" s="13">
        <f t="shared" si="1145"/>
        <v>0</v>
      </c>
      <c r="FJ67" s="13"/>
      <c r="FK67" s="13"/>
      <c r="FL67" s="13"/>
      <c r="FM67" s="13">
        <f t="shared" si="1146"/>
        <v>0</v>
      </c>
      <c r="FN67" s="13"/>
      <c r="FO67" s="13"/>
      <c r="FP67" s="13"/>
      <c r="FQ67" s="13">
        <f t="shared" si="1147"/>
        <v>0</v>
      </c>
      <c r="FR67" s="13"/>
      <c r="FS67" s="13"/>
      <c r="FT67" s="13"/>
      <c r="FU67" s="13">
        <f t="shared" si="1148"/>
        <v>0</v>
      </c>
      <c r="FV67" s="13"/>
      <c r="FW67" s="13"/>
      <c r="FX67" s="13"/>
      <c r="FY67" s="13">
        <f t="shared" si="1149"/>
        <v>0</v>
      </c>
      <c r="FZ67" s="13"/>
      <c r="GA67" s="13"/>
      <c r="GB67" s="13"/>
      <c r="GC67" s="13">
        <f t="shared" si="1150"/>
        <v>0</v>
      </c>
      <c r="GD67" s="13"/>
      <c r="GE67" s="13"/>
      <c r="GF67" s="13"/>
      <c r="GG67" s="13">
        <f t="shared" si="1151"/>
        <v>0</v>
      </c>
      <c r="GH67" s="13"/>
      <c r="GI67" s="13"/>
      <c r="GJ67" s="13"/>
      <c r="GK67" s="13">
        <f t="shared" si="1152"/>
        <v>0</v>
      </c>
      <c r="GL67" s="13"/>
      <c r="GM67" s="13"/>
      <c r="GN67" s="13"/>
      <c r="GO67" s="13">
        <f t="shared" si="1153"/>
        <v>0</v>
      </c>
      <c r="GP67" s="13"/>
      <c r="GQ67" s="13"/>
      <c r="GR67" s="13"/>
      <c r="GS67" s="13">
        <f t="shared" si="1154"/>
        <v>0</v>
      </c>
      <c r="GT67" s="13"/>
      <c r="GU67" s="13"/>
      <c r="GV67" s="13"/>
      <c r="GW67" s="13">
        <f t="shared" si="1155"/>
        <v>0</v>
      </c>
      <c r="GX67" s="13"/>
      <c r="GY67" s="13"/>
      <c r="GZ67" s="13"/>
      <c r="HA67" s="13">
        <f t="shared" si="1156"/>
        <v>0</v>
      </c>
      <c r="HB67" s="13"/>
      <c r="HC67" s="13"/>
      <c r="HD67" s="13"/>
      <c r="HE67" s="13">
        <f t="shared" si="1157"/>
        <v>0</v>
      </c>
      <c r="HF67" s="13"/>
      <c r="HG67" s="13"/>
      <c r="HH67" s="13"/>
      <c r="HI67" s="13">
        <f t="shared" si="1158"/>
        <v>0</v>
      </c>
      <c r="HJ67" s="13"/>
      <c r="HK67" s="13"/>
      <c r="HL67" s="13"/>
      <c r="HM67" s="13">
        <f t="shared" si="1159"/>
        <v>0</v>
      </c>
      <c r="HN67" s="13"/>
      <c r="HO67" s="13"/>
      <c r="HP67" s="13"/>
      <c r="HQ67" s="13">
        <f t="shared" si="1160"/>
        <v>0</v>
      </c>
      <c r="HR67" s="13"/>
      <c r="HS67" s="13"/>
      <c r="HT67" s="13"/>
      <c r="HU67" s="13">
        <f t="shared" si="1161"/>
        <v>0</v>
      </c>
      <c r="HV67" s="13"/>
      <c r="HW67" s="13"/>
      <c r="HX67" s="13"/>
      <c r="HY67" s="13">
        <f t="shared" si="1162"/>
        <v>0</v>
      </c>
      <c r="HZ67" s="13"/>
      <c r="IA67" s="13"/>
      <c r="IB67" s="13"/>
      <c r="IC67" s="13">
        <f t="shared" si="1163"/>
        <v>0</v>
      </c>
      <c r="ID67" s="13"/>
      <c r="IE67" s="13"/>
      <c r="IF67" s="13"/>
      <c r="IG67" s="13">
        <f t="shared" si="1164"/>
        <v>0</v>
      </c>
      <c r="IH67" s="13"/>
      <c r="II67" s="13"/>
      <c r="IJ67" s="13"/>
      <c r="IK67" s="13">
        <f t="shared" si="1165"/>
        <v>0</v>
      </c>
      <c r="IL67" s="13"/>
      <c r="IM67" s="13"/>
      <c r="IN67" s="13"/>
      <c r="IO67" s="13">
        <f t="shared" si="1166"/>
        <v>0</v>
      </c>
      <c r="IP67" s="13"/>
      <c r="IQ67" s="13"/>
      <c r="IR67" s="13"/>
      <c r="IS67" s="13">
        <f t="shared" si="1167"/>
        <v>0</v>
      </c>
      <c r="IT67" s="13"/>
      <c r="IU67" s="13"/>
      <c r="IV67" s="13"/>
      <c r="IW67" s="13">
        <f t="shared" si="1168"/>
        <v>0</v>
      </c>
      <c r="IX67" s="13"/>
      <c r="IY67" s="13"/>
      <c r="IZ67" s="13"/>
      <c r="JA67" s="13"/>
      <c r="JB67" s="110">
        <f t="shared" si="1169"/>
        <v>0</v>
      </c>
      <c r="JC67" s="117">
        <f t="shared" si="342"/>
        <v>0</v>
      </c>
      <c r="JD67" s="12">
        <f t="shared" si="342"/>
        <v>0</v>
      </c>
      <c r="JE67" s="12">
        <f t="shared" si="342"/>
        <v>0</v>
      </c>
      <c r="JF67" s="118">
        <f t="shared" si="342"/>
        <v>0</v>
      </c>
      <c r="JG67" s="98"/>
      <c r="JH67" s="13"/>
      <c r="JI67" s="13">
        <f t="shared" si="1170"/>
        <v>0</v>
      </c>
      <c r="JJ67" s="13"/>
      <c r="JK67" s="13"/>
      <c r="JL67" s="13"/>
      <c r="JM67" s="13">
        <f t="shared" si="1171"/>
        <v>0</v>
      </c>
      <c r="JN67" s="13"/>
      <c r="JO67" s="13"/>
      <c r="JP67" s="13"/>
      <c r="JQ67" s="13">
        <f t="shared" si="1172"/>
        <v>0</v>
      </c>
      <c r="JR67" s="13"/>
      <c r="JS67" s="13"/>
      <c r="JT67" s="13"/>
      <c r="JU67" s="13">
        <f t="shared" si="1173"/>
        <v>0</v>
      </c>
      <c r="JV67" s="13"/>
      <c r="JW67" s="13"/>
      <c r="JX67" s="13"/>
      <c r="JY67" s="13">
        <f t="shared" si="1174"/>
        <v>0</v>
      </c>
      <c r="JZ67" s="13"/>
      <c r="KA67" s="13"/>
      <c r="KB67" s="13"/>
      <c r="KC67" s="13">
        <f t="shared" si="1175"/>
        <v>0</v>
      </c>
      <c r="KD67" s="13"/>
      <c r="KE67" s="13"/>
      <c r="KF67" s="13"/>
      <c r="KG67" s="13">
        <f t="shared" si="1176"/>
        <v>0</v>
      </c>
      <c r="KH67" s="13"/>
      <c r="KI67" s="13"/>
      <c r="KJ67" s="13"/>
      <c r="KK67" s="13">
        <f t="shared" si="1177"/>
        <v>0</v>
      </c>
      <c r="KL67" s="13"/>
      <c r="KM67" s="13"/>
      <c r="KN67" s="13"/>
      <c r="KO67" s="13">
        <f t="shared" si="1178"/>
        <v>0</v>
      </c>
      <c r="KP67" s="13"/>
      <c r="KQ67" s="13"/>
      <c r="KR67" s="13"/>
      <c r="KS67" s="13">
        <f t="shared" si="1179"/>
        <v>0</v>
      </c>
      <c r="KT67" s="13"/>
      <c r="KU67" s="13"/>
      <c r="KV67" s="13"/>
      <c r="KW67" s="13">
        <f t="shared" si="1180"/>
        <v>0</v>
      </c>
      <c r="KX67" s="13"/>
      <c r="KY67" s="13"/>
      <c r="KZ67" s="13"/>
      <c r="LA67" s="13">
        <f t="shared" si="1181"/>
        <v>0</v>
      </c>
      <c r="LB67" s="13"/>
      <c r="LC67" s="13"/>
      <c r="LD67" s="13"/>
      <c r="LE67" s="13">
        <f t="shared" si="1182"/>
        <v>0</v>
      </c>
      <c r="LF67" s="110"/>
      <c r="LG67" s="117">
        <f t="shared" si="85"/>
        <v>0</v>
      </c>
      <c r="LH67" s="12">
        <f t="shared" si="85"/>
        <v>0</v>
      </c>
      <c r="LI67" s="12">
        <f t="shared" si="85"/>
        <v>0</v>
      </c>
      <c r="LJ67" s="118">
        <f t="shared" si="85"/>
        <v>0</v>
      </c>
      <c r="LK67" s="98"/>
      <c r="LL67" s="13"/>
      <c r="LM67" s="13">
        <f t="shared" si="1183"/>
        <v>0</v>
      </c>
      <c r="LN67" s="13"/>
      <c r="LO67" s="13"/>
      <c r="LP67" s="13"/>
      <c r="LQ67" s="13">
        <f t="shared" si="1184"/>
        <v>0</v>
      </c>
      <c r="LR67" s="13"/>
      <c r="LS67" s="13"/>
      <c r="LT67" s="13"/>
      <c r="LU67" s="13">
        <f t="shared" si="1185"/>
        <v>0</v>
      </c>
      <c r="LV67" s="110"/>
      <c r="LW67" s="117">
        <f t="shared" si="89"/>
        <v>0</v>
      </c>
      <c r="LX67" s="12">
        <f t="shared" si="89"/>
        <v>0</v>
      </c>
      <c r="LY67" s="12">
        <f t="shared" si="89"/>
        <v>0</v>
      </c>
      <c r="LZ67" s="118">
        <f t="shared" si="89"/>
        <v>0</v>
      </c>
      <c r="MA67" s="26"/>
    </row>
    <row r="68" spans="1:406" s="2" customFormat="1" ht="24.95" customHeight="1" x14ac:dyDescent="0.25">
      <c r="A68" s="35">
        <v>3813</v>
      </c>
      <c r="B68" s="36" t="s">
        <v>111</v>
      </c>
      <c r="C68" s="55">
        <f>SUM(AK68,EW68,FE68,LI68,LY68)</f>
        <v>0</v>
      </c>
      <c r="D68" s="55">
        <v>23207830.309999999</v>
      </c>
      <c r="E68" s="56">
        <v>25700000</v>
      </c>
      <c r="F68" s="95">
        <f t="shared" si="1111"/>
        <v>0</v>
      </c>
      <c r="G68" s="103">
        <f t="shared" si="626"/>
        <v>0</v>
      </c>
      <c r="H68" s="79">
        <f t="shared" si="627"/>
        <v>0</v>
      </c>
      <c r="I68" s="79">
        <f t="shared" si="628"/>
        <v>0</v>
      </c>
      <c r="J68" s="104">
        <f t="shared" si="629"/>
        <v>0</v>
      </c>
      <c r="K68" s="84"/>
      <c r="L68" s="13"/>
      <c r="M68" s="13">
        <f t="shared" si="1112"/>
        <v>0</v>
      </c>
      <c r="N68" s="13"/>
      <c r="O68" s="11"/>
      <c r="P68" s="13"/>
      <c r="Q68" s="13">
        <f t="shared" si="1113"/>
        <v>0</v>
      </c>
      <c r="R68" s="13"/>
      <c r="S68" s="13"/>
      <c r="T68" s="13"/>
      <c r="U68" s="13">
        <f t="shared" si="1114"/>
        <v>0</v>
      </c>
      <c r="V68" s="13"/>
      <c r="W68" s="14"/>
      <c r="X68" s="13"/>
      <c r="Y68" s="13">
        <f t="shared" si="1115"/>
        <v>0</v>
      </c>
      <c r="Z68" s="13"/>
      <c r="AA68" s="14"/>
      <c r="AB68" s="13"/>
      <c r="AC68" s="13">
        <f t="shared" si="1116"/>
        <v>0</v>
      </c>
      <c r="AD68" s="13"/>
      <c r="AE68" s="11"/>
      <c r="AF68" s="13"/>
      <c r="AG68" s="13">
        <f t="shared" si="1117"/>
        <v>0</v>
      </c>
      <c r="AH68" s="110"/>
      <c r="AI68" s="117">
        <f t="shared" si="17"/>
        <v>0</v>
      </c>
      <c r="AJ68" s="12">
        <f t="shared" si="17"/>
        <v>0</v>
      </c>
      <c r="AK68" s="12">
        <f t="shared" si="17"/>
        <v>0</v>
      </c>
      <c r="AL68" s="118">
        <f t="shared" si="17"/>
        <v>0</v>
      </c>
      <c r="AM68" s="113"/>
      <c r="AN68" s="13"/>
      <c r="AO68" s="13">
        <f t="shared" si="1118"/>
        <v>0</v>
      </c>
      <c r="AP68" s="13"/>
      <c r="AQ68" s="14"/>
      <c r="AR68" s="13"/>
      <c r="AS68" s="13">
        <f t="shared" si="1119"/>
        <v>0</v>
      </c>
      <c r="AT68" s="13"/>
      <c r="AU68" s="14"/>
      <c r="AV68" s="13"/>
      <c r="AW68" s="13">
        <f t="shared" si="1120"/>
        <v>0</v>
      </c>
      <c r="AX68" s="13"/>
      <c r="AY68" s="14"/>
      <c r="AZ68" s="13"/>
      <c r="BA68" s="13">
        <f t="shared" si="1121"/>
        <v>0</v>
      </c>
      <c r="BB68" s="13"/>
      <c r="BC68" s="14"/>
      <c r="BD68" s="13"/>
      <c r="BE68" s="13">
        <f t="shared" si="1122"/>
        <v>0</v>
      </c>
      <c r="BF68" s="13"/>
      <c r="BG68" s="14"/>
      <c r="BH68" s="13"/>
      <c r="BI68" s="13">
        <f t="shared" si="1123"/>
        <v>0</v>
      </c>
      <c r="BJ68" s="13"/>
      <c r="BK68" s="14"/>
      <c r="BL68" s="13"/>
      <c r="BM68" s="13">
        <f t="shared" si="1124"/>
        <v>0</v>
      </c>
      <c r="BN68" s="13"/>
      <c r="BO68" s="14"/>
      <c r="BP68" s="13"/>
      <c r="BQ68" s="13">
        <f t="shared" si="1125"/>
        <v>0</v>
      </c>
      <c r="BR68" s="13"/>
      <c r="BS68" s="14"/>
      <c r="BT68" s="13"/>
      <c r="BU68" s="13">
        <f t="shared" si="1126"/>
        <v>0</v>
      </c>
      <c r="BV68" s="13"/>
      <c r="BW68" s="14"/>
      <c r="BX68" s="13"/>
      <c r="BY68" s="13">
        <f t="shared" si="1127"/>
        <v>0</v>
      </c>
      <c r="BZ68" s="13"/>
      <c r="CA68" s="13"/>
      <c r="CB68" s="13"/>
      <c r="CC68" s="13">
        <f t="shared" si="1128"/>
        <v>0</v>
      </c>
      <c r="CD68" s="13"/>
      <c r="CE68" s="13"/>
      <c r="CF68" s="13"/>
      <c r="CG68" s="13">
        <f t="shared" si="1129"/>
        <v>0</v>
      </c>
      <c r="CH68" s="13"/>
      <c r="CI68" s="13"/>
      <c r="CJ68" s="13"/>
      <c r="CK68" s="13">
        <f t="shared" si="1130"/>
        <v>0</v>
      </c>
      <c r="CL68" s="13"/>
      <c r="CM68" s="13"/>
      <c r="CN68" s="13"/>
      <c r="CO68" s="13">
        <f t="shared" si="1131"/>
        <v>0</v>
      </c>
      <c r="CP68" s="13"/>
      <c r="CQ68" s="13"/>
      <c r="CR68" s="13"/>
      <c r="CS68" s="13">
        <f t="shared" si="1132"/>
        <v>0</v>
      </c>
      <c r="CT68" s="13"/>
      <c r="CU68" s="14"/>
      <c r="CV68" s="13"/>
      <c r="CW68" s="13">
        <f t="shared" si="1133"/>
        <v>0</v>
      </c>
      <c r="CX68" s="13"/>
      <c r="CY68" s="13"/>
      <c r="CZ68" s="13"/>
      <c r="DA68" s="13">
        <f t="shared" si="1134"/>
        <v>0</v>
      </c>
      <c r="DB68" s="13"/>
      <c r="DC68" s="13"/>
      <c r="DD68" s="13"/>
      <c r="DE68" s="13">
        <f t="shared" si="1135"/>
        <v>0</v>
      </c>
      <c r="DF68" s="13"/>
      <c r="DG68" s="13"/>
      <c r="DH68" s="13"/>
      <c r="DI68" s="13">
        <f t="shared" si="1136"/>
        <v>0</v>
      </c>
      <c r="DJ68" s="13"/>
      <c r="DK68" s="13"/>
      <c r="DL68" s="13"/>
      <c r="DM68" s="13">
        <f t="shared" si="1137"/>
        <v>0</v>
      </c>
      <c r="DN68" s="13"/>
      <c r="DO68" s="13"/>
      <c r="DP68" s="13"/>
      <c r="DQ68" s="13">
        <f t="shared" si="1138"/>
        <v>0</v>
      </c>
      <c r="DR68" s="13"/>
      <c r="DS68" s="13"/>
      <c r="DT68" s="13"/>
      <c r="DU68" s="13"/>
      <c r="DV68" s="13"/>
      <c r="DW68" s="13"/>
      <c r="DX68" s="13"/>
      <c r="DY68" s="13"/>
      <c r="DZ68" s="13"/>
      <c r="EA68" s="13"/>
      <c r="EB68" s="13"/>
      <c r="EC68" s="13">
        <f t="shared" si="1139"/>
        <v>0</v>
      </c>
      <c r="ED68" s="13"/>
      <c r="EE68" s="13"/>
      <c r="EF68" s="13"/>
      <c r="EG68" s="13">
        <f t="shared" si="1140"/>
        <v>0</v>
      </c>
      <c r="EH68" s="13"/>
      <c r="EI68" s="14"/>
      <c r="EJ68" s="13"/>
      <c r="EK68" s="13">
        <f t="shared" si="1141"/>
        <v>0</v>
      </c>
      <c r="EL68" s="13"/>
      <c r="EM68" s="13"/>
      <c r="EN68" s="13"/>
      <c r="EO68" s="13">
        <f t="shared" si="1142"/>
        <v>0</v>
      </c>
      <c r="EP68" s="13"/>
      <c r="EQ68" s="14"/>
      <c r="ER68" s="13"/>
      <c r="ES68" s="13">
        <f t="shared" si="1143"/>
        <v>0</v>
      </c>
      <c r="ET68" s="110"/>
      <c r="EU68" s="117">
        <f t="shared" si="44"/>
        <v>0</v>
      </c>
      <c r="EV68" s="12">
        <f t="shared" si="44"/>
        <v>0</v>
      </c>
      <c r="EW68" s="12">
        <f t="shared" si="44"/>
        <v>0</v>
      </c>
      <c r="EX68" s="118">
        <f t="shared" si="44"/>
        <v>0</v>
      </c>
      <c r="EY68" s="98"/>
      <c r="EZ68" s="13"/>
      <c r="FA68" s="13">
        <f t="shared" si="1144"/>
        <v>0</v>
      </c>
      <c r="FB68" s="110"/>
      <c r="FC68" s="117">
        <f t="shared" si="46"/>
        <v>0</v>
      </c>
      <c r="FD68" s="12">
        <f t="shared" si="46"/>
        <v>0</v>
      </c>
      <c r="FE68" s="12">
        <f t="shared" si="46"/>
        <v>0</v>
      </c>
      <c r="FF68" s="118">
        <f t="shared" si="46"/>
        <v>0</v>
      </c>
      <c r="FG68" s="98"/>
      <c r="FH68" s="13"/>
      <c r="FI68" s="13">
        <f t="shared" si="1145"/>
        <v>0</v>
      </c>
      <c r="FJ68" s="13"/>
      <c r="FK68" s="13"/>
      <c r="FL68" s="13"/>
      <c r="FM68" s="13">
        <f t="shared" si="1146"/>
        <v>0</v>
      </c>
      <c r="FN68" s="13"/>
      <c r="FO68" s="13"/>
      <c r="FP68" s="13"/>
      <c r="FQ68" s="13">
        <f t="shared" si="1147"/>
        <v>0</v>
      </c>
      <c r="FR68" s="13"/>
      <c r="FS68" s="13"/>
      <c r="FT68" s="13"/>
      <c r="FU68" s="13">
        <f t="shared" si="1148"/>
        <v>0</v>
      </c>
      <c r="FV68" s="13"/>
      <c r="FW68" s="13"/>
      <c r="FX68" s="13"/>
      <c r="FY68" s="13">
        <f t="shared" si="1149"/>
        <v>0</v>
      </c>
      <c r="FZ68" s="13"/>
      <c r="GA68" s="13"/>
      <c r="GB68" s="13"/>
      <c r="GC68" s="13">
        <f t="shared" si="1150"/>
        <v>0</v>
      </c>
      <c r="GD68" s="13"/>
      <c r="GE68" s="13"/>
      <c r="GF68" s="13"/>
      <c r="GG68" s="13">
        <f t="shared" si="1151"/>
        <v>0</v>
      </c>
      <c r="GH68" s="13"/>
      <c r="GI68" s="13"/>
      <c r="GJ68" s="13"/>
      <c r="GK68" s="13">
        <f t="shared" si="1152"/>
        <v>0</v>
      </c>
      <c r="GL68" s="13"/>
      <c r="GM68" s="13"/>
      <c r="GN68" s="13"/>
      <c r="GO68" s="13">
        <f t="shared" si="1153"/>
        <v>0</v>
      </c>
      <c r="GP68" s="13"/>
      <c r="GQ68" s="13"/>
      <c r="GR68" s="13"/>
      <c r="GS68" s="13">
        <f t="shared" si="1154"/>
        <v>0</v>
      </c>
      <c r="GT68" s="13"/>
      <c r="GU68" s="13"/>
      <c r="GV68" s="13"/>
      <c r="GW68" s="13">
        <f t="shared" si="1155"/>
        <v>0</v>
      </c>
      <c r="GX68" s="13"/>
      <c r="GY68" s="13"/>
      <c r="GZ68" s="13"/>
      <c r="HA68" s="13">
        <f t="shared" si="1156"/>
        <v>0</v>
      </c>
      <c r="HB68" s="13"/>
      <c r="HC68" s="13"/>
      <c r="HD68" s="13"/>
      <c r="HE68" s="13">
        <f t="shared" si="1157"/>
        <v>0</v>
      </c>
      <c r="HF68" s="13"/>
      <c r="HG68" s="13"/>
      <c r="HH68" s="13"/>
      <c r="HI68" s="13">
        <f t="shared" si="1158"/>
        <v>0</v>
      </c>
      <c r="HJ68" s="13"/>
      <c r="HK68" s="13"/>
      <c r="HL68" s="13"/>
      <c r="HM68" s="13">
        <f t="shared" si="1159"/>
        <v>0</v>
      </c>
      <c r="HN68" s="13"/>
      <c r="HO68" s="13"/>
      <c r="HP68" s="13"/>
      <c r="HQ68" s="13">
        <f t="shared" si="1160"/>
        <v>0</v>
      </c>
      <c r="HR68" s="13"/>
      <c r="HS68" s="13"/>
      <c r="HT68" s="13"/>
      <c r="HU68" s="13">
        <f t="shared" si="1161"/>
        <v>0</v>
      </c>
      <c r="HV68" s="13"/>
      <c r="HW68" s="13"/>
      <c r="HX68" s="13"/>
      <c r="HY68" s="13">
        <f t="shared" si="1162"/>
        <v>0</v>
      </c>
      <c r="HZ68" s="13"/>
      <c r="IA68" s="13"/>
      <c r="IB68" s="13"/>
      <c r="IC68" s="13">
        <f t="shared" si="1163"/>
        <v>0</v>
      </c>
      <c r="ID68" s="13"/>
      <c r="IE68" s="13"/>
      <c r="IF68" s="13"/>
      <c r="IG68" s="13">
        <f t="shared" si="1164"/>
        <v>0</v>
      </c>
      <c r="IH68" s="13"/>
      <c r="II68" s="13"/>
      <c r="IJ68" s="13"/>
      <c r="IK68" s="13">
        <f t="shared" si="1165"/>
        <v>0</v>
      </c>
      <c r="IL68" s="13"/>
      <c r="IM68" s="13"/>
      <c r="IN68" s="13"/>
      <c r="IO68" s="13">
        <f t="shared" si="1166"/>
        <v>0</v>
      </c>
      <c r="IP68" s="13"/>
      <c r="IQ68" s="13"/>
      <c r="IR68" s="13"/>
      <c r="IS68" s="13">
        <f t="shared" si="1167"/>
        <v>0</v>
      </c>
      <c r="IT68" s="13"/>
      <c r="IU68" s="13"/>
      <c r="IV68" s="13"/>
      <c r="IW68" s="13">
        <f t="shared" si="1168"/>
        <v>0</v>
      </c>
      <c r="IX68" s="13"/>
      <c r="IY68" s="13"/>
      <c r="IZ68" s="13"/>
      <c r="JA68" s="13"/>
      <c r="JB68" s="110">
        <f t="shared" si="1169"/>
        <v>0</v>
      </c>
      <c r="JC68" s="117">
        <f t="shared" si="342"/>
        <v>0</v>
      </c>
      <c r="JD68" s="12">
        <f t="shared" si="342"/>
        <v>0</v>
      </c>
      <c r="JE68" s="12">
        <f t="shared" si="342"/>
        <v>0</v>
      </c>
      <c r="JF68" s="118">
        <f t="shared" si="342"/>
        <v>0</v>
      </c>
      <c r="JG68" s="98"/>
      <c r="JH68" s="13"/>
      <c r="JI68" s="13">
        <f t="shared" si="1170"/>
        <v>0</v>
      </c>
      <c r="JJ68" s="13"/>
      <c r="JK68" s="13"/>
      <c r="JL68" s="13"/>
      <c r="JM68" s="13">
        <f t="shared" si="1171"/>
        <v>0</v>
      </c>
      <c r="JN68" s="13"/>
      <c r="JO68" s="13"/>
      <c r="JP68" s="13"/>
      <c r="JQ68" s="13">
        <f t="shared" si="1172"/>
        <v>0</v>
      </c>
      <c r="JR68" s="13"/>
      <c r="JS68" s="13"/>
      <c r="JT68" s="13"/>
      <c r="JU68" s="13">
        <f t="shared" si="1173"/>
        <v>0</v>
      </c>
      <c r="JV68" s="13"/>
      <c r="JW68" s="13"/>
      <c r="JX68" s="13"/>
      <c r="JY68" s="13">
        <f t="shared" si="1174"/>
        <v>0</v>
      </c>
      <c r="JZ68" s="13"/>
      <c r="KA68" s="13"/>
      <c r="KB68" s="13"/>
      <c r="KC68" s="13">
        <f t="shared" si="1175"/>
        <v>0</v>
      </c>
      <c r="KD68" s="13"/>
      <c r="KE68" s="13"/>
      <c r="KF68" s="13"/>
      <c r="KG68" s="13">
        <f t="shared" si="1176"/>
        <v>0</v>
      </c>
      <c r="KH68" s="13"/>
      <c r="KI68" s="13"/>
      <c r="KJ68" s="13"/>
      <c r="KK68" s="13">
        <f t="shared" si="1177"/>
        <v>0</v>
      </c>
      <c r="KL68" s="13"/>
      <c r="KM68" s="13"/>
      <c r="KN68" s="13"/>
      <c r="KO68" s="13">
        <f t="shared" si="1178"/>
        <v>0</v>
      </c>
      <c r="KP68" s="13"/>
      <c r="KQ68" s="13"/>
      <c r="KR68" s="13"/>
      <c r="KS68" s="13">
        <f t="shared" si="1179"/>
        <v>0</v>
      </c>
      <c r="KT68" s="13"/>
      <c r="KU68" s="13"/>
      <c r="KV68" s="13"/>
      <c r="KW68" s="13">
        <f t="shared" si="1180"/>
        <v>0</v>
      </c>
      <c r="KX68" s="13"/>
      <c r="KY68" s="13"/>
      <c r="KZ68" s="13"/>
      <c r="LA68" s="13">
        <f t="shared" si="1181"/>
        <v>0</v>
      </c>
      <c r="LB68" s="13"/>
      <c r="LC68" s="13"/>
      <c r="LD68" s="13"/>
      <c r="LE68" s="13">
        <f t="shared" si="1182"/>
        <v>0</v>
      </c>
      <c r="LF68" s="110"/>
      <c r="LG68" s="117">
        <f t="shared" si="85"/>
        <v>0</v>
      </c>
      <c r="LH68" s="12">
        <f t="shared" si="85"/>
        <v>0</v>
      </c>
      <c r="LI68" s="12">
        <f t="shared" si="85"/>
        <v>0</v>
      </c>
      <c r="LJ68" s="118">
        <f t="shared" si="85"/>
        <v>0</v>
      </c>
      <c r="LK68" s="98"/>
      <c r="LL68" s="13"/>
      <c r="LM68" s="13">
        <f t="shared" si="1183"/>
        <v>0</v>
      </c>
      <c r="LN68" s="13"/>
      <c r="LO68" s="13"/>
      <c r="LP68" s="13"/>
      <c r="LQ68" s="13">
        <f t="shared" si="1184"/>
        <v>0</v>
      </c>
      <c r="LR68" s="13"/>
      <c r="LS68" s="13"/>
      <c r="LT68" s="13"/>
      <c r="LU68" s="13">
        <f t="shared" si="1185"/>
        <v>0</v>
      </c>
      <c r="LV68" s="110"/>
      <c r="LW68" s="117">
        <f t="shared" si="89"/>
        <v>0</v>
      </c>
      <c r="LX68" s="12">
        <f t="shared" si="89"/>
        <v>0</v>
      </c>
      <c r="LY68" s="12">
        <f t="shared" si="89"/>
        <v>0</v>
      </c>
      <c r="LZ68" s="118">
        <f t="shared" si="89"/>
        <v>0</v>
      </c>
      <c r="MA68" s="26"/>
    </row>
    <row r="69" spans="1:406" s="3" customFormat="1" ht="24.95" customHeight="1" x14ac:dyDescent="0.25">
      <c r="A69" s="37">
        <v>381</v>
      </c>
      <c r="B69" s="38" t="s">
        <v>30</v>
      </c>
      <c r="C69" s="57">
        <f>SUM(C66:C68)</f>
        <v>391</v>
      </c>
      <c r="D69" s="57">
        <f>SUM(D66,D67,D68)</f>
        <v>69623490.929999992</v>
      </c>
      <c r="E69" s="56">
        <f>SUM(E66,E67,E68)</f>
        <v>77100000</v>
      </c>
      <c r="F69" s="96">
        <f>SUM(F66:F68)</f>
        <v>14996</v>
      </c>
      <c r="G69" s="103">
        <f t="shared" si="626"/>
        <v>15387</v>
      </c>
      <c r="H69" s="79">
        <f t="shared" si="627"/>
        <v>13076</v>
      </c>
      <c r="I69" s="79">
        <f t="shared" si="628"/>
        <v>391</v>
      </c>
      <c r="J69" s="104">
        <f t="shared" si="629"/>
        <v>15778</v>
      </c>
      <c r="K69" s="99">
        <f>SUM(K66,K67,K68)</f>
        <v>0</v>
      </c>
      <c r="L69" s="12">
        <f t="shared" ref="L69:R69" si="1186">SUM(L66,L67,L68)</f>
        <v>0</v>
      </c>
      <c r="M69" s="12">
        <f t="shared" si="1186"/>
        <v>0</v>
      </c>
      <c r="N69" s="12">
        <f t="shared" si="1186"/>
        <v>0</v>
      </c>
      <c r="O69" s="12">
        <f>SUM(O66,O67,O68)</f>
        <v>0</v>
      </c>
      <c r="P69" s="12">
        <f t="shared" si="1186"/>
        <v>0</v>
      </c>
      <c r="Q69" s="12">
        <f t="shared" si="1186"/>
        <v>0</v>
      </c>
      <c r="R69" s="12">
        <f t="shared" si="1186"/>
        <v>0</v>
      </c>
      <c r="S69" s="12">
        <f>SUM(S66,S67,S68)</f>
        <v>0</v>
      </c>
      <c r="T69" s="12">
        <f t="shared" ref="T69:AD69" si="1187">SUM(T66,T67,T68)</f>
        <v>0</v>
      </c>
      <c r="U69" s="12">
        <f t="shared" si="1187"/>
        <v>0</v>
      </c>
      <c r="V69" s="12">
        <f t="shared" si="1187"/>
        <v>0</v>
      </c>
      <c r="W69" s="12">
        <f t="shared" si="1187"/>
        <v>0</v>
      </c>
      <c r="X69" s="12">
        <f t="shared" si="1187"/>
        <v>0</v>
      </c>
      <c r="Y69" s="12">
        <f t="shared" si="1187"/>
        <v>0</v>
      </c>
      <c r="Z69" s="12">
        <f t="shared" si="1187"/>
        <v>0</v>
      </c>
      <c r="AA69" s="12">
        <f t="shared" si="1187"/>
        <v>0</v>
      </c>
      <c r="AB69" s="12">
        <f t="shared" si="1187"/>
        <v>0</v>
      </c>
      <c r="AC69" s="12">
        <f t="shared" si="1187"/>
        <v>0</v>
      </c>
      <c r="AD69" s="12">
        <f t="shared" si="1187"/>
        <v>0</v>
      </c>
      <c r="AE69" s="12">
        <f>SUM(AE66,AE67,AE68)</f>
        <v>0</v>
      </c>
      <c r="AF69" s="12">
        <f t="shared" ref="AF69:AH69" si="1188">SUM(AF66,AF67,AF68)</f>
        <v>0</v>
      </c>
      <c r="AG69" s="12">
        <f t="shared" si="1188"/>
        <v>0</v>
      </c>
      <c r="AH69" s="111">
        <f t="shared" si="1188"/>
        <v>0</v>
      </c>
      <c r="AI69" s="117">
        <f t="shared" si="17"/>
        <v>0</v>
      </c>
      <c r="AJ69" s="12">
        <f t="shared" si="17"/>
        <v>0</v>
      </c>
      <c r="AK69" s="12">
        <f t="shared" si="17"/>
        <v>0</v>
      </c>
      <c r="AL69" s="118">
        <f t="shared" si="17"/>
        <v>0</v>
      </c>
      <c r="AM69" s="99">
        <f t="shared" ref="AM69:AP69" si="1189">SUM(AM66,AM67,AM68)</f>
        <v>0</v>
      </c>
      <c r="AN69" s="12">
        <f t="shared" si="1189"/>
        <v>0</v>
      </c>
      <c r="AO69" s="12">
        <f t="shared" si="1189"/>
        <v>0</v>
      </c>
      <c r="AP69" s="12">
        <f t="shared" si="1189"/>
        <v>0</v>
      </c>
      <c r="AQ69" s="12">
        <f>SUM(AQ66,AQ67,AQ68)</f>
        <v>27</v>
      </c>
      <c r="AR69" s="12">
        <f t="shared" ref="AR69:AT69" si="1190">SUM(AR66,AR67,AR68)</f>
        <v>2</v>
      </c>
      <c r="AS69" s="12">
        <f t="shared" si="1190"/>
        <v>-7</v>
      </c>
      <c r="AT69" s="12">
        <f t="shared" si="1190"/>
        <v>20</v>
      </c>
      <c r="AU69" s="12">
        <f>SUM(AU66,AU67,AU68)</f>
        <v>323</v>
      </c>
      <c r="AV69" s="12">
        <f t="shared" ref="AV69:CT69" si="1191">SUM(AV66,AV67,AV68)</f>
        <v>105</v>
      </c>
      <c r="AW69" s="12">
        <f t="shared" si="1191"/>
        <v>0</v>
      </c>
      <c r="AX69" s="12">
        <f t="shared" si="1191"/>
        <v>323</v>
      </c>
      <c r="AY69" s="12">
        <f t="shared" si="1191"/>
        <v>4897</v>
      </c>
      <c r="AZ69" s="12">
        <f t="shared" si="1191"/>
        <v>7800</v>
      </c>
      <c r="BA69" s="12">
        <f t="shared" si="1191"/>
        <v>3603</v>
      </c>
      <c r="BB69" s="12">
        <f t="shared" si="1191"/>
        <v>8500</v>
      </c>
      <c r="BC69" s="12">
        <f t="shared" si="1191"/>
        <v>653</v>
      </c>
      <c r="BD69" s="12">
        <f t="shared" si="1191"/>
        <v>666</v>
      </c>
      <c r="BE69" s="12">
        <f t="shared" si="1191"/>
        <v>427</v>
      </c>
      <c r="BF69" s="12">
        <f t="shared" si="1191"/>
        <v>1080</v>
      </c>
      <c r="BG69" s="12">
        <f t="shared" si="1191"/>
        <v>247</v>
      </c>
      <c r="BH69" s="12">
        <f t="shared" si="1191"/>
        <v>0</v>
      </c>
      <c r="BI69" s="12">
        <f t="shared" si="1191"/>
        <v>-247</v>
      </c>
      <c r="BJ69" s="12">
        <f t="shared" si="1191"/>
        <v>0</v>
      </c>
      <c r="BK69" s="12">
        <f t="shared" si="1191"/>
        <v>0</v>
      </c>
      <c r="BL69" s="12">
        <f t="shared" si="1191"/>
        <v>17</v>
      </c>
      <c r="BM69" s="12">
        <f t="shared" si="1191"/>
        <v>20</v>
      </c>
      <c r="BN69" s="12">
        <f t="shared" si="1191"/>
        <v>20</v>
      </c>
      <c r="BO69" s="12">
        <f t="shared" si="1191"/>
        <v>3982</v>
      </c>
      <c r="BP69" s="12">
        <f t="shared" si="1191"/>
        <v>1799</v>
      </c>
      <c r="BQ69" s="12">
        <f t="shared" si="1191"/>
        <v>-3982</v>
      </c>
      <c r="BR69" s="12">
        <f t="shared" si="1191"/>
        <v>0</v>
      </c>
      <c r="BS69" s="12">
        <f t="shared" si="1191"/>
        <v>4122</v>
      </c>
      <c r="BT69" s="12">
        <f t="shared" si="1191"/>
        <v>173</v>
      </c>
      <c r="BU69" s="12">
        <f t="shared" si="1191"/>
        <v>-3402</v>
      </c>
      <c r="BV69" s="12">
        <f t="shared" si="1191"/>
        <v>720</v>
      </c>
      <c r="BW69" s="12">
        <f t="shared" si="1191"/>
        <v>223</v>
      </c>
      <c r="BX69" s="12">
        <f t="shared" si="1191"/>
        <v>67</v>
      </c>
      <c r="BY69" s="12">
        <f t="shared" si="1191"/>
        <v>127</v>
      </c>
      <c r="BZ69" s="12">
        <f t="shared" si="1191"/>
        <v>350</v>
      </c>
      <c r="CA69" s="12">
        <f t="shared" si="1191"/>
        <v>0</v>
      </c>
      <c r="CB69" s="12">
        <f t="shared" si="1191"/>
        <v>10</v>
      </c>
      <c r="CC69" s="12">
        <f t="shared" si="1191"/>
        <v>50</v>
      </c>
      <c r="CD69" s="12">
        <f t="shared" si="1191"/>
        <v>50</v>
      </c>
      <c r="CE69" s="12">
        <f t="shared" si="1191"/>
        <v>368</v>
      </c>
      <c r="CF69" s="12">
        <f t="shared" si="1191"/>
        <v>189</v>
      </c>
      <c r="CG69" s="12">
        <f t="shared" si="1191"/>
        <v>382</v>
      </c>
      <c r="CH69" s="12">
        <f t="shared" si="1191"/>
        <v>750</v>
      </c>
      <c r="CI69" s="12">
        <f t="shared" si="1191"/>
        <v>358</v>
      </c>
      <c r="CJ69" s="12">
        <f t="shared" si="1191"/>
        <v>0</v>
      </c>
      <c r="CK69" s="12">
        <f t="shared" si="1191"/>
        <v>-298</v>
      </c>
      <c r="CL69" s="12">
        <f t="shared" si="1191"/>
        <v>60</v>
      </c>
      <c r="CM69" s="12">
        <f t="shared" si="1191"/>
        <v>160</v>
      </c>
      <c r="CN69" s="12">
        <f t="shared" si="1191"/>
        <v>128</v>
      </c>
      <c r="CO69" s="12">
        <f t="shared" si="1191"/>
        <v>155</v>
      </c>
      <c r="CP69" s="12">
        <f t="shared" si="1191"/>
        <v>315</v>
      </c>
      <c r="CQ69" s="12">
        <f t="shared" si="1191"/>
        <v>0</v>
      </c>
      <c r="CR69" s="12">
        <f t="shared" si="1191"/>
        <v>0</v>
      </c>
      <c r="CS69" s="12">
        <f t="shared" si="1191"/>
        <v>0</v>
      </c>
      <c r="CT69" s="12">
        <f t="shared" si="1191"/>
        <v>0</v>
      </c>
      <c r="CU69" s="12">
        <f>SUM(CU66,CU67,CU68)</f>
        <v>0</v>
      </c>
      <c r="CV69" s="12">
        <f t="shared" ref="CV69:EH69" si="1192">SUM(CV66,CV67,CV68)</f>
        <v>0</v>
      </c>
      <c r="CW69" s="12">
        <f t="shared" si="1192"/>
        <v>0</v>
      </c>
      <c r="CX69" s="12">
        <f t="shared" si="1192"/>
        <v>0</v>
      </c>
      <c r="CY69" s="12">
        <f t="shared" si="1192"/>
        <v>0</v>
      </c>
      <c r="CZ69" s="12">
        <f t="shared" si="1192"/>
        <v>0</v>
      </c>
      <c r="DA69" s="12">
        <f t="shared" si="1192"/>
        <v>0</v>
      </c>
      <c r="DB69" s="12">
        <f t="shared" si="1192"/>
        <v>0</v>
      </c>
      <c r="DC69" s="12">
        <f t="shared" si="1192"/>
        <v>27</v>
      </c>
      <c r="DD69" s="12">
        <f t="shared" si="1192"/>
        <v>5</v>
      </c>
      <c r="DE69" s="12">
        <f t="shared" si="1192"/>
        <v>-17</v>
      </c>
      <c r="DF69" s="12">
        <f t="shared" si="1192"/>
        <v>10</v>
      </c>
      <c r="DG69" s="12">
        <f t="shared" si="1192"/>
        <v>0</v>
      </c>
      <c r="DH69" s="12">
        <f t="shared" si="1192"/>
        <v>9</v>
      </c>
      <c r="DI69" s="12">
        <f t="shared" si="1192"/>
        <v>30</v>
      </c>
      <c r="DJ69" s="12">
        <f t="shared" si="1192"/>
        <v>30</v>
      </c>
      <c r="DK69" s="12">
        <f t="shared" si="1192"/>
        <v>0</v>
      </c>
      <c r="DL69" s="12">
        <f t="shared" si="1192"/>
        <v>0</v>
      </c>
      <c r="DM69" s="12">
        <f t="shared" si="1192"/>
        <v>0</v>
      </c>
      <c r="DN69" s="12">
        <f t="shared" si="1192"/>
        <v>0</v>
      </c>
      <c r="DO69" s="12">
        <f t="shared" si="1192"/>
        <v>0</v>
      </c>
      <c r="DP69" s="12">
        <f t="shared" si="1192"/>
        <v>0</v>
      </c>
      <c r="DQ69" s="12">
        <f t="shared" si="1192"/>
        <v>0</v>
      </c>
      <c r="DR69" s="12">
        <f t="shared" si="1192"/>
        <v>0</v>
      </c>
      <c r="DS69" s="12">
        <f t="shared" si="1192"/>
        <v>0</v>
      </c>
      <c r="DT69" s="12">
        <f t="shared" si="1192"/>
        <v>0</v>
      </c>
      <c r="DU69" s="12">
        <f t="shared" si="1192"/>
        <v>0</v>
      </c>
      <c r="DV69" s="12">
        <f t="shared" si="1192"/>
        <v>0</v>
      </c>
      <c r="DW69" s="12">
        <f t="shared" si="1192"/>
        <v>0</v>
      </c>
      <c r="DX69" s="12">
        <f t="shared" si="1192"/>
        <v>0</v>
      </c>
      <c r="DY69" s="12">
        <f t="shared" si="1192"/>
        <v>0</v>
      </c>
      <c r="DZ69" s="12">
        <f t="shared" si="1192"/>
        <v>0</v>
      </c>
      <c r="EA69" s="12">
        <f t="shared" si="1192"/>
        <v>0</v>
      </c>
      <c r="EB69" s="12">
        <f t="shared" si="1192"/>
        <v>0</v>
      </c>
      <c r="EC69" s="12">
        <f t="shared" si="1192"/>
        <v>0</v>
      </c>
      <c r="ED69" s="12">
        <f t="shared" si="1192"/>
        <v>0</v>
      </c>
      <c r="EE69" s="12">
        <f t="shared" si="1192"/>
        <v>0</v>
      </c>
      <c r="EF69" s="12">
        <f t="shared" si="1192"/>
        <v>0</v>
      </c>
      <c r="EG69" s="12">
        <f t="shared" si="1192"/>
        <v>0</v>
      </c>
      <c r="EH69" s="12">
        <f t="shared" si="1192"/>
        <v>0</v>
      </c>
      <c r="EI69" s="12">
        <f>SUM(EI66,EI67,EI68)</f>
        <v>0</v>
      </c>
      <c r="EJ69" s="12">
        <f t="shared" ref="EJ69:ET69" si="1193">SUM(EJ66,EJ67,EJ68)</f>
        <v>0</v>
      </c>
      <c r="EK69" s="12">
        <f t="shared" si="1193"/>
        <v>50</v>
      </c>
      <c r="EL69" s="12">
        <f t="shared" si="1193"/>
        <v>50</v>
      </c>
      <c r="EM69" s="12">
        <f t="shared" si="1193"/>
        <v>0</v>
      </c>
      <c r="EN69" s="12">
        <f t="shared" si="1193"/>
        <v>0</v>
      </c>
      <c r="EO69" s="12">
        <f t="shared" si="1193"/>
        <v>0</v>
      </c>
      <c r="EP69" s="12">
        <f t="shared" si="1193"/>
        <v>0</v>
      </c>
      <c r="EQ69" s="12">
        <f t="shared" si="1193"/>
        <v>0</v>
      </c>
      <c r="ER69" s="12">
        <f t="shared" si="1193"/>
        <v>1606</v>
      </c>
      <c r="ES69" s="12">
        <f t="shared" si="1193"/>
        <v>2000</v>
      </c>
      <c r="ET69" s="111">
        <f t="shared" si="1193"/>
        <v>2000</v>
      </c>
      <c r="EU69" s="117">
        <f t="shared" si="44"/>
        <v>15387</v>
      </c>
      <c r="EV69" s="12">
        <f t="shared" si="44"/>
        <v>12576</v>
      </c>
      <c r="EW69" s="12">
        <f t="shared" si="44"/>
        <v>-1109</v>
      </c>
      <c r="EX69" s="118">
        <f t="shared" si="44"/>
        <v>14278</v>
      </c>
      <c r="EY69" s="99">
        <f t="shared" ref="EY69:FB69" si="1194">SUM(EY66,EY67,EY68)</f>
        <v>0</v>
      </c>
      <c r="EZ69" s="12">
        <f t="shared" si="1194"/>
        <v>0</v>
      </c>
      <c r="FA69" s="12">
        <f t="shared" si="1194"/>
        <v>0</v>
      </c>
      <c r="FB69" s="111">
        <f t="shared" si="1194"/>
        <v>0</v>
      </c>
      <c r="FC69" s="117">
        <f t="shared" si="46"/>
        <v>0</v>
      </c>
      <c r="FD69" s="12">
        <f t="shared" si="46"/>
        <v>0</v>
      </c>
      <c r="FE69" s="12">
        <f t="shared" si="46"/>
        <v>0</v>
      </c>
      <c r="FF69" s="118">
        <f t="shared" si="46"/>
        <v>0</v>
      </c>
      <c r="FG69" s="99">
        <f t="shared" ref="FG69:KV69" si="1195">SUM(FG66,FG67,FG68)</f>
        <v>0</v>
      </c>
      <c r="FH69" s="12">
        <f t="shared" si="1195"/>
        <v>0</v>
      </c>
      <c r="FI69" s="12">
        <f t="shared" si="1195"/>
        <v>0</v>
      </c>
      <c r="FJ69" s="12">
        <f t="shared" si="1195"/>
        <v>0</v>
      </c>
      <c r="FK69" s="12">
        <f t="shared" si="1195"/>
        <v>0</v>
      </c>
      <c r="FL69" s="12">
        <f t="shared" si="1195"/>
        <v>0</v>
      </c>
      <c r="FM69" s="12">
        <f t="shared" si="1195"/>
        <v>0</v>
      </c>
      <c r="FN69" s="12">
        <f t="shared" si="1195"/>
        <v>0</v>
      </c>
      <c r="FO69" s="12">
        <f t="shared" si="1195"/>
        <v>0</v>
      </c>
      <c r="FP69" s="12">
        <f t="shared" si="1195"/>
        <v>0</v>
      </c>
      <c r="FQ69" s="12">
        <f t="shared" si="1195"/>
        <v>0</v>
      </c>
      <c r="FR69" s="12">
        <f t="shared" si="1195"/>
        <v>0</v>
      </c>
      <c r="FS69" s="12">
        <f t="shared" si="1195"/>
        <v>0</v>
      </c>
      <c r="FT69" s="12">
        <f t="shared" si="1195"/>
        <v>0</v>
      </c>
      <c r="FU69" s="12">
        <f t="shared" si="1195"/>
        <v>0</v>
      </c>
      <c r="FV69" s="12">
        <f t="shared" si="1195"/>
        <v>0</v>
      </c>
      <c r="FW69" s="12">
        <f t="shared" si="1195"/>
        <v>0</v>
      </c>
      <c r="FX69" s="12">
        <f t="shared" si="1195"/>
        <v>0</v>
      </c>
      <c r="FY69" s="12">
        <f t="shared" si="1195"/>
        <v>0</v>
      </c>
      <c r="FZ69" s="12">
        <f t="shared" si="1195"/>
        <v>0</v>
      </c>
      <c r="GA69" s="12">
        <f t="shared" si="1195"/>
        <v>0</v>
      </c>
      <c r="GB69" s="12">
        <f t="shared" si="1195"/>
        <v>0</v>
      </c>
      <c r="GC69" s="12">
        <f t="shared" si="1195"/>
        <v>0</v>
      </c>
      <c r="GD69" s="12">
        <f t="shared" si="1195"/>
        <v>0</v>
      </c>
      <c r="GE69" s="12">
        <f t="shared" si="1195"/>
        <v>0</v>
      </c>
      <c r="GF69" s="12">
        <f t="shared" si="1195"/>
        <v>0</v>
      </c>
      <c r="GG69" s="12">
        <f t="shared" si="1195"/>
        <v>0</v>
      </c>
      <c r="GH69" s="12">
        <f t="shared" si="1195"/>
        <v>0</v>
      </c>
      <c r="GI69" s="12">
        <f t="shared" si="1195"/>
        <v>0</v>
      </c>
      <c r="GJ69" s="12">
        <f t="shared" si="1195"/>
        <v>0</v>
      </c>
      <c r="GK69" s="12">
        <f t="shared" si="1195"/>
        <v>0</v>
      </c>
      <c r="GL69" s="12">
        <f t="shared" si="1195"/>
        <v>0</v>
      </c>
      <c r="GM69" s="12">
        <f t="shared" si="1195"/>
        <v>0</v>
      </c>
      <c r="GN69" s="12">
        <f t="shared" si="1195"/>
        <v>0</v>
      </c>
      <c r="GO69" s="12">
        <f t="shared" si="1195"/>
        <v>0</v>
      </c>
      <c r="GP69" s="12">
        <f t="shared" si="1195"/>
        <v>0</v>
      </c>
      <c r="GQ69" s="12">
        <f t="shared" si="1195"/>
        <v>0</v>
      </c>
      <c r="GR69" s="12">
        <f t="shared" si="1195"/>
        <v>0</v>
      </c>
      <c r="GS69" s="12">
        <f t="shared" si="1195"/>
        <v>0</v>
      </c>
      <c r="GT69" s="12">
        <f t="shared" si="1195"/>
        <v>0</v>
      </c>
      <c r="GU69" s="12">
        <f t="shared" si="1195"/>
        <v>0</v>
      </c>
      <c r="GV69" s="12">
        <f t="shared" si="1195"/>
        <v>0</v>
      </c>
      <c r="GW69" s="12">
        <f t="shared" si="1195"/>
        <v>0</v>
      </c>
      <c r="GX69" s="12">
        <f t="shared" si="1195"/>
        <v>0</v>
      </c>
      <c r="GY69" s="12">
        <f t="shared" si="1195"/>
        <v>0</v>
      </c>
      <c r="GZ69" s="12">
        <f t="shared" si="1195"/>
        <v>0</v>
      </c>
      <c r="HA69" s="12">
        <f t="shared" si="1195"/>
        <v>0</v>
      </c>
      <c r="HB69" s="12">
        <f t="shared" si="1195"/>
        <v>0</v>
      </c>
      <c r="HC69" s="12">
        <f t="shared" si="1195"/>
        <v>0</v>
      </c>
      <c r="HD69" s="12">
        <f t="shared" si="1195"/>
        <v>0</v>
      </c>
      <c r="HE69" s="12">
        <f t="shared" si="1195"/>
        <v>0</v>
      </c>
      <c r="HF69" s="12">
        <f t="shared" si="1195"/>
        <v>0</v>
      </c>
      <c r="HG69" s="12">
        <f t="shared" si="1195"/>
        <v>0</v>
      </c>
      <c r="HH69" s="12">
        <f t="shared" si="1195"/>
        <v>0</v>
      </c>
      <c r="HI69" s="12">
        <f t="shared" si="1195"/>
        <v>0</v>
      </c>
      <c r="HJ69" s="12">
        <f t="shared" si="1195"/>
        <v>0</v>
      </c>
      <c r="HK69" s="12">
        <f t="shared" si="1195"/>
        <v>0</v>
      </c>
      <c r="HL69" s="12">
        <f t="shared" si="1195"/>
        <v>0</v>
      </c>
      <c r="HM69" s="12">
        <f t="shared" si="1195"/>
        <v>0</v>
      </c>
      <c r="HN69" s="12">
        <f t="shared" si="1195"/>
        <v>0</v>
      </c>
      <c r="HO69" s="12">
        <f t="shared" si="1195"/>
        <v>0</v>
      </c>
      <c r="HP69" s="12">
        <f t="shared" si="1195"/>
        <v>0</v>
      </c>
      <c r="HQ69" s="12">
        <f t="shared" si="1195"/>
        <v>0</v>
      </c>
      <c r="HR69" s="12">
        <f t="shared" si="1195"/>
        <v>0</v>
      </c>
      <c r="HS69" s="12">
        <f t="shared" si="1195"/>
        <v>0</v>
      </c>
      <c r="HT69" s="12">
        <f t="shared" si="1195"/>
        <v>0</v>
      </c>
      <c r="HU69" s="12">
        <f t="shared" si="1195"/>
        <v>0</v>
      </c>
      <c r="HV69" s="12">
        <f t="shared" si="1195"/>
        <v>0</v>
      </c>
      <c r="HW69" s="12">
        <f t="shared" si="1195"/>
        <v>0</v>
      </c>
      <c r="HX69" s="12">
        <f t="shared" si="1195"/>
        <v>0</v>
      </c>
      <c r="HY69" s="12">
        <f t="shared" si="1195"/>
        <v>0</v>
      </c>
      <c r="HZ69" s="12">
        <f t="shared" si="1195"/>
        <v>0</v>
      </c>
      <c r="IA69" s="12">
        <f t="shared" si="1195"/>
        <v>0</v>
      </c>
      <c r="IB69" s="12">
        <f t="shared" si="1195"/>
        <v>0</v>
      </c>
      <c r="IC69" s="12">
        <f t="shared" si="1195"/>
        <v>0</v>
      </c>
      <c r="ID69" s="12">
        <f t="shared" si="1195"/>
        <v>0</v>
      </c>
      <c r="IE69" s="12">
        <f t="shared" si="1195"/>
        <v>0</v>
      </c>
      <c r="IF69" s="12">
        <f t="shared" si="1195"/>
        <v>0</v>
      </c>
      <c r="IG69" s="12">
        <f t="shared" si="1195"/>
        <v>0</v>
      </c>
      <c r="IH69" s="12">
        <f t="shared" si="1195"/>
        <v>0</v>
      </c>
      <c r="II69" s="12">
        <f t="shared" si="1195"/>
        <v>0</v>
      </c>
      <c r="IJ69" s="12">
        <f t="shared" si="1195"/>
        <v>0</v>
      </c>
      <c r="IK69" s="12">
        <f t="shared" si="1195"/>
        <v>0</v>
      </c>
      <c r="IL69" s="12">
        <f t="shared" si="1195"/>
        <v>0</v>
      </c>
      <c r="IM69" s="12">
        <f t="shared" si="1195"/>
        <v>0</v>
      </c>
      <c r="IN69" s="12">
        <f t="shared" si="1195"/>
        <v>0</v>
      </c>
      <c r="IO69" s="12">
        <f t="shared" si="1195"/>
        <v>0</v>
      </c>
      <c r="IP69" s="12">
        <f t="shared" si="1195"/>
        <v>0</v>
      </c>
      <c r="IQ69" s="12">
        <f t="shared" si="1195"/>
        <v>0</v>
      </c>
      <c r="IR69" s="12">
        <f t="shared" si="1195"/>
        <v>0</v>
      </c>
      <c r="IS69" s="12">
        <f t="shared" si="1195"/>
        <v>0</v>
      </c>
      <c r="IT69" s="12">
        <f t="shared" si="1195"/>
        <v>0</v>
      </c>
      <c r="IU69" s="12">
        <f t="shared" si="1195"/>
        <v>0</v>
      </c>
      <c r="IV69" s="12">
        <f t="shared" si="1195"/>
        <v>0</v>
      </c>
      <c r="IW69" s="12">
        <f t="shared" si="1195"/>
        <v>0</v>
      </c>
      <c r="IX69" s="12">
        <f t="shared" si="1195"/>
        <v>0</v>
      </c>
      <c r="IY69" s="12"/>
      <c r="IZ69" s="12">
        <f t="shared" ref="IZ69:JB69" si="1196">SUM(IZ66,IZ67,IZ68)</f>
        <v>0</v>
      </c>
      <c r="JA69" s="12">
        <f t="shared" si="1196"/>
        <v>0</v>
      </c>
      <c r="JB69" s="111">
        <f t="shared" si="1196"/>
        <v>0</v>
      </c>
      <c r="JC69" s="117">
        <f t="shared" si="342"/>
        <v>0</v>
      </c>
      <c r="JD69" s="12">
        <f t="shared" si="342"/>
        <v>0</v>
      </c>
      <c r="JE69" s="12">
        <f t="shared" si="342"/>
        <v>0</v>
      </c>
      <c r="JF69" s="118">
        <f t="shared" si="342"/>
        <v>0</v>
      </c>
      <c r="JG69" s="99">
        <f t="shared" si="1195"/>
        <v>0</v>
      </c>
      <c r="JH69" s="12">
        <f t="shared" si="1195"/>
        <v>0</v>
      </c>
      <c r="JI69" s="12">
        <f t="shared" si="1195"/>
        <v>0</v>
      </c>
      <c r="JJ69" s="12">
        <f t="shared" si="1195"/>
        <v>0</v>
      </c>
      <c r="JK69" s="12">
        <f t="shared" si="1195"/>
        <v>0</v>
      </c>
      <c r="JL69" s="12">
        <f t="shared" si="1195"/>
        <v>0</v>
      </c>
      <c r="JM69" s="12">
        <f t="shared" si="1195"/>
        <v>0</v>
      </c>
      <c r="JN69" s="12">
        <f t="shared" si="1195"/>
        <v>0</v>
      </c>
      <c r="JO69" s="12">
        <f t="shared" si="1195"/>
        <v>0</v>
      </c>
      <c r="JP69" s="12">
        <f t="shared" si="1195"/>
        <v>0</v>
      </c>
      <c r="JQ69" s="12">
        <f t="shared" si="1195"/>
        <v>0</v>
      </c>
      <c r="JR69" s="12">
        <f t="shared" si="1195"/>
        <v>0</v>
      </c>
      <c r="JS69" s="12">
        <f t="shared" si="1195"/>
        <v>0</v>
      </c>
      <c r="JT69" s="12">
        <f t="shared" si="1195"/>
        <v>0</v>
      </c>
      <c r="JU69" s="12">
        <f t="shared" si="1195"/>
        <v>0</v>
      </c>
      <c r="JV69" s="12">
        <f t="shared" si="1195"/>
        <v>0</v>
      </c>
      <c r="JW69" s="12">
        <f t="shared" si="1195"/>
        <v>0</v>
      </c>
      <c r="JX69" s="12">
        <f t="shared" si="1195"/>
        <v>0</v>
      </c>
      <c r="JY69" s="12">
        <f t="shared" si="1195"/>
        <v>0</v>
      </c>
      <c r="JZ69" s="12">
        <f t="shared" si="1195"/>
        <v>0</v>
      </c>
      <c r="KA69" s="12">
        <f t="shared" si="1195"/>
        <v>0</v>
      </c>
      <c r="KB69" s="12">
        <f t="shared" si="1195"/>
        <v>0</v>
      </c>
      <c r="KC69" s="12">
        <f t="shared" si="1195"/>
        <v>0</v>
      </c>
      <c r="KD69" s="12">
        <f t="shared" si="1195"/>
        <v>0</v>
      </c>
      <c r="KE69" s="12">
        <f t="shared" si="1195"/>
        <v>0</v>
      </c>
      <c r="KF69" s="12">
        <f t="shared" si="1195"/>
        <v>0</v>
      </c>
      <c r="KG69" s="12">
        <f t="shared" si="1195"/>
        <v>0</v>
      </c>
      <c r="KH69" s="12">
        <f t="shared" si="1195"/>
        <v>0</v>
      </c>
      <c r="KI69" s="12">
        <f t="shared" si="1195"/>
        <v>0</v>
      </c>
      <c r="KJ69" s="12">
        <f t="shared" si="1195"/>
        <v>0</v>
      </c>
      <c r="KK69" s="12">
        <f t="shared" si="1195"/>
        <v>0</v>
      </c>
      <c r="KL69" s="12">
        <f t="shared" si="1195"/>
        <v>0</v>
      </c>
      <c r="KM69" s="12">
        <f t="shared" si="1195"/>
        <v>0</v>
      </c>
      <c r="KN69" s="12">
        <f t="shared" si="1195"/>
        <v>0</v>
      </c>
      <c r="KO69" s="12">
        <f t="shared" si="1195"/>
        <v>0</v>
      </c>
      <c r="KP69" s="12">
        <f t="shared" si="1195"/>
        <v>0</v>
      </c>
      <c r="KQ69" s="12">
        <f t="shared" si="1195"/>
        <v>0</v>
      </c>
      <c r="KR69" s="12">
        <f t="shared" si="1195"/>
        <v>0</v>
      </c>
      <c r="KS69" s="12">
        <f t="shared" si="1195"/>
        <v>0</v>
      </c>
      <c r="KT69" s="12">
        <f t="shared" si="1195"/>
        <v>0</v>
      </c>
      <c r="KU69" s="12">
        <f t="shared" si="1195"/>
        <v>0</v>
      </c>
      <c r="KV69" s="12">
        <f t="shared" si="1195"/>
        <v>0</v>
      </c>
      <c r="KW69" s="12">
        <f t="shared" ref="KW69:LF69" si="1197">SUM(KW66,KW67,KW68)</f>
        <v>0</v>
      </c>
      <c r="KX69" s="12">
        <f t="shared" si="1197"/>
        <v>0</v>
      </c>
      <c r="KY69" s="12">
        <f t="shared" si="1197"/>
        <v>0</v>
      </c>
      <c r="KZ69" s="12">
        <f t="shared" si="1197"/>
        <v>0</v>
      </c>
      <c r="LA69" s="12">
        <f t="shared" si="1197"/>
        <v>0</v>
      </c>
      <c r="LB69" s="12">
        <f t="shared" si="1197"/>
        <v>0</v>
      </c>
      <c r="LC69" s="12">
        <f t="shared" si="1197"/>
        <v>0</v>
      </c>
      <c r="LD69" s="12">
        <f t="shared" si="1197"/>
        <v>0</v>
      </c>
      <c r="LE69" s="12">
        <f t="shared" si="1197"/>
        <v>0</v>
      </c>
      <c r="LF69" s="111">
        <f t="shared" si="1197"/>
        <v>0</v>
      </c>
      <c r="LG69" s="117">
        <f t="shared" si="85"/>
        <v>0</v>
      </c>
      <c r="LH69" s="12">
        <f t="shared" si="85"/>
        <v>0</v>
      </c>
      <c r="LI69" s="12">
        <f t="shared" si="85"/>
        <v>0</v>
      </c>
      <c r="LJ69" s="118">
        <f t="shared" si="85"/>
        <v>0</v>
      </c>
      <c r="LK69" s="99">
        <f t="shared" ref="LK69:LV69" si="1198">SUM(LK66,LK67,LK68)</f>
        <v>0</v>
      </c>
      <c r="LL69" s="12">
        <f t="shared" si="1198"/>
        <v>500</v>
      </c>
      <c r="LM69" s="12">
        <f t="shared" si="1198"/>
        <v>1500</v>
      </c>
      <c r="LN69" s="12">
        <f t="shared" si="1198"/>
        <v>1500</v>
      </c>
      <c r="LO69" s="12">
        <f t="shared" si="1198"/>
        <v>0</v>
      </c>
      <c r="LP69" s="12">
        <f t="shared" si="1198"/>
        <v>0</v>
      </c>
      <c r="LQ69" s="12">
        <f t="shared" si="1198"/>
        <v>0</v>
      </c>
      <c r="LR69" s="12">
        <f t="shared" si="1198"/>
        <v>0</v>
      </c>
      <c r="LS69" s="12">
        <f t="shared" si="1198"/>
        <v>0</v>
      </c>
      <c r="LT69" s="12">
        <f t="shared" si="1198"/>
        <v>0</v>
      </c>
      <c r="LU69" s="12">
        <f t="shared" si="1198"/>
        <v>0</v>
      </c>
      <c r="LV69" s="111">
        <f t="shared" si="1198"/>
        <v>0</v>
      </c>
      <c r="LW69" s="117">
        <f t="shared" si="89"/>
        <v>0</v>
      </c>
      <c r="LX69" s="12">
        <f t="shared" si="89"/>
        <v>500</v>
      </c>
      <c r="LY69" s="12">
        <f t="shared" si="89"/>
        <v>1500</v>
      </c>
      <c r="LZ69" s="118">
        <f t="shared" si="89"/>
        <v>1500</v>
      </c>
      <c r="MA69" s="26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"/>
      <c r="NH69" s="2"/>
      <c r="NI69" s="2"/>
      <c r="NJ69" s="2"/>
      <c r="NK69" s="2"/>
      <c r="NL69" s="2"/>
      <c r="NM69" s="2"/>
      <c r="NN69" s="2"/>
      <c r="NO69" s="2"/>
      <c r="NP69" s="2"/>
      <c r="NQ69" s="2"/>
      <c r="NR69" s="2"/>
      <c r="NS69" s="2"/>
      <c r="NT69" s="2"/>
      <c r="NU69" s="2"/>
      <c r="NV69" s="2"/>
      <c r="NW69" s="2"/>
      <c r="NX69" s="2"/>
      <c r="NY69" s="2"/>
      <c r="NZ69" s="2"/>
      <c r="OA69" s="2"/>
      <c r="OB69" s="2"/>
      <c r="OC69" s="2"/>
      <c r="OD69" s="2"/>
      <c r="OE69" s="2"/>
      <c r="OF69" s="2"/>
      <c r="OG69" s="2"/>
      <c r="OH69" s="2"/>
      <c r="OI69" s="2"/>
      <c r="OJ69" s="2"/>
      <c r="OK69" s="2"/>
      <c r="OL69" s="2"/>
      <c r="OM69" s="2"/>
      <c r="ON69" s="2"/>
      <c r="OO69" s="2"/>
      <c r="OP69" s="2"/>
    </row>
    <row r="70" spans="1:406" s="2" customFormat="1" ht="24.95" customHeight="1" x14ac:dyDescent="0.25">
      <c r="A70" s="35">
        <v>3834</v>
      </c>
      <c r="B70" s="36" t="s">
        <v>112</v>
      </c>
      <c r="C70" s="55">
        <f>SUM(AK70,EW70,FE70,LI70,LY70)</f>
        <v>0</v>
      </c>
      <c r="D70" s="55">
        <v>23207830.309999999</v>
      </c>
      <c r="E70" s="56">
        <v>25700000</v>
      </c>
      <c r="F70" s="95">
        <f t="shared" ref="F70" si="1199">G70-C70</f>
        <v>0</v>
      </c>
      <c r="G70" s="103">
        <f t="shared" si="626"/>
        <v>0</v>
      </c>
      <c r="H70" s="79">
        <f t="shared" si="627"/>
        <v>0</v>
      </c>
      <c r="I70" s="79">
        <f t="shared" si="628"/>
        <v>0</v>
      </c>
      <c r="J70" s="104">
        <f t="shared" si="629"/>
        <v>0</v>
      </c>
      <c r="K70" s="84"/>
      <c r="L70" s="13"/>
      <c r="M70" s="13">
        <f>N70-K70</f>
        <v>0</v>
      </c>
      <c r="N70" s="13"/>
      <c r="O70" s="11"/>
      <c r="P70" s="13"/>
      <c r="Q70" s="13">
        <f>R70-O70</f>
        <v>0</v>
      </c>
      <c r="R70" s="13"/>
      <c r="S70" s="13"/>
      <c r="T70" s="13"/>
      <c r="U70" s="13">
        <f>V70-S70</f>
        <v>0</v>
      </c>
      <c r="V70" s="13"/>
      <c r="W70" s="13"/>
      <c r="X70" s="13"/>
      <c r="Y70" s="13">
        <f>Z70-W70</f>
        <v>0</v>
      </c>
      <c r="Z70" s="13"/>
      <c r="AA70" s="13"/>
      <c r="AB70" s="13"/>
      <c r="AC70" s="13">
        <f>AD70-AA70</f>
        <v>0</v>
      </c>
      <c r="AD70" s="13"/>
      <c r="AE70" s="11"/>
      <c r="AF70" s="13"/>
      <c r="AG70" s="13">
        <f>AH70-AE70</f>
        <v>0</v>
      </c>
      <c r="AH70" s="110"/>
      <c r="AI70" s="117">
        <f t="shared" si="17"/>
        <v>0</v>
      </c>
      <c r="AJ70" s="12">
        <f t="shared" si="17"/>
        <v>0</v>
      </c>
      <c r="AK70" s="12">
        <f t="shared" si="17"/>
        <v>0</v>
      </c>
      <c r="AL70" s="118">
        <f t="shared" si="17"/>
        <v>0</v>
      </c>
      <c r="AM70" s="113"/>
      <c r="AN70" s="13"/>
      <c r="AO70" s="13">
        <f>AP70-AM70</f>
        <v>0</v>
      </c>
      <c r="AP70" s="13"/>
      <c r="AQ70" s="13"/>
      <c r="AR70" s="13"/>
      <c r="AS70" s="13">
        <f>AT70-AQ70</f>
        <v>0</v>
      </c>
      <c r="AT70" s="13"/>
      <c r="AU70" s="13"/>
      <c r="AV70" s="13"/>
      <c r="AW70" s="13">
        <f>AX70-AU70</f>
        <v>0</v>
      </c>
      <c r="AX70" s="13"/>
      <c r="AY70" s="11"/>
      <c r="AZ70" s="13"/>
      <c r="BA70" s="13">
        <f>BB70-AY70</f>
        <v>0</v>
      </c>
      <c r="BB70" s="13"/>
      <c r="BC70" s="13"/>
      <c r="BD70" s="13"/>
      <c r="BE70" s="13">
        <f>BF70-BC70</f>
        <v>0</v>
      </c>
      <c r="BF70" s="13"/>
      <c r="BG70" s="11"/>
      <c r="BH70" s="13"/>
      <c r="BI70" s="13">
        <f>BJ70-BG70</f>
        <v>0</v>
      </c>
      <c r="BJ70" s="13"/>
      <c r="BK70" s="11"/>
      <c r="BL70" s="13"/>
      <c r="BM70" s="13">
        <f>BN70-BK70</f>
        <v>0</v>
      </c>
      <c r="BN70" s="13"/>
      <c r="BO70" s="11"/>
      <c r="BP70" s="13"/>
      <c r="BQ70" s="13">
        <f>BR70-BO70</f>
        <v>0</v>
      </c>
      <c r="BR70" s="13"/>
      <c r="BS70" s="13"/>
      <c r="BT70" s="13"/>
      <c r="BU70" s="13">
        <f>BV70-BS70</f>
        <v>0</v>
      </c>
      <c r="BV70" s="13"/>
      <c r="BW70" s="13"/>
      <c r="BX70" s="13"/>
      <c r="BY70" s="13">
        <f>BZ70-BW70</f>
        <v>0</v>
      </c>
      <c r="BZ70" s="13"/>
      <c r="CA70" s="13"/>
      <c r="CB70" s="13"/>
      <c r="CC70" s="13">
        <f>CD70-CA70</f>
        <v>0</v>
      </c>
      <c r="CD70" s="13"/>
      <c r="CE70" s="13"/>
      <c r="CF70" s="13"/>
      <c r="CG70" s="13">
        <f>CH70-CE70</f>
        <v>0</v>
      </c>
      <c r="CH70" s="13"/>
      <c r="CI70" s="13"/>
      <c r="CJ70" s="13"/>
      <c r="CK70" s="13">
        <f>CL70-CI70</f>
        <v>0</v>
      </c>
      <c r="CL70" s="13"/>
      <c r="CM70" s="13"/>
      <c r="CN70" s="13"/>
      <c r="CO70" s="13">
        <f>CP70-CM70</f>
        <v>0</v>
      </c>
      <c r="CP70" s="13"/>
      <c r="CQ70" s="13"/>
      <c r="CR70" s="13"/>
      <c r="CS70" s="13">
        <f>CT70-CQ70</f>
        <v>0</v>
      </c>
      <c r="CT70" s="13"/>
      <c r="CU70" s="13"/>
      <c r="CV70" s="13"/>
      <c r="CW70" s="13">
        <f>CX70-CU70</f>
        <v>0</v>
      </c>
      <c r="CX70" s="13"/>
      <c r="CY70" s="13"/>
      <c r="CZ70" s="13"/>
      <c r="DA70" s="13">
        <f>DB70-CY70</f>
        <v>0</v>
      </c>
      <c r="DB70" s="13"/>
      <c r="DC70" s="13"/>
      <c r="DD70" s="13"/>
      <c r="DE70" s="13">
        <f>DF70-DC70</f>
        <v>0</v>
      </c>
      <c r="DF70" s="13"/>
      <c r="DG70" s="13"/>
      <c r="DH70" s="13"/>
      <c r="DI70" s="13">
        <f>DJ70-DG70</f>
        <v>0</v>
      </c>
      <c r="DJ70" s="13"/>
      <c r="DK70" s="13"/>
      <c r="DL70" s="13"/>
      <c r="DM70" s="13">
        <f>DN70-DK70</f>
        <v>0</v>
      </c>
      <c r="DN70" s="13"/>
      <c r="DO70" s="13"/>
      <c r="DP70" s="13"/>
      <c r="DQ70" s="13">
        <f>DR70-DO70</f>
        <v>0</v>
      </c>
      <c r="DR70" s="13"/>
      <c r="DS70" s="13"/>
      <c r="DT70" s="13"/>
      <c r="DU70" s="13"/>
      <c r="DV70" s="13"/>
      <c r="DW70" s="13"/>
      <c r="DX70" s="13"/>
      <c r="DY70" s="13"/>
      <c r="DZ70" s="13"/>
      <c r="EA70" s="13"/>
      <c r="EB70" s="13"/>
      <c r="EC70" s="13">
        <f>ED70-EA70</f>
        <v>0</v>
      </c>
      <c r="ED70" s="13"/>
      <c r="EE70" s="13"/>
      <c r="EF70" s="13"/>
      <c r="EG70" s="13">
        <f>EH70-EE70</f>
        <v>0</v>
      </c>
      <c r="EH70" s="13"/>
      <c r="EI70" s="13"/>
      <c r="EJ70" s="13"/>
      <c r="EK70" s="13">
        <f>EL70-EI70</f>
        <v>0</v>
      </c>
      <c r="EL70" s="13"/>
      <c r="EM70" s="13"/>
      <c r="EN70" s="13"/>
      <c r="EO70" s="13">
        <f>EP70-EM70</f>
        <v>0</v>
      </c>
      <c r="EP70" s="13"/>
      <c r="EQ70" s="14"/>
      <c r="ER70" s="13"/>
      <c r="ES70" s="13">
        <f>ET70-EQ70</f>
        <v>0</v>
      </c>
      <c r="ET70" s="110"/>
      <c r="EU70" s="117">
        <f t="shared" si="44"/>
        <v>0</v>
      </c>
      <c r="EV70" s="12">
        <f t="shared" si="44"/>
        <v>0</v>
      </c>
      <c r="EW70" s="12">
        <f t="shared" si="44"/>
        <v>0</v>
      </c>
      <c r="EX70" s="118">
        <f t="shared" si="44"/>
        <v>0</v>
      </c>
      <c r="EY70" s="98"/>
      <c r="EZ70" s="13"/>
      <c r="FA70" s="13">
        <f>FB70-EY70</f>
        <v>0</v>
      </c>
      <c r="FB70" s="110"/>
      <c r="FC70" s="117">
        <f t="shared" si="46"/>
        <v>0</v>
      </c>
      <c r="FD70" s="12">
        <f t="shared" si="46"/>
        <v>0</v>
      </c>
      <c r="FE70" s="12">
        <f t="shared" si="46"/>
        <v>0</v>
      </c>
      <c r="FF70" s="118">
        <f t="shared" si="46"/>
        <v>0</v>
      </c>
      <c r="FG70" s="98"/>
      <c r="FH70" s="13"/>
      <c r="FI70" s="13">
        <f>FJ70-FG70</f>
        <v>0</v>
      </c>
      <c r="FJ70" s="13"/>
      <c r="FK70" s="13"/>
      <c r="FL70" s="13"/>
      <c r="FM70" s="13">
        <f>FN70-FK70</f>
        <v>0</v>
      </c>
      <c r="FN70" s="13"/>
      <c r="FO70" s="13"/>
      <c r="FP70" s="13"/>
      <c r="FQ70" s="13">
        <f>FR70-FO70</f>
        <v>0</v>
      </c>
      <c r="FR70" s="13"/>
      <c r="FS70" s="13"/>
      <c r="FT70" s="13"/>
      <c r="FU70" s="13">
        <f>FV70-FS70</f>
        <v>0</v>
      </c>
      <c r="FV70" s="13"/>
      <c r="FW70" s="13"/>
      <c r="FX70" s="13"/>
      <c r="FY70" s="13">
        <f>FZ70-FW70</f>
        <v>0</v>
      </c>
      <c r="FZ70" s="13"/>
      <c r="GA70" s="13"/>
      <c r="GB70" s="13"/>
      <c r="GC70" s="13">
        <f>GD70-GA70</f>
        <v>0</v>
      </c>
      <c r="GD70" s="13"/>
      <c r="GE70" s="13"/>
      <c r="GF70" s="13"/>
      <c r="GG70" s="13">
        <f>GH70-GE70</f>
        <v>0</v>
      </c>
      <c r="GH70" s="13"/>
      <c r="GI70" s="13"/>
      <c r="GJ70" s="13"/>
      <c r="GK70" s="13">
        <f>GL70-GI70</f>
        <v>0</v>
      </c>
      <c r="GL70" s="13"/>
      <c r="GM70" s="13"/>
      <c r="GN70" s="13"/>
      <c r="GO70" s="13">
        <f>GP70-GM70</f>
        <v>0</v>
      </c>
      <c r="GP70" s="13"/>
      <c r="GQ70" s="13"/>
      <c r="GR70" s="13"/>
      <c r="GS70" s="13">
        <f>GT70-GQ70</f>
        <v>0</v>
      </c>
      <c r="GT70" s="13"/>
      <c r="GU70" s="13"/>
      <c r="GV70" s="13"/>
      <c r="GW70" s="13">
        <f>GX70-GU70</f>
        <v>0</v>
      </c>
      <c r="GX70" s="13"/>
      <c r="GY70" s="13"/>
      <c r="GZ70" s="13"/>
      <c r="HA70" s="13">
        <f>HB70-GY70</f>
        <v>0</v>
      </c>
      <c r="HB70" s="13"/>
      <c r="HC70" s="13"/>
      <c r="HD70" s="13"/>
      <c r="HE70" s="13">
        <f>HF70-HC70</f>
        <v>0</v>
      </c>
      <c r="HF70" s="13"/>
      <c r="HG70" s="13"/>
      <c r="HH70" s="13"/>
      <c r="HI70" s="13">
        <f>HJ70-HG70</f>
        <v>0</v>
      </c>
      <c r="HJ70" s="13"/>
      <c r="HK70" s="13"/>
      <c r="HL70" s="13"/>
      <c r="HM70" s="13">
        <f>HN70-HK70</f>
        <v>0</v>
      </c>
      <c r="HN70" s="13"/>
      <c r="HO70" s="13"/>
      <c r="HP70" s="13"/>
      <c r="HQ70" s="13">
        <f>HR70-HO70</f>
        <v>0</v>
      </c>
      <c r="HR70" s="13"/>
      <c r="HS70" s="13"/>
      <c r="HT70" s="13"/>
      <c r="HU70" s="13">
        <f>HV70-HS70</f>
        <v>0</v>
      </c>
      <c r="HV70" s="13"/>
      <c r="HW70" s="13"/>
      <c r="HX70" s="13"/>
      <c r="HY70" s="13">
        <f>HZ70-HW70</f>
        <v>0</v>
      </c>
      <c r="HZ70" s="13"/>
      <c r="IA70" s="13"/>
      <c r="IB70" s="13"/>
      <c r="IC70" s="13">
        <f>ID70-IA70</f>
        <v>0</v>
      </c>
      <c r="ID70" s="13"/>
      <c r="IE70" s="13"/>
      <c r="IF70" s="13"/>
      <c r="IG70" s="13">
        <f>IH70-IE70</f>
        <v>0</v>
      </c>
      <c r="IH70" s="13"/>
      <c r="II70" s="13"/>
      <c r="IJ70" s="13"/>
      <c r="IK70" s="13">
        <f>IL70-II70</f>
        <v>0</v>
      </c>
      <c r="IL70" s="13"/>
      <c r="IM70" s="13"/>
      <c r="IN70" s="13"/>
      <c r="IO70" s="13">
        <f>IP70-IM70</f>
        <v>0</v>
      </c>
      <c r="IP70" s="13"/>
      <c r="IQ70" s="13"/>
      <c r="IR70" s="13"/>
      <c r="IS70" s="13">
        <f>IT70-IQ70</f>
        <v>0</v>
      </c>
      <c r="IT70" s="13"/>
      <c r="IU70" s="13"/>
      <c r="IV70" s="13"/>
      <c r="IW70" s="13">
        <f>IX70-IU70</f>
        <v>0</v>
      </c>
      <c r="IX70" s="13"/>
      <c r="IY70" s="13"/>
      <c r="IZ70" s="13"/>
      <c r="JA70" s="13"/>
      <c r="JB70" s="110">
        <f>JC70-IZ70</f>
        <v>0</v>
      </c>
      <c r="JC70" s="117">
        <f t="shared" si="342"/>
        <v>0</v>
      </c>
      <c r="JD70" s="12">
        <f t="shared" si="342"/>
        <v>0</v>
      </c>
      <c r="JE70" s="12">
        <f t="shared" si="342"/>
        <v>0</v>
      </c>
      <c r="JF70" s="118">
        <f t="shared" si="342"/>
        <v>0</v>
      </c>
      <c r="JG70" s="98"/>
      <c r="JH70" s="13"/>
      <c r="JI70" s="13">
        <f>JJ70-JG70</f>
        <v>0</v>
      </c>
      <c r="JJ70" s="13"/>
      <c r="JK70" s="13"/>
      <c r="JL70" s="13"/>
      <c r="JM70" s="13">
        <f>JN70-JK70</f>
        <v>0</v>
      </c>
      <c r="JN70" s="13"/>
      <c r="JO70" s="13"/>
      <c r="JP70" s="13"/>
      <c r="JQ70" s="13">
        <f>JR70-JO70</f>
        <v>0</v>
      </c>
      <c r="JR70" s="13"/>
      <c r="JS70" s="13"/>
      <c r="JT70" s="13"/>
      <c r="JU70" s="13">
        <f>JV70-JS70</f>
        <v>0</v>
      </c>
      <c r="JV70" s="13"/>
      <c r="JW70" s="13"/>
      <c r="JX70" s="13"/>
      <c r="JY70" s="13">
        <f>JZ70-JW70</f>
        <v>0</v>
      </c>
      <c r="JZ70" s="13"/>
      <c r="KA70" s="13"/>
      <c r="KB70" s="13"/>
      <c r="KC70" s="13">
        <f>KD70-KA70</f>
        <v>0</v>
      </c>
      <c r="KD70" s="13"/>
      <c r="KE70" s="13"/>
      <c r="KF70" s="13"/>
      <c r="KG70" s="13">
        <f>KH70-KE70</f>
        <v>0</v>
      </c>
      <c r="KH70" s="13"/>
      <c r="KI70" s="13"/>
      <c r="KJ70" s="13"/>
      <c r="KK70" s="13">
        <f>KL70-KI70</f>
        <v>0</v>
      </c>
      <c r="KL70" s="13"/>
      <c r="KM70" s="13"/>
      <c r="KN70" s="13"/>
      <c r="KO70" s="13">
        <f>KP70-KM70</f>
        <v>0</v>
      </c>
      <c r="KP70" s="13"/>
      <c r="KQ70" s="13"/>
      <c r="KR70" s="13"/>
      <c r="KS70" s="13">
        <f>KT70-KQ70</f>
        <v>0</v>
      </c>
      <c r="KT70" s="13"/>
      <c r="KU70" s="13"/>
      <c r="KV70" s="13"/>
      <c r="KW70" s="13">
        <f>KX70-KU70</f>
        <v>0</v>
      </c>
      <c r="KX70" s="13"/>
      <c r="KY70" s="13"/>
      <c r="KZ70" s="13"/>
      <c r="LA70" s="13">
        <f>LB70-KY70</f>
        <v>0</v>
      </c>
      <c r="LB70" s="13"/>
      <c r="LC70" s="13"/>
      <c r="LD70" s="13"/>
      <c r="LE70" s="13">
        <f>LF70-LC70</f>
        <v>0</v>
      </c>
      <c r="LF70" s="110"/>
      <c r="LG70" s="117">
        <f t="shared" si="85"/>
        <v>0</v>
      </c>
      <c r="LH70" s="12">
        <f t="shared" si="85"/>
        <v>0</v>
      </c>
      <c r="LI70" s="12">
        <f t="shared" si="85"/>
        <v>0</v>
      </c>
      <c r="LJ70" s="118">
        <f t="shared" si="85"/>
        <v>0</v>
      </c>
      <c r="LK70" s="84"/>
      <c r="LL70" s="13"/>
      <c r="LM70" s="13">
        <f>LN70-LK70</f>
        <v>0</v>
      </c>
      <c r="LN70" s="13"/>
      <c r="LO70" s="13"/>
      <c r="LP70" s="13"/>
      <c r="LQ70" s="13">
        <f>LR70-LO70</f>
        <v>0</v>
      </c>
      <c r="LR70" s="13"/>
      <c r="LS70" s="11"/>
      <c r="LT70" s="13"/>
      <c r="LU70" s="13">
        <f>LV70-LS70</f>
        <v>0</v>
      </c>
      <c r="LV70" s="110"/>
      <c r="LW70" s="117">
        <f t="shared" si="89"/>
        <v>0</v>
      </c>
      <c r="LX70" s="12">
        <f t="shared" si="89"/>
        <v>0</v>
      </c>
      <c r="LY70" s="12">
        <f t="shared" si="89"/>
        <v>0</v>
      </c>
      <c r="LZ70" s="118">
        <f t="shared" si="89"/>
        <v>0</v>
      </c>
      <c r="MA70" s="26"/>
    </row>
    <row r="71" spans="1:406" s="3" customFormat="1" ht="24.95" customHeight="1" x14ac:dyDescent="0.25">
      <c r="A71" s="37">
        <v>383</v>
      </c>
      <c r="B71" s="38" t="s">
        <v>113</v>
      </c>
      <c r="C71" s="57">
        <f>SUM(C70)</f>
        <v>0</v>
      </c>
      <c r="D71" s="57">
        <f>SUM(D70)</f>
        <v>23207830.309999999</v>
      </c>
      <c r="E71" s="56">
        <f>SUM(E70)</f>
        <v>25700000</v>
      </c>
      <c r="F71" s="96">
        <f>SUM(F70)</f>
        <v>0</v>
      </c>
      <c r="G71" s="103">
        <f t="shared" si="626"/>
        <v>0</v>
      </c>
      <c r="H71" s="79">
        <f t="shared" si="627"/>
        <v>0</v>
      </c>
      <c r="I71" s="79">
        <f t="shared" si="628"/>
        <v>0</v>
      </c>
      <c r="J71" s="104">
        <f t="shared" si="629"/>
        <v>0</v>
      </c>
      <c r="K71" s="99">
        <f t="shared" ref="K71:AH71" si="1200">SUM(K70)</f>
        <v>0</v>
      </c>
      <c r="L71" s="12">
        <f t="shared" si="1200"/>
        <v>0</v>
      </c>
      <c r="M71" s="12">
        <f t="shared" si="1200"/>
        <v>0</v>
      </c>
      <c r="N71" s="12">
        <f t="shared" si="1200"/>
        <v>0</v>
      </c>
      <c r="O71" s="12">
        <f t="shared" si="1200"/>
        <v>0</v>
      </c>
      <c r="P71" s="12">
        <f t="shared" si="1200"/>
        <v>0</v>
      </c>
      <c r="Q71" s="12">
        <f t="shared" si="1200"/>
        <v>0</v>
      </c>
      <c r="R71" s="12">
        <f t="shared" si="1200"/>
        <v>0</v>
      </c>
      <c r="S71" s="12">
        <f t="shared" si="1200"/>
        <v>0</v>
      </c>
      <c r="T71" s="12">
        <f t="shared" si="1200"/>
        <v>0</v>
      </c>
      <c r="U71" s="12">
        <f t="shared" si="1200"/>
        <v>0</v>
      </c>
      <c r="V71" s="12">
        <f t="shared" si="1200"/>
        <v>0</v>
      </c>
      <c r="W71" s="12">
        <f t="shared" si="1200"/>
        <v>0</v>
      </c>
      <c r="X71" s="12">
        <f t="shared" si="1200"/>
        <v>0</v>
      </c>
      <c r="Y71" s="12">
        <f t="shared" si="1200"/>
        <v>0</v>
      </c>
      <c r="Z71" s="12">
        <f t="shared" si="1200"/>
        <v>0</v>
      </c>
      <c r="AA71" s="12">
        <f t="shared" si="1200"/>
        <v>0</v>
      </c>
      <c r="AB71" s="12">
        <f t="shared" si="1200"/>
        <v>0</v>
      </c>
      <c r="AC71" s="12">
        <f t="shared" si="1200"/>
        <v>0</v>
      </c>
      <c r="AD71" s="12">
        <f t="shared" si="1200"/>
        <v>0</v>
      </c>
      <c r="AE71" s="12">
        <f t="shared" si="1200"/>
        <v>0</v>
      </c>
      <c r="AF71" s="12">
        <f t="shared" si="1200"/>
        <v>0</v>
      </c>
      <c r="AG71" s="12">
        <f t="shared" si="1200"/>
        <v>0</v>
      </c>
      <c r="AH71" s="111">
        <f t="shared" si="1200"/>
        <v>0</v>
      </c>
      <c r="AI71" s="117">
        <f t="shared" si="17"/>
        <v>0</v>
      </c>
      <c r="AJ71" s="12">
        <f t="shared" si="17"/>
        <v>0</v>
      </c>
      <c r="AK71" s="12">
        <f t="shared" si="17"/>
        <v>0</v>
      </c>
      <c r="AL71" s="118">
        <f t="shared" si="17"/>
        <v>0</v>
      </c>
      <c r="AM71" s="99">
        <f t="shared" ref="AM71:AP71" si="1201">SUM(AM70)</f>
        <v>0</v>
      </c>
      <c r="AN71" s="12">
        <f t="shared" si="1201"/>
        <v>0</v>
      </c>
      <c r="AO71" s="12">
        <f t="shared" si="1201"/>
        <v>0</v>
      </c>
      <c r="AP71" s="12">
        <f t="shared" si="1201"/>
        <v>0</v>
      </c>
      <c r="AQ71" s="12">
        <f>SUM(AQ70)</f>
        <v>0</v>
      </c>
      <c r="AR71" s="12">
        <f t="shared" ref="AR71:AT71" si="1202">SUM(AR70)</f>
        <v>0</v>
      </c>
      <c r="AS71" s="12">
        <f t="shared" si="1202"/>
        <v>0</v>
      </c>
      <c r="AT71" s="12">
        <f t="shared" si="1202"/>
        <v>0</v>
      </c>
      <c r="AU71" s="12">
        <f>SUM(AU70)</f>
        <v>0</v>
      </c>
      <c r="AV71" s="12">
        <f t="shared" ref="AV71:CD71" si="1203">SUM(AV70)</f>
        <v>0</v>
      </c>
      <c r="AW71" s="12">
        <f t="shared" si="1203"/>
        <v>0</v>
      </c>
      <c r="AX71" s="12">
        <f t="shared" si="1203"/>
        <v>0</v>
      </c>
      <c r="AY71" s="12">
        <f t="shared" si="1203"/>
        <v>0</v>
      </c>
      <c r="AZ71" s="12">
        <f t="shared" si="1203"/>
        <v>0</v>
      </c>
      <c r="BA71" s="12">
        <f t="shared" si="1203"/>
        <v>0</v>
      </c>
      <c r="BB71" s="12">
        <f t="shared" si="1203"/>
        <v>0</v>
      </c>
      <c r="BC71" s="12">
        <f t="shared" si="1203"/>
        <v>0</v>
      </c>
      <c r="BD71" s="12">
        <f t="shared" si="1203"/>
        <v>0</v>
      </c>
      <c r="BE71" s="12">
        <f t="shared" si="1203"/>
        <v>0</v>
      </c>
      <c r="BF71" s="12">
        <f t="shared" si="1203"/>
        <v>0</v>
      </c>
      <c r="BG71" s="12">
        <f t="shared" si="1203"/>
        <v>0</v>
      </c>
      <c r="BH71" s="12">
        <f t="shared" si="1203"/>
        <v>0</v>
      </c>
      <c r="BI71" s="12">
        <f t="shared" si="1203"/>
        <v>0</v>
      </c>
      <c r="BJ71" s="12">
        <f t="shared" si="1203"/>
        <v>0</v>
      </c>
      <c r="BK71" s="12">
        <f t="shared" si="1203"/>
        <v>0</v>
      </c>
      <c r="BL71" s="12">
        <f t="shared" si="1203"/>
        <v>0</v>
      </c>
      <c r="BM71" s="12">
        <f t="shared" si="1203"/>
        <v>0</v>
      </c>
      <c r="BN71" s="12">
        <f t="shared" si="1203"/>
        <v>0</v>
      </c>
      <c r="BO71" s="12">
        <f t="shared" si="1203"/>
        <v>0</v>
      </c>
      <c r="BP71" s="12">
        <f t="shared" si="1203"/>
        <v>0</v>
      </c>
      <c r="BQ71" s="12">
        <f t="shared" si="1203"/>
        <v>0</v>
      </c>
      <c r="BR71" s="12">
        <f t="shared" si="1203"/>
        <v>0</v>
      </c>
      <c r="BS71" s="12">
        <f t="shared" si="1203"/>
        <v>0</v>
      </c>
      <c r="BT71" s="12">
        <f t="shared" si="1203"/>
        <v>0</v>
      </c>
      <c r="BU71" s="12">
        <f t="shared" si="1203"/>
        <v>0</v>
      </c>
      <c r="BV71" s="12">
        <f t="shared" si="1203"/>
        <v>0</v>
      </c>
      <c r="BW71" s="12">
        <f t="shared" si="1203"/>
        <v>0</v>
      </c>
      <c r="BX71" s="12">
        <f t="shared" si="1203"/>
        <v>0</v>
      </c>
      <c r="BY71" s="12">
        <f t="shared" si="1203"/>
        <v>0</v>
      </c>
      <c r="BZ71" s="12">
        <f t="shared" si="1203"/>
        <v>0</v>
      </c>
      <c r="CA71" s="12">
        <f t="shared" si="1203"/>
        <v>0</v>
      </c>
      <c r="CB71" s="12">
        <f t="shared" si="1203"/>
        <v>0</v>
      </c>
      <c r="CC71" s="12">
        <f t="shared" si="1203"/>
        <v>0</v>
      </c>
      <c r="CD71" s="12">
        <f t="shared" si="1203"/>
        <v>0</v>
      </c>
      <c r="CE71" s="12">
        <f>SUM(CE70)</f>
        <v>0</v>
      </c>
      <c r="CF71" s="12">
        <f t="shared" ref="CF71:CH71" si="1204">SUM(CF70)</f>
        <v>0</v>
      </c>
      <c r="CG71" s="12">
        <f t="shared" si="1204"/>
        <v>0</v>
      </c>
      <c r="CH71" s="12">
        <f t="shared" si="1204"/>
        <v>0</v>
      </c>
      <c r="CI71" s="12">
        <f>SUM(CI70)</f>
        <v>0</v>
      </c>
      <c r="CJ71" s="12">
        <f t="shared" ref="CJ71:CP71" si="1205">SUM(CJ70)</f>
        <v>0</v>
      </c>
      <c r="CK71" s="12">
        <f t="shared" si="1205"/>
        <v>0</v>
      </c>
      <c r="CL71" s="12">
        <f t="shared" si="1205"/>
        <v>0</v>
      </c>
      <c r="CM71" s="12">
        <f t="shared" si="1205"/>
        <v>0</v>
      </c>
      <c r="CN71" s="12">
        <f t="shared" si="1205"/>
        <v>0</v>
      </c>
      <c r="CO71" s="12">
        <f t="shared" si="1205"/>
        <v>0</v>
      </c>
      <c r="CP71" s="12">
        <f t="shared" si="1205"/>
        <v>0</v>
      </c>
      <c r="CQ71" s="12">
        <f>SUM(CQ70)</f>
        <v>0</v>
      </c>
      <c r="CR71" s="12">
        <f t="shared" ref="CR71:CT71" si="1206">SUM(CR70)</f>
        <v>0</v>
      </c>
      <c r="CS71" s="12">
        <f t="shared" si="1206"/>
        <v>0</v>
      </c>
      <c r="CT71" s="12">
        <f t="shared" si="1206"/>
        <v>0</v>
      </c>
      <c r="CU71" s="12">
        <f>SUM(CU70)</f>
        <v>0</v>
      </c>
      <c r="CV71" s="12">
        <f t="shared" ref="CV71:DF71" si="1207">SUM(CV70)</f>
        <v>0</v>
      </c>
      <c r="CW71" s="12">
        <f t="shared" si="1207"/>
        <v>0</v>
      </c>
      <c r="CX71" s="12">
        <f t="shared" si="1207"/>
        <v>0</v>
      </c>
      <c r="CY71" s="12">
        <f>SUM(CY70)</f>
        <v>0</v>
      </c>
      <c r="CZ71" s="12">
        <f t="shared" ref="CZ71:DB71" si="1208">SUM(CZ70)</f>
        <v>0</v>
      </c>
      <c r="DA71" s="12">
        <f t="shared" si="1208"/>
        <v>0</v>
      </c>
      <c r="DB71" s="12">
        <f t="shared" si="1208"/>
        <v>0</v>
      </c>
      <c r="DC71" s="12">
        <f t="shared" si="1207"/>
        <v>0</v>
      </c>
      <c r="DD71" s="12">
        <f t="shared" si="1207"/>
        <v>0</v>
      </c>
      <c r="DE71" s="12">
        <f t="shared" si="1207"/>
        <v>0</v>
      </c>
      <c r="DF71" s="12">
        <f t="shared" si="1207"/>
        <v>0</v>
      </c>
      <c r="DG71" s="12">
        <f>SUM(DG70)</f>
        <v>0</v>
      </c>
      <c r="DH71" s="12">
        <f t="shared" ref="DH71:DJ71" si="1209">SUM(DH70)</f>
        <v>0</v>
      </c>
      <c r="DI71" s="12">
        <f t="shared" si="1209"/>
        <v>0</v>
      </c>
      <c r="DJ71" s="12">
        <f t="shared" si="1209"/>
        <v>0</v>
      </c>
      <c r="DK71" s="12">
        <f>SUM(DK70)</f>
        <v>0</v>
      </c>
      <c r="DL71" s="12">
        <f t="shared" ref="DL71:DN71" si="1210">SUM(DL70)</f>
        <v>0</v>
      </c>
      <c r="DM71" s="12">
        <f t="shared" si="1210"/>
        <v>0</v>
      </c>
      <c r="DN71" s="12">
        <f t="shared" si="1210"/>
        <v>0</v>
      </c>
      <c r="DO71" s="12">
        <f>SUM(DO70)</f>
        <v>0</v>
      </c>
      <c r="DP71" s="12">
        <f t="shared" ref="DP71:ED71" si="1211">SUM(DP70)</f>
        <v>0</v>
      </c>
      <c r="DQ71" s="12">
        <f t="shared" si="1211"/>
        <v>0</v>
      </c>
      <c r="DR71" s="12">
        <f t="shared" si="1211"/>
        <v>0</v>
      </c>
      <c r="DS71" s="12">
        <f t="shared" si="1211"/>
        <v>0</v>
      </c>
      <c r="DT71" s="12">
        <f t="shared" si="1211"/>
        <v>0</v>
      </c>
      <c r="DU71" s="12">
        <f t="shared" si="1211"/>
        <v>0</v>
      </c>
      <c r="DV71" s="12">
        <f t="shared" si="1211"/>
        <v>0</v>
      </c>
      <c r="DW71" s="12">
        <f t="shared" si="1211"/>
        <v>0</v>
      </c>
      <c r="DX71" s="12">
        <f t="shared" si="1211"/>
        <v>0</v>
      </c>
      <c r="DY71" s="12">
        <f t="shared" si="1211"/>
        <v>0</v>
      </c>
      <c r="DZ71" s="12">
        <f t="shared" si="1211"/>
        <v>0</v>
      </c>
      <c r="EA71" s="12">
        <f t="shared" si="1211"/>
        <v>0</v>
      </c>
      <c r="EB71" s="12">
        <f t="shared" si="1211"/>
        <v>0</v>
      </c>
      <c r="EC71" s="12">
        <f t="shared" si="1211"/>
        <v>0</v>
      </c>
      <c r="ED71" s="12">
        <f t="shared" si="1211"/>
        <v>0</v>
      </c>
      <c r="EE71" s="12">
        <f>SUM(EE70)</f>
        <v>0</v>
      </c>
      <c r="EF71" s="12">
        <f t="shared" ref="EF71:EH71" si="1212">SUM(EF70)</f>
        <v>0</v>
      </c>
      <c r="EG71" s="12">
        <f t="shared" si="1212"/>
        <v>0</v>
      </c>
      <c r="EH71" s="12">
        <f t="shared" si="1212"/>
        <v>0</v>
      </c>
      <c r="EI71" s="12">
        <f>SUM(EI70)</f>
        <v>0</v>
      </c>
      <c r="EJ71" s="12">
        <f t="shared" ref="EJ71:EL71" si="1213">SUM(EJ70)</f>
        <v>0</v>
      </c>
      <c r="EK71" s="12">
        <f t="shared" si="1213"/>
        <v>0</v>
      </c>
      <c r="EL71" s="12">
        <f t="shared" si="1213"/>
        <v>0</v>
      </c>
      <c r="EM71" s="12">
        <f>SUM(EM70)</f>
        <v>0</v>
      </c>
      <c r="EN71" s="12">
        <f t="shared" ref="EN71:ET71" si="1214">SUM(EN70)</f>
        <v>0</v>
      </c>
      <c r="EO71" s="12">
        <f t="shared" si="1214"/>
        <v>0</v>
      </c>
      <c r="EP71" s="12">
        <f t="shared" si="1214"/>
        <v>0</v>
      </c>
      <c r="EQ71" s="12">
        <f t="shared" si="1214"/>
        <v>0</v>
      </c>
      <c r="ER71" s="12">
        <f t="shared" si="1214"/>
        <v>0</v>
      </c>
      <c r="ES71" s="12">
        <f t="shared" si="1214"/>
        <v>0</v>
      </c>
      <c r="ET71" s="111">
        <f t="shared" si="1214"/>
        <v>0</v>
      </c>
      <c r="EU71" s="117">
        <f t="shared" si="44"/>
        <v>0</v>
      </c>
      <c r="EV71" s="12">
        <f t="shared" si="44"/>
        <v>0</v>
      </c>
      <c r="EW71" s="12">
        <f t="shared" si="44"/>
        <v>0</v>
      </c>
      <c r="EX71" s="118">
        <f t="shared" si="44"/>
        <v>0</v>
      </c>
      <c r="EY71" s="99">
        <f t="shared" ref="EY71:FB71" si="1215">SUM(EY70)</f>
        <v>0</v>
      </c>
      <c r="EZ71" s="12">
        <f t="shared" si="1215"/>
        <v>0</v>
      </c>
      <c r="FA71" s="12">
        <f t="shared" si="1215"/>
        <v>0</v>
      </c>
      <c r="FB71" s="111">
        <f t="shared" si="1215"/>
        <v>0</v>
      </c>
      <c r="FC71" s="117">
        <f t="shared" si="46"/>
        <v>0</v>
      </c>
      <c r="FD71" s="12">
        <f t="shared" si="46"/>
        <v>0</v>
      </c>
      <c r="FE71" s="12">
        <f t="shared" si="46"/>
        <v>0</v>
      </c>
      <c r="FF71" s="118">
        <f t="shared" si="46"/>
        <v>0</v>
      </c>
      <c r="FG71" s="99">
        <f t="shared" ref="FG71:IG71" si="1216">SUM(FG70)</f>
        <v>0</v>
      </c>
      <c r="FH71" s="12">
        <f t="shared" si="1216"/>
        <v>0</v>
      </c>
      <c r="FI71" s="12">
        <f t="shared" si="1216"/>
        <v>0</v>
      </c>
      <c r="FJ71" s="12">
        <f>SUM(FJ70)</f>
        <v>0</v>
      </c>
      <c r="FK71" s="12">
        <f t="shared" ref="FK71:FM71" si="1217">SUM(FK70)</f>
        <v>0</v>
      </c>
      <c r="FL71" s="12">
        <f t="shared" si="1217"/>
        <v>0</v>
      </c>
      <c r="FM71" s="12">
        <f t="shared" si="1217"/>
        <v>0</v>
      </c>
      <c r="FN71" s="12">
        <f>SUM(FN70)</f>
        <v>0</v>
      </c>
      <c r="FO71" s="12">
        <f t="shared" ref="FO71:FQ71" si="1218">SUM(FO70)</f>
        <v>0</v>
      </c>
      <c r="FP71" s="12">
        <f t="shared" si="1218"/>
        <v>0</v>
      </c>
      <c r="FQ71" s="12">
        <f t="shared" si="1218"/>
        <v>0</v>
      </c>
      <c r="FR71" s="12">
        <f>SUM(FR70)</f>
        <v>0</v>
      </c>
      <c r="FS71" s="12">
        <f t="shared" si="1216"/>
        <v>0</v>
      </c>
      <c r="FT71" s="12">
        <f t="shared" si="1216"/>
        <v>0</v>
      </c>
      <c r="FU71" s="12">
        <f t="shared" si="1216"/>
        <v>0</v>
      </c>
      <c r="FV71" s="12">
        <f>SUM(FV70)</f>
        <v>0</v>
      </c>
      <c r="FW71" s="12">
        <f t="shared" ref="FW71:GG71" si="1219">SUM(FW70)</f>
        <v>0</v>
      </c>
      <c r="FX71" s="12">
        <f t="shared" si="1219"/>
        <v>0</v>
      </c>
      <c r="FY71" s="12">
        <f t="shared" si="1219"/>
        <v>0</v>
      </c>
      <c r="FZ71" s="12">
        <f>SUM(FZ70)</f>
        <v>0</v>
      </c>
      <c r="GA71" s="12">
        <f t="shared" si="1219"/>
        <v>0</v>
      </c>
      <c r="GB71" s="12">
        <f t="shared" si="1219"/>
        <v>0</v>
      </c>
      <c r="GC71" s="12">
        <f t="shared" si="1219"/>
        <v>0</v>
      </c>
      <c r="GD71" s="12">
        <f>SUM(GD70)</f>
        <v>0</v>
      </c>
      <c r="GE71" s="12">
        <f t="shared" si="1219"/>
        <v>0</v>
      </c>
      <c r="GF71" s="12">
        <f t="shared" si="1219"/>
        <v>0</v>
      </c>
      <c r="GG71" s="12">
        <f t="shared" si="1219"/>
        <v>0</v>
      </c>
      <c r="GH71" s="12">
        <f>SUM(GH70)</f>
        <v>0</v>
      </c>
      <c r="GI71" s="12">
        <f t="shared" ref="GI71:GK71" si="1220">SUM(GI70)</f>
        <v>0</v>
      </c>
      <c r="GJ71" s="12">
        <f t="shared" si="1220"/>
        <v>0</v>
      </c>
      <c r="GK71" s="12">
        <f t="shared" si="1220"/>
        <v>0</v>
      </c>
      <c r="GL71" s="12">
        <f>SUM(GL70)</f>
        <v>0</v>
      </c>
      <c r="GM71" s="12">
        <f t="shared" ref="GM71:GO71" si="1221">SUM(GM70)</f>
        <v>0</v>
      </c>
      <c r="GN71" s="12">
        <f t="shared" si="1221"/>
        <v>0</v>
      </c>
      <c r="GO71" s="12">
        <f t="shared" si="1221"/>
        <v>0</v>
      </c>
      <c r="GP71" s="12">
        <f>SUM(GP70)</f>
        <v>0</v>
      </c>
      <c r="GQ71" s="12">
        <f t="shared" ref="GQ71:GS71" si="1222">SUM(GQ70)</f>
        <v>0</v>
      </c>
      <c r="GR71" s="12">
        <f t="shared" si="1222"/>
        <v>0</v>
      </c>
      <c r="GS71" s="12">
        <f t="shared" si="1222"/>
        <v>0</v>
      </c>
      <c r="GT71" s="12">
        <f>SUM(GT70)</f>
        <v>0</v>
      </c>
      <c r="GU71" s="12">
        <f t="shared" ref="GU71:GW71" si="1223">SUM(GU70)</f>
        <v>0</v>
      </c>
      <c r="GV71" s="12">
        <f t="shared" si="1223"/>
        <v>0</v>
      </c>
      <c r="GW71" s="12">
        <f t="shared" si="1223"/>
        <v>0</v>
      </c>
      <c r="GX71" s="12">
        <f>SUM(GX70)</f>
        <v>0</v>
      </c>
      <c r="GY71" s="12">
        <f t="shared" ref="GY71:HA71" si="1224">SUM(GY70)</f>
        <v>0</v>
      </c>
      <c r="GZ71" s="12">
        <f t="shared" si="1224"/>
        <v>0</v>
      </c>
      <c r="HA71" s="12">
        <f t="shared" si="1224"/>
        <v>0</v>
      </c>
      <c r="HB71" s="12">
        <f>SUM(HB70)</f>
        <v>0</v>
      </c>
      <c r="HC71" s="12">
        <f t="shared" ref="HC71:HE71" si="1225">SUM(HC70)</f>
        <v>0</v>
      </c>
      <c r="HD71" s="12">
        <f t="shared" si="1225"/>
        <v>0</v>
      </c>
      <c r="HE71" s="12">
        <f t="shared" si="1225"/>
        <v>0</v>
      </c>
      <c r="HF71" s="12">
        <f>SUM(HF70)</f>
        <v>0</v>
      </c>
      <c r="HG71" s="12">
        <f t="shared" si="1216"/>
        <v>0</v>
      </c>
      <c r="HH71" s="12">
        <f t="shared" si="1216"/>
        <v>0</v>
      </c>
      <c r="HI71" s="12">
        <f t="shared" si="1216"/>
        <v>0</v>
      </c>
      <c r="HJ71" s="12">
        <f>SUM(HJ70)</f>
        <v>0</v>
      </c>
      <c r="HK71" s="12">
        <f t="shared" ref="HK71:IC71" si="1226">SUM(HK70)</f>
        <v>0</v>
      </c>
      <c r="HL71" s="12">
        <f t="shared" si="1226"/>
        <v>0</v>
      </c>
      <c r="HM71" s="12">
        <f t="shared" si="1226"/>
        <v>0</v>
      </c>
      <c r="HN71" s="12">
        <f>SUM(HN70)</f>
        <v>0</v>
      </c>
      <c r="HO71" s="12">
        <f t="shared" si="1226"/>
        <v>0</v>
      </c>
      <c r="HP71" s="12">
        <f t="shared" si="1226"/>
        <v>0</v>
      </c>
      <c r="HQ71" s="12">
        <f t="shared" si="1226"/>
        <v>0</v>
      </c>
      <c r="HR71" s="12">
        <f>SUM(HR70)</f>
        <v>0</v>
      </c>
      <c r="HS71" s="12">
        <f t="shared" si="1226"/>
        <v>0</v>
      </c>
      <c r="HT71" s="12">
        <f t="shared" si="1226"/>
        <v>0</v>
      </c>
      <c r="HU71" s="12">
        <f t="shared" si="1226"/>
        <v>0</v>
      </c>
      <c r="HV71" s="12">
        <f>SUM(HV70)</f>
        <v>0</v>
      </c>
      <c r="HW71" s="12">
        <f t="shared" si="1226"/>
        <v>0</v>
      </c>
      <c r="HX71" s="12">
        <f t="shared" si="1226"/>
        <v>0</v>
      </c>
      <c r="HY71" s="12">
        <f t="shared" si="1226"/>
        <v>0</v>
      </c>
      <c r="HZ71" s="12">
        <f>SUM(HZ70)</f>
        <v>0</v>
      </c>
      <c r="IA71" s="12">
        <f t="shared" si="1226"/>
        <v>0</v>
      </c>
      <c r="IB71" s="12">
        <f t="shared" si="1226"/>
        <v>0</v>
      </c>
      <c r="IC71" s="12">
        <f t="shared" si="1226"/>
        <v>0</v>
      </c>
      <c r="ID71" s="12">
        <f>SUM(ID70)</f>
        <v>0</v>
      </c>
      <c r="IE71" s="12">
        <f t="shared" si="1216"/>
        <v>0</v>
      </c>
      <c r="IF71" s="12">
        <f t="shared" si="1216"/>
        <v>0</v>
      </c>
      <c r="IG71" s="12">
        <f t="shared" si="1216"/>
        <v>0</v>
      </c>
      <c r="IH71" s="12">
        <f>SUM(IH70)</f>
        <v>0</v>
      </c>
      <c r="II71" s="12">
        <f>SUM(II70)</f>
        <v>0</v>
      </c>
      <c r="IJ71" s="12">
        <f t="shared" ref="IJ71:IK71" si="1227">SUM(IJ70)</f>
        <v>0</v>
      </c>
      <c r="IK71" s="12">
        <f t="shared" si="1227"/>
        <v>0</v>
      </c>
      <c r="IL71" s="12">
        <f>SUM(IL70)</f>
        <v>0</v>
      </c>
      <c r="IM71" s="12">
        <f>SUM(IM70)</f>
        <v>0</v>
      </c>
      <c r="IN71" s="12">
        <f t="shared" ref="IN71:IO71" si="1228">SUM(IN70)</f>
        <v>0</v>
      </c>
      <c r="IO71" s="12">
        <f t="shared" si="1228"/>
        <v>0</v>
      </c>
      <c r="IP71" s="12">
        <f>SUM(IP70)</f>
        <v>0</v>
      </c>
      <c r="IQ71" s="12">
        <f>SUM(IQ70)</f>
        <v>0</v>
      </c>
      <c r="IR71" s="12">
        <f t="shared" ref="IR71:IS71" si="1229">SUM(IR70)</f>
        <v>0</v>
      </c>
      <c r="IS71" s="12">
        <f t="shared" si="1229"/>
        <v>0</v>
      </c>
      <c r="IT71" s="12">
        <f>SUM(IT70)</f>
        <v>0</v>
      </c>
      <c r="IU71" s="12">
        <f>SUM(IU70)</f>
        <v>0</v>
      </c>
      <c r="IV71" s="12">
        <f t="shared" ref="IV71:IW71" si="1230">SUM(IV70)</f>
        <v>0</v>
      </c>
      <c r="IW71" s="12">
        <f t="shared" si="1230"/>
        <v>0</v>
      </c>
      <c r="IX71" s="12">
        <f>SUM(IX70)</f>
        <v>0</v>
      </c>
      <c r="IY71" s="12"/>
      <c r="IZ71" s="12">
        <f>SUM(IZ70)</f>
        <v>0</v>
      </c>
      <c r="JA71" s="12">
        <f t="shared" ref="JA71:JB71" si="1231">SUM(JA70)</f>
        <v>0</v>
      </c>
      <c r="JB71" s="111">
        <f t="shared" si="1231"/>
        <v>0</v>
      </c>
      <c r="JC71" s="117">
        <f t="shared" si="342"/>
        <v>0</v>
      </c>
      <c r="JD71" s="12">
        <f t="shared" si="342"/>
        <v>0</v>
      </c>
      <c r="JE71" s="12">
        <f t="shared" si="342"/>
        <v>0</v>
      </c>
      <c r="JF71" s="118">
        <f t="shared" si="342"/>
        <v>0</v>
      </c>
      <c r="JG71" s="99">
        <f>SUM(JG70)</f>
        <v>0</v>
      </c>
      <c r="JH71" s="12">
        <f t="shared" ref="JH71:JI71" si="1232">SUM(JH70)</f>
        <v>0</v>
      </c>
      <c r="JI71" s="12">
        <f t="shared" si="1232"/>
        <v>0</v>
      </c>
      <c r="JJ71" s="12">
        <f>SUM(JJ70)</f>
        <v>0</v>
      </c>
      <c r="JK71" s="12">
        <f>SUM(JK70)</f>
        <v>0</v>
      </c>
      <c r="JL71" s="12">
        <f t="shared" ref="JL71:JM71" si="1233">SUM(JL70)</f>
        <v>0</v>
      </c>
      <c r="JM71" s="12">
        <f t="shared" si="1233"/>
        <v>0</v>
      </c>
      <c r="JN71" s="12">
        <f>SUM(JN70)</f>
        <v>0</v>
      </c>
      <c r="JO71" s="12">
        <f>SUM(JO70)</f>
        <v>0</v>
      </c>
      <c r="JP71" s="12">
        <f t="shared" ref="JP71:JQ71" si="1234">SUM(JP70)</f>
        <v>0</v>
      </c>
      <c r="JQ71" s="12">
        <f t="shared" si="1234"/>
        <v>0</v>
      </c>
      <c r="JR71" s="12">
        <f>SUM(JR70)</f>
        <v>0</v>
      </c>
      <c r="JS71" s="12">
        <f>SUM(JS70)</f>
        <v>0</v>
      </c>
      <c r="JT71" s="12">
        <f t="shared" ref="JT71:JU71" si="1235">SUM(JT70)</f>
        <v>0</v>
      </c>
      <c r="JU71" s="12">
        <f t="shared" si="1235"/>
        <v>0</v>
      </c>
      <c r="JV71" s="12">
        <f>SUM(JV70)</f>
        <v>0</v>
      </c>
      <c r="JW71" s="12">
        <f>SUM(JW70)</f>
        <v>0</v>
      </c>
      <c r="JX71" s="12">
        <f t="shared" ref="JX71:JY71" si="1236">SUM(JX70)</f>
        <v>0</v>
      </c>
      <c r="JY71" s="12">
        <f t="shared" si="1236"/>
        <v>0</v>
      </c>
      <c r="JZ71" s="12">
        <f>SUM(JZ70)</f>
        <v>0</v>
      </c>
      <c r="KA71" s="12">
        <f>SUM(KA70)</f>
        <v>0</v>
      </c>
      <c r="KB71" s="12">
        <f t="shared" ref="KB71:KC71" si="1237">SUM(KB70)</f>
        <v>0</v>
      </c>
      <c r="KC71" s="12">
        <f t="shared" si="1237"/>
        <v>0</v>
      </c>
      <c r="KD71" s="12">
        <f>SUM(KD70)</f>
        <v>0</v>
      </c>
      <c r="KE71" s="12">
        <f>SUM(KE70)</f>
        <v>0</v>
      </c>
      <c r="KF71" s="12">
        <f t="shared" ref="KF71:KG71" si="1238">SUM(KF70)</f>
        <v>0</v>
      </c>
      <c r="KG71" s="12">
        <f t="shared" si="1238"/>
        <v>0</v>
      </c>
      <c r="KH71" s="12">
        <f>SUM(KH70)</f>
        <v>0</v>
      </c>
      <c r="KI71" s="12">
        <f t="shared" ref="KI71:KK71" si="1239">SUM(KI70)</f>
        <v>0</v>
      </c>
      <c r="KJ71" s="12">
        <f t="shared" si="1239"/>
        <v>0</v>
      </c>
      <c r="KK71" s="12">
        <f t="shared" si="1239"/>
        <v>0</v>
      </c>
      <c r="KL71" s="12">
        <f>SUM(KL70)</f>
        <v>0</v>
      </c>
      <c r="KM71" s="12">
        <f>SUM(KM70)</f>
        <v>0</v>
      </c>
      <c r="KN71" s="12">
        <f t="shared" ref="KN71:KO71" si="1240">SUM(KN70)</f>
        <v>0</v>
      </c>
      <c r="KO71" s="12">
        <f t="shared" si="1240"/>
        <v>0</v>
      </c>
      <c r="KP71" s="12">
        <f>SUM(KP70)</f>
        <v>0</v>
      </c>
      <c r="KQ71" s="12">
        <f t="shared" ref="KQ71:KS71" si="1241">SUM(KQ70)</f>
        <v>0</v>
      </c>
      <c r="KR71" s="12">
        <f t="shared" si="1241"/>
        <v>0</v>
      </c>
      <c r="KS71" s="12">
        <f t="shared" si="1241"/>
        <v>0</v>
      </c>
      <c r="KT71" s="12">
        <f>SUM(KT70)</f>
        <v>0</v>
      </c>
      <c r="KU71" s="12"/>
      <c r="KV71" s="12">
        <f t="shared" ref="KV71:KW71" si="1242">SUM(KV70)</f>
        <v>0</v>
      </c>
      <c r="KW71" s="12">
        <f t="shared" si="1242"/>
        <v>0</v>
      </c>
      <c r="KX71" s="12">
        <f>SUM(KX70)</f>
        <v>0</v>
      </c>
      <c r="KY71" s="12"/>
      <c r="KZ71" s="12">
        <f t="shared" ref="KZ71:LA71" si="1243">SUM(KZ70)</f>
        <v>0</v>
      </c>
      <c r="LA71" s="12">
        <f t="shared" si="1243"/>
        <v>0</v>
      </c>
      <c r="LB71" s="12">
        <f>SUM(LB70)</f>
        <v>0</v>
      </c>
      <c r="LC71" s="12"/>
      <c r="LD71" s="12">
        <f t="shared" ref="LD71:LE71" si="1244">SUM(LD70)</f>
        <v>0</v>
      </c>
      <c r="LE71" s="12">
        <f t="shared" si="1244"/>
        <v>0</v>
      </c>
      <c r="LF71" s="111">
        <f>SUM(LF70)</f>
        <v>0</v>
      </c>
      <c r="LG71" s="117">
        <f t="shared" si="85"/>
        <v>0</v>
      </c>
      <c r="LH71" s="12">
        <f t="shared" si="85"/>
        <v>0</v>
      </c>
      <c r="LI71" s="12">
        <f t="shared" si="85"/>
        <v>0</v>
      </c>
      <c r="LJ71" s="118">
        <f t="shared" si="85"/>
        <v>0</v>
      </c>
      <c r="LK71" s="99">
        <f t="shared" ref="LK71:LU71" si="1245">SUM(LK70)</f>
        <v>0</v>
      </c>
      <c r="LL71" s="12">
        <f t="shared" si="1245"/>
        <v>0</v>
      </c>
      <c r="LM71" s="12">
        <f t="shared" si="1245"/>
        <v>0</v>
      </c>
      <c r="LN71" s="12">
        <f>SUM(LN70)</f>
        <v>0</v>
      </c>
      <c r="LO71" s="12">
        <f>SUM(LO70)</f>
        <v>0</v>
      </c>
      <c r="LP71" s="12">
        <f t="shared" ref="LP71:LQ71" si="1246">SUM(LP70)</f>
        <v>0</v>
      </c>
      <c r="LQ71" s="12">
        <f t="shared" si="1246"/>
        <v>0</v>
      </c>
      <c r="LR71" s="12">
        <f>SUM(LR70)</f>
        <v>0</v>
      </c>
      <c r="LS71" s="12">
        <f t="shared" si="1245"/>
        <v>0</v>
      </c>
      <c r="LT71" s="12">
        <f t="shared" si="1245"/>
        <v>0</v>
      </c>
      <c r="LU71" s="12">
        <f t="shared" si="1245"/>
        <v>0</v>
      </c>
      <c r="LV71" s="111">
        <f>SUM(LV70)</f>
        <v>0</v>
      </c>
      <c r="LW71" s="117">
        <f t="shared" si="89"/>
        <v>0</v>
      </c>
      <c r="LX71" s="12">
        <f t="shared" si="89"/>
        <v>0</v>
      </c>
      <c r="LY71" s="12">
        <f t="shared" si="89"/>
        <v>0</v>
      </c>
      <c r="LZ71" s="118">
        <f t="shared" si="89"/>
        <v>0</v>
      </c>
      <c r="MA71" s="26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"/>
      <c r="NH71" s="2"/>
      <c r="NI71" s="2"/>
      <c r="NJ71" s="2"/>
      <c r="NK71" s="2"/>
      <c r="NL71" s="2"/>
      <c r="NM71" s="2"/>
      <c r="NN71" s="2"/>
      <c r="NO71" s="2"/>
      <c r="NP71" s="2"/>
      <c r="NQ71" s="2"/>
      <c r="NR71" s="2"/>
      <c r="NS71" s="2"/>
      <c r="NT71" s="2"/>
      <c r="NU71" s="2"/>
      <c r="NV71" s="2"/>
      <c r="NW71" s="2"/>
      <c r="NX71" s="2"/>
      <c r="NY71" s="2"/>
      <c r="NZ71" s="2"/>
      <c r="OA71" s="2"/>
      <c r="OB71" s="2"/>
      <c r="OC71" s="2"/>
      <c r="OD71" s="2"/>
      <c r="OE71" s="2"/>
      <c r="OF71" s="2"/>
      <c r="OG71" s="2"/>
      <c r="OH71" s="2"/>
      <c r="OI71" s="2"/>
      <c r="OJ71" s="2"/>
      <c r="OK71" s="2"/>
      <c r="OL71" s="2"/>
      <c r="OM71" s="2"/>
      <c r="ON71" s="2"/>
      <c r="OO71" s="2"/>
      <c r="OP71" s="2"/>
    </row>
    <row r="72" spans="1:406" s="3" customFormat="1" ht="24.95" customHeight="1" x14ac:dyDescent="0.25">
      <c r="A72" s="37">
        <v>38</v>
      </c>
      <c r="B72" s="38" t="s">
        <v>31</v>
      </c>
      <c r="C72" s="57">
        <f>SUM(C69,C71)</f>
        <v>391</v>
      </c>
      <c r="D72" s="57">
        <f>SUM(D69,D71)</f>
        <v>92831321.239999995</v>
      </c>
      <c r="E72" s="56">
        <f>SUM(E69,E71)</f>
        <v>102800000</v>
      </c>
      <c r="F72" s="96">
        <f>SUM(F69,F71)</f>
        <v>14996</v>
      </c>
      <c r="G72" s="103">
        <f t="shared" si="626"/>
        <v>15387</v>
      </c>
      <c r="H72" s="79">
        <f t="shared" si="627"/>
        <v>13076</v>
      </c>
      <c r="I72" s="79">
        <f t="shared" si="628"/>
        <v>391</v>
      </c>
      <c r="J72" s="104">
        <f t="shared" si="629"/>
        <v>15778</v>
      </c>
      <c r="K72" s="99">
        <f>SUM(K69,K71)</f>
        <v>0</v>
      </c>
      <c r="L72" s="12">
        <f t="shared" ref="L72:R72" si="1247">SUM(L69,L71)</f>
        <v>0</v>
      </c>
      <c r="M72" s="12">
        <f t="shared" si="1247"/>
        <v>0</v>
      </c>
      <c r="N72" s="12">
        <f t="shared" si="1247"/>
        <v>0</v>
      </c>
      <c r="O72" s="12">
        <f>SUM(O69,O71)</f>
        <v>0</v>
      </c>
      <c r="P72" s="12">
        <f t="shared" si="1247"/>
        <v>0</v>
      </c>
      <c r="Q72" s="12">
        <f t="shared" si="1247"/>
        <v>0</v>
      </c>
      <c r="R72" s="12">
        <f t="shared" si="1247"/>
        <v>0</v>
      </c>
      <c r="S72" s="12">
        <f>SUM(S69,S71)</f>
        <v>0</v>
      </c>
      <c r="T72" s="12">
        <f t="shared" ref="T72:AD72" si="1248">SUM(T69,T71)</f>
        <v>0</v>
      </c>
      <c r="U72" s="12">
        <f t="shared" si="1248"/>
        <v>0</v>
      </c>
      <c r="V72" s="12">
        <f t="shared" si="1248"/>
        <v>0</v>
      </c>
      <c r="W72" s="12">
        <f t="shared" si="1248"/>
        <v>0</v>
      </c>
      <c r="X72" s="12">
        <f t="shared" si="1248"/>
        <v>0</v>
      </c>
      <c r="Y72" s="12">
        <f t="shared" si="1248"/>
        <v>0</v>
      </c>
      <c r="Z72" s="12">
        <f t="shared" si="1248"/>
        <v>0</v>
      </c>
      <c r="AA72" s="12">
        <f t="shared" si="1248"/>
        <v>0</v>
      </c>
      <c r="AB72" s="12">
        <f t="shared" si="1248"/>
        <v>0</v>
      </c>
      <c r="AC72" s="12">
        <f t="shared" si="1248"/>
        <v>0</v>
      </c>
      <c r="AD72" s="12">
        <f t="shared" si="1248"/>
        <v>0</v>
      </c>
      <c r="AE72" s="12">
        <f>SUM(AE69,AE71)</f>
        <v>0</v>
      </c>
      <c r="AF72" s="12">
        <f t="shared" ref="AF72:AH72" si="1249">SUM(AF69,AF71)</f>
        <v>0</v>
      </c>
      <c r="AG72" s="12">
        <f t="shared" si="1249"/>
        <v>0</v>
      </c>
      <c r="AH72" s="111">
        <f t="shared" si="1249"/>
        <v>0</v>
      </c>
      <c r="AI72" s="117">
        <f t="shared" si="17"/>
        <v>0</v>
      </c>
      <c r="AJ72" s="12">
        <f t="shared" si="17"/>
        <v>0</v>
      </c>
      <c r="AK72" s="12">
        <f t="shared" si="17"/>
        <v>0</v>
      </c>
      <c r="AL72" s="118">
        <f t="shared" si="17"/>
        <v>0</v>
      </c>
      <c r="AM72" s="99">
        <f>SUM(AM69,AM71)</f>
        <v>0</v>
      </c>
      <c r="AN72" s="12">
        <f t="shared" ref="AN72:AP72" si="1250">SUM(AN69,AN71)</f>
        <v>0</v>
      </c>
      <c r="AO72" s="12">
        <f t="shared" si="1250"/>
        <v>0</v>
      </c>
      <c r="AP72" s="12">
        <f t="shared" si="1250"/>
        <v>0</v>
      </c>
      <c r="AQ72" s="12">
        <f>SUM(AQ69,AQ71)</f>
        <v>27</v>
      </c>
      <c r="AR72" s="12">
        <f t="shared" ref="AR72:AT72" si="1251">SUM(AR69,AR71)</f>
        <v>2</v>
      </c>
      <c r="AS72" s="12">
        <f t="shared" si="1251"/>
        <v>-7</v>
      </c>
      <c r="AT72" s="12">
        <f t="shared" si="1251"/>
        <v>20</v>
      </c>
      <c r="AU72" s="12">
        <f>SUM(AU69,AU71)</f>
        <v>323</v>
      </c>
      <c r="AV72" s="12">
        <f t="shared" ref="AV72:CT72" si="1252">SUM(AV69,AV71)</f>
        <v>105</v>
      </c>
      <c r="AW72" s="12">
        <f t="shared" si="1252"/>
        <v>0</v>
      </c>
      <c r="AX72" s="12">
        <f t="shared" si="1252"/>
        <v>323</v>
      </c>
      <c r="AY72" s="12">
        <f t="shared" si="1252"/>
        <v>4897</v>
      </c>
      <c r="AZ72" s="12">
        <f t="shared" si="1252"/>
        <v>7800</v>
      </c>
      <c r="BA72" s="12">
        <f t="shared" si="1252"/>
        <v>3603</v>
      </c>
      <c r="BB72" s="12">
        <f t="shared" si="1252"/>
        <v>8500</v>
      </c>
      <c r="BC72" s="12">
        <f t="shared" si="1252"/>
        <v>653</v>
      </c>
      <c r="BD72" s="12">
        <f t="shared" si="1252"/>
        <v>666</v>
      </c>
      <c r="BE72" s="12">
        <f t="shared" si="1252"/>
        <v>427</v>
      </c>
      <c r="BF72" s="12">
        <f t="shared" si="1252"/>
        <v>1080</v>
      </c>
      <c r="BG72" s="12">
        <f t="shared" si="1252"/>
        <v>247</v>
      </c>
      <c r="BH72" s="12">
        <f t="shared" si="1252"/>
        <v>0</v>
      </c>
      <c r="BI72" s="12">
        <f t="shared" si="1252"/>
        <v>-247</v>
      </c>
      <c r="BJ72" s="12">
        <f t="shared" si="1252"/>
        <v>0</v>
      </c>
      <c r="BK72" s="12">
        <f t="shared" si="1252"/>
        <v>0</v>
      </c>
      <c r="BL72" s="12">
        <f t="shared" si="1252"/>
        <v>17</v>
      </c>
      <c r="BM72" s="12">
        <f t="shared" si="1252"/>
        <v>20</v>
      </c>
      <c r="BN72" s="12">
        <f t="shared" si="1252"/>
        <v>20</v>
      </c>
      <c r="BO72" s="12">
        <f t="shared" si="1252"/>
        <v>3982</v>
      </c>
      <c r="BP72" s="12">
        <f t="shared" si="1252"/>
        <v>1799</v>
      </c>
      <c r="BQ72" s="12">
        <f t="shared" si="1252"/>
        <v>-3982</v>
      </c>
      <c r="BR72" s="12">
        <f t="shared" si="1252"/>
        <v>0</v>
      </c>
      <c r="BS72" s="12">
        <f t="shared" si="1252"/>
        <v>4122</v>
      </c>
      <c r="BT72" s="12">
        <f t="shared" si="1252"/>
        <v>173</v>
      </c>
      <c r="BU72" s="12">
        <f t="shared" si="1252"/>
        <v>-3402</v>
      </c>
      <c r="BV72" s="12">
        <f t="shared" si="1252"/>
        <v>720</v>
      </c>
      <c r="BW72" s="12">
        <f t="shared" si="1252"/>
        <v>223</v>
      </c>
      <c r="BX72" s="12">
        <f t="shared" si="1252"/>
        <v>67</v>
      </c>
      <c r="BY72" s="12">
        <f t="shared" si="1252"/>
        <v>127</v>
      </c>
      <c r="BZ72" s="12">
        <f t="shared" si="1252"/>
        <v>350</v>
      </c>
      <c r="CA72" s="12">
        <f t="shared" si="1252"/>
        <v>0</v>
      </c>
      <c r="CB72" s="12">
        <f t="shared" si="1252"/>
        <v>10</v>
      </c>
      <c r="CC72" s="12">
        <f t="shared" si="1252"/>
        <v>50</v>
      </c>
      <c r="CD72" s="12">
        <f t="shared" si="1252"/>
        <v>50</v>
      </c>
      <c r="CE72" s="12">
        <f t="shared" si="1252"/>
        <v>368</v>
      </c>
      <c r="CF72" s="12">
        <f t="shared" si="1252"/>
        <v>189</v>
      </c>
      <c r="CG72" s="12">
        <f t="shared" si="1252"/>
        <v>382</v>
      </c>
      <c r="CH72" s="12">
        <f t="shared" si="1252"/>
        <v>750</v>
      </c>
      <c r="CI72" s="12">
        <f t="shared" si="1252"/>
        <v>358</v>
      </c>
      <c r="CJ72" s="12">
        <f t="shared" si="1252"/>
        <v>0</v>
      </c>
      <c r="CK72" s="12">
        <f t="shared" si="1252"/>
        <v>-298</v>
      </c>
      <c r="CL72" s="12">
        <f t="shared" si="1252"/>
        <v>60</v>
      </c>
      <c r="CM72" s="12">
        <f t="shared" si="1252"/>
        <v>160</v>
      </c>
      <c r="CN72" s="12">
        <f t="shared" si="1252"/>
        <v>128</v>
      </c>
      <c r="CO72" s="12">
        <f t="shared" si="1252"/>
        <v>155</v>
      </c>
      <c r="CP72" s="12">
        <f t="shared" si="1252"/>
        <v>315</v>
      </c>
      <c r="CQ72" s="12">
        <f t="shared" si="1252"/>
        <v>0</v>
      </c>
      <c r="CR72" s="12">
        <f t="shared" si="1252"/>
        <v>0</v>
      </c>
      <c r="CS72" s="12">
        <f t="shared" si="1252"/>
        <v>0</v>
      </c>
      <c r="CT72" s="12">
        <f t="shared" si="1252"/>
        <v>0</v>
      </c>
      <c r="CU72" s="12">
        <f>SUM(CU69,CU71)</f>
        <v>0</v>
      </c>
      <c r="CV72" s="12">
        <f t="shared" ref="CV72:EH72" si="1253">SUM(CV69,CV71)</f>
        <v>0</v>
      </c>
      <c r="CW72" s="12">
        <f t="shared" si="1253"/>
        <v>0</v>
      </c>
      <c r="CX72" s="12">
        <f t="shared" si="1253"/>
        <v>0</v>
      </c>
      <c r="CY72" s="12">
        <f t="shared" si="1253"/>
        <v>0</v>
      </c>
      <c r="CZ72" s="12">
        <f t="shared" si="1253"/>
        <v>0</v>
      </c>
      <c r="DA72" s="12">
        <f t="shared" si="1253"/>
        <v>0</v>
      </c>
      <c r="DB72" s="12">
        <f t="shared" si="1253"/>
        <v>0</v>
      </c>
      <c r="DC72" s="12">
        <f t="shared" si="1253"/>
        <v>27</v>
      </c>
      <c r="DD72" s="12">
        <f t="shared" si="1253"/>
        <v>5</v>
      </c>
      <c r="DE72" s="12">
        <f t="shared" si="1253"/>
        <v>-17</v>
      </c>
      <c r="DF72" s="12">
        <f t="shared" si="1253"/>
        <v>10</v>
      </c>
      <c r="DG72" s="12">
        <f t="shared" si="1253"/>
        <v>0</v>
      </c>
      <c r="DH72" s="12">
        <f t="shared" si="1253"/>
        <v>9</v>
      </c>
      <c r="DI72" s="12">
        <f t="shared" si="1253"/>
        <v>30</v>
      </c>
      <c r="DJ72" s="12">
        <f t="shared" si="1253"/>
        <v>30</v>
      </c>
      <c r="DK72" s="12">
        <f t="shared" si="1253"/>
        <v>0</v>
      </c>
      <c r="DL72" s="12">
        <f t="shared" si="1253"/>
        <v>0</v>
      </c>
      <c r="DM72" s="12">
        <f t="shared" si="1253"/>
        <v>0</v>
      </c>
      <c r="DN72" s="12">
        <f t="shared" si="1253"/>
        <v>0</v>
      </c>
      <c r="DO72" s="12">
        <f t="shared" si="1253"/>
        <v>0</v>
      </c>
      <c r="DP72" s="12">
        <f t="shared" si="1253"/>
        <v>0</v>
      </c>
      <c r="DQ72" s="12">
        <f t="shared" si="1253"/>
        <v>0</v>
      </c>
      <c r="DR72" s="12">
        <f t="shared" si="1253"/>
        <v>0</v>
      </c>
      <c r="DS72" s="12">
        <f t="shared" si="1253"/>
        <v>0</v>
      </c>
      <c r="DT72" s="12">
        <f t="shared" si="1253"/>
        <v>0</v>
      </c>
      <c r="DU72" s="12">
        <f t="shared" si="1253"/>
        <v>0</v>
      </c>
      <c r="DV72" s="12">
        <f t="shared" si="1253"/>
        <v>0</v>
      </c>
      <c r="DW72" s="12">
        <f t="shared" si="1253"/>
        <v>0</v>
      </c>
      <c r="DX72" s="12">
        <f t="shared" si="1253"/>
        <v>0</v>
      </c>
      <c r="DY72" s="12">
        <f t="shared" si="1253"/>
        <v>0</v>
      </c>
      <c r="DZ72" s="12">
        <f t="shared" si="1253"/>
        <v>0</v>
      </c>
      <c r="EA72" s="12">
        <f t="shared" si="1253"/>
        <v>0</v>
      </c>
      <c r="EB72" s="12">
        <f t="shared" si="1253"/>
        <v>0</v>
      </c>
      <c r="EC72" s="12">
        <f t="shared" si="1253"/>
        <v>0</v>
      </c>
      <c r="ED72" s="12">
        <f t="shared" si="1253"/>
        <v>0</v>
      </c>
      <c r="EE72" s="12">
        <f t="shared" si="1253"/>
        <v>0</v>
      </c>
      <c r="EF72" s="12">
        <f t="shared" si="1253"/>
        <v>0</v>
      </c>
      <c r="EG72" s="12">
        <f t="shared" si="1253"/>
        <v>0</v>
      </c>
      <c r="EH72" s="12">
        <f t="shared" si="1253"/>
        <v>0</v>
      </c>
      <c r="EI72" s="12">
        <f>SUM(EI69,EI71)</f>
        <v>0</v>
      </c>
      <c r="EJ72" s="12">
        <f t="shared" ref="EJ72:ET72" si="1254">SUM(EJ69,EJ71)</f>
        <v>0</v>
      </c>
      <c r="EK72" s="12">
        <f t="shared" si="1254"/>
        <v>50</v>
      </c>
      <c r="EL72" s="12">
        <f t="shared" si="1254"/>
        <v>50</v>
      </c>
      <c r="EM72" s="12">
        <f t="shared" si="1254"/>
        <v>0</v>
      </c>
      <c r="EN72" s="12">
        <f t="shared" si="1254"/>
        <v>0</v>
      </c>
      <c r="EO72" s="12">
        <f t="shared" si="1254"/>
        <v>0</v>
      </c>
      <c r="EP72" s="12">
        <f t="shared" si="1254"/>
        <v>0</v>
      </c>
      <c r="EQ72" s="12">
        <f>SUM(EQ69,EQ71)</f>
        <v>0</v>
      </c>
      <c r="ER72" s="12">
        <f t="shared" si="1254"/>
        <v>1606</v>
      </c>
      <c r="ES72" s="12">
        <f t="shared" si="1254"/>
        <v>2000</v>
      </c>
      <c r="ET72" s="111">
        <f t="shared" si="1254"/>
        <v>2000</v>
      </c>
      <c r="EU72" s="117">
        <f t="shared" si="44"/>
        <v>15387</v>
      </c>
      <c r="EV72" s="12">
        <f t="shared" si="44"/>
        <v>12576</v>
      </c>
      <c r="EW72" s="12">
        <f t="shared" si="44"/>
        <v>-1109</v>
      </c>
      <c r="EX72" s="118">
        <f t="shared" si="44"/>
        <v>14278</v>
      </c>
      <c r="EY72" s="99">
        <f t="shared" ref="EY72:FB72" si="1255">SUM(EY69,EY71)</f>
        <v>0</v>
      </c>
      <c r="EZ72" s="12">
        <f t="shared" si="1255"/>
        <v>0</v>
      </c>
      <c r="FA72" s="12">
        <f t="shared" si="1255"/>
        <v>0</v>
      </c>
      <c r="FB72" s="111">
        <f t="shared" si="1255"/>
        <v>0</v>
      </c>
      <c r="FC72" s="117">
        <f t="shared" si="46"/>
        <v>0</v>
      </c>
      <c r="FD72" s="12">
        <f t="shared" si="46"/>
        <v>0</v>
      </c>
      <c r="FE72" s="12">
        <f t="shared" si="46"/>
        <v>0</v>
      </c>
      <c r="FF72" s="118">
        <f t="shared" si="46"/>
        <v>0</v>
      </c>
      <c r="FG72" s="99">
        <f t="shared" ref="FG72:KV72" si="1256">SUM(FG69,FG71)</f>
        <v>0</v>
      </c>
      <c r="FH72" s="12">
        <f t="shared" si="1256"/>
        <v>0</v>
      </c>
      <c r="FI72" s="12">
        <f t="shared" si="1256"/>
        <v>0</v>
      </c>
      <c r="FJ72" s="12">
        <f t="shared" si="1256"/>
        <v>0</v>
      </c>
      <c r="FK72" s="12">
        <f t="shared" si="1256"/>
        <v>0</v>
      </c>
      <c r="FL72" s="12">
        <f t="shared" si="1256"/>
        <v>0</v>
      </c>
      <c r="FM72" s="12">
        <f t="shared" si="1256"/>
        <v>0</v>
      </c>
      <c r="FN72" s="12">
        <f t="shared" si="1256"/>
        <v>0</v>
      </c>
      <c r="FO72" s="12">
        <f t="shared" si="1256"/>
        <v>0</v>
      </c>
      <c r="FP72" s="12">
        <f t="shared" si="1256"/>
        <v>0</v>
      </c>
      <c r="FQ72" s="12">
        <f t="shared" si="1256"/>
        <v>0</v>
      </c>
      <c r="FR72" s="12">
        <f t="shared" si="1256"/>
        <v>0</v>
      </c>
      <c r="FS72" s="12">
        <f t="shared" si="1256"/>
        <v>0</v>
      </c>
      <c r="FT72" s="12">
        <f t="shared" si="1256"/>
        <v>0</v>
      </c>
      <c r="FU72" s="12">
        <f t="shared" si="1256"/>
        <v>0</v>
      </c>
      <c r="FV72" s="12">
        <f t="shared" si="1256"/>
        <v>0</v>
      </c>
      <c r="FW72" s="12">
        <f t="shared" si="1256"/>
        <v>0</v>
      </c>
      <c r="FX72" s="12">
        <f t="shared" si="1256"/>
        <v>0</v>
      </c>
      <c r="FY72" s="12">
        <f t="shared" si="1256"/>
        <v>0</v>
      </c>
      <c r="FZ72" s="12">
        <f t="shared" si="1256"/>
        <v>0</v>
      </c>
      <c r="GA72" s="12">
        <f t="shared" si="1256"/>
        <v>0</v>
      </c>
      <c r="GB72" s="12">
        <f t="shared" si="1256"/>
        <v>0</v>
      </c>
      <c r="GC72" s="12">
        <f t="shared" si="1256"/>
        <v>0</v>
      </c>
      <c r="GD72" s="12">
        <f t="shared" si="1256"/>
        <v>0</v>
      </c>
      <c r="GE72" s="12">
        <f t="shared" si="1256"/>
        <v>0</v>
      </c>
      <c r="GF72" s="12">
        <f t="shared" si="1256"/>
        <v>0</v>
      </c>
      <c r="GG72" s="12">
        <f t="shared" si="1256"/>
        <v>0</v>
      </c>
      <c r="GH72" s="12">
        <f t="shared" si="1256"/>
        <v>0</v>
      </c>
      <c r="GI72" s="12">
        <f t="shared" si="1256"/>
        <v>0</v>
      </c>
      <c r="GJ72" s="12">
        <f t="shared" si="1256"/>
        <v>0</v>
      </c>
      <c r="GK72" s="12">
        <f t="shared" si="1256"/>
        <v>0</v>
      </c>
      <c r="GL72" s="12">
        <f t="shared" si="1256"/>
        <v>0</v>
      </c>
      <c r="GM72" s="12">
        <f t="shared" si="1256"/>
        <v>0</v>
      </c>
      <c r="GN72" s="12">
        <f t="shared" si="1256"/>
        <v>0</v>
      </c>
      <c r="GO72" s="12">
        <f t="shared" si="1256"/>
        <v>0</v>
      </c>
      <c r="GP72" s="12">
        <f t="shared" si="1256"/>
        <v>0</v>
      </c>
      <c r="GQ72" s="12">
        <f t="shared" si="1256"/>
        <v>0</v>
      </c>
      <c r="GR72" s="12">
        <f t="shared" si="1256"/>
        <v>0</v>
      </c>
      <c r="GS72" s="12">
        <f t="shared" si="1256"/>
        <v>0</v>
      </c>
      <c r="GT72" s="12">
        <f t="shared" si="1256"/>
        <v>0</v>
      </c>
      <c r="GU72" s="12">
        <f t="shared" si="1256"/>
        <v>0</v>
      </c>
      <c r="GV72" s="12">
        <f t="shared" si="1256"/>
        <v>0</v>
      </c>
      <c r="GW72" s="12">
        <f t="shared" si="1256"/>
        <v>0</v>
      </c>
      <c r="GX72" s="12">
        <f t="shared" si="1256"/>
        <v>0</v>
      </c>
      <c r="GY72" s="12">
        <f t="shared" si="1256"/>
        <v>0</v>
      </c>
      <c r="GZ72" s="12">
        <f t="shared" si="1256"/>
        <v>0</v>
      </c>
      <c r="HA72" s="12">
        <f t="shared" si="1256"/>
        <v>0</v>
      </c>
      <c r="HB72" s="12">
        <f t="shared" si="1256"/>
        <v>0</v>
      </c>
      <c r="HC72" s="12">
        <f t="shared" si="1256"/>
        <v>0</v>
      </c>
      <c r="HD72" s="12">
        <f t="shared" si="1256"/>
        <v>0</v>
      </c>
      <c r="HE72" s="12">
        <f t="shared" si="1256"/>
        <v>0</v>
      </c>
      <c r="HF72" s="12">
        <f t="shared" si="1256"/>
        <v>0</v>
      </c>
      <c r="HG72" s="12">
        <f t="shared" si="1256"/>
        <v>0</v>
      </c>
      <c r="HH72" s="12">
        <f t="shared" si="1256"/>
        <v>0</v>
      </c>
      <c r="HI72" s="12">
        <f t="shared" si="1256"/>
        <v>0</v>
      </c>
      <c r="HJ72" s="12">
        <f t="shared" si="1256"/>
        <v>0</v>
      </c>
      <c r="HK72" s="12">
        <f t="shared" si="1256"/>
        <v>0</v>
      </c>
      <c r="HL72" s="12">
        <f t="shared" si="1256"/>
        <v>0</v>
      </c>
      <c r="HM72" s="12">
        <f t="shared" si="1256"/>
        <v>0</v>
      </c>
      <c r="HN72" s="12">
        <f t="shared" si="1256"/>
        <v>0</v>
      </c>
      <c r="HO72" s="12">
        <f t="shared" si="1256"/>
        <v>0</v>
      </c>
      <c r="HP72" s="12">
        <f t="shared" si="1256"/>
        <v>0</v>
      </c>
      <c r="HQ72" s="12">
        <f t="shared" si="1256"/>
        <v>0</v>
      </c>
      <c r="HR72" s="12">
        <f t="shared" si="1256"/>
        <v>0</v>
      </c>
      <c r="HS72" s="12">
        <f t="shared" si="1256"/>
        <v>0</v>
      </c>
      <c r="HT72" s="12">
        <f t="shared" si="1256"/>
        <v>0</v>
      </c>
      <c r="HU72" s="12">
        <f t="shared" si="1256"/>
        <v>0</v>
      </c>
      <c r="HV72" s="12">
        <f t="shared" si="1256"/>
        <v>0</v>
      </c>
      <c r="HW72" s="12">
        <f t="shared" si="1256"/>
        <v>0</v>
      </c>
      <c r="HX72" s="12">
        <f t="shared" si="1256"/>
        <v>0</v>
      </c>
      <c r="HY72" s="12">
        <f t="shared" si="1256"/>
        <v>0</v>
      </c>
      <c r="HZ72" s="12">
        <f t="shared" si="1256"/>
        <v>0</v>
      </c>
      <c r="IA72" s="12">
        <f t="shared" si="1256"/>
        <v>0</v>
      </c>
      <c r="IB72" s="12">
        <f t="shared" si="1256"/>
        <v>0</v>
      </c>
      <c r="IC72" s="12">
        <f t="shared" si="1256"/>
        <v>0</v>
      </c>
      <c r="ID72" s="12">
        <f t="shared" si="1256"/>
        <v>0</v>
      </c>
      <c r="IE72" s="12">
        <f t="shared" si="1256"/>
        <v>0</v>
      </c>
      <c r="IF72" s="12">
        <f t="shared" si="1256"/>
        <v>0</v>
      </c>
      <c r="IG72" s="12">
        <f t="shared" si="1256"/>
        <v>0</v>
      </c>
      <c r="IH72" s="12">
        <f t="shared" si="1256"/>
        <v>0</v>
      </c>
      <c r="II72" s="12">
        <f t="shared" si="1256"/>
        <v>0</v>
      </c>
      <c r="IJ72" s="12">
        <f t="shared" si="1256"/>
        <v>0</v>
      </c>
      <c r="IK72" s="12">
        <f t="shared" si="1256"/>
        <v>0</v>
      </c>
      <c r="IL72" s="12">
        <f t="shared" si="1256"/>
        <v>0</v>
      </c>
      <c r="IM72" s="12">
        <f t="shared" si="1256"/>
        <v>0</v>
      </c>
      <c r="IN72" s="12">
        <f t="shared" si="1256"/>
        <v>0</v>
      </c>
      <c r="IO72" s="12">
        <f t="shared" si="1256"/>
        <v>0</v>
      </c>
      <c r="IP72" s="12">
        <f t="shared" si="1256"/>
        <v>0</v>
      </c>
      <c r="IQ72" s="12">
        <f t="shared" si="1256"/>
        <v>0</v>
      </c>
      <c r="IR72" s="12">
        <f t="shared" si="1256"/>
        <v>0</v>
      </c>
      <c r="IS72" s="12">
        <f t="shared" si="1256"/>
        <v>0</v>
      </c>
      <c r="IT72" s="12">
        <f t="shared" si="1256"/>
        <v>0</v>
      </c>
      <c r="IU72" s="12">
        <f t="shared" si="1256"/>
        <v>0</v>
      </c>
      <c r="IV72" s="12">
        <f t="shared" si="1256"/>
        <v>0</v>
      </c>
      <c r="IW72" s="12">
        <f t="shared" si="1256"/>
        <v>0</v>
      </c>
      <c r="IX72" s="12">
        <f t="shared" si="1256"/>
        <v>0</v>
      </c>
      <c r="IY72" s="12"/>
      <c r="IZ72" s="12">
        <f t="shared" ref="IZ72:JB72" si="1257">SUM(IZ69,IZ71)</f>
        <v>0</v>
      </c>
      <c r="JA72" s="12">
        <f t="shared" si="1257"/>
        <v>0</v>
      </c>
      <c r="JB72" s="111">
        <f t="shared" si="1257"/>
        <v>0</v>
      </c>
      <c r="JC72" s="117">
        <f t="shared" si="342"/>
        <v>0</v>
      </c>
      <c r="JD72" s="12">
        <f t="shared" si="342"/>
        <v>0</v>
      </c>
      <c r="JE72" s="12">
        <f t="shared" si="342"/>
        <v>0</v>
      </c>
      <c r="JF72" s="118">
        <f t="shared" si="342"/>
        <v>0</v>
      </c>
      <c r="JG72" s="99">
        <f t="shared" si="1256"/>
        <v>0</v>
      </c>
      <c r="JH72" s="12">
        <f t="shared" si="1256"/>
        <v>0</v>
      </c>
      <c r="JI72" s="12">
        <f t="shared" si="1256"/>
        <v>0</v>
      </c>
      <c r="JJ72" s="12">
        <f t="shared" si="1256"/>
        <v>0</v>
      </c>
      <c r="JK72" s="12">
        <f t="shared" si="1256"/>
        <v>0</v>
      </c>
      <c r="JL72" s="12">
        <f t="shared" si="1256"/>
        <v>0</v>
      </c>
      <c r="JM72" s="12">
        <f t="shared" si="1256"/>
        <v>0</v>
      </c>
      <c r="JN72" s="12">
        <f t="shared" si="1256"/>
        <v>0</v>
      </c>
      <c r="JO72" s="12">
        <f t="shared" si="1256"/>
        <v>0</v>
      </c>
      <c r="JP72" s="12">
        <f t="shared" si="1256"/>
        <v>0</v>
      </c>
      <c r="JQ72" s="12">
        <f t="shared" si="1256"/>
        <v>0</v>
      </c>
      <c r="JR72" s="12">
        <f t="shared" si="1256"/>
        <v>0</v>
      </c>
      <c r="JS72" s="12">
        <f t="shared" si="1256"/>
        <v>0</v>
      </c>
      <c r="JT72" s="12">
        <f t="shared" si="1256"/>
        <v>0</v>
      </c>
      <c r="JU72" s="12">
        <f t="shared" si="1256"/>
        <v>0</v>
      </c>
      <c r="JV72" s="12">
        <f t="shared" si="1256"/>
        <v>0</v>
      </c>
      <c r="JW72" s="12">
        <f t="shared" si="1256"/>
        <v>0</v>
      </c>
      <c r="JX72" s="12">
        <f t="shared" si="1256"/>
        <v>0</v>
      </c>
      <c r="JY72" s="12">
        <f t="shared" si="1256"/>
        <v>0</v>
      </c>
      <c r="JZ72" s="12">
        <f t="shared" si="1256"/>
        <v>0</v>
      </c>
      <c r="KA72" s="12">
        <f t="shared" si="1256"/>
        <v>0</v>
      </c>
      <c r="KB72" s="12">
        <f t="shared" si="1256"/>
        <v>0</v>
      </c>
      <c r="KC72" s="12">
        <f t="shared" si="1256"/>
        <v>0</v>
      </c>
      <c r="KD72" s="12">
        <f t="shared" si="1256"/>
        <v>0</v>
      </c>
      <c r="KE72" s="12">
        <f t="shared" si="1256"/>
        <v>0</v>
      </c>
      <c r="KF72" s="12">
        <f t="shared" si="1256"/>
        <v>0</v>
      </c>
      <c r="KG72" s="12">
        <f t="shared" si="1256"/>
        <v>0</v>
      </c>
      <c r="KH72" s="12">
        <f t="shared" si="1256"/>
        <v>0</v>
      </c>
      <c r="KI72" s="12">
        <f t="shared" si="1256"/>
        <v>0</v>
      </c>
      <c r="KJ72" s="12">
        <f t="shared" si="1256"/>
        <v>0</v>
      </c>
      <c r="KK72" s="12">
        <f t="shared" si="1256"/>
        <v>0</v>
      </c>
      <c r="KL72" s="12">
        <f t="shared" si="1256"/>
        <v>0</v>
      </c>
      <c r="KM72" s="12">
        <f t="shared" si="1256"/>
        <v>0</v>
      </c>
      <c r="KN72" s="12">
        <f t="shared" si="1256"/>
        <v>0</v>
      </c>
      <c r="KO72" s="12">
        <f t="shared" si="1256"/>
        <v>0</v>
      </c>
      <c r="KP72" s="12">
        <f t="shared" si="1256"/>
        <v>0</v>
      </c>
      <c r="KQ72" s="12">
        <f t="shared" si="1256"/>
        <v>0</v>
      </c>
      <c r="KR72" s="12">
        <f t="shared" si="1256"/>
        <v>0</v>
      </c>
      <c r="KS72" s="12">
        <f t="shared" si="1256"/>
        <v>0</v>
      </c>
      <c r="KT72" s="12">
        <f t="shared" si="1256"/>
        <v>0</v>
      </c>
      <c r="KU72" s="12">
        <f t="shared" si="1256"/>
        <v>0</v>
      </c>
      <c r="KV72" s="12">
        <f t="shared" si="1256"/>
        <v>0</v>
      </c>
      <c r="KW72" s="12">
        <f t="shared" ref="KW72:LF72" si="1258">SUM(KW69,KW71)</f>
        <v>0</v>
      </c>
      <c r="KX72" s="12">
        <f t="shared" si="1258"/>
        <v>0</v>
      </c>
      <c r="KY72" s="12">
        <f t="shared" si="1258"/>
        <v>0</v>
      </c>
      <c r="KZ72" s="12">
        <f t="shared" si="1258"/>
        <v>0</v>
      </c>
      <c r="LA72" s="12">
        <f t="shared" si="1258"/>
        <v>0</v>
      </c>
      <c r="LB72" s="12">
        <f t="shared" si="1258"/>
        <v>0</v>
      </c>
      <c r="LC72" s="12">
        <f t="shared" si="1258"/>
        <v>0</v>
      </c>
      <c r="LD72" s="12">
        <f t="shared" si="1258"/>
        <v>0</v>
      </c>
      <c r="LE72" s="12">
        <f t="shared" si="1258"/>
        <v>0</v>
      </c>
      <c r="LF72" s="111">
        <f t="shared" si="1258"/>
        <v>0</v>
      </c>
      <c r="LG72" s="117">
        <f t="shared" si="85"/>
        <v>0</v>
      </c>
      <c r="LH72" s="12">
        <f t="shared" si="85"/>
        <v>0</v>
      </c>
      <c r="LI72" s="12">
        <f t="shared" si="85"/>
        <v>0</v>
      </c>
      <c r="LJ72" s="118">
        <f t="shared" si="85"/>
        <v>0</v>
      </c>
      <c r="LK72" s="99">
        <f t="shared" ref="LK72:LV72" si="1259">SUM(LK69,LK71)</f>
        <v>0</v>
      </c>
      <c r="LL72" s="12">
        <f t="shared" si="1259"/>
        <v>500</v>
      </c>
      <c r="LM72" s="12">
        <f t="shared" si="1259"/>
        <v>1500</v>
      </c>
      <c r="LN72" s="12">
        <f t="shared" si="1259"/>
        <v>1500</v>
      </c>
      <c r="LO72" s="12">
        <f t="shared" si="1259"/>
        <v>0</v>
      </c>
      <c r="LP72" s="12">
        <f t="shared" si="1259"/>
        <v>0</v>
      </c>
      <c r="LQ72" s="12">
        <f t="shared" si="1259"/>
        <v>0</v>
      </c>
      <c r="LR72" s="12">
        <f t="shared" si="1259"/>
        <v>0</v>
      </c>
      <c r="LS72" s="12">
        <f t="shared" si="1259"/>
        <v>0</v>
      </c>
      <c r="LT72" s="12">
        <f t="shared" si="1259"/>
        <v>0</v>
      </c>
      <c r="LU72" s="12">
        <f t="shared" si="1259"/>
        <v>0</v>
      </c>
      <c r="LV72" s="111">
        <f t="shared" si="1259"/>
        <v>0</v>
      </c>
      <c r="LW72" s="117">
        <f t="shared" si="89"/>
        <v>0</v>
      </c>
      <c r="LX72" s="12">
        <f t="shared" si="89"/>
        <v>500</v>
      </c>
      <c r="LY72" s="12">
        <f t="shared" si="89"/>
        <v>1500</v>
      </c>
      <c r="LZ72" s="118">
        <f t="shared" si="89"/>
        <v>1500</v>
      </c>
      <c r="MA72" s="26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"/>
      <c r="NH72" s="2"/>
      <c r="NI72" s="2"/>
      <c r="NJ72" s="2"/>
      <c r="NK72" s="2"/>
      <c r="NL72" s="2"/>
      <c r="NM72" s="2"/>
      <c r="NN72" s="2"/>
      <c r="NO72" s="2"/>
      <c r="NP72" s="2"/>
      <c r="NQ72" s="2"/>
      <c r="NR72" s="2"/>
      <c r="NS72" s="2"/>
      <c r="NT72" s="2"/>
      <c r="NU72" s="2"/>
      <c r="NV72" s="2"/>
      <c r="NW72" s="2"/>
      <c r="NX72" s="2"/>
      <c r="NY72" s="2"/>
      <c r="NZ72" s="2"/>
      <c r="OA72" s="2"/>
      <c r="OB72" s="2"/>
      <c r="OC72" s="2"/>
      <c r="OD72" s="2"/>
      <c r="OE72" s="2"/>
      <c r="OF72" s="2"/>
      <c r="OG72" s="2"/>
      <c r="OH72" s="2"/>
      <c r="OI72" s="2"/>
      <c r="OJ72" s="2"/>
      <c r="OK72" s="2"/>
      <c r="OL72" s="2"/>
      <c r="OM72" s="2"/>
      <c r="ON72" s="2"/>
      <c r="OO72" s="2"/>
      <c r="OP72" s="2"/>
    </row>
    <row r="73" spans="1:406" s="3" customFormat="1" ht="24.95" customHeight="1" x14ac:dyDescent="0.25">
      <c r="A73" s="37">
        <v>3</v>
      </c>
      <c r="B73" s="38" t="s">
        <v>32</v>
      </c>
      <c r="C73" s="57" t="e">
        <f>SUM(C21,C53,C58,#REF!,C62,C65,C72)</f>
        <v>#REF!</v>
      </c>
      <c r="D73" s="57" t="e">
        <f>SUM(D21,D53,D58,#REF!,D62,D65,D72)</f>
        <v>#REF!</v>
      </c>
      <c r="E73" s="57" t="e">
        <f>SUM(E21,E53,E58,#REF!,E62,E65,E72)</f>
        <v>#REF!</v>
      </c>
      <c r="F73" s="96" t="e">
        <f>SUM(F21,F53,F58,#REF!,F62,F65,F72)</f>
        <v>#REF!</v>
      </c>
      <c r="G73" s="103">
        <f t="shared" si="626"/>
        <v>6710796</v>
      </c>
      <c r="H73" s="79">
        <f t="shared" si="627"/>
        <v>5997486</v>
      </c>
      <c r="I73" s="79">
        <f t="shared" si="628"/>
        <v>139091</v>
      </c>
      <c r="J73" s="104">
        <f t="shared" si="629"/>
        <v>6849887</v>
      </c>
      <c r="K73" s="99">
        <f t="shared" ref="K73:AH73" si="1260">SUM(K21,K53,K58,K62,K65,K72)</f>
        <v>5558261</v>
      </c>
      <c r="L73" s="12">
        <f t="shared" si="1260"/>
        <v>4857512</v>
      </c>
      <c r="M73" s="12">
        <f t="shared" si="1260"/>
        <v>-152574</v>
      </c>
      <c r="N73" s="12">
        <f t="shared" si="1260"/>
        <v>5405687</v>
      </c>
      <c r="O73" s="12">
        <f t="shared" si="1260"/>
        <v>380981</v>
      </c>
      <c r="P73" s="12">
        <f t="shared" si="1260"/>
        <v>366535</v>
      </c>
      <c r="Q73" s="12">
        <f t="shared" si="1260"/>
        <v>-11053</v>
      </c>
      <c r="R73" s="12">
        <f t="shared" si="1260"/>
        <v>369928</v>
      </c>
      <c r="S73" s="12">
        <f t="shared" si="1260"/>
        <v>9656</v>
      </c>
      <c r="T73" s="12">
        <f t="shared" si="1260"/>
        <v>3403</v>
      </c>
      <c r="U73" s="12">
        <f t="shared" si="1260"/>
        <v>-6936</v>
      </c>
      <c r="V73" s="12">
        <f t="shared" si="1260"/>
        <v>2720</v>
      </c>
      <c r="W73" s="12">
        <f t="shared" si="1260"/>
        <v>23897</v>
      </c>
      <c r="X73" s="12">
        <f t="shared" si="1260"/>
        <v>27602</v>
      </c>
      <c r="Y73" s="12">
        <f t="shared" si="1260"/>
        <v>3705</v>
      </c>
      <c r="Z73" s="12">
        <f t="shared" si="1260"/>
        <v>27602</v>
      </c>
      <c r="AA73" s="12">
        <f t="shared" si="1260"/>
        <v>0</v>
      </c>
      <c r="AB73" s="12">
        <f t="shared" si="1260"/>
        <v>0</v>
      </c>
      <c r="AC73" s="12">
        <f t="shared" si="1260"/>
        <v>0</v>
      </c>
      <c r="AD73" s="12">
        <f t="shared" si="1260"/>
        <v>0</v>
      </c>
      <c r="AE73" s="12">
        <f t="shared" si="1260"/>
        <v>90269</v>
      </c>
      <c r="AF73" s="12">
        <f t="shared" si="1260"/>
        <v>62797</v>
      </c>
      <c r="AG73" s="12">
        <f t="shared" si="1260"/>
        <v>29541</v>
      </c>
      <c r="AH73" s="111">
        <f t="shared" si="1260"/>
        <v>119810</v>
      </c>
      <c r="AI73" s="117">
        <f t="shared" si="17"/>
        <v>6063064</v>
      </c>
      <c r="AJ73" s="12">
        <f t="shared" si="17"/>
        <v>5317849</v>
      </c>
      <c r="AK73" s="12">
        <f t="shared" si="17"/>
        <v>-137317</v>
      </c>
      <c r="AL73" s="118">
        <f t="shared" si="17"/>
        <v>5925747</v>
      </c>
      <c r="AM73" s="99">
        <f t="shared" ref="AM73:CX73" si="1261">SUM(AM21,AM53,AM58,AM62,AM65,AM72)</f>
        <v>0</v>
      </c>
      <c r="AN73" s="12">
        <f t="shared" si="1261"/>
        <v>9101</v>
      </c>
      <c r="AO73" s="12">
        <f t="shared" si="1261"/>
        <v>11728</v>
      </c>
      <c r="AP73" s="12">
        <f t="shared" si="1261"/>
        <v>11728</v>
      </c>
      <c r="AQ73" s="12">
        <f t="shared" si="1261"/>
        <v>1488</v>
      </c>
      <c r="AR73" s="12">
        <f t="shared" si="1261"/>
        <v>2</v>
      </c>
      <c r="AS73" s="12">
        <f t="shared" si="1261"/>
        <v>-1468</v>
      </c>
      <c r="AT73" s="12">
        <f t="shared" si="1261"/>
        <v>20</v>
      </c>
      <c r="AU73" s="12">
        <f t="shared" si="1261"/>
        <v>7179</v>
      </c>
      <c r="AV73" s="12">
        <f t="shared" si="1261"/>
        <v>8729</v>
      </c>
      <c r="AW73" s="12">
        <f t="shared" si="1261"/>
        <v>3700</v>
      </c>
      <c r="AX73" s="12">
        <f t="shared" si="1261"/>
        <v>10879</v>
      </c>
      <c r="AY73" s="12">
        <f t="shared" si="1261"/>
        <v>61067</v>
      </c>
      <c r="AZ73" s="12">
        <f t="shared" si="1261"/>
        <v>115120</v>
      </c>
      <c r="BA73" s="12">
        <f t="shared" si="1261"/>
        <v>69110</v>
      </c>
      <c r="BB73" s="12">
        <f t="shared" si="1261"/>
        <v>130177</v>
      </c>
      <c r="BC73" s="12">
        <f t="shared" si="1261"/>
        <v>14919</v>
      </c>
      <c r="BD73" s="12">
        <f t="shared" si="1261"/>
        <v>15873</v>
      </c>
      <c r="BE73" s="12">
        <f t="shared" si="1261"/>
        <v>6124</v>
      </c>
      <c r="BF73" s="12">
        <f t="shared" si="1261"/>
        <v>21043</v>
      </c>
      <c r="BG73" s="12">
        <f t="shared" si="1261"/>
        <v>8660</v>
      </c>
      <c r="BH73" s="12">
        <f t="shared" si="1261"/>
        <v>0</v>
      </c>
      <c r="BI73" s="12">
        <f t="shared" si="1261"/>
        <v>-8660</v>
      </c>
      <c r="BJ73" s="12">
        <f t="shared" si="1261"/>
        <v>0</v>
      </c>
      <c r="BK73" s="12">
        <f t="shared" si="1261"/>
        <v>796</v>
      </c>
      <c r="BL73" s="12">
        <f t="shared" si="1261"/>
        <v>6548</v>
      </c>
      <c r="BM73" s="12">
        <f t="shared" si="1261"/>
        <v>5760</v>
      </c>
      <c r="BN73" s="12">
        <f t="shared" si="1261"/>
        <v>6556</v>
      </c>
      <c r="BO73" s="12">
        <f t="shared" si="1261"/>
        <v>42630</v>
      </c>
      <c r="BP73" s="12">
        <f t="shared" si="1261"/>
        <v>49992</v>
      </c>
      <c r="BQ73" s="12">
        <f t="shared" si="1261"/>
        <v>10493</v>
      </c>
      <c r="BR73" s="12">
        <f t="shared" si="1261"/>
        <v>53123</v>
      </c>
      <c r="BS73" s="12">
        <f t="shared" si="1261"/>
        <v>16207</v>
      </c>
      <c r="BT73" s="12">
        <f t="shared" si="1261"/>
        <v>29923</v>
      </c>
      <c r="BU73" s="12">
        <f t="shared" si="1261"/>
        <v>20835</v>
      </c>
      <c r="BV73" s="12">
        <f t="shared" si="1261"/>
        <v>37042</v>
      </c>
      <c r="BW73" s="12">
        <f t="shared" si="1261"/>
        <v>5000</v>
      </c>
      <c r="BX73" s="12">
        <f t="shared" si="1261"/>
        <v>5514</v>
      </c>
      <c r="BY73" s="12">
        <f t="shared" si="1261"/>
        <v>3750</v>
      </c>
      <c r="BZ73" s="12">
        <f t="shared" si="1261"/>
        <v>8750</v>
      </c>
      <c r="CA73" s="12">
        <f t="shared" si="1261"/>
        <v>2587</v>
      </c>
      <c r="CB73" s="12">
        <f t="shared" si="1261"/>
        <v>10</v>
      </c>
      <c r="CC73" s="12">
        <f t="shared" si="1261"/>
        <v>-2537</v>
      </c>
      <c r="CD73" s="12">
        <f t="shared" si="1261"/>
        <v>50</v>
      </c>
      <c r="CE73" s="12">
        <f t="shared" si="1261"/>
        <v>4327</v>
      </c>
      <c r="CF73" s="12">
        <f t="shared" si="1261"/>
        <v>4508</v>
      </c>
      <c r="CG73" s="12">
        <f t="shared" si="1261"/>
        <v>1502</v>
      </c>
      <c r="CH73" s="12">
        <f t="shared" si="1261"/>
        <v>5829</v>
      </c>
      <c r="CI73" s="12">
        <f t="shared" si="1261"/>
        <v>3114</v>
      </c>
      <c r="CJ73" s="12">
        <f t="shared" si="1261"/>
        <v>871</v>
      </c>
      <c r="CK73" s="12">
        <f t="shared" si="1261"/>
        <v>-1932</v>
      </c>
      <c r="CL73" s="12">
        <f t="shared" si="1261"/>
        <v>1182</v>
      </c>
      <c r="CM73" s="12">
        <f t="shared" si="1261"/>
        <v>400</v>
      </c>
      <c r="CN73" s="12">
        <f t="shared" si="1261"/>
        <v>3538</v>
      </c>
      <c r="CO73" s="12">
        <f t="shared" si="1261"/>
        <v>15</v>
      </c>
      <c r="CP73" s="12">
        <f t="shared" si="1261"/>
        <v>415</v>
      </c>
      <c r="CQ73" s="12">
        <f t="shared" si="1261"/>
        <v>0</v>
      </c>
      <c r="CR73" s="12">
        <f t="shared" si="1261"/>
        <v>0</v>
      </c>
      <c r="CS73" s="12">
        <f t="shared" si="1261"/>
        <v>0</v>
      </c>
      <c r="CT73" s="12">
        <f t="shared" si="1261"/>
        <v>0</v>
      </c>
      <c r="CU73" s="12">
        <f t="shared" si="1261"/>
        <v>663</v>
      </c>
      <c r="CV73" s="12">
        <f t="shared" si="1261"/>
        <v>1767</v>
      </c>
      <c r="CW73" s="12">
        <f t="shared" si="1261"/>
        <v>1437</v>
      </c>
      <c r="CX73" s="12">
        <f t="shared" si="1261"/>
        <v>2100</v>
      </c>
      <c r="CY73" s="12">
        <f t="shared" ref="CY73:ET73" si="1262">SUM(CY21,CY53,CY58,CY62,CY65,CY72)</f>
        <v>0</v>
      </c>
      <c r="CZ73" s="12">
        <f t="shared" si="1262"/>
        <v>0</v>
      </c>
      <c r="DA73" s="12">
        <f t="shared" si="1262"/>
        <v>0</v>
      </c>
      <c r="DB73" s="12">
        <f t="shared" si="1262"/>
        <v>0</v>
      </c>
      <c r="DC73" s="12">
        <f t="shared" si="1262"/>
        <v>1062</v>
      </c>
      <c r="DD73" s="12">
        <f t="shared" si="1262"/>
        <v>5</v>
      </c>
      <c r="DE73" s="12">
        <f t="shared" si="1262"/>
        <v>-852</v>
      </c>
      <c r="DF73" s="12">
        <f t="shared" si="1262"/>
        <v>210</v>
      </c>
      <c r="DG73" s="12">
        <f t="shared" si="1262"/>
        <v>0</v>
      </c>
      <c r="DH73" s="12">
        <f t="shared" si="1262"/>
        <v>9</v>
      </c>
      <c r="DI73" s="12">
        <f t="shared" si="1262"/>
        <v>30</v>
      </c>
      <c r="DJ73" s="12">
        <f t="shared" si="1262"/>
        <v>30</v>
      </c>
      <c r="DK73" s="12">
        <f t="shared" si="1262"/>
        <v>10200</v>
      </c>
      <c r="DL73" s="12">
        <f t="shared" si="1262"/>
        <v>807</v>
      </c>
      <c r="DM73" s="12">
        <f t="shared" si="1262"/>
        <v>-9350</v>
      </c>
      <c r="DN73" s="12">
        <f t="shared" si="1262"/>
        <v>850</v>
      </c>
      <c r="DO73" s="12">
        <f t="shared" si="1262"/>
        <v>7250</v>
      </c>
      <c r="DP73" s="12">
        <f t="shared" si="1262"/>
        <v>1033</v>
      </c>
      <c r="DQ73" s="12">
        <f t="shared" si="1262"/>
        <v>-6200</v>
      </c>
      <c r="DR73" s="12">
        <f t="shared" si="1262"/>
        <v>1050</v>
      </c>
      <c r="DS73" s="12">
        <f t="shared" si="1262"/>
        <v>0</v>
      </c>
      <c r="DT73" s="12">
        <f t="shared" si="1262"/>
        <v>0</v>
      </c>
      <c r="DU73" s="12">
        <f t="shared" si="1262"/>
        <v>0</v>
      </c>
      <c r="DV73" s="12">
        <f t="shared" si="1262"/>
        <v>0</v>
      </c>
      <c r="DW73" s="12">
        <f t="shared" si="1262"/>
        <v>0</v>
      </c>
      <c r="DX73" s="12">
        <f t="shared" si="1262"/>
        <v>0</v>
      </c>
      <c r="DY73" s="12">
        <f t="shared" si="1262"/>
        <v>0</v>
      </c>
      <c r="DZ73" s="12">
        <f t="shared" si="1262"/>
        <v>0</v>
      </c>
      <c r="EA73" s="12">
        <f t="shared" si="1262"/>
        <v>0</v>
      </c>
      <c r="EB73" s="12">
        <f t="shared" si="1262"/>
        <v>3504</v>
      </c>
      <c r="EC73" s="12">
        <f t="shared" si="1262"/>
        <v>3730</v>
      </c>
      <c r="ED73" s="12">
        <f t="shared" si="1262"/>
        <v>3730</v>
      </c>
      <c r="EE73" s="12">
        <f t="shared" si="1262"/>
        <v>5544</v>
      </c>
      <c r="EF73" s="12">
        <f t="shared" si="1262"/>
        <v>747</v>
      </c>
      <c r="EG73" s="12">
        <f t="shared" si="1262"/>
        <v>-4794</v>
      </c>
      <c r="EH73" s="12">
        <f t="shared" si="1262"/>
        <v>750</v>
      </c>
      <c r="EI73" s="12">
        <f t="shared" si="1262"/>
        <v>2564</v>
      </c>
      <c r="EJ73" s="12">
        <f t="shared" si="1262"/>
        <v>0</v>
      </c>
      <c r="EK73" s="12">
        <f t="shared" si="1262"/>
        <v>-2514</v>
      </c>
      <c r="EL73" s="12">
        <f t="shared" si="1262"/>
        <v>50</v>
      </c>
      <c r="EM73" s="12">
        <f t="shared" si="1262"/>
        <v>0</v>
      </c>
      <c r="EN73" s="12">
        <f t="shared" si="1262"/>
        <v>12457</v>
      </c>
      <c r="EO73" s="12">
        <f t="shared" si="1262"/>
        <v>15500</v>
      </c>
      <c r="EP73" s="12">
        <f t="shared" si="1262"/>
        <v>15500</v>
      </c>
      <c r="EQ73" s="12">
        <f t="shared" si="1262"/>
        <v>170946</v>
      </c>
      <c r="ER73" s="12">
        <f t="shared" si="1262"/>
        <v>166908</v>
      </c>
      <c r="ES73" s="12">
        <f t="shared" si="1262"/>
        <v>91397</v>
      </c>
      <c r="ET73" s="111">
        <f t="shared" si="1262"/>
        <v>262343</v>
      </c>
      <c r="EU73" s="117">
        <f t="shared" si="44"/>
        <v>366603</v>
      </c>
      <c r="EV73" s="12">
        <f t="shared" si="44"/>
        <v>436966</v>
      </c>
      <c r="EW73" s="12">
        <f t="shared" si="44"/>
        <v>206804</v>
      </c>
      <c r="EX73" s="118">
        <f t="shared" si="44"/>
        <v>573407</v>
      </c>
      <c r="EY73" s="99">
        <f t="shared" ref="EY73:FB73" si="1263">SUM(EY21,EY53,EY58,EY62,EY65,EY72)</f>
        <v>185812</v>
      </c>
      <c r="EZ73" s="99">
        <f t="shared" si="1263"/>
        <v>69310</v>
      </c>
      <c r="FA73" s="99">
        <f t="shared" si="1263"/>
        <v>-54312</v>
      </c>
      <c r="FB73" s="99">
        <f t="shared" si="1263"/>
        <v>131500</v>
      </c>
      <c r="FC73" s="117">
        <f t="shared" si="46"/>
        <v>185812</v>
      </c>
      <c r="FD73" s="12">
        <f t="shared" si="46"/>
        <v>69310</v>
      </c>
      <c r="FE73" s="12">
        <f t="shared" si="46"/>
        <v>-54312</v>
      </c>
      <c r="FF73" s="118">
        <f t="shared" si="46"/>
        <v>131500</v>
      </c>
      <c r="FG73" s="99">
        <f t="shared" ref="FG73:IW73" si="1264">SUM(FG21,FG53,FG58,FG62,FG65,FG72)</f>
        <v>0</v>
      </c>
      <c r="FH73" s="12">
        <f t="shared" si="1264"/>
        <v>0</v>
      </c>
      <c r="FI73" s="12">
        <f t="shared" si="1264"/>
        <v>0</v>
      </c>
      <c r="FJ73" s="12">
        <f t="shared" si="1264"/>
        <v>0</v>
      </c>
      <c r="FK73" s="12">
        <f t="shared" si="1264"/>
        <v>0</v>
      </c>
      <c r="FL73" s="12">
        <f t="shared" si="1264"/>
        <v>0</v>
      </c>
      <c r="FM73" s="12">
        <f t="shared" si="1264"/>
        <v>0</v>
      </c>
      <c r="FN73" s="12">
        <f t="shared" si="1264"/>
        <v>0</v>
      </c>
      <c r="FO73" s="12">
        <f t="shared" si="1264"/>
        <v>0</v>
      </c>
      <c r="FP73" s="12">
        <f t="shared" si="1264"/>
        <v>1307</v>
      </c>
      <c r="FQ73" s="12">
        <f t="shared" si="1264"/>
        <v>1800</v>
      </c>
      <c r="FR73" s="12">
        <f t="shared" si="1264"/>
        <v>1800</v>
      </c>
      <c r="FS73" s="12">
        <f t="shared" si="1264"/>
        <v>0</v>
      </c>
      <c r="FT73" s="12">
        <f t="shared" si="1264"/>
        <v>7833</v>
      </c>
      <c r="FU73" s="12">
        <f t="shared" si="1264"/>
        <v>8000</v>
      </c>
      <c r="FV73" s="12">
        <f t="shared" si="1264"/>
        <v>8000</v>
      </c>
      <c r="FW73" s="12">
        <f t="shared" si="1264"/>
        <v>0</v>
      </c>
      <c r="FX73" s="12">
        <f t="shared" si="1264"/>
        <v>488</v>
      </c>
      <c r="FY73" s="12">
        <f t="shared" si="1264"/>
        <v>3025</v>
      </c>
      <c r="FZ73" s="12">
        <f t="shared" si="1264"/>
        <v>3025</v>
      </c>
      <c r="GA73" s="12">
        <f t="shared" si="1264"/>
        <v>2300</v>
      </c>
      <c r="GB73" s="12">
        <f t="shared" si="1264"/>
        <v>3440</v>
      </c>
      <c r="GC73" s="12">
        <f t="shared" si="1264"/>
        <v>2461</v>
      </c>
      <c r="GD73" s="12">
        <f t="shared" si="1264"/>
        <v>4761</v>
      </c>
      <c r="GE73" s="12">
        <f t="shared" si="1264"/>
        <v>0</v>
      </c>
      <c r="GF73" s="12">
        <f t="shared" si="1264"/>
        <v>323</v>
      </c>
      <c r="GG73" s="12">
        <f t="shared" si="1264"/>
        <v>1300</v>
      </c>
      <c r="GH73" s="12">
        <f t="shared" si="1264"/>
        <v>1300</v>
      </c>
      <c r="GI73" s="12">
        <f t="shared" si="1264"/>
        <v>0</v>
      </c>
      <c r="GJ73" s="12">
        <f t="shared" si="1264"/>
        <v>0</v>
      </c>
      <c r="GK73" s="12">
        <f t="shared" si="1264"/>
        <v>0</v>
      </c>
      <c r="GL73" s="12">
        <f t="shared" si="1264"/>
        <v>0</v>
      </c>
      <c r="GM73" s="12">
        <f t="shared" si="1264"/>
        <v>0</v>
      </c>
      <c r="GN73" s="12">
        <f t="shared" si="1264"/>
        <v>0</v>
      </c>
      <c r="GO73" s="12">
        <f t="shared" si="1264"/>
        <v>0</v>
      </c>
      <c r="GP73" s="12">
        <f t="shared" si="1264"/>
        <v>0</v>
      </c>
      <c r="GQ73" s="12">
        <f t="shared" si="1264"/>
        <v>0</v>
      </c>
      <c r="GR73" s="12">
        <f t="shared" si="1264"/>
        <v>0</v>
      </c>
      <c r="GS73" s="12">
        <f t="shared" si="1264"/>
        <v>0</v>
      </c>
      <c r="GT73" s="12">
        <f t="shared" si="1264"/>
        <v>0</v>
      </c>
      <c r="GU73" s="12">
        <f t="shared" si="1264"/>
        <v>0</v>
      </c>
      <c r="GV73" s="12">
        <f t="shared" si="1264"/>
        <v>0</v>
      </c>
      <c r="GW73" s="12">
        <f t="shared" si="1264"/>
        <v>0</v>
      </c>
      <c r="GX73" s="12">
        <f t="shared" si="1264"/>
        <v>0</v>
      </c>
      <c r="GY73" s="12">
        <f t="shared" si="1264"/>
        <v>0</v>
      </c>
      <c r="GZ73" s="12">
        <f t="shared" si="1264"/>
        <v>0</v>
      </c>
      <c r="HA73" s="12">
        <f t="shared" si="1264"/>
        <v>0</v>
      </c>
      <c r="HB73" s="12">
        <f t="shared" si="1264"/>
        <v>0</v>
      </c>
      <c r="HC73" s="12">
        <f t="shared" si="1264"/>
        <v>0</v>
      </c>
      <c r="HD73" s="12">
        <f t="shared" si="1264"/>
        <v>0</v>
      </c>
      <c r="HE73" s="12">
        <f t="shared" si="1264"/>
        <v>0</v>
      </c>
      <c r="HF73" s="12">
        <f t="shared" si="1264"/>
        <v>0</v>
      </c>
      <c r="HG73" s="12">
        <f t="shared" si="1264"/>
        <v>0</v>
      </c>
      <c r="HH73" s="12">
        <f t="shared" si="1264"/>
        <v>678</v>
      </c>
      <c r="HI73" s="12">
        <f t="shared" si="1264"/>
        <v>0</v>
      </c>
      <c r="HJ73" s="12">
        <f t="shared" si="1264"/>
        <v>0</v>
      </c>
      <c r="HK73" s="12">
        <f t="shared" si="1264"/>
        <v>0</v>
      </c>
      <c r="HL73" s="12">
        <f t="shared" si="1264"/>
        <v>0</v>
      </c>
      <c r="HM73" s="12">
        <f t="shared" si="1264"/>
        <v>0</v>
      </c>
      <c r="HN73" s="12">
        <f t="shared" si="1264"/>
        <v>0</v>
      </c>
      <c r="HO73" s="12">
        <f t="shared" si="1264"/>
        <v>0</v>
      </c>
      <c r="HP73" s="12">
        <f t="shared" si="1264"/>
        <v>0</v>
      </c>
      <c r="HQ73" s="12">
        <f t="shared" si="1264"/>
        <v>0</v>
      </c>
      <c r="HR73" s="12">
        <f t="shared" si="1264"/>
        <v>0</v>
      </c>
      <c r="HS73" s="12">
        <f t="shared" si="1264"/>
        <v>0</v>
      </c>
      <c r="HT73" s="12">
        <f t="shared" si="1264"/>
        <v>0</v>
      </c>
      <c r="HU73" s="12">
        <f t="shared" si="1264"/>
        <v>0</v>
      </c>
      <c r="HV73" s="12">
        <f t="shared" si="1264"/>
        <v>0</v>
      </c>
      <c r="HW73" s="12">
        <f t="shared" si="1264"/>
        <v>0</v>
      </c>
      <c r="HX73" s="12">
        <f t="shared" si="1264"/>
        <v>0</v>
      </c>
      <c r="HY73" s="12">
        <f t="shared" si="1264"/>
        <v>0</v>
      </c>
      <c r="HZ73" s="12">
        <f t="shared" si="1264"/>
        <v>0</v>
      </c>
      <c r="IA73" s="12">
        <f t="shared" si="1264"/>
        <v>0</v>
      </c>
      <c r="IB73" s="12">
        <f t="shared" si="1264"/>
        <v>0</v>
      </c>
      <c r="IC73" s="12">
        <f t="shared" si="1264"/>
        <v>509</v>
      </c>
      <c r="ID73" s="12">
        <f t="shared" si="1264"/>
        <v>509</v>
      </c>
      <c r="IE73" s="12">
        <f t="shared" si="1264"/>
        <v>0</v>
      </c>
      <c r="IF73" s="12">
        <f t="shared" si="1264"/>
        <v>2587</v>
      </c>
      <c r="IG73" s="12">
        <f t="shared" si="1264"/>
        <v>2587</v>
      </c>
      <c r="IH73" s="12">
        <f t="shared" si="1264"/>
        <v>2587</v>
      </c>
      <c r="II73" s="12">
        <f t="shared" si="1264"/>
        <v>44353</v>
      </c>
      <c r="IJ73" s="12">
        <f t="shared" si="1264"/>
        <v>65093</v>
      </c>
      <c r="IK73" s="12">
        <f t="shared" si="1264"/>
        <v>35247</v>
      </c>
      <c r="IL73" s="12">
        <f t="shared" si="1264"/>
        <v>79600</v>
      </c>
      <c r="IM73" s="12">
        <f t="shared" si="1264"/>
        <v>8071</v>
      </c>
      <c r="IN73" s="12">
        <f t="shared" si="1264"/>
        <v>10200</v>
      </c>
      <c r="IO73" s="12">
        <f t="shared" si="1264"/>
        <v>2299</v>
      </c>
      <c r="IP73" s="12">
        <f t="shared" si="1264"/>
        <v>10370</v>
      </c>
      <c r="IQ73" s="12">
        <f t="shared" si="1264"/>
        <v>317</v>
      </c>
      <c r="IR73" s="12">
        <f t="shared" si="1264"/>
        <v>5108</v>
      </c>
      <c r="IS73" s="12">
        <f t="shared" si="1264"/>
        <v>5433</v>
      </c>
      <c r="IT73" s="12">
        <f t="shared" si="1264"/>
        <v>5750</v>
      </c>
      <c r="IU73" s="12">
        <f t="shared" si="1264"/>
        <v>0</v>
      </c>
      <c r="IV73" s="12">
        <f t="shared" si="1264"/>
        <v>3329</v>
      </c>
      <c r="IW73" s="12">
        <f t="shared" si="1264"/>
        <v>3982</v>
      </c>
      <c r="IX73" s="12">
        <f t="shared" ref="IX73" si="1265">SUM(IX21,IX53,IX58,IX62,IX65,IX72)</f>
        <v>3982</v>
      </c>
      <c r="IY73" s="12"/>
      <c r="IZ73" s="12">
        <f t="shared" ref="IZ73:JB73" si="1266">SUM(IZ21,IZ53,IZ58,IZ62,IZ65,IZ72)</f>
        <v>0</v>
      </c>
      <c r="JA73" s="12">
        <f t="shared" si="1266"/>
        <v>0</v>
      </c>
      <c r="JB73" s="111">
        <f t="shared" si="1266"/>
        <v>0</v>
      </c>
      <c r="JC73" s="117">
        <f t="shared" si="342"/>
        <v>55041</v>
      </c>
      <c r="JD73" s="12">
        <f t="shared" si="342"/>
        <v>100386</v>
      </c>
      <c r="JE73" s="12">
        <f t="shared" si="342"/>
        <v>66643</v>
      </c>
      <c r="JF73" s="118">
        <f t="shared" si="342"/>
        <v>121684</v>
      </c>
      <c r="JG73" s="99">
        <f t="shared" ref="JG73:LF73" si="1267">SUM(JG21,JG53,JG58,JG62,JG65,JG72)</f>
        <v>0</v>
      </c>
      <c r="JH73" s="12">
        <f t="shared" si="1267"/>
        <v>342</v>
      </c>
      <c r="JI73" s="12">
        <f t="shared" si="1267"/>
        <v>500</v>
      </c>
      <c r="JJ73" s="12">
        <f t="shared" si="1267"/>
        <v>500</v>
      </c>
      <c r="JK73" s="12">
        <f t="shared" si="1267"/>
        <v>683</v>
      </c>
      <c r="JL73" s="12">
        <f t="shared" si="1267"/>
        <v>16</v>
      </c>
      <c r="JM73" s="12">
        <f t="shared" si="1267"/>
        <v>-183</v>
      </c>
      <c r="JN73" s="12">
        <f t="shared" si="1267"/>
        <v>500</v>
      </c>
      <c r="JO73" s="12">
        <f t="shared" si="1267"/>
        <v>0</v>
      </c>
      <c r="JP73" s="12">
        <f t="shared" si="1267"/>
        <v>536</v>
      </c>
      <c r="JQ73" s="12">
        <f t="shared" si="1267"/>
        <v>800</v>
      </c>
      <c r="JR73" s="12">
        <f t="shared" si="1267"/>
        <v>800</v>
      </c>
      <c r="JS73" s="12">
        <f t="shared" si="1267"/>
        <v>0</v>
      </c>
      <c r="JT73" s="12">
        <f t="shared" si="1267"/>
        <v>694</v>
      </c>
      <c r="JU73" s="12">
        <f t="shared" si="1267"/>
        <v>937</v>
      </c>
      <c r="JV73" s="12">
        <f t="shared" si="1267"/>
        <v>937</v>
      </c>
      <c r="JW73" s="12">
        <f t="shared" si="1267"/>
        <v>678</v>
      </c>
      <c r="JX73" s="12">
        <f t="shared" si="1267"/>
        <v>120</v>
      </c>
      <c r="JY73" s="12">
        <f t="shared" si="1267"/>
        <v>-278</v>
      </c>
      <c r="JZ73" s="12">
        <f t="shared" si="1267"/>
        <v>400</v>
      </c>
      <c r="KA73" s="12">
        <f t="shared" si="1267"/>
        <v>1005</v>
      </c>
      <c r="KB73" s="12">
        <f t="shared" si="1267"/>
        <v>485</v>
      </c>
      <c r="KC73" s="12">
        <f t="shared" si="1267"/>
        <v>245</v>
      </c>
      <c r="KD73" s="12">
        <f t="shared" si="1267"/>
        <v>1250</v>
      </c>
      <c r="KE73" s="12">
        <f t="shared" si="1267"/>
        <v>881</v>
      </c>
      <c r="KF73" s="12">
        <f t="shared" si="1267"/>
        <v>240</v>
      </c>
      <c r="KG73" s="12">
        <f t="shared" si="1267"/>
        <v>19</v>
      </c>
      <c r="KH73" s="12">
        <f t="shared" si="1267"/>
        <v>900</v>
      </c>
      <c r="KI73" s="12">
        <f t="shared" si="1267"/>
        <v>3165</v>
      </c>
      <c r="KJ73" s="12">
        <f t="shared" si="1267"/>
        <v>63225</v>
      </c>
      <c r="KK73" s="12">
        <f t="shared" si="1267"/>
        <v>65897</v>
      </c>
      <c r="KL73" s="12">
        <f t="shared" si="1267"/>
        <v>69062</v>
      </c>
      <c r="KM73" s="12">
        <f t="shared" si="1267"/>
        <v>19462</v>
      </c>
      <c r="KN73" s="12">
        <f t="shared" si="1267"/>
        <v>676</v>
      </c>
      <c r="KO73" s="12">
        <f t="shared" si="1267"/>
        <v>-7162</v>
      </c>
      <c r="KP73" s="12">
        <f t="shared" si="1267"/>
        <v>12300</v>
      </c>
      <c r="KQ73" s="12">
        <f t="shared" si="1267"/>
        <v>0</v>
      </c>
      <c r="KR73" s="12">
        <f t="shared" si="1267"/>
        <v>55</v>
      </c>
      <c r="KS73" s="12">
        <f t="shared" si="1267"/>
        <v>400</v>
      </c>
      <c r="KT73" s="12">
        <f t="shared" si="1267"/>
        <v>400</v>
      </c>
      <c r="KU73" s="12">
        <f t="shared" si="1267"/>
        <v>0</v>
      </c>
      <c r="KV73" s="12">
        <f t="shared" si="1267"/>
        <v>29</v>
      </c>
      <c r="KW73" s="12">
        <f t="shared" si="1267"/>
        <v>300</v>
      </c>
      <c r="KX73" s="12">
        <f t="shared" si="1267"/>
        <v>300</v>
      </c>
      <c r="KY73" s="12">
        <f t="shared" si="1267"/>
        <v>0</v>
      </c>
      <c r="KZ73" s="12">
        <f t="shared" si="1267"/>
        <v>0</v>
      </c>
      <c r="LA73" s="12">
        <f t="shared" si="1267"/>
        <v>0</v>
      </c>
      <c r="LB73" s="12">
        <f t="shared" si="1267"/>
        <v>0</v>
      </c>
      <c r="LC73" s="12">
        <f t="shared" si="1267"/>
        <v>0</v>
      </c>
      <c r="LD73" s="12">
        <f t="shared" si="1267"/>
        <v>0</v>
      </c>
      <c r="LE73" s="12">
        <f t="shared" si="1267"/>
        <v>0</v>
      </c>
      <c r="LF73" s="111">
        <f t="shared" si="1267"/>
        <v>0</v>
      </c>
      <c r="LG73" s="117">
        <f t="shared" si="85"/>
        <v>25874</v>
      </c>
      <c r="LH73" s="12">
        <f t="shared" si="85"/>
        <v>66418</v>
      </c>
      <c r="LI73" s="12">
        <f t="shared" si="85"/>
        <v>61475</v>
      </c>
      <c r="LJ73" s="118">
        <f t="shared" si="85"/>
        <v>87349</v>
      </c>
      <c r="LK73" s="99">
        <f t="shared" ref="LK73:LV73" si="1268">SUM(LK21,LK53,LK58,LK62,LK65,LK72)</f>
        <v>13270</v>
      </c>
      <c r="LL73" s="12">
        <f t="shared" si="1268"/>
        <v>1514</v>
      </c>
      <c r="LM73" s="12">
        <f t="shared" si="1268"/>
        <v>-9770</v>
      </c>
      <c r="LN73" s="12">
        <f t="shared" si="1268"/>
        <v>3500</v>
      </c>
      <c r="LO73" s="12">
        <f t="shared" si="1268"/>
        <v>1132</v>
      </c>
      <c r="LP73" s="12">
        <f t="shared" si="1268"/>
        <v>561</v>
      </c>
      <c r="LQ73" s="12">
        <f t="shared" si="1268"/>
        <v>-132</v>
      </c>
      <c r="LR73" s="12">
        <f t="shared" si="1268"/>
        <v>1000</v>
      </c>
      <c r="LS73" s="12">
        <f t="shared" si="1268"/>
        <v>0</v>
      </c>
      <c r="LT73" s="12">
        <f t="shared" si="1268"/>
        <v>4482</v>
      </c>
      <c r="LU73" s="12">
        <f t="shared" si="1268"/>
        <v>5700</v>
      </c>
      <c r="LV73" s="111">
        <f t="shared" si="1268"/>
        <v>5700</v>
      </c>
      <c r="LW73" s="117">
        <f t="shared" si="89"/>
        <v>14402</v>
      </c>
      <c r="LX73" s="12">
        <f t="shared" si="89"/>
        <v>6557</v>
      </c>
      <c r="LY73" s="12">
        <f t="shared" si="89"/>
        <v>-4202</v>
      </c>
      <c r="LZ73" s="118">
        <f t="shared" si="89"/>
        <v>10200</v>
      </c>
      <c r="MA73" s="26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2"/>
      <c r="NH73" s="2"/>
      <c r="NI73" s="2"/>
      <c r="NJ73" s="2"/>
      <c r="NK73" s="2"/>
      <c r="NL73" s="2"/>
      <c r="NM73" s="2"/>
      <c r="NN73" s="2"/>
      <c r="NO73" s="2"/>
      <c r="NP73" s="2"/>
      <c r="NQ73" s="2"/>
      <c r="NR73" s="2"/>
      <c r="NS73" s="2"/>
      <c r="NT73" s="2"/>
      <c r="NU73" s="2"/>
      <c r="NV73" s="2"/>
      <c r="NW73" s="2"/>
      <c r="NX73" s="2"/>
      <c r="NY73" s="2"/>
      <c r="NZ73" s="2"/>
      <c r="OA73" s="2"/>
      <c r="OB73" s="2"/>
      <c r="OC73" s="2"/>
      <c r="OD73" s="2"/>
      <c r="OE73" s="2"/>
      <c r="OF73" s="2"/>
      <c r="OG73" s="2"/>
      <c r="OH73" s="2"/>
      <c r="OI73" s="2"/>
      <c r="OJ73" s="2"/>
      <c r="OK73" s="2"/>
      <c r="OL73" s="2"/>
      <c r="OM73" s="2"/>
      <c r="ON73" s="2"/>
      <c r="OO73" s="2"/>
      <c r="OP73" s="2"/>
    </row>
    <row r="74" spans="1:406" s="2" customFormat="1" ht="24.95" customHeight="1" x14ac:dyDescent="0.25">
      <c r="A74" s="35">
        <v>4124</v>
      </c>
      <c r="B74" s="36" t="s">
        <v>123</v>
      </c>
      <c r="C74" s="55">
        <f>SUM(AK74,EW74,FE74,LI74,LY74)</f>
        <v>-123995</v>
      </c>
      <c r="D74" s="55">
        <v>23207830.309999999</v>
      </c>
      <c r="E74" s="56">
        <v>25700000</v>
      </c>
      <c r="F74" s="95">
        <f t="shared" ref="F74" si="1269">G74-C74</f>
        <v>269990</v>
      </c>
      <c r="G74" s="103">
        <f t="shared" si="626"/>
        <v>145995</v>
      </c>
      <c r="H74" s="79">
        <f t="shared" si="627"/>
        <v>21900</v>
      </c>
      <c r="I74" s="79">
        <f t="shared" si="628"/>
        <v>-123995</v>
      </c>
      <c r="J74" s="104">
        <f t="shared" si="629"/>
        <v>22000</v>
      </c>
      <c r="K74" s="84"/>
      <c r="L74" s="13"/>
      <c r="M74" s="13">
        <f>N74-K74</f>
        <v>0</v>
      </c>
      <c r="N74" s="13"/>
      <c r="O74" s="11"/>
      <c r="P74" s="13"/>
      <c r="Q74" s="13">
        <f>R74-O74</f>
        <v>0</v>
      </c>
      <c r="R74" s="13"/>
      <c r="S74" s="13"/>
      <c r="T74" s="13"/>
      <c r="U74" s="13">
        <f>V74-S74</f>
        <v>0</v>
      </c>
      <c r="V74" s="13"/>
      <c r="W74" s="13"/>
      <c r="X74" s="13"/>
      <c r="Y74" s="13">
        <f>Z74-W74</f>
        <v>0</v>
      </c>
      <c r="Z74" s="13"/>
      <c r="AA74" s="13"/>
      <c r="AB74" s="13"/>
      <c r="AC74" s="13">
        <f>AD74-AA74</f>
        <v>0</v>
      </c>
      <c r="AD74" s="13"/>
      <c r="AE74" s="11"/>
      <c r="AF74" s="13"/>
      <c r="AG74" s="13">
        <f>AH74-AE74</f>
        <v>0</v>
      </c>
      <c r="AH74" s="110"/>
      <c r="AI74" s="117">
        <f t="shared" si="17"/>
        <v>0</v>
      </c>
      <c r="AJ74" s="12">
        <f t="shared" si="17"/>
        <v>0</v>
      </c>
      <c r="AK74" s="12">
        <f t="shared" si="17"/>
        <v>0</v>
      </c>
      <c r="AL74" s="118">
        <f t="shared" si="17"/>
        <v>0</v>
      </c>
      <c r="AM74" s="98"/>
      <c r="AN74" s="13"/>
      <c r="AO74" s="13">
        <f>AP74-AM74</f>
        <v>0</v>
      </c>
      <c r="AP74" s="13"/>
      <c r="AQ74" s="13"/>
      <c r="AR74" s="13"/>
      <c r="AS74" s="13">
        <f>AT74-AQ74</f>
        <v>0</v>
      </c>
      <c r="AT74" s="13"/>
      <c r="AU74" s="13"/>
      <c r="AV74" s="13"/>
      <c r="AW74" s="13">
        <f>AX74-AU74</f>
        <v>0</v>
      </c>
      <c r="AX74" s="13"/>
      <c r="AY74" s="13"/>
      <c r="AZ74" s="13"/>
      <c r="BA74" s="13">
        <f>BB74-AY74</f>
        <v>0</v>
      </c>
      <c r="BB74" s="13"/>
      <c r="BC74" s="13"/>
      <c r="BD74" s="13"/>
      <c r="BE74" s="13">
        <f>BF74-BC74</f>
        <v>0</v>
      </c>
      <c r="BF74" s="13"/>
      <c r="BG74" s="13"/>
      <c r="BH74" s="13"/>
      <c r="BI74" s="13">
        <f>BJ74-BG74</f>
        <v>0</v>
      </c>
      <c r="BJ74" s="13"/>
      <c r="BK74" s="13"/>
      <c r="BL74" s="13"/>
      <c r="BM74" s="13">
        <f>BN74-BK74</f>
        <v>0</v>
      </c>
      <c r="BN74" s="13"/>
      <c r="BO74" s="13"/>
      <c r="BP74" s="13"/>
      <c r="BQ74" s="13">
        <f>BR74-BO74</f>
        <v>0</v>
      </c>
      <c r="BR74" s="13"/>
      <c r="BS74" s="13"/>
      <c r="BT74" s="13"/>
      <c r="BU74" s="13">
        <f>BV74-BS74</f>
        <v>0</v>
      </c>
      <c r="BV74" s="13"/>
      <c r="BW74" s="13"/>
      <c r="BX74" s="13"/>
      <c r="BY74" s="13">
        <f>BZ74-BW74</f>
        <v>0</v>
      </c>
      <c r="BZ74" s="13"/>
      <c r="CA74" s="13"/>
      <c r="CB74" s="13"/>
      <c r="CC74" s="13">
        <f>CD74-CA74</f>
        <v>0</v>
      </c>
      <c r="CD74" s="13"/>
      <c r="CE74" s="13"/>
      <c r="CF74" s="13"/>
      <c r="CG74" s="13">
        <f>CH74-CE74</f>
        <v>0</v>
      </c>
      <c r="CH74" s="13"/>
      <c r="CI74" s="13"/>
      <c r="CJ74" s="13"/>
      <c r="CK74" s="13">
        <f>CL74-CI74</f>
        <v>0</v>
      </c>
      <c r="CL74" s="13"/>
      <c r="CM74" s="13"/>
      <c r="CN74" s="13"/>
      <c r="CO74" s="13">
        <f>CP74-CM74</f>
        <v>0</v>
      </c>
      <c r="CP74" s="13"/>
      <c r="CQ74" s="13"/>
      <c r="CR74" s="13"/>
      <c r="CS74" s="13">
        <f>CT74-CQ74</f>
        <v>0</v>
      </c>
      <c r="CT74" s="13"/>
      <c r="CU74" s="13"/>
      <c r="CV74" s="13"/>
      <c r="CW74" s="13">
        <f>CX74-CU74</f>
        <v>0</v>
      </c>
      <c r="CX74" s="13"/>
      <c r="CY74" s="13"/>
      <c r="CZ74" s="13"/>
      <c r="DA74" s="13">
        <f>DB74-CY74</f>
        <v>0</v>
      </c>
      <c r="DB74" s="13"/>
      <c r="DC74" s="13"/>
      <c r="DD74" s="13"/>
      <c r="DE74" s="13">
        <f>DF74-DC74</f>
        <v>0</v>
      </c>
      <c r="DF74" s="13"/>
      <c r="DG74" s="13"/>
      <c r="DH74" s="13"/>
      <c r="DI74" s="13">
        <f>DJ74-DG74</f>
        <v>0</v>
      </c>
      <c r="DJ74" s="13"/>
      <c r="DK74" s="13"/>
      <c r="DL74" s="13"/>
      <c r="DM74" s="13">
        <f>DN74-DK74</f>
        <v>0</v>
      </c>
      <c r="DN74" s="13"/>
      <c r="DO74" s="13"/>
      <c r="DP74" s="13"/>
      <c r="DQ74" s="13">
        <f>DR74-DO74</f>
        <v>0</v>
      </c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>
        <f>ED74-EA74</f>
        <v>0</v>
      </c>
      <c r="ED74" s="13"/>
      <c r="EE74" s="13"/>
      <c r="EF74" s="13"/>
      <c r="EG74" s="13">
        <f>EH74-EE74</f>
        <v>0</v>
      </c>
      <c r="EH74" s="13"/>
      <c r="EI74" s="13"/>
      <c r="EJ74" s="13"/>
      <c r="EK74" s="13">
        <f>EL74-EI74</f>
        <v>0</v>
      </c>
      <c r="EL74" s="13"/>
      <c r="EM74" s="13"/>
      <c r="EN74" s="13"/>
      <c r="EO74" s="13">
        <f>EP74-EM74</f>
        <v>0</v>
      </c>
      <c r="EP74" s="13"/>
      <c r="EQ74" s="13">
        <v>145995</v>
      </c>
      <c r="ER74" s="13">
        <v>21900</v>
      </c>
      <c r="ES74" s="13">
        <f>ET74-EQ74</f>
        <v>-123995</v>
      </c>
      <c r="ET74" s="110">
        <v>22000</v>
      </c>
      <c r="EU74" s="117">
        <f t="shared" si="44"/>
        <v>145995</v>
      </c>
      <c r="EV74" s="12">
        <f t="shared" si="44"/>
        <v>21900</v>
      </c>
      <c r="EW74" s="12">
        <f t="shared" si="44"/>
        <v>-123995</v>
      </c>
      <c r="EX74" s="118">
        <f t="shared" si="44"/>
        <v>22000</v>
      </c>
      <c r="EY74" s="98"/>
      <c r="EZ74" s="13"/>
      <c r="FA74" s="13">
        <f>FB74-EY74</f>
        <v>0</v>
      </c>
      <c r="FB74" s="110"/>
      <c r="FC74" s="117">
        <f t="shared" si="46"/>
        <v>0</v>
      </c>
      <c r="FD74" s="12">
        <f t="shared" si="46"/>
        <v>0</v>
      </c>
      <c r="FE74" s="12">
        <f t="shared" si="46"/>
        <v>0</v>
      </c>
      <c r="FF74" s="118">
        <f t="shared" si="46"/>
        <v>0</v>
      </c>
      <c r="FG74" s="98"/>
      <c r="FH74" s="13"/>
      <c r="FI74" s="13">
        <f>FJ74-FG74</f>
        <v>0</v>
      </c>
      <c r="FJ74" s="13"/>
      <c r="FK74" s="13"/>
      <c r="FL74" s="13"/>
      <c r="FM74" s="13">
        <f>FN74-FK74</f>
        <v>0</v>
      </c>
      <c r="FN74" s="13"/>
      <c r="FO74" s="13"/>
      <c r="FP74" s="13"/>
      <c r="FQ74" s="13">
        <f>FR74-FO74</f>
        <v>0</v>
      </c>
      <c r="FR74" s="13"/>
      <c r="FS74" s="13"/>
      <c r="FT74" s="13"/>
      <c r="FU74" s="13">
        <f>FV74-FS74</f>
        <v>0</v>
      </c>
      <c r="FV74" s="13"/>
      <c r="FW74" s="13"/>
      <c r="FX74" s="13"/>
      <c r="FY74" s="13">
        <f>FZ74-FW74</f>
        <v>0</v>
      </c>
      <c r="FZ74" s="13"/>
      <c r="GA74" s="13"/>
      <c r="GB74" s="13"/>
      <c r="GC74" s="13">
        <f>GD74-GA74</f>
        <v>0</v>
      </c>
      <c r="GD74" s="13"/>
      <c r="GE74" s="13"/>
      <c r="GF74" s="13"/>
      <c r="GG74" s="13">
        <f>GH74-GE74</f>
        <v>0</v>
      </c>
      <c r="GH74" s="13"/>
      <c r="GI74" s="13"/>
      <c r="GJ74" s="13"/>
      <c r="GK74" s="13">
        <f>GL74-GI74</f>
        <v>0</v>
      </c>
      <c r="GL74" s="13"/>
      <c r="GM74" s="13"/>
      <c r="GN74" s="13"/>
      <c r="GO74" s="13">
        <f>GP74-GM74</f>
        <v>0</v>
      </c>
      <c r="GP74" s="13"/>
      <c r="GQ74" s="13"/>
      <c r="GR74" s="13"/>
      <c r="GS74" s="13">
        <f>GT74-GQ74</f>
        <v>0</v>
      </c>
      <c r="GT74" s="13"/>
      <c r="GU74" s="13"/>
      <c r="GV74" s="13"/>
      <c r="GW74" s="13">
        <f>GX74-GU74</f>
        <v>0</v>
      </c>
      <c r="GX74" s="13"/>
      <c r="GY74" s="13"/>
      <c r="GZ74" s="13"/>
      <c r="HA74" s="13">
        <f>HB74-GY74</f>
        <v>0</v>
      </c>
      <c r="HB74" s="13"/>
      <c r="HC74" s="13"/>
      <c r="HD74" s="13"/>
      <c r="HE74" s="13">
        <f>HF74-HC74</f>
        <v>0</v>
      </c>
      <c r="HF74" s="13"/>
      <c r="HG74" s="13"/>
      <c r="HH74" s="13"/>
      <c r="HI74" s="13">
        <f>HJ74-HG74</f>
        <v>0</v>
      </c>
      <c r="HJ74" s="13"/>
      <c r="HK74" s="13"/>
      <c r="HL74" s="13"/>
      <c r="HM74" s="13">
        <f>HN74-HK74</f>
        <v>0</v>
      </c>
      <c r="HN74" s="13"/>
      <c r="HO74" s="13"/>
      <c r="HP74" s="13"/>
      <c r="HQ74" s="13">
        <f>HR74-HO74</f>
        <v>0</v>
      </c>
      <c r="HR74" s="13"/>
      <c r="HS74" s="13"/>
      <c r="HT74" s="13"/>
      <c r="HU74" s="13">
        <f>HV74-HS74</f>
        <v>0</v>
      </c>
      <c r="HV74" s="13"/>
      <c r="HW74" s="13"/>
      <c r="HX74" s="13"/>
      <c r="HY74" s="13">
        <f>HZ74-HW74</f>
        <v>0</v>
      </c>
      <c r="HZ74" s="13"/>
      <c r="IA74" s="13"/>
      <c r="IB74" s="13"/>
      <c r="IC74" s="13">
        <f>ID74-IA74</f>
        <v>0</v>
      </c>
      <c r="ID74" s="13"/>
      <c r="IE74" s="13"/>
      <c r="IF74" s="13"/>
      <c r="IG74" s="13">
        <f>IH74-IE74</f>
        <v>0</v>
      </c>
      <c r="IH74" s="13"/>
      <c r="II74" s="13"/>
      <c r="IJ74" s="13"/>
      <c r="IK74" s="13">
        <f>IL74-II74</f>
        <v>0</v>
      </c>
      <c r="IL74" s="13"/>
      <c r="IM74" s="13"/>
      <c r="IN74" s="13"/>
      <c r="IO74" s="13">
        <f>IP74-IM74</f>
        <v>0</v>
      </c>
      <c r="IP74" s="13"/>
      <c r="IQ74" s="13"/>
      <c r="IR74" s="13"/>
      <c r="IS74" s="13">
        <f>IT74-IQ74</f>
        <v>0</v>
      </c>
      <c r="IT74" s="13"/>
      <c r="IU74" s="13"/>
      <c r="IV74" s="13"/>
      <c r="IW74" s="13">
        <f>IX74-IU74</f>
        <v>0</v>
      </c>
      <c r="IX74" s="13"/>
      <c r="IY74" s="13"/>
      <c r="IZ74" s="13"/>
      <c r="JA74" s="13"/>
      <c r="JB74" s="110">
        <f>JC74-IZ74</f>
        <v>0</v>
      </c>
      <c r="JC74" s="117">
        <f t="shared" si="342"/>
        <v>0</v>
      </c>
      <c r="JD74" s="12">
        <f t="shared" si="342"/>
        <v>0</v>
      </c>
      <c r="JE74" s="12">
        <f t="shared" si="342"/>
        <v>0</v>
      </c>
      <c r="JF74" s="118">
        <f t="shared" si="342"/>
        <v>0</v>
      </c>
      <c r="JG74" s="98"/>
      <c r="JH74" s="13"/>
      <c r="JI74" s="13">
        <f>JJ74-JG74</f>
        <v>0</v>
      </c>
      <c r="JJ74" s="13"/>
      <c r="JK74" s="13"/>
      <c r="JL74" s="13"/>
      <c r="JM74" s="13">
        <f>JN74-JK74</f>
        <v>0</v>
      </c>
      <c r="JN74" s="13"/>
      <c r="JO74" s="13"/>
      <c r="JP74" s="13"/>
      <c r="JQ74" s="13">
        <f>JR74-JO74</f>
        <v>0</v>
      </c>
      <c r="JR74" s="13"/>
      <c r="JS74" s="13"/>
      <c r="JT74" s="13"/>
      <c r="JU74" s="13">
        <f>JV74-JS74</f>
        <v>0</v>
      </c>
      <c r="JV74" s="13"/>
      <c r="JW74" s="13"/>
      <c r="JX74" s="13"/>
      <c r="JY74" s="13">
        <f>JZ74-JW74</f>
        <v>0</v>
      </c>
      <c r="JZ74" s="13"/>
      <c r="KA74" s="13"/>
      <c r="KB74" s="13"/>
      <c r="KC74" s="13">
        <f>KD74-KA74</f>
        <v>0</v>
      </c>
      <c r="KD74" s="13"/>
      <c r="KE74" s="13"/>
      <c r="KF74" s="13"/>
      <c r="KG74" s="13">
        <f>KH74-KE74</f>
        <v>0</v>
      </c>
      <c r="KH74" s="13"/>
      <c r="KI74" s="13"/>
      <c r="KJ74" s="13"/>
      <c r="KK74" s="13">
        <f>KL74-KI74</f>
        <v>0</v>
      </c>
      <c r="KL74" s="13"/>
      <c r="KM74" s="13"/>
      <c r="KN74" s="13"/>
      <c r="KO74" s="13">
        <f>KP74-KM74</f>
        <v>0</v>
      </c>
      <c r="KP74" s="13"/>
      <c r="KQ74" s="13"/>
      <c r="KR74" s="13"/>
      <c r="KS74" s="13">
        <f>KT74-KQ74</f>
        <v>0</v>
      </c>
      <c r="KT74" s="13"/>
      <c r="KU74" s="13"/>
      <c r="KV74" s="13"/>
      <c r="KW74" s="13">
        <f>KX74-KU74</f>
        <v>0</v>
      </c>
      <c r="KX74" s="13"/>
      <c r="KY74" s="13"/>
      <c r="KZ74" s="13"/>
      <c r="LA74" s="13">
        <f>LB74-KY74</f>
        <v>0</v>
      </c>
      <c r="LB74" s="13"/>
      <c r="LC74" s="13"/>
      <c r="LD74" s="13"/>
      <c r="LE74" s="13">
        <f>LF74-LC74</f>
        <v>0</v>
      </c>
      <c r="LF74" s="110"/>
      <c r="LG74" s="117">
        <f t="shared" si="85"/>
        <v>0</v>
      </c>
      <c r="LH74" s="12">
        <f t="shared" si="85"/>
        <v>0</v>
      </c>
      <c r="LI74" s="12">
        <f t="shared" si="85"/>
        <v>0</v>
      </c>
      <c r="LJ74" s="118">
        <f t="shared" si="85"/>
        <v>0</v>
      </c>
      <c r="LK74" s="84"/>
      <c r="LL74" s="13"/>
      <c r="LM74" s="13">
        <f>LN74-LK74</f>
        <v>0</v>
      </c>
      <c r="LN74" s="13"/>
      <c r="LO74" s="13"/>
      <c r="LP74" s="13"/>
      <c r="LQ74" s="13">
        <f>LR74-LO74</f>
        <v>0</v>
      </c>
      <c r="LR74" s="13"/>
      <c r="LS74" s="11"/>
      <c r="LT74" s="13"/>
      <c r="LU74" s="13">
        <f>LV74-LS74</f>
        <v>0</v>
      </c>
      <c r="LV74" s="110"/>
      <c r="LW74" s="117">
        <f t="shared" si="89"/>
        <v>0</v>
      </c>
      <c r="LX74" s="12">
        <f t="shared" si="89"/>
        <v>0</v>
      </c>
      <c r="LY74" s="12">
        <f t="shared" si="89"/>
        <v>0</v>
      </c>
      <c r="LZ74" s="118">
        <f t="shared" si="89"/>
        <v>0</v>
      </c>
      <c r="MA74" s="26"/>
    </row>
    <row r="75" spans="1:406" s="3" customFormat="1" ht="24.95" customHeight="1" x14ac:dyDescent="0.25">
      <c r="A75" s="37">
        <v>412</v>
      </c>
      <c r="B75" s="38" t="s">
        <v>114</v>
      </c>
      <c r="C75" s="57">
        <f t="shared" ref="C75:F76" si="1270">SUM(C74)</f>
        <v>-123995</v>
      </c>
      <c r="D75" s="57">
        <f t="shared" si="1270"/>
        <v>23207830.309999999</v>
      </c>
      <c r="E75" s="56">
        <f t="shared" si="1270"/>
        <v>25700000</v>
      </c>
      <c r="F75" s="96">
        <f t="shared" si="1270"/>
        <v>269990</v>
      </c>
      <c r="G75" s="103">
        <f t="shared" ref="G75:G93" si="1271">SUM(AI75,EU75,FC75,JC75,LG75,LW75)</f>
        <v>145995</v>
      </c>
      <c r="H75" s="79">
        <f t="shared" ref="H75:H93" si="1272">SUM(AJ75,EV75,FD75,JD75,LH75,LX75)</f>
        <v>21900</v>
      </c>
      <c r="I75" s="79">
        <f t="shared" ref="I75:I93" si="1273">SUM(AK75,EW75,FE75,JE75,LI75,LY75)</f>
        <v>-123995</v>
      </c>
      <c r="J75" s="104">
        <f t="shared" ref="J75:J93" si="1274">SUM(AL75,EX75,FF75,JF75,LJ75,LZ75)</f>
        <v>22000</v>
      </c>
      <c r="K75" s="99">
        <f t="shared" ref="K75:AH76" si="1275">SUM(K74)</f>
        <v>0</v>
      </c>
      <c r="L75" s="12">
        <f t="shared" si="1275"/>
        <v>0</v>
      </c>
      <c r="M75" s="12">
        <f t="shared" si="1275"/>
        <v>0</v>
      </c>
      <c r="N75" s="12">
        <f t="shared" si="1275"/>
        <v>0</v>
      </c>
      <c r="O75" s="12">
        <f t="shared" si="1275"/>
        <v>0</v>
      </c>
      <c r="P75" s="12">
        <f t="shared" si="1275"/>
        <v>0</v>
      </c>
      <c r="Q75" s="12">
        <f t="shared" si="1275"/>
        <v>0</v>
      </c>
      <c r="R75" s="12">
        <f t="shared" si="1275"/>
        <v>0</v>
      </c>
      <c r="S75" s="12">
        <f t="shared" si="1275"/>
        <v>0</v>
      </c>
      <c r="T75" s="12">
        <f t="shared" si="1275"/>
        <v>0</v>
      </c>
      <c r="U75" s="12">
        <f t="shared" si="1275"/>
        <v>0</v>
      </c>
      <c r="V75" s="12">
        <f t="shared" si="1275"/>
        <v>0</v>
      </c>
      <c r="W75" s="12">
        <f t="shared" si="1275"/>
        <v>0</v>
      </c>
      <c r="X75" s="12">
        <f t="shared" si="1275"/>
        <v>0</v>
      </c>
      <c r="Y75" s="12">
        <f t="shared" si="1275"/>
        <v>0</v>
      </c>
      <c r="Z75" s="12">
        <f t="shared" si="1275"/>
        <v>0</v>
      </c>
      <c r="AA75" s="12">
        <f t="shared" si="1275"/>
        <v>0</v>
      </c>
      <c r="AB75" s="12">
        <f t="shared" si="1275"/>
        <v>0</v>
      </c>
      <c r="AC75" s="12">
        <f t="shared" si="1275"/>
        <v>0</v>
      </c>
      <c r="AD75" s="12">
        <f t="shared" si="1275"/>
        <v>0</v>
      </c>
      <c r="AE75" s="12">
        <f t="shared" si="1275"/>
        <v>0</v>
      </c>
      <c r="AF75" s="12">
        <f t="shared" si="1275"/>
        <v>0</v>
      </c>
      <c r="AG75" s="12">
        <f t="shared" si="1275"/>
        <v>0</v>
      </c>
      <c r="AH75" s="111">
        <f t="shared" si="1275"/>
        <v>0</v>
      </c>
      <c r="AI75" s="117">
        <f t="shared" si="17"/>
        <v>0</v>
      </c>
      <c r="AJ75" s="12">
        <f t="shared" si="17"/>
        <v>0</v>
      </c>
      <c r="AK75" s="12">
        <f t="shared" si="17"/>
        <v>0</v>
      </c>
      <c r="AL75" s="118">
        <f t="shared" si="17"/>
        <v>0</v>
      </c>
      <c r="AM75" s="99">
        <f t="shared" ref="AM75:CX76" si="1276">SUM(AM74)</f>
        <v>0</v>
      </c>
      <c r="AN75" s="12">
        <f t="shared" si="1276"/>
        <v>0</v>
      </c>
      <c r="AO75" s="12">
        <f t="shared" si="1276"/>
        <v>0</v>
      </c>
      <c r="AP75" s="12">
        <f t="shared" si="1276"/>
        <v>0</v>
      </c>
      <c r="AQ75" s="12">
        <f t="shared" si="1276"/>
        <v>0</v>
      </c>
      <c r="AR75" s="12">
        <f t="shared" si="1276"/>
        <v>0</v>
      </c>
      <c r="AS75" s="12">
        <f t="shared" si="1276"/>
        <v>0</v>
      </c>
      <c r="AT75" s="12">
        <f t="shared" si="1276"/>
        <v>0</v>
      </c>
      <c r="AU75" s="12">
        <f t="shared" si="1276"/>
        <v>0</v>
      </c>
      <c r="AV75" s="12">
        <f t="shared" si="1276"/>
        <v>0</v>
      </c>
      <c r="AW75" s="12">
        <f t="shared" si="1276"/>
        <v>0</v>
      </c>
      <c r="AX75" s="12">
        <f t="shared" si="1276"/>
        <v>0</v>
      </c>
      <c r="AY75" s="12">
        <f t="shared" si="1276"/>
        <v>0</v>
      </c>
      <c r="AZ75" s="12">
        <f t="shared" si="1276"/>
        <v>0</v>
      </c>
      <c r="BA75" s="12">
        <f t="shared" si="1276"/>
        <v>0</v>
      </c>
      <c r="BB75" s="12">
        <f t="shared" si="1276"/>
        <v>0</v>
      </c>
      <c r="BC75" s="12">
        <f t="shared" si="1276"/>
        <v>0</v>
      </c>
      <c r="BD75" s="12">
        <f t="shared" si="1276"/>
        <v>0</v>
      </c>
      <c r="BE75" s="12">
        <f t="shared" si="1276"/>
        <v>0</v>
      </c>
      <c r="BF75" s="12">
        <f t="shared" si="1276"/>
        <v>0</v>
      </c>
      <c r="BG75" s="12">
        <f t="shared" si="1276"/>
        <v>0</v>
      </c>
      <c r="BH75" s="12">
        <f t="shared" si="1276"/>
        <v>0</v>
      </c>
      <c r="BI75" s="12">
        <f t="shared" si="1276"/>
        <v>0</v>
      </c>
      <c r="BJ75" s="12">
        <f t="shared" si="1276"/>
        <v>0</v>
      </c>
      <c r="BK75" s="12">
        <f t="shared" si="1276"/>
        <v>0</v>
      </c>
      <c r="BL75" s="12">
        <f t="shared" si="1276"/>
        <v>0</v>
      </c>
      <c r="BM75" s="12">
        <f t="shared" si="1276"/>
        <v>0</v>
      </c>
      <c r="BN75" s="12">
        <f t="shared" si="1276"/>
        <v>0</v>
      </c>
      <c r="BO75" s="12">
        <f t="shared" si="1276"/>
        <v>0</v>
      </c>
      <c r="BP75" s="12">
        <f t="shared" si="1276"/>
        <v>0</v>
      </c>
      <c r="BQ75" s="12">
        <f t="shared" si="1276"/>
        <v>0</v>
      </c>
      <c r="BR75" s="12">
        <f t="shared" si="1276"/>
        <v>0</v>
      </c>
      <c r="BS75" s="12">
        <f t="shared" si="1276"/>
        <v>0</v>
      </c>
      <c r="BT75" s="12">
        <f t="shared" si="1276"/>
        <v>0</v>
      </c>
      <c r="BU75" s="12">
        <f t="shared" si="1276"/>
        <v>0</v>
      </c>
      <c r="BV75" s="12">
        <f t="shared" si="1276"/>
        <v>0</v>
      </c>
      <c r="BW75" s="12">
        <f t="shared" si="1276"/>
        <v>0</v>
      </c>
      <c r="BX75" s="12">
        <f t="shared" si="1276"/>
        <v>0</v>
      </c>
      <c r="BY75" s="12">
        <f t="shared" si="1276"/>
        <v>0</v>
      </c>
      <c r="BZ75" s="12">
        <f t="shared" si="1276"/>
        <v>0</v>
      </c>
      <c r="CA75" s="12">
        <f t="shared" si="1276"/>
        <v>0</v>
      </c>
      <c r="CB75" s="12">
        <f t="shared" si="1276"/>
        <v>0</v>
      </c>
      <c r="CC75" s="12">
        <f t="shared" si="1276"/>
        <v>0</v>
      </c>
      <c r="CD75" s="12">
        <f t="shared" si="1276"/>
        <v>0</v>
      </c>
      <c r="CE75" s="12">
        <f t="shared" si="1276"/>
        <v>0</v>
      </c>
      <c r="CF75" s="12">
        <f t="shared" si="1276"/>
        <v>0</v>
      </c>
      <c r="CG75" s="12">
        <f t="shared" si="1276"/>
        <v>0</v>
      </c>
      <c r="CH75" s="12">
        <f t="shared" si="1276"/>
        <v>0</v>
      </c>
      <c r="CI75" s="12">
        <f t="shared" si="1276"/>
        <v>0</v>
      </c>
      <c r="CJ75" s="12">
        <f t="shared" si="1276"/>
        <v>0</v>
      </c>
      <c r="CK75" s="12">
        <f t="shared" si="1276"/>
        <v>0</v>
      </c>
      <c r="CL75" s="12">
        <f t="shared" si="1276"/>
        <v>0</v>
      </c>
      <c r="CM75" s="12">
        <f t="shared" si="1276"/>
        <v>0</v>
      </c>
      <c r="CN75" s="12">
        <f t="shared" si="1276"/>
        <v>0</v>
      </c>
      <c r="CO75" s="12">
        <f t="shared" si="1276"/>
        <v>0</v>
      </c>
      <c r="CP75" s="12">
        <f t="shared" si="1276"/>
        <v>0</v>
      </c>
      <c r="CQ75" s="12">
        <f t="shared" si="1276"/>
        <v>0</v>
      </c>
      <c r="CR75" s="12">
        <f t="shared" si="1276"/>
        <v>0</v>
      </c>
      <c r="CS75" s="12">
        <f t="shared" si="1276"/>
        <v>0</v>
      </c>
      <c r="CT75" s="12">
        <f t="shared" si="1276"/>
        <v>0</v>
      </c>
      <c r="CU75" s="12">
        <f t="shared" si="1276"/>
        <v>0</v>
      </c>
      <c r="CV75" s="12">
        <f t="shared" si="1276"/>
        <v>0</v>
      </c>
      <c r="CW75" s="12">
        <f t="shared" si="1276"/>
        <v>0</v>
      </c>
      <c r="CX75" s="12">
        <f t="shared" si="1276"/>
        <v>0</v>
      </c>
      <c r="CY75" s="12">
        <f t="shared" ref="CY75:ET76" si="1277">SUM(CY74)</f>
        <v>0</v>
      </c>
      <c r="CZ75" s="12">
        <f t="shared" si="1277"/>
        <v>0</v>
      </c>
      <c r="DA75" s="12">
        <f t="shared" si="1277"/>
        <v>0</v>
      </c>
      <c r="DB75" s="12">
        <f t="shared" si="1277"/>
        <v>0</v>
      </c>
      <c r="DC75" s="12">
        <f t="shared" si="1277"/>
        <v>0</v>
      </c>
      <c r="DD75" s="12">
        <f t="shared" si="1277"/>
        <v>0</v>
      </c>
      <c r="DE75" s="12">
        <f t="shared" si="1277"/>
        <v>0</v>
      </c>
      <c r="DF75" s="12">
        <f t="shared" si="1277"/>
        <v>0</v>
      </c>
      <c r="DG75" s="12">
        <f t="shared" si="1277"/>
        <v>0</v>
      </c>
      <c r="DH75" s="12">
        <f t="shared" si="1277"/>
        <v>0</v>
      </c>
      <c r="DI75" s="12">
        <f t="shared" si="1277"/>
        <v>0</v>
      </c>
      <c r="DJ75" s="12">
        <f t="shared" si="1277"/>
        <v>0</v>
      </c>
      <c r="DK75" s="12">
        <f t="shared" si="1277"/>
        <v>0</v>
      </c>
      <c r="DL75" s="12">
        <f t="shared" si="1277"/>
        <v>0</v>
      </c>
      <c r="DM75" s="12">
        <f t="shared" si="1277"/>
        <v>0</v>
      </c>
      <c r="DN75" s="12">
        <f t="shared" si="1277"/>
        <v>0</v>
      </c>
      <c r="DO75" s="12">
        <f t="shared" si="1277"/>
        <v>0</v>
      </c>
      <c r="DP75" s="12">
        <f t="shared" si="1277"/>
        <v>0</v>
      </c>
      <c r="DQ75" s="12">
        <f t="shared" si="1277"/>
        <v>0</v>
      </c>
      <c r="DR75" s="12">
        <f t="shared" si="1277"/>
        <v>0</v>
      </c>
      <c r="DS75" s="12">
        <f t="shared" si="1277"/>
        <v>0</v>
      </c>
      <c r="DT75" s="12">
        <f t="shared" si="1277"/>
        <v>0</v>
      </c>
      <c r="DU75" s="12">
        <f t="shared" si="1277"/>
        <v>0</v>
      </c>
      <c r="DV75" s="12">
        <f t="shared" si="1277"/>
        <v>0</v>
      </c>
      <c r="DW75" s="12">
        <f t="shared" si="1277"/>
        <v>0</v>
      </c>
      <c r="DX75" s="12">
        <f t="shared" si="1277"/>
        <v>0</v>
      </c>
      <c r="DY75" s="12">
        <f t="shared" si="1277"/>
        <v>0</v>
      </c>
      <c r="DZ75" s="12">
        <f t="shared" si="1277"/>
        <v>0</v>
      </c>
      <c r="EA75" s="12">
        <f t="shared" si="1277"/>
        <v>0</v>
      </c>
      <c r="EB75" s="12">
        <f t="shared" si="1277"/>
        <v>0</v>
      </c>
      <c r="EC75" s="12">
        <f t="shared" si="1277"/>
        <v>0</v>
      </c>
      <c r="ED75" s="12">
        <f t="shared" si="1277"/>
        <v>0</v>
      </c>
      <c r="EE75" s="12">
        <f t="shared" si="1277"/>
        <v>0</v>
      </c>
      <c r="EF75" s="12">
        <f t="shared" si="1277"/>
        <v>0</v>
      </c>
      <c r="EG75" s="12">
        <f t="shared" si="1277"/>
        <v>0</v>
      </c>
      <c r="EH75" s="12">
        <f t="shared" si="1277"/>
        <v>0</v>
      </c>
      <c r="EI75" s="12">
        <f t="shared" si="1277"/>
        <v>0</v>
      </c>
      <c r="EJ75" s="12">
        <f t="shared" si="1277"/>
        <v>0</v>
      </c>
      <c r="EK75" s="12">
        <f t="shared" si="1277"/>
        <v>0</v>
      </c>
      <c r="EL75" s="12">
        <f t="shared" si="1277"/>
        <v>0</v>
      </c>
      <c r="EM75" s="12">
        <f t="shared" si="1277"/>
        <v>0</v>
      </c>
      <c r="EN75" s="12">
        <f t="shared" si="1277"/>
        <v>0</v>
      </c>
      <c r="EO75" s="12">
        <f t="shared" si="1277"/>
        <v>0</v>
      </c>
      <c r="EP75" s="12">
        <f t="shared" si="1277"/>
        <v>0</v>
      </c>
      <c r="EQ75" s="12">
        <f t="shared" si="1277"/>
        <v>145995</v>
      </c>
      <c r="ER75" s="12">
        <f t="shared" si="1277"/>
        <v>21900</v>
      </c>
      <c r="ES75" s="12">
        <f t="shared" si="1277"/>
        <v>-123995</v>
      </c>
      <c r="ET75" s="111">
        <f t="shared" si="1277"/>
        <v>22000</v>
      </c>
      <c r="EU75" s="117">
        <f t="shared" si="44"/>
        <v>145995</v>
      </c>
      <c r="EV75" s="12">
        <f t="shared" si="44"/>
        <v>21900</v>
      </c>
      <c r="EW75" s="12">
        <f t="shared" si="44"/>
        <v>-123995</v>
      </c>
      <c r="EX75" s="118">
        <f t="shared" si="44"/>
        <v>22000</v>
      </c>
      <c r="EY75" s="99">
        <f t="shared" ref="EY75:FB76" si="1278">SUM(EY74)</f>
        <v>0</v>
      </c>
      <c r="EZ75" s="12">
        <f t="shared" si="1278"/>
        <v>0</v>
      </c>
      <c r="FA75" s="12">
        <f t="shared" si="1278"/>
        <v>0</v>
      </c>
      <c r="FB75" s="111">
        <f t="shared" si="1278"/>
        <v>0</v>
      </c>
      <c r="FC75" s="117">
        <f t="shared" si="46"/>
        <v>0</v>
      </c>
      <c r="FD75" s="12">
        <f t="shared" si="46"/>
        <v>0</v>
      </c>
      <c r="FE75" s="12">
        <f t="shared" si="46"/>
        <v>0</v>
      </c>
      <c r="FF75" s="118">
        <f t="shared" si="46"/>
        <v>0</v>
      </c>
      <c r="FG75" s="99">
        <f t="shared" ref="FG75:KV76" si="1279">SUM(FG74)</f>
        <v>0</v>
      </c>
      <c r="FH75" s="12">
        <f t="shared" si="1279"/>
        <v>0</v>
      </c>
      <c r="FI75" s="12">
        <f t="shared" si="1279"/>
        <v>0</v>
      </c>
      <c r="FJ75" s="12">
        <f t="shared" si="1279"/>
        <v>0</v>
      </c>
      <c r="FK75" s="12">
        <f t="shared" si="1279"/>
        <v>0</v>
      </c>
      <c r="FL75" s="12">
        <f t="shared" si="1279"/>
        <v>0</v>
      </c>
      <c r="FM75" s="12">
        <f t="shared" si="1279"/>
        <v>0</v>
      </c>
      <c r="FN75" s="12">
        <f t="shared" si="1279"/>
        <v>0</v>
      </c>
      <c r="FO75" s="12">
        <f t="shared" si="1279"/>
        <v>0</v>
      </c>
      <c r="FP75" s="12">
        <f t="shared" si="1279"/>
        <v>0</v>
      </c>
      <c r="FQ75" s="12">
        <f t="shared" si="1279"/>
        <v>0</v>
      </c>
      <c r="FR75" s="12">
        <f t="shared" si="1279"/>
        <v>0</v>
      </c>
      <c r="FS75" s="12">
        <f t="shared" si="1279"/>
        <v>0</v>
      </c>
      <c r="FT75" s="12">
        <f t="shared" si="1279"/>
        <v>0</v>
      </c>
      <c r="FU75" s="12">
        <f t="shared" si="1279"/>
        <v>0</v>
      </c>
      <c r="FV75" s="12">
        <f t="shared" si="1279"/>
        <v>0</v>
      </c>
      <c r="FW75" s="12">
        <f t="shared" si="1279"/>
        <v>0</v>
      </c>
      <c r="FX75" s="12">
        <f t="shared" si="1279"/>
        <v>0</v>
      </c>
      <c r="FY75" s="12">
        <f t="shared" si="1279"/>
        <v>0</v>
      </c>
      <c r="FZ75" s="12">
        <f t="shared" si="1279"/>
        <v>0</v>
      </c>
      <c r="GA75" s="12">
        <f t="shared" si="1279"/>
        <v>0</v>
      </c>
      <c r="GB75" s="12">
        <f t="shared" si="1279"/>
        <v>0</v>
      </c>
      <c r="GC75" s="12">
        <f t="shared" si="1279"/>
        <v>0</v>
      </c>
      <c r="GD75" s="12">
        <f t="shared" si="1279"/>
        <v>0</v>
      </c>
      <c r="GE75" s="12">
        <f t="shared" si="1279"/>
        <v>0</v>
      </c>
      <c r="GF75" s="12">
        <f t="shared" si="1279"/>
        <v>0</v>
      </c>
      <c r="GG75" s="12">
        <f t="shared" si="1279"/>
        <v>0</v>
      </c>
      <c r="GH75" s="12">
        <f t="shared" si="1279"/>
        <v>0</v>
      </c>
      <c r="GI75" s="12">
        <f t="shared" si="1279"/>
        <v>0</v>
      </c>
      <c r="GJ75" s="12">
        <f t="shared" si="1279"/>
        <v>0</v>
      </c>
      <c r="GK75" s="12">
        <f t="shared" si="1279"/>
        <v>0</v>
      </c>
      <c r="GL75" s="12">
        <f t="shared" si="1279"/>
        <v>0</v>
      </c>
      <c r="GM75" s="12">
        <f t="shared" si="1279"/>
        <v>0</v>
      </c>
      <c r="GN75" s="12">
        <f t="shared" si="1279"/>
        <v>0</v>
      </c>
      <c r="GO75" s="12">
        <f t="shared" si="1279"/>
        <v>0</v>
      </c>
      <c r="GP75" s="12">
        <f t="shared" si="1279"/>
        <v>0</v>
      </c>
      <c r="GQ75" s="12">
        <f t="shared" si="1279"/>
        <v>0</v>
      </c>
      <c r="GR75" s="12">
        <f t="shared" si="1279"/>
        <v>0</v>
      </c>
      <c r="GS75" s="12">
        <f t="shared" si="1279"/>
        <v>0</v>
      </c>
      <c r="GT75" s="12">
        <f t="shared" si="1279"/>
        <v>0</v>
      </c>
      <c r="GU75" s="12">
        <f t="shared" si="1279"/>
        <v>0</v>
      </c>
      <c r="GV75" s="12">
        <f t="shared" si="1279"/>
        <v>0</v>
      </c>
      <c r="GW75" s="12">
        <f t="shared" si="1279"/>
        <v>0</v>
      </c>
      <c r="GX75" s="12">
        <f t="shared" si="1279"/>
        <v>0</v>
      </c>
      <c r="GY75" s="12">
        <f t="shared" si="1279"/>
        <v>0</v>
      </c>
      <c r="GZ75" s="12">
        <f t="shared" si="1279"/>
        <v>0</v>
      </c>
      <c r="HA75" s="12">
        <f t="shared" si="1279"/>
        <v>0</v>
      </c>
      <c r="HB75" s="12">
        <f t="shared" si="1279"/>
        <v>0</v>
      </c>
      <c r="HC75" s="12">
        <f t="shared" si="1279"/>
        <v>0</v>
      </c>
      <c r="HD75" s="12">
        <f t="shared" si="1279"/>
        <v>0</v>
      </c>
      <c r="HE75" s="12">
        <f t="shared" si="1279"/>
        <v>0</v>
      </c>
      <c r="HF75" s="12">
        <f t="shared" si="1279"/>
        <v>0</v>
      </c>
      <c r="HG75" s="12">
        <f t="shared" si="1279"/>
        <v>0</v>
      </c>
      <c r="HH75" s="12">
        <f t="shared" si="1279"/>
        <v>0</v>
      </c>
      <c r="HI75" s="12">
        <f t="shared" si="1279"/>
        <v>0</v>
      </c>
      <c r="HJ75" s="12">
        <f t="shared" si="1279"/>
        <v>0</v>
      </c>
      <c r="HK75" s="12">
        <f t="shared" si="1279"/>
        <v>0</v>
      </c>
      <c r="HL75" s="12">
        <f t="shared" si="1279"/>
        <v>0</v>
      </c>
      <c r="HM75" s="12">
        <f t="shared" si="1279"/>
        <v>0</v>
      </c>
      <c r="HN75" s="12">
        <f t="shared" si="1279"/>
        <v>0</v>
      </c>
      <c r="HO75" s="12">
        <f t="shared" si="1279"/>
        <v>0</v>
      </c>
      <c r="HP75" s="12">
        <f t="shared" si="1279"/>
        <v>0</v>
      </c>
      <c r="HQ75" s="12">
        <f t="shared" si="1279"/>
        <v>0</v>
      </c>
      <c r="HR75" s="12">
        <f t="shared" si="1279"/>
        <v>0</v>
      </c>
      <c r="HS75" s="12">
        <f t="shared" si="1279"/>
        <v>0</v>
      </c>
      <c r="HT75" s="12">
        <f t="shared" si="1279"/>
        <v>0</v>
      </c>
      <c r="HU75" s="12">
        <f t="shared" si="1279"/>
        <v>0</v>
      </c>
      <c r="HV75" s="12">
        <f t="shared" si="1279"/>
        <v>0</v>
      </c>
      <c r="HW75" s="12">
        <f t="shared" si="1279"/>
        <v>0</v>
      </c>
      <c r="HX75" s="12">
        <f t="shared" si="1279"/>
        <v>0</v>
      </c>
      <c r="HY75" s="12">
        <f t="shared" si="1279"/>
        <v>0</v>
      </c>
      <c r="HZ75" s="12">
        <f t="shared" si="1279"/>
        <v>0</v>
      </c>
      <c r="IA75" s="12">
        <f t="shared" si="1279"/>
        <v>0</v>
      </c>
      <c r="IB75" s="12">
        <f t="shared" si="1279"/>
        <v>0</v>
      </c>
      <c r="IC75" s="12">
        <f t="shared" si="1279"/>
        <v>0</v>
      </c>
      <c r="ID75" s="12">
        <f t="shared" si="1279"/>
        <v>0</v>
      </c>
      <c r="IE75" s="12">
        <f t="shared" si="1279"/>
        <v>0</v>
      </c>
      <c r="IF75" s="12">
        <f t="shared" si="1279"/>
        <v>0</v>
      </c>
      <c r="IG75" s="12">
        <f t="shared" si="1279"/>
        <v>0</v>
      </c>
      <c r="IH75" s="12">
        <f t="shared" si="1279"/>
        <v>0</v>
      </c>
      <c r="II75" s="12">
        <f t="shared" si="1279"/>
        <v>0</v>
      </c>
      <c r="IJ75" s="12">
        <f t="shared" si="1279"/>
        <v>0</v>
      </c>
      <c r="IK75" s="12">
        <f t="shared" si="1279"/>
        <v>0</v>
      </c>
      <c r="IL75" s="12">
        <f t="shared" si="1279"/>
        <v>0</v>
      </c>
      <c r="IM75" s="12">
        <f t="shared" si="1279"/>
        <v>0</v>
      </c>
      <c r="IN75" s="12">
        <f t="shared" si="1279"/>
        <v>0</v>
      </c>
      <c r="IO75" s="12">
        <f t="shared" si="1279"/>
        <v>0</v>
      </c>
      <c r="IP75" s="12">
        <f t="shared" si="1279"/>
        <v>0</v>
      </c>
      <c r="IQ75" s="12">
        <f t="shared" si="1279"/>
        <v>0</v>
      </c>
      <c r="IR75" s="12">
        <f t="shared" si="1279"/>
        <v>0</v>
      </c>
      <c r="IS75" s="12">
        <f t="shared" si="1279"/>
        <v>0</v>
      </c>
      <c r="IT75" s="12">
        <f t="shared" si="1279"/>
        <v>0</v>
      </c>
      <c r="IU75" s="12">
        <f t="shared" si="1279"/>
        <v>0</v>
      </c>
      <c r="IV75" s="12">
        <f t="shared" si="1279"/>
        <v>0</v>
      </c>
      <c r="IW75" s="12">
        <f t="shared" si="1279"/>
        <v>0</v>
      </c>
      <c r="IX75" s="12">
        <f t="shared" si="1279"/>
        <v>0</v>
      </c>
      <c r="IY75" s="12"/>
      <c r="IZ75" s="12">
        <f t="shared" ref="IZ75:JB76" si="1280">SUM(IZ74)</f>
        <v>0</v>
      </c>
      <c r="JA75" s="12">
        <f t="shared" si="1280"/>
        <v>0</v>
      </c>
      <c r="JB75" s="111">
        <f t="shared" si="1280"/>
        <v>0</v>
      </c>
      <c r="JC75" s="117">
        <f t="shared" si="342"/>
        <v>0</v>
      </c>
      <c r="JD75" s="12">
        <f t="shared" si="342"/>
        <v>0</v>
      </c>
      <c r="JE75" s="12">
        <f t="shared" si="342"/>
        <v>0</v>
      </c>
      <c r="JF75" s="118">
        <f t="shared" si="342"/>
        <v>0</v>
      </c>
      <c r="JG75" s="99">
        <f t="shared" si="1279"/>
        <v>0</v>
      </c>
      <c r="JH75" s="12">
        <f t="shared" si="1279"/>
        <v>0</v>
      </c>
      <c r="JI75" s="12">
        <f t="shared" si="1279"/>
        <v>0</v>
      </c>
      <c r="JJ75" s="12">
        <f t="shared" si="1279"/>
        <v>0</v>
      </c>
      <c r="JK75" s="12">
        <f t="shared" si="1279"/>
        <v>0</v>
      </c>
      <c r="JL75" s="12">
        <f t="shared" si="1279"/>
        <v>0</v>
      </c>
      <c r="JM75" s="12">
        <f t="shared" si="1279"/>
        <v>0</v>
      </c>
      <c r="JN75" s="12">
        <f t="shared" si="1279"/>
        <v>0</v>
      </c>
      <c r="JO75" s="12">
        <f t="shared" si="1279"/>
        <v>0</v>
      </c>
      <c r="JP75" s="12">
        <f t="shared" si="1279"/>
        <v>0</v>
      </c>
      <c r="JQ75" s="12">
        <f t="shared" si="1279"/>
        <v>0</v>
      </c>
      <c r="JR75" s="12">
        <f t="shared" si="1279"/>
        <v>0</v>
      </c>
      <c r="JS75" s="12">
        <f t="shared" si="1279"/>
        <v>0</v>
      </c>
      <c r="JT75" s="12">
        <f t="shared" si="1279"/>
        <v>0</v>
      </c>
      <c r="JU75" s="12">
        <f t="shared" si="1279"/>
        <v>0</v>
      </c>
      <c r="JV75" s="12">
        <f t="shared" si="1279"/>
        <v>0</v>
      </c>
      <c r="JW75" s="12">
        <f t="shared" si="1279"/>
        <v>0</v>
      </c>
      <c r="JX75" s="12">
        <f t="shared" si="1279"/>
        <v>0</v>
      </c>
      <c r="JY75" s="12">
        <f t="shared" si="1279"/>
        <v>0</v>
      </c>
      <c r="JZ75" s="12">
        <f t="shared" si="1279"/>
        <v>0</v>
      </c>
      <c r="KA75" s="12">
        <f t="shared" si="1279"/>
        <v>0</v>
      </c>
      <c r="KB75" s="12">
        <f t="shared" si="1279"/>
        <v>0</v>
      </c>
      <c r="KC75" s="12">
        <f t="shared" si="1279"/>
        <v>0</v>
      </c>
      <c r="KD75" s="12">
        <f t="shared" si="1279"/>
        <v>0</v>
      </c>
      <c r="KE75" s="12">
        <f t="shared" si="1279"/>
        <v>0</v>
      </c>
      <c r="KF75" s="12">
        <f t="shared" si="1279"/>
        <v>0</v>
      </c>
      <c r="KG75" s="12">
        <f t="shared" si="1279"/>
        <v>0</v>
      </c>
      <c r="KH75" s="12">
        <f t="shared" si="1279"/>
        <v>0</v>
      </c>
      <c r="KI75" s="12">
        <f t="shared" si="1279"/>
        <v>0</v>
      </c>
      <c r="KJ75" s="12">
        <f t="shared" si="1279"/>
        <v>0</v>
      </c>
      <c r="KK75" s="12">
        <f t="shared" si="1279"/>
        <v>0</v>
      </c>
      <c r="KL75" s="12">
        <f t="shared" si="1279"/>
        <v>0</v>
      </c>
      <c r="KM75" s="12">
        <f t="shared" si="1279"/>
        <v>0</v>
      </c>
      <c r="KN75" s="12">
        <f t="shared" si="1279"/>
        <v>0</v>
      </c>
      <c r="KO75" s="12">
        <f t="shared" si="1279"/>
        <v>0</v>
      </c>
      <c r="KP75" s="12">
        <f t="shared" si="1279"/>
        <v>0</v>
      </c>
      <c r="KQ75" s="12">
        <f t="shared" si="1279"/>
        <v>0</v>
      </c>
      <c r="KR75" s="12">
        <f t="shared" si="1279"/>
        <v>0</v>
      </c>
      <c r="KS75" s="12">
        <f t="shared" si="1279"/>
        <v>0</v>
      </c>
      <c r="KT75" s="12">
        <f t="shared" si="1279"/>
        <v>0</v>
      </c>
      <c r="KU75" s="12">
        <f t="shared" si="1279"/>
        <v>0</v>
      </c>
      <c r="KV75" s="12">
        <f t="shared" si="1279"/>
        <v>0</v>
      </c>
      <c r="KW75" s="12">
        <f t="shared" ref="KW75:LF76" si="1281">SUM(KW74)</f>
        <v>0</v>
      </c>
      <c r="KX75" s="12">
        <f t="shared" si="1281"/>
        <v>0</v>
      </c>
      <c r="KY75" s="12">
        <f t="shared" si="1281"/>
        <v>0</v>
      </c>
      <c r="KZ75" s="12">
        <f t="shared" si="1281"/>
        <v>0</v>
      </c>
      <c r="LA75" s="12">
        <f t="shared" si="1281"/>
        <v>0</v>
      </c>
      <c r="LB75" s="12">
        <f t="shared" si="1281"/>
        <v>0</v>
      </c>
      <c r="LC75" s="12">
        <f t="shared" si="1281"/>
        <v>0</v>
      </c>
      <c r="LD75" s="12">
        <f t="shared" si="1281"/>
        <v>0</v>
      </c>
      <c r="LE75" s="12">
        <f t="shared" si="1281"/>
        <v>0</v>
      </c>
      <c r="LF75" s="111">
        <f t="shared" si="1281"/>
        <v>0</v>
      </c>
      <c r="LG75" s="117">
        <f t="shared" si="85"/>
        <v>0</v>
      </c>
      <c r="LH75" s="12">
        <f t="shared" si="85"/>
        <v>0</v>
      </c>
      <c r="LI75" s="12">
        <f t="shared" si="85"/>
        <v>0</v>
      </c>
      <c r="LJ75" s="118">
        <f t="shared" si="85"/>
        <v>0</v>
      </c>
      <c r="LK75" s="99">
        <f t="shared" ref="LK75:LV76" si="1282">SUM(LK74)</f>
        <v>0</v>
      </c>
      <c r="LL75" s="12">
        <f t="shared" si="1282"/>
        <v>0</v>
      </c>
      <c r="LM75" s="12">
        <f t="shared" si="1282"/>
        <v>0</v>
      </c>
      <c r="LN75" s="12">
        <f t="shared" si="1282"/>
        <v>0</v>
      </c>
      <c r="LO75" s="12">
        <f t="shared" si="1282"/>
        <v>0</v>
      </c>
      <c r="LP75" s="12">
        <f t="shared" si="1282"/>
        <v>0</v>
      </c>
      <c r="LQ75" s="12">
        <f t="shared" si="1282"/>
        <v>0</v>
      </c>
      <c r="LR75" s="12">
        <f t="shared" si="1282"/>
        <v>0</v>
      </c>
      <c r="LS75" s="12">
        <f t="shared" si="1282"/>
        <v>0</v>
      </c>
      <c r="LT75" s="12">
        <f t="shared" si="1282"/>
        <v>0</v>
      </c>
      <c r="LU75" s="12">
        <f t="shared" si="1282"/>
        <v>0</v>
      </c>
      <c r="LV75" s="111">
        <f t="shared" si="1282"/>
        <v>0</v>
      </c>
      <c r="LW75" s="117">
        <f t="shared" si="89"/>
        <v>0</v>
      </c>
      <c r="LX75" s="12">
        <f t="shared" si="89"/>
        <v>0</v>
      </c>
      <c r="LY75" s="12">
        <f t="shared" si="89"/>
        <v>0</v>
      </c>
      <c r="LZ75" s="118">
        <f t="shared" si="89"/>
        <v>0</v>
      </c>
      <c r="MA75" s="26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2"/>
      <c r="NH75" s="2"/>
      <c r="NI75" s="2"/>
      <c r="NJ75" s="2"/>
      <c r="NK75" s="2"/>
      <c r="NL75" s="2"/>
      <c r="NM75" s="2"/>
      <c r="NN75" s="2"/>
      <c r="NO75" s="2"/>
      <c r="NP75" s="2"/>
      <c r="NQ75" s="2"/>
      <c r="NR75" s="2"/>
      <c r="NS75" s="2"/>
      <c r="NT75" s="2"/>
      <c r="NU75" s="2"/>
      <c r="NV75" s="2"/>
      <c r="NW75" s="2"/>
      <c r="NX75" s="2"/>
      <c r="NY75" s="2"/>
      <c r="NZ75" s="2"/>
      <c r="OA75" s="2"/>
      <c r="OB75" s="2"/>
      <c r="OC75" s="2"/>
      <c r="OD75" s="2"/>
      <c r="OE75" s="2"/>
      <c r="OF75" s="2"/>
      <c r="OG75" s="2"/>
      <c r="OH75" s="2"/>
      <c r="OI75" s="2"/>
      <c r="OJ75" s="2"/>
      <c r="OK75" s="2"/>
      <c r="OL75" s="2"/>
      <c r="OM75" s="2"/>
      <c r="ON75" s="2"/>
      <c r="OO75" s="2"/>
      <c r="OP75" s="2"/>
    </row>
    <row r="76" spans="1:406" s="3" customFormat="1" ht="24.95" customHeight="1" x14ac:dyDescent="0.25">
      <c r="A76" s="37">
        <v>41</v>
      </c>
      <c r="B76" s="38" t="s">
        <v>115</v>
      </c>
      <c r="C76" s="57">
        <f t="shared" si="1270"/>
        <v>-123995</v>
      </c>
      <c r="D76" s="57">
        <f t="shared" si="1270"/>
        <v>23207830.309999999</v>
      </c>
      <c r="E76" s="56">
        <f t="shared" si="1270"/>
        <v>25700000</v>
      </c>
      <c r="F76" s="96">
        <f t="shared" si="1270"/>
        <v>269990</v>
      </c>
      <c r="G76" s="103">
        <f t="shared" si="1271"/>
        <v>145995</v>
      </c>
      <c r="H76" s="79">
        <f t="shared" si="1272"/>
        <v>21900</v>
      </c>
      <c r="I76" s="79">
        <f t="shared" si="1273"/>
        <v>-123995</v>
      </c>
      <c r="J76" s="104">
        <f t="shared" si="1274"/>
        <v>22000</v>
      </c>
      <c r="K76" s="99">
        <f t="shared" si="1275"/>
        <v>0</v>
      </c>
      <c r="L76" s="12">
        <f t="shared" si="1275"/>
        <v>0</v>
      </c>
      <c r="M76" s="12">
        <f t="shared" si="1275"/>
        <v>0</v>
      </c>
      <c r="N76" s="12">
        <f t="shared" si="1275"/>
        <v>0</v>
      </c>
      <c r="O76" s="12">
        <f t="shared" si="1275"/>
        <v>0</v>
      </c>
      <c r="P76" s="12">
        <f t="shared" si="1275"/>
        <v>0</v>
      </c>
      <c r="Q76" s="12">
        <f t="shared" si="1275"/>
        <v>0</v>
      </c>
      <c r="R76" s="12">
        <f t="shared" si="1275"/>
        <v>0</v>
      </c>
      <c r="S76" s="12">
        <f t="shared" si="1275"/>
        <v>0</v>
      </c>
      <c r="T76" s="12">
        <f t="shared" si="1275"/>
        <v>0</v>
      </c>
      <c r="U76" s="12">
        <f t="shared" si="1275"/>
        <v>0</v>
      </c>
      <c r="V76" s="12">
        <f t="shared" si="1275"/>
        <v>0</v>
      </c>
      <c r="W76" s="12">
        <f t="shared" si="1275"/>
        <v>0</v>
      </c>
      <c r="X76" s="12">
        <f t="shared" si="1275"/>
        <v>0</v>
      </c>
      <c r="Y76" s="12">
        <f t="shared" si="1275"/>
        <v>0</v>
      </c>
      <c r="Z76" s="12">
        <f t="shared" si="1275"/>
        <v>0</v>
      </c>
      <c r="AA76" s="12">
        <f t="shared" si="1275"/>
        <v>0</v>
      </c>
      <c r="AB76" s="12">
        <f t="shared" si="1275"/>
        <v>0</v>
      </c>
      <c r="AC76" s="12">
        <f t="shared" si="1275"/>
        <v>0</v>
      </c>
      <c r="AD76" s="12">
        <f t="shared" si="1275"/>
        <v>0</v>
      </c>
      <c r="AE76" s="12">
        <f t="shared" si="1275"/>
        <v>0</v>
      </c>
      <c r="AF76" s="12">
        <f t="shared" si="1275"/>
        <v>0</v>
      </c>
      <c r="AG76" s="12">
        <f t="shared" si="1275"/>
        <v>0</v>
      </c>
      <c r="AH76" s="111">
        <f t="shared" si="1275"/>
        <v>0</v>
      </c>
      <c r="AI76" s="117">
        <f t="shared" ref="AI76:AL93" si="1283">SUM(K76,O76,W76,AA76,S76,AE76)</f>
        <v>0</v>
      </c>
      <c r="AJ76" s="12">
        <f t="shared" si="1283"/>
        <v>0</v>
      </c>
      <c r="AK76" s="12">
        <f t="shared" si="1283"/>
        <v>0</v>
      </c>
      <c r="AL76" s="118">
        <f t="shared" si="1283"/>
        <v>0</v>
      </c>
      <c r="AM76" s="99">
        <f t="shared" si="1276"/>
        <v>0</v>
      </c>
      <c r="AN76" s="12">
        <f t="shared" si="1276"/>
        <v>0</v>
      </c>
      <c r="AO76" s="12">
        <f t="shared" si="1276"/>
        <v>0</v>
      </c>
      <c r="AP76" s="12">
        <f t="shared" si="1276"/>
        <v>0</v>
      </c>
      <c r="AQ76" s="12">
        <f t="shared" si="1276"/>
        <v>0</v>
      </c>
      <c r="AR76" s="12">
        <f t="shared" si="1276"/>
        <v>0</v>
      </c>
      <c r="AS76" s="12">
        <f t="shared" si="1276"/>
        <v>0</v>
      </c>
      <c r="AT76" s="12">
        <f t="shared" si="1276"/>
        <v>0</v>
      </c>
      <c r="AU76" s="12">
        <f t="shared" si="1276"/>
        <v>0</v>
      </c>
      <c r="AV76" s="12">
        <f t="shared" si="1276"/>
        <v>0</v>
      </c>
      <c r="AW76" s="12">
        <f t="shared" si="1276"/>
        <v>0</v>
      </c>
      <c r="AX76" s="12">
        <f t="shared" si="1276"/>
        <v>0</v>
      </c>
      <c r="AY76" s="12">
        <f t="shared" si="1276"/>
        <v>0</v>
      </c>
      <c r="AZ76" s="12">
        <f t="shared" si="1276"/>
        <v>0</v>
      </c>
      <c r="BA76" s="12">
        <f t="shared" si="1276"/>
        <v>0</v>
      </c>
      <c r="BB76" s="12">
        <f t="shared" si="1276"/>
        <v>0</v>
      </c>
      <c r="BC76" s="12">
        <f t="shared" si="1276"/>
        <v>0</v>
      </c>
      <c r="BD76" s="12">
        <f t="shared" si="1276"/>
        <v>0</v>
      </c>
      <c r="BE76" s="12">
        <f t="shared" si="1276"/>
        <v>0</v>
      </c>
      <c r="BF76" s="12">
        <f t="shared" si="1276"/>
        <v>0</v>
      </c>
      <c r="BG76" s="12">
        <f t="shared" si="1276"/>
        <v>0</v>
      </c>
      <c r="BH76" s="12">
        <f t="shared" si="1276"/>
        <v>0</v>
      </c>
      <c r="BI76" s="12">
        <f t="shared" si="1276"/>
        <v>0</v>
      </c>
      <c r="BJ76" s="12">
        <f t="shared" si="1276"/>
        <v>0</v>
      </c>
      <c r="BK76" s="12">
        <f t="shared" si="1276"/>
        <v>0</v>
      </c>
      <c r="BL76" s="12">
        <f t="shared" si="1276"/>
        <v>0</v>
      </c>
      <c r="BM76" s="12">
        <f t="shared" si="1276"/>
        <v>0</v>
      </c>
      <c r="BN76" s="12">
        <f t="shared" si="1276"/>
        <v>0</v>
      </c>
      <c r="BO76" s="12">
        <f t="shared" si="1276"/>
        <v>0</v>
      </c>
      <c r="BP76" s="12">
        <f t="shared" si="1276"/>
        <v>0</v>
      </c>
      <c r="BQ76" s="12">
        <f t="shared" si="1276"/>
        <v>0</v>
      </c>
      <c r="BR76" s="12">
        <f t="shared" si="1276"/>
        <v>0</v>
      </c>
      <c r="BS76" s="12">
        <f t="shared" si="1276"/>
        <v>0</v>
      </c>
      <c r="BT76" s="12">
        <f t="shared" si="1276"/>
        <v>0</v>
      </c>
      <c r="BU76" s="12">
        <f t="shared" si="1276"/>
        <v>0</v>
      </c>
      <c r="BV76" s="12">
        <f t="shared" si="1276"/>
        <v>0</v>
      </c>
      <c r="BW76" s="12">
        <f t="shared" si="1276"/>
        <v>0</v>
      </c>
      <c r="BX76" s="12">
        <f t="shared" si="1276"/>
        <v>0</v>
      </c>
      <c r="BY76" s="12">
        <f t="shared" si="1276"/>
        <v>0</v>
      </c>
      <c r="BZ76" s="12">
        <f t="shared" si="1276"/>
        <v>0</v>
      </c>
      <c r="CA76" s="12">
        <f t="shared" si="1276"/>
        <v>0</v>
      </c>
      <c r="CB76" s="12">
        <f t="shared" si="1276"/>
        <v>0</v>
      </c>
      <c r="CC76" s="12">
        <f t="shared" si="1276"/>
        <v>0</v>
      </c>
      <c r="CD76" s="12">
        <f t="shared" si="1276"/>
        <v>0</v>
      </c>
      <c r="CE76" s="12">
        <f t="shared" si="1276"/>
        <v>0</v>
      </c>
      <c r="CF76" s="12">
        <f t="shared" si="1276"/>
        <v>0</v>
      </c>
      <c r="CG76" s="12">
        <f t="shared" si="1276"/>
        <v>0</v>
      </c>
      <c r="CH76" s="12">
        <f t="shared" si="1276"/>
        <v>0</v>
      </c>
      <c r="CI76" s="12">
        <f t="shared" si="1276"/>
        <v>0</v>
      </c>
      <c r="CJ76" s="12">
        <f t="shared" si="1276"/>
        <v>0</v>
      </c>
      <c r="CK76" s="12">
        <f t="shared" si="1276"/>
        <v>0</v>
      </c>
      <c r="CL76" s="12">
        <f t="shared" si="1276"/>
        <v>0</v>
      </c>
      <c r="CM76" s="12">
        <f t="shared" si="1276"/>
        <v>0</v>
      </c>
      <c r="CN76" s="12">
        <f t="shared" si="1276"/>
        <v>0</v>
      </c>
      <c r="CO76" s="12">
        <f t="shared" si="1276"/>
        <v>0</v>
      </c>
      <c r="CP76" s="12">
        <f t="shared" si="1276"/>
        <v>0</v>
      </c>
      <c r="CQ76" s="12">
        <f t="shared" si="1276"/>
        <v>0</v>
      </c>
      <c r="CR76" s="12">
        <f t="shared" si="1276"/>
        <v>0</v>
      </c>
      <c r="CS76" s="12">
        <f t="shared" si="1276"/>
        <v>0</v>
      </c>
      <c r="CT76" s="12">
        <f t="shared" si="1276"/>
        <v>0</v>
      </c>
      <c r="CU76" s="12">
        <f t="shared" si="1276"/>
        <v>0</v>
      </c>
      <c r="CV76" s="12">
        <f t="shared" si="1276"/>
        <v>0</v>
      </c>
      <c r="CW76" s="12">
        <f t="shared" si="1276"/>
        <v>0</v>
      </c>
      <c r="CX76" s="12">
        <f t="shared" si="1276"/>
        <v>0</v>
      </c>
      <c r="CY76" s="12">
        <f t="shared" si="1277"/>
        <v>0</v>
      </c>
      <c r="CZ76" s="12">
        <f t="shared" si="1277"/>
        <v>0</v>
      </c>
      <c r="DA76" s="12">
        <f t="shared" si="1277"/>
        <v>0</v>
      </c>
      <c r="DB76" s="12">
        <f t="shared" si="1277"/>
        <v>0</v>
      </c>
      <c r="DC76" s="12">
        <f t="shared" si="1277"/>
        <v>0</v>
      </c>
      <c r="DD76" s="12">
        <f t="shared" si="1277"/>
        <v>0</v>
      </c>
      <c r="DE76" s="12">
        <f t="shared" si="1277"/>
        <v>0</v>
      </c>
      <c r="DF76" s="12">
        <f t="shared" si="1277"/>
        <v>0</v>
      </c>
      <c r="DG76" s="12">
        <f t="shared" si="1277"/>
        <v>0</v>
      </c>
      <c r="DH76" s="12">
        <f t="shared" si="1277"/>
        <v>0</v>
      </c>
      <c r="DI76" s="12">
        <f t="shared" si="1277"/>
        <v>0</v>
      </c>
      <c r="DJ76" s="12">
        <f t="shared" si="1277"/>
        <v>0</v>
      </c>
      <c r="DK76" s="12">
        <f t="shared" si="1277"/>
        <v>0</v>
      </c>
      <c r="DL76" s="12">
        <f t="shared" si="1277"/>
        <v>0</v>
      </c>
      <c r="DM76" s="12">
        <f t="shared" si="1277"/>
        <v>0</v>
      </c>
      <c r="DN76" s="12">
        <f t="shared" si="1277"/>
        <v>0</v>
      </c>
      <c r="DO76" s="12">
        <f t="shared" si="1277"/>
        <v>0</v>
      </c>
      <c r="DP76" s="12">
        <f t="shared" si="1277"/>
        <v>0</v>
      </c>
      <c r="DQ76" s="12">
        <f t="shared" si="1277"/>
        <v>0</v>
      </c>
      <c r="DR76" s="12">
        <f t="shared" si="1277"/>
        <v>0</v>
      </c>
      <c r="DS76" s="12">
        <f t="shared" si="1277"/>
        <v>0</v>
      </c>
      <c r="DT76" s="12">
        <f t="shared" si="1277"/>
        <v>0</v>
      </c>
      <c r="DU76" s="12">
        <f t="shared" si="1277"/>
        <v>0</v>
      </c>
      <c r="DV76" s="12">
        <f t="shared" si="1277"/>
        <v>0</v>
      </c>
      <c r="DW76" s="12">
        <f t="shared" si="1277"/>
        <v>0</v>
      </c>
      <c r="DX76" s="12">
        <f t="shared" si="1277"/>
        <v>0</v>
      </c>
      <c r="DY76" s="12">
        <f t="shared" si="1277"/>
        <v>0</v>
      </c>
      <c r="DZ76" s="12">
        <f t="shared" si="1277"/>
        <v>0</v>
      </c>
      <c r="EA76" s="12">
        <f t="shared" si="1277"/>
        <v>0</v>
      </c>
      <c r="EB76" s="12">
        <f t="shared" si="1277"/>
        <v>0</v>
      </c>
      <c r="EC76" s="12">
        <f t="shared" si="1277"/>
        <v>0</v>
      </c>
      <c r="ED76" s="12">
        <f t="shared" si="1277"/>
        <v>0</v>
      </c>
      <c r="EE76" s="12">
        <f t="shared" si="1277"/>
        <v>0</v>
      </c>
      <c r="EF76" s="12">
        <f t="shared" si="1277"/>
        <v>0</v>
      </c>
      <c r="EG76" s="12">
        <f t="shared" si="1277"/>
        <v>0</v>
      </c>
      <c r="EH76" s="12">
        <f t="shared" si="1277"/>
        <v>0</v>
      </c>
      <c r="EI76" s="12">
        <f t="shared" si="1277"/>
        <v>0</v>
      </c>
      <c r="EJ76" s="12">
        <f t="shared" si="1277"/>
        <v>0</v>
      </c>
      <c r="EK76" s="12">
        <f t="shared" si="1277"/>
        <v>0</v>
      </c>
      <c r="EL76" s="12">
        <f t="shared" si="1277"/>
        <v>0</v>
      </c>
      <c r="EM76" s="12">
        <f t="shared" si="1277"/>
        <v>0</v>
      </c>
      <c r="EN76" s="12">
        <f t="shared" si="1277"/>
        <v>0</v>
      </c>
      <c r="EO76" s="12">
        <f t="shared" si="1277"/>
        <v>0</v>
      </c>
      <c r="EP76" s="12">
        <f t="shared" si="1277"/>
        <v>0</v>
      </c>
      <c r="EQ76" s="12">
        <f t="shared" si="1277"/>
        <v>145995</v>
      </c>
      <c r="ER76" s="12">
        <f t="shared" si="1277"/>
        <v>21900</v>
      </c>
      <c r="ES76" s="12">
        <f t="shared" si="1277"/>
        <v>-123995</v>
      </c>
      <c r="ET76" s="111">
        <f t="shared" si="1277"/>
        <v>22000</v>
      </c>
      <c r="EU76" s="117">
        <f t="shared" ref="EU76:EX93" si="1284">SUM(AM76,AQ76,AU76,AY76,BC76,BG76,BK76,BO76,BS76,BW76,CA76,CE76,CI76,CM76,CQ76,CU76,CY76,DC76,DG76,DS76,DW76,EA76,DK76,DO76,EE76,EI76,EM76,EQ76,)</f>
        <v>145995</v>
      </c>
      <c r="EV76" s="12">
        <f t="shared" si="1284"/>
        <v>21900</v>
      </c>
      <c r="EW76" s="12">
        <f t="shared" si="1284"/>
        <v>-123995</v>
      </c>
      <c r="EX76" s="118">
        <f t="shared" si="1284"/>
        <v>22000</v>
      </c>
      <c r="EY76" s="99">
        <f t="shared" si="1278"/>
        <v>0</v>
      </c>
      <c r="EZ76" s="12">
        <f t="shared" si="1278"/>
        <v>0</v>
      </c>
      <c r="FA76" s="12">
        <f t="shared" si="1278"/>
        <v>0</v>
      </c>
      <c r="FB76" s="111">
        <f t="shared" si="1278"/>
        <v>0</v>
      </c>
      <c r="FC76" s="117">
        <f t="shared" ref="FC76:FF93" si="1285">SUM(EY76)</f>
        <v>0</v>
      </c>
      <c r="FD76" s="12">
        <f t="shared" si="1285"/>
        <v>0</v>
      </c>
      <c r="FE76" s="12">
        <f t="shared" si="1285"/>
        <v>0</v>
      </c>
      <c r="FF76" s="118">
        <f t="shared" si="1285"/>
        <v>0</v>
      </c>
      <c r="FG76" s="99">
        <f t="shared" si="1279"/>
        <v>0</v>
      </c>
      <c r="FH76" s="12">
        <f t="shared" si="1279"/>
        <v>0</v>
      </c>
      <c r="FI76" s="12">
        <f t="shared" si="1279"/>
        <v>0</v>
      </c>
      <c r="FJ76" s="12">
        <f t="shared" si="1279"/>
        <v>0</v>
      </c>
      <c r="FK76" s="12">
        <f t="shared" si="1279"/>
        <v>0</v>
      </c>
      <c r="FL76" s="12">
        <f t="shared" si="1279"/>
        <v>0</v>
      </c>
      <c r="FM76" s="12">
        <f t="shared" si="1279"/>
        <v>0</v>
      </c>
      <c r="FN76" s="12">
        <f t="shared" si="1279"/>
        <v>0</v>
      </c>
      <c r="FO76" s="12">
        <f t="shared" si="1279"/>
        <v>0</v>
      </c>
      <c r="FP76" s="12">
        <f t="shared" si="1279"/>
        <v>0</v>
      </c>
      <c r="FQ76" s="12">
        <f t="shared" si="1279"/>
        <v>0</v>
      </c>
      <c r="FR76" s="12">
        <f t="shared" si="1279"/>
        <v>0</v>
      </c>
      <c r="FS76" s="12">
        <f t="shared" si="1279"/>
        <v>0</v>
      </c>
      <c r="FT76" s="12">
        <f t="shared" si="1279"/>
        <v>0</v>
      </c>
      <c r="FU76" s="12">
        <f t="shared" si="1279"/>
        <v>0</v>
      </c>
      <c r="FV76" s="12">
        <f t="shared" si="1279"/>
        <v>0</v>
      </c>
      <c r="FW76" s="12">
        <f t="shared" si="1279"/>
        <v>0</v>
      </c>
      <c r="FX76" s="12">
        <f t="shared" si="1279"/>
        <v>0</v>
      </c>
      <c r="FY76" s="12">
        <f t="shared" si="1279"/>
        <v>0</v>
      </c>
      <c r="FZ76" s="12">
        <f t="shared" si="1279"/>
        <v>0</v>
      </c>
      <c r="GA76" s="12">
        <f t="shared" si="1279"/>
        <v>0</v>
      </c>
      <c r="GB76" s="12">
        <f t="shared" si="1279"/>
        <v>0</v>
      </c>
      <c r="GC76" s="12">
        <f t="shared" si="1279"/>
        <v>0</v>
      </c>
      <c r="GD76" s="12">
        <f t="shared" si="1279"/>
        <v>0</v>
      </c>
      <c r="GE76" s="12">
        <f t="shared" si="1279"/>
        <v>0</v>
      </c>
      <c r="GF76" s="12">
        <f t="shared" si="1279"/>
        <v>0</v>
      </c>
      <c r="GG76" s="12">
        <f t="shared" si="1279"/>
        <v>0</v>
      </c>
      <c r="GH76" s="12">
        <f t="shared" si="1279"/>
        <v>0</v>
      </c>
      <c r="GI76" s="12">
        <f t="shared" si="1279"/>
        <v>0</v>
      </c>
      <c r="GJ76" s="12">
        <f t="shared" si="1279"/>
        <v>0</v>
      </c>
      <c r="GK76" s="12">
        <f t="shared" si="1279"/>
        <v>0</v>
      </c>
      <c r="GL76" s="12">
        <f t="shared" si="1279"/>
        <v>0</v>
      </c>
      <c r="GM76" s="12">
        <f t="shared" si="1279"/>
        <v>0</v>
      </c>
      <c r="GN76" s="12">
        <f t="shared" si="1279"/>
        <v>0</v>
      </c>
      <c r="GO76" s="12">
        <f t="shared" si="1279"/>
        <v>0</v>
      </c>
      <c r="GP76" s="12">
        <f t="shared" si="1279"/>
        <v>0</v>
      </c>
      <c r="GQ76" s="12">
        <f t="shared" si="1279"/>
        <v>0</v>
      </c>
      <c r="GR76" s="12">
        <f t="shared" si="1279"/>
        <v>0</v>
      </c>
      <c r="GS76" s="12">
        <f t="shared" si="1279"/>
        <v>0</v>
      </c>
      <c r="GT76" s="12">
        <f t="shared" si="1279"/>
        <v>0</v>
      </c>
      <c r="GU76" s="12">
        <f t="shared" si="1279"/>
        <v>0</v>
      </c>
      <c r="GV76" s="12">
        <f t="shared" si="1279"/>
        <v>0</v>
      </c>
      <c r="GW76" s="12">
        <f t="shared" si="1279"/>
        <v>0</v>
      </c>
      <c r="GX76" s="12">
        <f t="shared" si="1279"/>
        <v>0</v>
      </c>
      <c r="GY76" s="12">
        <f t="shared" si="1279"/>
        <v>0</v>
      </c>
      <c r="GZ76" s="12">
        <f t="shared" si="1279"/>
        <v>0</v>
      </c>
      <c r="HA76" s="12">
        <f t="shared" si="1279"/>
        <v>0</v>
      </c>
      <c r="HB76" s="12">
        <f t="shared" si="1279"/>
        <v>0</v>
      </c>
      <c r="HC76" s="12">
        <f t="shared" si="1279"/>
        <v>0</v>
      </c>
      <c r="HD76" s="12">
        <f t="shared" si="1279"/>
        <v>0</v>
      </c>
      <c r="HE76" s="12">
        <f t="shared" si="1279"/>
        <v>0</v>
      </c>
      <c r="HF76" s="12">
        <f t="shared" si="1279"/>
        <v>0</v>
      </c>
      <c r="HG76" s="12">
        <f t="shared" si="1279"/>
        <v>0</v>
      </c>
      <c r="HH76" s="12">
        <f t="shared" si="1279"/>
        <v>0</v>
      </c>
      <c r="HI76" s="12">
        <f t="shared" si="1279"/>
        <v>0</v>
      </c>
      <c r="HJ76" s="12">
        <f t="shared" si="1279"/>
        <v>0</v>
      </c>
      <c r="HK76" s="12">
        <f t="shared" si="1279"/>
        <v>0</v>
      </c>
      <c r="HL76" s="12">
        <f t="shared" si="1279"/>
        <v>0</v>
      </c>
      <c r="HM76" s="12">
        <f t="shared" si="1279"/>
        <v>0</v>
      </c>
      <c r="HN76" s="12">
        <f t="shared" si="1279"/>
        <v>0</v>
      </c>
      <c r="HO76" s="12">
        <f t="shared" si="1279"/>
        <v>0</v>
      </c>
      <c r="HP76" s="12">
        <f t="shared" si="1279"/>
        <v>0</v>
      </c>
      <c r="HQ76" s="12">
        <f t="shared" si="1279"/>
        <v>0</v>
      </c>
      <c r="HR76" s="12">
        <f t="shared" si="1279"/>
        <v>0</v>
      </c>
      <c r="HS76" s="12">
        <f t="shared" si="1279"/>
        <v>0</v>
      </c>
      <c r="HT76" s="12">
        <f t="shared" si="1279"/>
        <v>0</v>
      </c>
      <c r="HU76" s="12">
        <f t="shared" si="1279"/>
        <v>0</v>
      </c>
      <c r="HV76" s="12">
        <f t="shared" si="1279"/>
        <v>0</v>
      </c>
      <c r="HW76" s="12">
        <f t="shared" si="1279"/>
        <v>0</v>
      </c>
      <c r="HX76" s="12">
        <f t="shared" si="1279"/>
        <v>0</v>
      </c>
      <c r="HY76" s="12">
        <f t="shared" si="1279"/>
        <v>0</v>
      </c>
      <c r="HZ76" s="12">
        <f t="shared" si="1279"/>
        <v>0</v>
      </c>
      <c r="IA76" s="12">
        <f t="shared" si="1279"/>
        <v>0</v>
      </c>
      <c r="IB76" s="12">
        <f t="shared" si="1279"/>
        <v>0</v>
      </c>
      <c r="IC76" s="12">
        <f t="shared" si="1279"/>
        <v>0</v>
      </c>
      <c r="ID76" s="12">
        <f t="shared" si="1279"/>
        <v>0</v>
      </c>
      <c r="IE76" s="12">
        <f t="shared" si="1279"/>
        <v>0</v>
      </c>
      <c r="IF76" s="12">
        <f t="shared" si="1279"/>
        <v>0</v>
      </c>
      <c r="IG76" s="12">
        <f t="shared" si="1279"/>
        <v>0</v>
      </c>
      <c r="IH76" s="12">
        <f t="shared" si="1279"/>
        <v>0</v>
      </c>
      <c r="II76" s="12">
        <f t="shared" si="1279"/>
        <v>0</v>
      </c>
      <c r="IJ76" s="12">
        <f t="shared" si="1279"/>
        <v>0</v>
      </c>
      <c r="IK76" s="12">
        <f t="shared" si="1279"/>
        <v>0</v>
      </c>
      <c r="IL76" s="12">
        <f t="shared" si="1279"/>
        <v>0</v>
      </c>
      <c r="IM76" s="12">
        <f t="shared" si="1279"/>
        <v>0</v>
      </c>
      <c r="IN76" s="12">
        <f t="shared" si="1279"/>
        <v>0</v>
      </c>
      <c r="IO76" s="12">
        <f t="shared" si="1279"/>
        <v>0</v>
      </c>
      <c r="IP76" s="12">
        <f t="shared" si="1279"/>
        <v>0</v>
      </c>
      <c r="IQ76" s="12">
        <f t="shared" si="1279"/>
        <v>0</v>
      </c>
      <c r="IR76" s="12">
        <f t="shared" si="1279"/>
        <v>0</v>
      </c>
      <c r="IS76" s="12">
        <f t="shared" si="1279"/>
        <v>0</v>
      </c>
      <c r="IT76" s="12">
        <f t="shared" si="1279"/>
        <v>0</v>
      </c>
      <c r="IU76" s="12">
        <f t="shared" si="1279"/>
        <v>0</v>
      </c>
      <c r="IV76" s="12">
        <f t="shared" si="1279"/>
        <v>0</v>
      </c>
      <c r="IW76" s="12">
        <f t="shared" si="1279"/>
        <v>0</v>
      </c>
      <c r="IX76" s="12">
        <f t="shared" si="1279"/>
        <v>0</v>
      </c>
      <c r="IY76" s="12"/>
      <c r="IZ76" s="12">
        <f t="shared" si="1280"/>
        <v>0</v>
      </c>
      <c r="JA76" s="12">
        <f t="shared" si="1280"/>
        <v>0</v>
      </c>
      <c r="JB76" s="111">
        <f t="shared" si="1280"/>
        <v>0</v>
      </c>
      <c r="JC76" s="117">
        <f t="shared" si="342"/>
        <v>0</v>
      </c>
      <c r="JD76" s="12">
        <f t="shared" si="342"/>
        <v>0</v>
      </c>
      <c r="JE76" s="12">
        <f t="shared" si="342"/>
        <v>0</v>
      </c>
      <c r="JF76" s="118">
        <f t="shared" si="342"/>
        <v>0</v>
      </c>
      <c r="JG76" s="99">
        <f t="shared" si="1279"/>
        <v>0</v>
      </c>
      <c r="JH76" s="12">
        <f t="shared" si="1279"/>
        <v>0</v>
      </c>
      <c r="JI76" s="12">
        <f t="shared" si="1279"/>
        <v>0</v>
      </c>
      <c r="JJ76" s="12">
        <f t="shared" si="1279"/>
        <v>0</v>
      </c>
      <c r="JK76" s="12">
        <f t="shared" si="1279"/>
        <v>0</v>
      </c>
      <c r="JL76" s="12">
        <f t="shared" si="1279"/>
        <v>0</v>
      </c>
      <c r="JM76" s="12">
        <f t="shared" si="1279"/>
        <v>0</v>
      </c>
      <c r="JN76" s="12">
        <f t="shared" si="1279"/>
        <v>0</v>
      </c>
      <c r="JO76" s="12">
        <f t="shared" si="1279"/>
        <v>0</v>
      </c>
      <c r="JP76" s="12">
        <f t="shared" si="1279"/>
        <v>0</v>
      </c>
      <c r="JQ76" s="12">
        <f t="shared" si="1279"/>
        <v>0</v>
      </c>
      <c r="JR76" s="12">
        <f t="shared" si="1279"/>
        <v>0</v>
      </c>
      <c r="JS76" s="12">
        <f t="shared" si="1279"/>
        <v>0</v>
      </c>
      <c r="JT76" s="12">
        <f t="shared" si="1279"/>
        <v>0</v>
      </c>
      <c r="JU76" s="12">
        <f t="shared" si="1279"/>
        <v>0</v>
      </c>
      <c r="JV76" s="12">
        <f t="shared" si="1279"/>
        <v>0</v>
      </c>
      <c r="JW76" s="12">
        <f t="shared" si="1279"/>
        <v>0</v>
      </c>
      <c r="JX76" s="12">
        <f t="shared" si="1279"/>
        <v>0</v>
      </c>
      <c r="JY76" s="12">
        <f t="shared" si="1279"/>
        <v>0</v>
      </c>
      <c r="JZ76" s="12">
        <f t="shared" si="1279"/>
        <v>0</v>
      </c>
      <c r="KA76" s="12">
        <f t="shared" si="1279"/>
        <v>0</v>
      </c>
      <c r="KB76" s="12">
        <f t="shared" ref="KB76:KV76" si="1286">SUM(KB75)</f>
        <v>0</v>
      </c>
      <c r="KC76" s="12">
        <f t="shared" si="1286"/>
        <v>0</v>
      </c>
      <c r="KD76" s="12">
        <f t="shared" si="1286"/>
        <v>0</v>
      </c>
      <c r="KE76" s="12">
        <f t="shared" si="1286"/>
        <v>0</v>
      </c>
      <c r="KF76" s="12">
        <f t="shared" si="1286"/>
        <v>0</v>
      </c>
      <c r="KG76" s="12">
        <f t="shared" si="1286"/>
        <v>0</v>
      </c>
      <c r="KH76" s="12">
        <f t="shared" si="1286"/>
        <v>0</v>
      </c>
      <c r="KI76" s="12">
        <f t="shared" si="1286"/>
        <v>0</v>
      </c>
      <c r="KJ76" s="12">
        <f t="shared" si="1286"/>
        <v>0</v>
      </c>
      <c r="KK76" s="12">
        <f t="shared" si="1286"/>
        <v>0</v>
      </c>
      <c r="KL76" s="12">
        <f t="shared" si="1286"/>
        <v>0</v>
      </c>
      <c r="KM76" s="12">
        <f t="shared" si="1286"/>
        <v>0</v>
      </c>
      <c r="KN76" s="12">
        <f t="shared" si="1286"/>
        <v>0</v>
      </c>
      <c r="KO76" s="12">
        <f t="shared" si="1286"/>
        <v>0</v>
      </c>
      <c r="KP76" s="12">
        <f t="shared" si="1286"/>
        <v>0</v>
      </c>
      <c r="KQ76" s="12">
        <f t="shared" si="1286"/>
        <v>0</v>
      </c>
      <c r="KR76" s="12">
        <f t="shared" si="1286"/>
        <v>0</v>
      </c>
      <c r="KS76" s="12">
        <f t="shared" si="1286"/>
        <v>0</v>
      </c>
      <c r="KT76" s="12">
        <f t="shared" si="1286"/>
        <v>0</v>
      </c>
      <c r="KU76" s="12">
        <f t="shared" si="1286"/>
        <v>0</v>
      </c>
      <c r="KV76" s="12">
        <f t="shared" si="1286"/>
        <v>0</v>
      </c>
      <c r="KW76" s="12">
        <f t="shared" si="1281"/>
        <v>0</v>
      </c>
      <c r="KX76" s="12">
        <f t="shared" si="1281"/>
        <v>0</v>
      </c>
      <c r="KY76" s="12">
        <f t="shared" si="1281"/>
        <v>0</v>
      </c>
      <c r="KZ76" s="12">
        <f t="shared" si="1281"/>
        <v>0</v>
      </c>
      <c r="LA76" s="12">
        <f t="shared" si="1281"/>
        <v>0</v>
      </c>
      <c r="LB76" s="12">
        <f t="shared" si="1281"/>
        <v>0</v>
      </c>
      <c r="LC76" s="12">
        <f t="shared" si="1281"/>
        <v>0</v>
      </c>
      <c r="LD76" s="12">
        <f t="shared" si="1281"/>
        <v>0</v>
      </c>
      <c r="LE76" s="12">
        <f t="shared" si="1281"/>
        <v>0</v>
      </c>
      <c r="LF76" s="111">
        <f t="shared" si="1281"/>
        <v>0</v>
      </c>
      <c r="LG76" s="117">
        <f t="shared" ref="LG76:LJ93" si="1287">SUM(JG76,JK76,JO76,JS76,JW76,KA76,KE76,KI76,KM76,KQ76,KU76,KY76,LC76)</f>
        <v>0</v>
      </c>
      <c r="LH76" s="12">
        <f t="shared" si="1287"/>
        <v>0</v>
      </c>
      <c r="LI76" s="12">
        <f t="shared" si="1287"/>
        <v>0</v>
      </c>
      <c r="LJ76" s="118">
        <f t="shared" si="1287"/>
        <v>0</v>
      </c>
      <c r="LK76" s="99">
        <f t="shared" si="1282"/>
        <v>0</v>
      </c>
      <c r="LL76" s="12">
        <f t="shared" si="1282"/>
        <v>0</v>
      </c>
      <c r="LM76" s="12">
        <f t="shared" si="1282"/>
        <v>0</v>
      </c>
      <c r="LN76" s="12">
        <f t="shared" si="1282"/>
        <v>0</v>
      </c>
      <c r="LO76" s="12">
        <f t="shared" si="1282"/>
        <v>0</v>
      </c>
      <c r="LP76" s="12">
        <f t="shared" si="1282"/>
        <v>0</v>
      </c>
      <c r="LQ76" s="12">
        <f t="shared" si="1282"/>
        <v>0</v>
      </c>
      <c r="LR76" s="12">
        <f t="shared" si="1282"/>
        <v>0</v>
      </c>
      <c r="LS76" s="12">
        <f t="shared" si="1282"/>
        <v>0</v>
      </c>
      <c r="LT76" s="12">
        <f t="shared" si="1282"/>
        <v>0</v>
      </c>
      <c r="LU76" s="12">
        <f t="shared" si="1282"/>
        <v>0</v>
      </c>
      <c r="LV76" s="111">
        <f t="shared" si="1282"/>
        <v>0</v>
      </c>
      <c r="LW76" s="117">
        <f t="shared" ref="LW76:LZ93" si="1288">SUM(LK76,LO76,LS76)</f>
        <v>0</v>
      </c>
      <c r="LX76" s="12">
        <f t="shared" si="1288"/>
        <v>0</v>
      </c>
      <c r="LY76" s="12">
        <f t="shared" si="1288"/>
        <v>0</v>
      </c>
      <c r="LZ76" s="118">
        <f t="shared" si="1288"/>
        <v>0</v>
      </c>
      <c r="MA76" s="26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2"/>
      <c r="NH76" s="2"/>
      <c r="NI76" s="2"/>
      <c r="NJ76" s="2"/>
      <c r="NK76" s="2"/>
      <c r="NL76" s="2"/>
      <c r="NM76" s="2"/>
      <c r="NN76" s="2"/>
      <c r="NO76" s="2"/>
      <c r="NP76" s="2"/>
      <c r="NQ76" s="2"/>
      <c r="NR76" s="2"/>
      <c r="NS76" s="2"/>
      <c r="NT76" s="2"/>
      <c r="NU76" s="2"/>
      <c r="NV76" s="2"/>
      <c r="NW76" s="2"/>
      <c r="NX76" s="2"/>
      <c r="NY76" s="2"/>
      <c r="NZ76" s="2"/>
      <c r="OA76" s="2"/>
      <c r="OB76" s="2"/>
      <c r="OC76" s="2"/>
      <c r="OD76" s="2"/>
      <c r="OE76" s="2"/>
      <c r="OF76" s="2"/>
      <c r="OG76" s="2"/>
      <c r="OH76" s="2"/>
      <c r="OI76" s="2"/>
      <c r="OJ76" s="2"/>
      <c r="OK76" s="2"/>
      <c r="OL76" s="2"/>
      <c r="OM76" s="2"/>
      <c r="ON76" s="2"/>
      <c r="OO76" s="2"/>
      <c r="OP76" s="2"/>
    </row>
    <row r="77" spans="1:406" s="2" customFormat="1" ht="24.95" customHeight="1" x14ac:dyDescent="0.25">
      <c r="A77" s="35">
        <v>4212</v>
      </c>
      <c r="B77" s="36" t="s">
        <v>33</v>
      </c>
      <c r="C77" s="55">
        <f>SUM(AK77,EW77,FE77,LI77,LY77)</f>
        <v>0</v>
      </c>
      <c r="D77" s="55">
        <v>23207830.309999999</v>
      </c>
      <c r="E77" s="56">
        <v>25700000</v>
      </c>
      <c r="F77" s="95">
        <f t="shared" ref="F77" si="1289">G77-C77</f>
        <v>0</v>
      </c>
      <c r="G77" s="103">
        <f t="shared" si="1271"/>
        <v>0</v>
      </c>
      <c r="H77" s="79">
        <f t="shared" si="1272"/>
        <v>0</v>
      </c>
      <c r="I77" s="79">
        <f t="shared" si="1273"/>
        <v>0</v>
      </c>
      <c r="J77" s="104">
        <f t="shared" si="1274"/>
        <v>0</v>
      </c>
      <c r="K77" s="84"/>
      <c r="L77" s="13"/>
      <c r="M77" s="13">
        <f>N77-K77</f>
        <v>0</v>
      </c>
      <c r="N77" s="13"/>
      <c r="O77" s="11"/>
      <c r="P77" s="13"/>
      <c r="Q77" s="13">
        <f>R77-O77</f>
        <v>0</v>
      </c>
      <c r="R77" s="13"/>
      <c r="S77" s="13"/>
      <c r="T77" s="13"/>
      <c r="U77" s="13">
        <f>V77-S77</f>
        <v>0</v>
      </c>
      <c r="V77" s="13"/>
      <c r="W77" s="13"/>
      <c r="X77" s="13"/>
      <c r="Y77" s="13">
        <f>Z77-W77</f>
        <v>0</v>
      </c>
      <c r="Z77" s="13"/>
      <c r="AA77" s="13"/>
      <c r="AB77" s="13"/>
      <c r="AC77" s="13">
        <f>AD77-AA77</f>
        <v>0</v>
      </c>
      <c r="AD77" s="13"/>
      <c r="AE77" s="11"/>
      <c r="AF77" s="13"/>
      <c r="AG77" s="13">
        <f>AH77-AE77</f>
        <v>0</v>
      </c>
      <c r="AH77" s="110"/>
      <c r="AI77" s="117">
        <f t="shared" si="1283"/>
        <v>0</v>
      </c>
      <c r="AJ77" s="12">
        <f t="shared" si="1283"/>
        <v>0</v>
      </c>
      <c r="AK77" s="12">
        <f t="shared" si="1283"/>
        <v>0</v>
      </c>
      <c r="AL77" s="118">
        <f t="shared" si="1283"/>
        <v>0</v>
      </c>
      <c r="AM77" s="98"/>
      <c r="AN77" s="13"/>
      <c r="AO77" s="13">
        <f>AP77-AM77</f>
        <v>0</v>
      </c>
      <c r="AP77" s="13"/>
      <c r="AQ77" s="13"/>
      <c r="AR77" s="13"/>
      <c r="AS77" s="13">
        <f>AT77-AQ77</f>
        <v>0</v>
      </c>
      <c r="AT77" s="13"/>
      <c r="AU77" s="13"/>
      <c r="AV77" s="13"/>
      <c r="AW77" s="13">
        <f>AX77-AU77</f>
        <v>0</v>
      </c>
      <c r="AX77" s="13"/>
      <c r="AY77" s="13"/>
      <c r="AZ77" s="13"/>
      <c r="BA77" s="13">
        <f>BB77-AY77</f>
        <v>0</v>
      </c>
      <c r="BB77" s="13"/>
      <c r="BC77" s="13"/>
      <c r="BD77" s="13"/>
      <c r="BE77" s="13">
        <f>BF77-BC77</f>
        <v>0</v>
      </c>
      <c r="BF77" s="13"/>
      <c r="BG77" s="13"/>
      <c r="BH77" s="13"/>
      <c r="BI77" s="13">
        <f>BJ77-BG77</f>
        <v>0</v>
      </c>
      <c r="BJ77" s="13"/>
      <c r="BK77" s="13"/>
      <c r="BL77" s="13"/>
      <c r="BM77" s="13">
        <f>BN77-BK77</f>
        <v>0</v>
      </c>
      <c r="BN77" s="13"/>
      <c r="BO77" s="13"/>
      <c r="BP77" s="13"/>
      <c r="BQ77" s="13">
        <f>BR77-BO77</f>
        <v>0</v>
      </c>
      <c r="BR77" s="13"/>
      <c r="BS77" s="13"/>
      <c r="BT77" s="13"/>
      <c r="BU77" s="13">
        <f>BV77-BS77</f>
        <v>0</v>
      </c>
      <c r="BV77" s="13"/>
      <c r="BW77" s="13"/>
      <c r="BX77" s="13"/>
      <c r="BY77" s="13">
        <f>BZ77-BW77</f>
        <v>0</v>
      </c>
      <c r="BZ77" s="13"/>
      <c r="CA77" s="13"/>
      <c r="CB77" s="13"/>
      <c r="CC77" s="13">
        <f>CD77-CA77</f>
        <v>0</v>
      </c>
      <c r="CD77" s="13"/>
      <c r="CE77" s="13"/>
      <c r="CF77" s="13"/>
      <c r="CG77" s="13">
        <f>CH77-CE77</f>
        <v>0</v>
      </c>
      <c r="CH77" s="13"/>
      <c r="CI77" s="13"/>
      <c r="CJ77" s="13"/>
      <c r="CK77" s="13">
        <f>CL77-CI77</f>
        <v>0</v>
      </c>
      <c r="CL77" s="13"/>
      <c r="CM77" s="13"/>
      <c r="CN77" s="13"/>
      <c r="CO77" s="13">
        <f>CP77-CM77</f>
        <v>0</v>
      </c>
      <c r="CP77" s="13"/>
      <c r="CQ77" s="13"/>
      <c r="CR77" s="13"/>
      <c r="CS77" s="13">
        <f>CT77-CQ77</f>
        <v>0</v>
      </c>
      <c r="CT77" s="13"/>
      <c r="CU77" s="13"/>
      <c r="CV77" s="13"/>
      <c r="CW77" s="13">
        <f>CX77-CU77</f>
        <v>0</v>
      </c>
      <c r="CX77" s="13"/>
      <c r="CY77" s="13"/>
      <c r="CZ77" s="13"/>
      <c r="DA77" s="13">
        <f>DB77-CY77</f>
        <v>0</v>
      </c>
      <c r="DB77" s="13"/>
      <c r="DC77" s="13"/>
      <c r="DD77" s="13"/>
      <c r="DE77" s="13">
        <f>DF77-DC77</f>
        <v>0</v>
      </c>
      <c r="DF77" s="13"/>
      <c r="DG77" s="13"/>
      <c r="DH77" s="13"/>
      <c r="DI77" s="13">
        <f>DJ77-DG77</f>
        <v>0</v>
      </c>
      <c r="DJ77" s="13"/>
      <c r="DK77" s="13"/>
      <c r="DL77" s="13"/>
      <c r="DM77" s="13">
        <f>DN77-DK77</f>
        <v>0</v>
      </c>
      <c r="DN77" s="13"/>
      <c r="DO77" s="13"/>
      <c r="DP77" s="13"/>
      <c r="DQ77" s="13">
        <f>DR77-DO77</f>
        <v>0</v>
      </c>
      <c r="DR77" s="13"/>
      <c r="DS77" s="13"/>
      <c r="DT77" s="13"/>
      <c r="DU77" s="13"/>
      <c r="DV77" s="13"/>
      <c r="DW77" s="13"/>
      <c r="DX77" s="13"/>
      <c r="DY77" s="13"/>
      <c r="DZ77" s="13"/>
      <c r="EA77" s="13"/>
      <c r="EB77" s="13"/>
      <c r="EC77" s="13">
        <f>ED77-EA77</f>
        <v>0</v>
      </c>
      <c r="ED77" s="13"/>
      <c r="EE77" s="13"/>
      <c r="EF77" s="13"/>
      <c r="EG77" s="13">
        <f>EH77-EE77</f>
        <v>0</v>
      </c>
      <c r="EH77" s="13"/>
      <c r="EI77" s="13"/>
      <c r="EJ77" s="13"/>
      <c r="EK77" s="13">
        <f>EL77-EI77</f>
        <v>0</v>
      </c>
      <c r="EL77" s="13"/>
      <c r="EM77" s="13"/>
      <c r="EN77" s="13"/>
      <c r="EO77" s="13">
        <f>EP77-EM77</f>
        <v>0</v>
      </c>
      <c r="EP77" s="13"/>
      <c r="EQ77" s="13"/>
      <c r="ER77" s="13"/>
      <c r="ES77" s="13">
        <f>ET77-EQ77</f>
        <v>0</v>
      </c>
      <c r="ET77" s="110"/>
      <c r="EU77" s="117">
        <f t="shared" si="1284"/>
        <v>0</v>
      </c>
      <c r="EV77" s="12">
        <f t="shared" si="1284"/>
        <v>0</v>
      </c>
      <c r="EW77" s="12">
        <f t="shared" si="1284"/>
        <v>0</v>
      </c>
      <c r="EX77" s="118">
        <f t="shared" si="1284"/>
        <v>0</v>
      </c>
      <c r="EY77" s="98"/>
      <c r="EZ77" s="13"/>
      <c r="FA77" s="13">
        <f>FB77-EY77</f>
        <v>0</v>
      </c>
      <c r="FB77" s="110"/>
      <c r="FC77" s="117">
        <f t="shared" si="1285"/>
        <v>0</v>
      </c>
      <c r="FD77" s="12">
        <f t="shared" si="1285"/>
        <v>0</v>
      </c>
      <c r="FE77" s="12">
        <f t="shared" si="1285"/>
        <v>0</v>
      </c>
      <c r="FF77" s="118">
        <f t="shared" si="1285"/>
        <v>0</v>
      </c>
      <c r="FG77" s="98"/>
      <c r="FH77" s="13"/>
      <c r="FI77" s="13">
        <f>FJ77-FG77</f>
        <v>0</v>
      </c>
      <c r="FJ77" s="13"/>
      <c r="FK77" s="13"/>
      <c r="FL77" s="13"/>
      <c r="FM77" s="13">
        <f>FN77-FK77</f>
        <v>0</v>
      </c>
      <c r="FN77" s="13"/>
      <c r="FO77" s="13"/>
      <c r="FP77" s="13"/>
      <c r="FQ77" s="13">
        <f>FR77-FO77</f>
        <v>0</v>
      </c>
      <c r="FR77" s="13"/>
      <c r="FS77" s="13"/>
      <c r="FT77" s="13"/>
      <c r="FU77" s="13">
        <f>FV77-FS77</f>
        <v>0</v>
      </c>
      <c r="FV77" s="13"/>
      <c r="FW77" s="13"/>
      <c r="FX77" s="13"/>
      <c r="FY77" s="13">
        <f>FZ77-FW77</f>
        <v>0</v>
      </c>
      <c r="FZ77" s="13"/>
      <c r="GA77" s="13"/>
      <c r="GB77" s="13"/>
      <c r="GC77" s="13">
        <f>GD77-GA77</f>
        <v>0</v>
      </c>
      <c r="GD77" s="13"/>
      <c r="GE77" s="13"/>
      <c r="GF77" s="13"/>
      <c r="GG77" s="13">
        <f>GH77-GE77</f>
        <v>0</v>
      </c>
      <c r="GH77" s="13"/>
      <c r="GI77" s="13"/>
      <c r="GJ77" s="13"/>
      <c r="GK77" s="13">
        <f>GL77-GI77</f>
        <v>0</v>
      </c>
      <c r="GL77" s="13"/>
      <c r="GM77" s="13"/>
      <c r="GN77" s="13"/>
      <c r="GO77" s="13">
        <f>GP77-GM77</f>
        <v>0</v>
      </c>
      <c r="GP77" s="13"/>
      <c r="GQ77" s="13"/>
      <c r="GR77" s="13"/>
      <c r="GS77" s="13">
        <f>GT77-GQ77</f>
        <v>0</v>
      </c>
      <c r="GT77" s="13"/>
      <c r="GU77" s="13"/>
      <c r="GV77" s="13"/>
      <c r="GW77" s="13">
        <f>GX77-GU77</f>
        <v>0</v>
      </c>
      <c r="GX77" s="13"/>
      <c r="GY77" s="13"/>
      <c r="GZ77" s="13"/>
      <c r="HA77" s="13">
        <f>HB77-GY77</f>
        <v>0</v>
      </c>
      <c r="HB77" s="13"/>
      <c r="HC77" s="13"/>
      <c r="HD77" s="13"/>
      <c r="HE77" s="13">
        <f>HF77-HC77</f>
        <v>0</v>
      </c>
      <c r="HF77" s="13"/>
      <c r="HG77" s="13"/>
      <c r="HH77" s="13"/>
      <c r="HI77" s="13">
        <f>HJ77-HG77</f>
        <v>0</v>
      </c>
      <c r="HJ77" s="13"/>
      <c r="HK77" s="13"/>
      <c r="HL77" s="13"/>
      <c r="HM77" s="13">
        <f>HN77-HK77</f>
        <v>0</v>
      </c>
      <c r="HN77" s="13"/>
      <c r="HO77" s="13"/>
      <c r="HP77" s="13"/>
      <c r="HQ77" s="13">
        <f>HR77-HO77</f>
        <v>0</v>
      </c>
      <c r="HR77" s="13"/>
      <c r="HS77" s="13"/>
      <c r="HT77" s="13"/>
      <c r="HU77" s="13">
        <f>HV77-HS77</f>
        <v>0</v>
      </c>
      <c r="HV77" s="13"/>
      <c r="HW77" s="13"/>
      <c r="HX77" s="13"/>
      <c r="HY77" s="13">
        <f>HZ77-HW77</f>
        <v>0</v>
      </c>
      <c r="HZ77" s="13"/>
      <c r="IA77" s="13"/>
      <c r="IB77" s="13"/>
      <c r="IC77" s="13">
        <f>ID77-IA77</f>
        <v>0</v>
      </c>
      <c r="ID77" s="13"/>
      <c r="IE77" s="13"/>
      <c r="IF77" s="13"/>
      <c r="IG77" s="13">
        <f>IH77-IE77</f>
        <v>0</v>
      </c>
      <c r="IH77" s="13"/>
      <c r="II77" s="13"/>
      <c r="IJ77" s="13"/>
      <c r="IK77" s="13">
        <f>IL77-II77</f>
        <v>0</v>
      </c>
      <c r="IL77" s="13"/>
      <c r="IM77" s="13"/>
      <c r="IN77" s="13"/>
      <c r="IO77" s="13">
        <f>IP77-IM77</f>
        <v>0</v>
      </c>
      <c r="IP77" s="13"/>
      <c r="IQ77" s="13"/>
      <c r="IR77" s="13"/>
      <c r="IS77" s="13">
        <f>IT77-IQ77</f>
        <v>0</v>
      </c>
      <c r="IT77" s="13"/>
      <c r="IU77" s="13"/>
      <c r="IV77" s="13"/>
      <c r="IW77" s="13">
        <f>IX77-IU77</f>
        <v>0</v>
      </c>
      <c r="IX77" s="13"/>
      <c r="IY77" s="13"/>
      <c r="IZ77" s="13"/>
      <c r="JA77" s="13"/>
      <c r="JB77" s="110">
        <f>JC77-IZ77</f>
        <v>0</v>
      </c>
      <c r="JC77" s="117">
        <f t="shared" si="342"/>
        <v>0</v>
      </c>
      <c r="JD77" s="12">
        <f t="shared" si="342"/>
        <v>0</v>
      </c>
      <c r="JE77" s="12">
        <f t="shared" si="342"/>
        <v>0</v>
      </c>
      <c r="JF77" s="118">
        <f t="shared" si="342"/>
        <v>0</v>
      </c>
      <c r="JG77" s="98"/>
      <c r="JH77" s="13"/>
      <c r="JI77" s="13">
        <f>JJ77-JG77</f>
        <v>0</v>
      </c>
      <c r="JJ77" s="13"/>
      <c r="JK77" s="13"/>
      <c r="JL77" s="13"/>
      <c r="JM77" s="13">
        <f>JN77-JK77</f>
        <v>0</v>
      </c>
      <c r="JN77" s="13"/>
      <c r="JO77" s="13"/>
      <c r="JP77" s="13"/>
      <c r="JQ77" s="13">
        <f>JR77-JO77</f>
        <v>0</v>
      </c>
      <c r="JR77" s="13"/>
      <c r="JS77" s="13"/>
      <c r="JT77" s="13"/>
      <c r="JU77" s="13">
        <f>JV77-JS77</f>
        <v>0</v>
      </c>
      <c r="JV77" s="13"/>
      <c r="JW77" s="13"/>
      <c r="JX77" s="13"/>
      <c r="JY77" s="13">
        <f>JZ77-JW77</f>
        <v>0</v>
      </c>
      <c r="JZ77" s="13"/>
      <c r="KA77" s="13"/>
      <c r="KB77" s="13"/>
      <c r="KC77" s="13">
        <f>KD77-KA77</f>
        <v>0</v>
      </c>
      <c r="KD77" s="13"/>
      <c r="KE77" s="13"/>
      <c r="KF77" s="13"/>
      <c r="KG77" s="13">
        <f>KH77-KE77</f>
        <v>0</v>
      </c>
      <c r="KH77" s="13"/>
      <c r="KI77" s="13"/>
      <c r="KJ77" s="13"/>
      <c r="KK77" s="13">
        <f>KL77-KI77</f>
        <v>0</v>
      </c>
      <c r="KL77" s="13"/>
      <c r="KM77" s="13"/>
      <c r="KN77" s="13"/>
      <c r="KO77" s="13">
        <f>KP77-KM77</f>
        <v>0</v>
      </c>
      <c r="KP77" s="13"/>
      <c r="KQ77" s="13"/>
      <c r="KR77" s="13"/>
      <c r="KS77" s="13">
        <f>KT77-KQ77</f>
        <v>0</v>
      </c>
      <c r="KT77" s="13"/>
      <c r="KU77" s="13"/>
      <c r="KV77" s="13"/>
      <c r="KW77" s="13">
        <f>KX77-KU77</f>
        <v>0</v>
      </c>
      <c r="KX77" s="13"/>
      <c r="KY77" s="13"/>
      <c r="KZ77" s="13"/>
      <c r="LA77" s="13">
        <f>LB77-KY77</f>
        <v>0</v>
      </c>
      <c r="LB77" s="13"/>
      <c r="LC77" s="13"/>
      <c r="LD77" s="13"/>
      <c r="LE77" s="13">
        <f>LF77-LC77</f>
        <v>0</v>
      </c>
      <c r="LF77" s="110"/>
      <c r="LG77" s="117">
        <f t="shared" si="1287"/>
        <v>0</v>
      </c>
      <c r="LH77" s="12">
        <f t="shared" si="1287"/>
        <v>0</v>
      </c>
      <c r="LI77" s="12">
        <f t="shared" si="1287"/>
        <v>0</v>
      </c>
      <c r="LJ77" s="118">
        <f t="shared" si="1287"/>
        <v>0</v>
      </c>
      <c r="LK77" s="84"/>
      <c r="LL77" s="13"/>
      <c r="LM77" s="13">
        <f>LN77-LK77</f>
        <v>0</v>
      </c>
      <c r="LN77" s="13"/>
      <c r="LO77" s="13"/>
      <c r="LP77" s="13"/>
      <c r="LQ77" s="13">
        <f>LR77-LO77</f>
        <v>0</v>
      </c>
      <c r="LR77" s="13"/>
      <c r="LS77" s="11"/>
      <c r="LT77" s="13"/>
      <c r="LU77" s="13">
        <f>LV77-LS77</f>
        <v>0</v>
      </c>
      <c r="LV77" s="110"/>
      <c r="LW77" s="117">
        <f t="shared" si="1288"/>
        <v>0</v>
      </c>
      <c r="LX77" s="12">
        <f t="shared" si="1288"/>
        <v>0</v>
      </c>
      <c r="LY77" s="12">
        <f t="shared" si="1288"/>
        <v>0</v>
      </c>
      <c r="LZ77" s="118">
        <f t="shared" si="1288"/>
        <v>0</v>
      </c>
      <c r="MA77" s="26"/>
    </row>
    <row r="78" spans="1:406" s="3" customFormat="1" ht="24.95" customHeight="1" x14ac:dyDescent="0.25">
      <c r="A78" s="37">
        <v>421</v>
      </c>
      <c r="B78" s="38" t="s">
        <v>34</v>
      </c>
      <c r="C78" s="57">
        <f>SUM(C77)</f>
        <v>0</v>
      </c>
      <c r="D78" s="57">
        <f>SUM(D77)</f>
        <v>23207830.309999999</v>
      </c>
      <c r="E78" s="56">
        <f>SUM(E77)</f>
        <v>25700000</v>
      </c>
      <c r="F78" s="96">
        <f>SUM(F77)</f>
        <v>0</v>
      </c>
      <c r="G78" s="103">
        <f t="shared" si="1271"/>
        <v>0</v>
      </c>
      <c r="H78" s="79">
        <f t="shared" si="1272"/>
        <v>0</v>
      </c>
      <c r="I78" s="79">
        <f t="shared" si="1273"/>
        <v>0</v>
      </c>
      <c r="J78" s="104">
        <f t="shared" si="1274"/>
        <v>0</v>
      </c>
      <c r="K78" s="99">
        <f>SUM(K77)</f>
        <v>0</v>
      </c>
      <c r="L78" s="12">
        <f t="shared" ref="L78:AD78" si="1290">SUM(L77)</f>
        <v>0</v>
      </c>
      <c r="M78" s="12">
        <f t="shared" si="1290"/>
        <v>0</v>
      </c>
      <c r="N78" s="12">
        <f t="shared" si="1290"/>
        <v>0</v>
      </c>
      <c r="O78" s="12">
        <f>SUM(O77)</f>
        <v>0</v>
      </c>
      <c r="P78" s="12">
        <f t="shared" si="1290"/>
        <v>0</v>
      </c>
      <c r="Q78" s="12">
        <f t="shared" si="1290"/>
        <v>0</v>
      </c>
      <c r="R78" s="12">
        <f t="shared" si="1290"/>
        <v>0</v>
      </c>
      <c r="S78" s="12">
        <f t="shared" si="1290"/>
        <v>0</v>
      </c>
      <c r="T78" s="12">
        <f t="shared" si="1290"/>
        <v>0</v>
      </c>
      <c r="U78" s="12">
        <f t="shared" si="1290"/>
        <v>0</v>
      </c>
      <c r="V78" s="12">
        <f t="shared" si="1290"/>
        <v>0</v>
      </c>
      <c r="W78" s="12">
        <f t="shared" si="1290"/>
        <v>0</v>
      </c>
      <c r="X78" s="12">
        <f t="shared" si="1290"/>
        <v>0</v>
      </c>
      <c r="Y78" s="12">
        <f t="shared" si="1290"/>
        <v>0</v>
      </c>
      <c r="Z78" s="12">
        <f t="shared" si="1290"/>
        <v>0</v>
      </c>
      <c r="AA78" s="12">
        <f t="shared" si="1290"/>
        <v>0</v>
      </c>
      <c r="AB78" s="12">
        <f t="shared" si="1290"/>
        <v>0</v>
      </c>
      <c r="AC78" s="12">
        <f t="shared" si="1290"/>
        <v>0</v>
      </c>
      <c r="AD78" s="12">
        <f t="shared" si="1290"/>
        <v>0</v>
      </c>
      <c r="AE78" s="12">
        <f>SUM(AE77)</f>
        <v>0</v>
      </c>
      <c r="AF78" s="12">
        <f t="shared" ref="AF78:AH78" si="1291">SUM(AF77)</f>
        <v>0</v>
      </c>
      <c r="AG78" s="12">
        <f t="shared" si="1291"/>
        <v>0</v>
      </c>
      <c r="AH78" s="111">
        <f t="shared" si="1291"/>
        <v>0</v>
      </c>
      <c r="AI78" s="117">
        <f t="shared" si="1283"/>
        <v>0</v>
      </c>
      <c r="AJ78" s="12">
        <f t="shared" si="1283"/>
        <v>0</v>
      </c>
      <c r="AK78" s="12">
        <f t="shared" si="1283"/>
        <v>0</v>
      </c>
      <c r="AL78" s="118">
        <f t="shared" si="1283"/>
        <v>0</v>
      </c>
      <c r="AM78" s="99">
        <f>SUM(AM77)</f>
        <v>0</v>
      </c>
      <c r="AN78" s="12">
        <f t="shared" ref="AN78:CD78" si="1292">SUM(AN77)</f>
        <v>0</v>
      </c>
      <c r="AO78" s="12">
        <f t="shared" si="1292"/>
        <v>0</v>
      </c>
      <c r="AP78" s="12">
        <f t="shared" si="1292"/>
        <v>0</v>
      </c>
      <c r="AQ78" s="12">
        <f t="shared" si="1292"/>
        <v>0</v>
      </c>
      <c r="AR78" s="12">
        <f t="shared" si="1292"/>
        <v>0</v>
      </c>
      <c r="AS78" s="12">
        <f t="shared" si="1292"/>
        <v>0</v>
      </c>
      <c r="AT78" s="12">
        <f t="shared" si="1292"/>
        <v>0</v>
      </c>
      <c r="AU78" s="12">
        <f t="shared" si="1292"/>
        <v>0</v>
      </c>
      <c r="AV78" s="12">
        <f t="shared" si="1292"/>
        <v>0</v>
      </c>
      <c r="AW78" s="12">
        <f t="shared" si="1292"/>
        <v>0</v>
      </c>
      <c r="AX78" s="12">
        <f t="shared" si="1292"/>
        <v>0</v>
      </c>
      <c r="AY78" s="12">
        <f t="shared" si="1292"/>
        <v>0</v>
      </c>
      <c r="AZ78" s="12">
        <f t="shared" si="1292"/>
        <v>0</v>
      </c>
      <c r="BA78" s="12">
        <f t="shared" si="1292"/>
        <v>0</v>
      </c>
      <c r="BB78" s="12">
        <f t="shared" si="1292"/>
        <v>0</v>
      </c>
      <c r="BC78" s="12">
        <f t="shared" si="1292"/>
        <v>0</v>
      </c>
      <c r="BD78" s="12">
        <f t="shared" si="1292"/>
        <v>0</v>
      </c>
      <c r="BE78" s="12">
        <f t="shared" si="1292"/>
        <v>0</v>
      </c>
      <c r="BF78" s="12">
        <f t="shared" si="1292"/>
        <v>0</v>
      </c>
      <c r="BG78" s="12">
        <f t="shared" si="1292"/>
        <v>0</v>
      </c>
      <c r="BH78" s="12">
        <f t="shared" si="1292"/>
        <v>0</v>
      </c>
      <c r="BI78" s="12">
        <f t="shared" si="1292"/>
        <v>0</v>
      </c>
      <c r="BJ78" s="12">
        <f t="shared" si="1292"/>
        <v>0</v>
      </c>
      <c r="BK78" s="12">
        <f t="shared" si="1292"/>
        <v>0</v>
      </c>
      <c r="BL78" s="12">
        <f t="shared" si="1292"/>
        <v>0</v>
      </c>
      <c r="BM78" s="12">
        <f t="shared" si="1292"/>
        <v>0</v>
      </c>
      <c r="BN78" s="12">
        <f t="shared" si="1292"/>
        <v>0</v>
      </c>
      <c r="BO78" s="12">
        <f t="shared" si="1292"/>
        <v>0</v>
      </c>
      <c r="BP78" s="12">
        <f t="shared" si="1292"/>
        <v>0</v>
      </c>
      <c r="BQ78" s="12">
        <f t="shared" si="1292"/>
        <v>0</v>
      </c>
      <c r="BR78" s="12">
        <f t="shared" si="1292"/>
        <v>0</v>
      </c>
      <c r="BS78" s="12">
        <f t="shared" si="1292"/>
        <v>0</v>
      </c>
      <c r="BT78" s="12">
        <f t="shared" si="1292"/>
        <v>0</v>
      </c>
      <c r="BU78" s="12">
        <f t="shared" si="1292"/>
        <v>0</v>
      </c>
      <c r="BV78" s="12">
        <f t="shared" si="1292"/>
        <v>0</v>
      </c>
      <c r="BW78" s="12">
        <f t="shared" si="1292"/>
        <v>0</v>
      </c>
      <c r="BX78" s="12">
        <f t="shared" si="1292"/>
        <v>0</v>
      </c>
      <c r="BY78" s="12">
        <f t="shared" si="1292"/>
        <v>0</v>
      </c>
      <c r="BZ78" s="12">
        <f t="shared" si="1292"/>
        <v>0</v>
      </c>
      <c r="CA78" s="12">
        <f t="shared" si="1292"/>
        <v>0</v>
      </c>
      <c r="CB78" s="12">
        <f t="shared" si="1292"/>
        <v>0</v>
      </c>
      <c r="CC78" s="12">
        <f t="shared" si="1292"/>
        <v>0</v>
      </c>
      <c r="CD78" s="12">
        <f t="shared" si="1292"/>
        <v>0</v>
      </c>
      <c r="CE78" s="12">
        <f>SUM(CE77)</f>
        <v>0</v>
      </c>
      <c r="CF78" s="12">
        <f t="shared" ref="CF78:CH78" si="1293">SUM(CF77)</f>
        <v>0</v>
      </c>
      <c r="CG78" s="12">
        <f t="shared" si="1293"/>
        <v>0</v>
      </c>
      <c r="CH78" s="12">
        <f t="shared" si="1293"/>
        <v>0</v>
      </c>
      <c r="CI78" s="12">
        <f>SUM(CI77)</f>
        <v>0</v>
      </c>
      <c r="CJ78" s="12">
        <f t="shared" ref="CJ78:CP78" si="1294">SUM(CJ77)</f>
        <v>0</v>
      </c>
      <c r="CK78" s="12">
        <f t="shared" si="1294"/>
        <v>0</v>
      </c>
      <c r="CL78" s="12">
        <f t="shared" si="1294"/>
        <v>0</v>
      </c>
      <c r="CM78" s="12">
        <f t="shared" si="1294"/>
        <v>0</v>
      </c>
      <c r="CN78" s="12">
        <f t="shared" si="1294"/>
        <v>0</v>
      </c>
      <c r="CO78" s="12">
        <f t="shared" si="1294"/>
        <v>0</v>
      </c>
      <c r="CP78" s="12">
        <f t="shared" si="1294"/>
        <v>0</v>
      </c>
      <c r="CQ78" s="12">
        <f>SUM(CQ77)</f>
        <v>0</v>
      </c>
      <c r="CR78" s="12">
        <f t="shared" ref="CR78:DF78" si="1295">SUM(CR77)</f>
        <v>0</v>
      </c>
      <c r="CS78" s="12">
        <f t="shared" si="1295"/>
        <v>0</v>
      </c>
      <c r="CT78" s="12">
        <f t="shared" si="1295"/>
        <v>0</v>
      </c>
      <c r="CU78" s="12">
        <f t="shared" si="1295"/>
        <v>0</v>
      </c>
      <c r="CV78" s="12">
        <f t="shared" si="1295"/>
        <v>0</v>
      </c>
      <c r="CW78" s="12">
        <f t="shared" si="1295"/>
        <v>0</v>
      </c>
      <c r="CX78" s="12">
        <f t="shared" si="1295"/>
        <v>0</v>
      </c>
      <c r="CY78" s="12">
        <f>SUM(CY77)</f>
        <v>0</v>
      </c>
      <c r="CZ78" s="12">
        <f t="shared" ref="CZ78:DB78" si="1296">SUM(CZ77)</f>
        <v>0</v>
      </c>
      <c r="DA78" s="12">
        <f t="shared" si="1296"/>
        <v>0</v>
      </c>
      <c r="DB78" s="12">
        <f t="shared" si="1296"/>
        <v>0</v>
      </c>
      <c r="DC78" s="12">
        <f t="shared" si="1295"/>
        <v>0</v>
      </c>
      <c r="DD78" s="12">
        <f t="shared" si="1295"/>
        <v>0</v>
      </c>
      <c r="DE78" s="12">
        <f t="shared" si="1295"/>
        <v>0</v>
      </c>
      <c r="DF78" s="12">
        <f t="shared" si="1295"/>
        <v>0</v>
      </c>
      <c r="DG78" s="12">
        <f>SUM(DG77)</f>
        <v>0</v>
      </c>
      <c r="DH78" s="12">
        <f t="shared" ref="DH78:DJ78" si="1297">SUM(DH77)</f>
        <v>0</v>
      </c>
      <c r="DI78" s="12">
        <f t="shared" si="1297"/>
        <v>0</v>
      </c>
      <c r="DJ78" s="12">
        <f t="shared" si="1297"/>
        <v>0</v>
      </c>
      <c r="DK78" s="12">
        <f>SUM(DK77)</f>
        <v>0</v>
      </c>
      <c r="DL78" s="12">
        <f t="shared" ref="DL78:DN78" si="1298">SUM(DL77)</f>
        <v>0</v>
      </c>
      <c r="DM78" s="12">
        <f t="shared" si="1298"/>
        <v>0</v>
      </c>
      <c r="DN78" s="12">
        <f t="shared" si="1298"/>
        <v>0</v>
      </c>
      <c r="DO78" s="12">
        <f>SUM(DO77)</f>
        <v>0</v>
      </c>
      <c r="DP78" s="12">
        <f t="shared" ref="DP78:ED78" si="1299">SUM(DP77)</f>
        <v>0</v>
      </c>
      <c r="DQ78" s="12">
        <f t="shared" si="1299"/>
        <v>0</v>
      </c>
      <c r="DR78" s="12">
        <f t="shared" si="1299"/>
        <v>0</v>
      </c>
      <c r="DS78" s="12">
        <f t="shared" si="1299"/>
        <v>0</v>
      </c>
      <c r="DT78" s="12">
        <f t="shared" si="1299"/>
        <v>0</v>
      </c>
      <c r="DU78" s="12">
        <f t="shared" si="1299"/>
        <v>0</v>
      </c>
      <c r="DV78" s="12">
        <f t="shared" si="1299"/>
        <v>0</v>
      </c>
      <c r="DW78" s="12">
        <f t="shared" si="1299"/>
        <v>0</v>
      </c>
      <c r="DX78" s="12">
        <f t="shared" si="1299"/>
        <v>0</v>
      </c>
      <c r="DY78" s="12">
        <f t="shared" si="1299"/>
        <v>0</v>
      </c>
      <c r="DZ78" s="12">
        <f t="shared" si="1299"/>
        <v>0</v>
      </c>
      <c r="EA78" s="12">
        <f t="shared" si="1299"/>
        <v>0</v>
      </c>
      <c r="EB78" s="12">
        <f t="shared" si="1299"/>
        <v>0</v>
      </c>
      <c r="EC78" s="12">
        <f t="shared" si="1299"/>
        <v>0</v>
      </c>
      <c r="ED78" s="12">
        <f t="shared" si="1299"/>
        <v>0</v>
      </c>
      <c r="EE78" s="12">
        <f>SUM(EE77)</f>
        <v>0</v>
      </c>
      <c r="EF78" s="12">
        <f t="shared" ref="EF78:EL78" si="1300">SUM(EF77)</f>
        <v>0</v>
      </c>
      <c r="EG78" s="12">
        <f t="shared" si="1300"/>
        <v>0</v>
      </c>
      <c r="EH78" s="12">
        <f t="shared" si="1300"/>
        <v>0</v>
      </c>
      <c r="EI78" s="12">
        <f t="shared" si="1300"/>
        <v>0</v>
      </c>
      <c r="EJ78" s="12">
        <f t="shared" si="1300"/>
        <v>0</v>
      </c>
      <c r="EK78" s="12">
        <f t="shared" si="1300"/>
        <v>0</v>
      </c>
      <c r="EL78" s="12">
        <f t="shared" si="1300"/>
        <v>0</v>
      </c>
      <c r="EM78" s="12">
        <f>SUM(EM77)</f>
        <v>0</v>
      </c>
      <c r="EN78" s="12">
        <f t="shared" ref="EN78:EP78" si="1301">SUM(EN77)</f>
        <v>0</v>
      </c>
      <c r="EO78" s="12">
        <f t="shared" si="1301"/>
        <v>0</v>
      </c>
      <c r="EP78" s="12">
        <f t="shared" si="1301"/>
        <v>0</v>
      </c>
      <c r="EQ78" s="12">
        <f>SUM(EQ77)</f>
        <v>0</v>
      </c>
      <c r="ER78" s="12">
        <f t="shared" ref="ER78:ET78" si="1302">SUM(ER77)</f>
        <v>0</v>
      </c>
      <c r="ES78" s="12">
        <f t="shared" si="1302"/>
        <v>0</v>
      </c>
      <c r="ET78" s="111">
        <f t="shared" si="1302"/>
        <v>0</v>
      </c>
      <c r="EU78" s="117">
        <f t="shared" si="1284"/>
        <v>0</v>
      </c>
      <c r="EV78" s="12">
        <f t="shared" si="1284"/>
        <v>0</v>
      </c>
      <c r="EW78" s="12">
        <f t="shared" si="1284"/>
        <v>0</v>
      </c>
      <c r="EX78" s="118">
        <f t="shared" si="1284"/>
        <v>0</v>
      </c>
      <c r="EY78" s="99">
        <f t="shared" ref="EY78:FB78" si="1303">SUM(EY77)</f>
        <v>0</v>
      </c>
      <c r="EZ78" s="12">
        <f t="shared" si="1303"/>
        <v>0</v>
      </c>
      <c r="FA78" s="12">
        <f t="shared" si="1303"/>
        <v>0</v>
      </c>
      <c r="FB78" s="111">
        <f t="shared" si="1303"/>
        <v>0</v>
      </c>
      <c r="FC78" s="117">
        <f t="shared" si="1285"/>
        <v>0</v>
      </c>
      <c r="FD78" s="12">
        <f t="shared" si="1285"/>
        <v>0</v>
      </c>
      <c r="FE78" s="12">
        <f t="shared" si="1285"/>
        <v>0</v>
      </c>
      <c r="FF78" s="118">
        <f t="shared" si="1285"/>
        <v>0</v>
      </c>
      <c r="FG78" s="99">
        <f>SUM(FG77)</f>
        <v>0</v>
      </c>
      <c r="FH78" s="12">
        <f t="shared" ref="FH78:FI78" si="1304">SUM(FH77)</f>
        <v>0</v>
      </c>
      <c r="FI78" s="12">
        <f t="shared" si="1304"/>
        <v>0</v>
      </c>
      <c r="FJ78" s="12">
        <f>SUM(FJ77)</f>
        <v>0</v>
      </c>
      <c r="FK78" s="12">
        <f>SUM(FK77)</f>
        <v>0</v>
      </c>
      <c r="FL78" s="12">
        <f t="shared" ref="FL78:FM78" si="1305">SUM(FL77)</f>
        <v>0</v>
      </c>
      <c r="FM78" s="12">
        <f t="shared" si="1305"/>
        <v>0</v>
      </c>
      <c r="FN78" s="12">
        <f>SUM(FN77)</f>
        <v>0</v>
      </c>
      <c r="FO78" s="12">
        <f>SUM(FO77)</f>
        <v>0</v>
      </c>
      <c r="FP78" s="12">
        <f t="shared" ref="FP78:FQ78" si="1306">SUM(FP77)</f>
        <v>0</v>
      </c>
      <c r="FQ78" s="12">
        <f t="shared" si="1306"/>
        <v>0</v>
      </c>
      <c r="FR78" s="12">
        <f>SUM(FR77)</f>
        <v>0</v>
      </c>
      <c r="FS78" s="12">
        <f t="shared" ref="FS78:IG78" si="1307">SUM(FS77)</f>
        <v>0</v>
      </c>
      <c r="FT78" s="12">
        <f t="shared" si="1307"/>
        <v>0</v>
      </c>
      <c r="FU78" s="12">
        <f t="shared" si="1307"/>
        <v>0</v>
      </c>
      <c r="FV78" s="12">
        <f>SUM(FV77)</f>
        <v>0</v>
      </c>
      <c r="FW78" s="12">
        <f t="shared" ref="FW78:GG78" si="1308">SUM(FW77)</f>
        <v>0</v>
      </c>
      <c r="FX78" s="12">
        <f t="shared" si="1308"/>
        <v>0</v>
      </c>
      <c r="FY78" s="12">
        <f t="shared" si="1308"/>
        <v>0</v>
      </c>
      <c r="FZ78" s="12">
        <f>SUM(FZ77)</f>
        <v>0</v>
      </c>
      <c r="GA78" s="12">
        <f t="shared" si="1308"/>
        <v>0</v>
      </c>
      <c r="GB78" s="12">
        <f t="shared" si="1308"/>
        <v>0</v>
      </c>
      <c r="GC78" s="12">
        <f t="shared" si="1308"/>
        <v>0</v>
      </c>
      <c r="GD78" s="12">
        <f>SUM(GD77)</f>
        <v>0</v>
      </c>
      <c r="GE78" s="12">
        <f t="shared" si="1308"/>
        <v>0</v>
      </c>
      <c r="GF78" s="12">
        <f t="shared" si="1308"/>
        <v>0</v>
      </c>
      <c r="GG78" s="12">
        <f t="shared" si="1308"/>
        <v>0</v>
      </c>
      <c r="GH78" s="12">
        <f>SUM(GH77)</f>
        <v>0</v>
      </c>
      <c r="GI78" s="12">
        <f t="shared" ref="GI78:GK78" si="1309">SUM(GI77)</f>
        <v>0</v>
      </c>
      <c r="GJ78" s="12">
        <f t="shared" si="1309"/>
        <v>0</v>
      </c>
      <c r="GK78" s="12">
        <f t="shared" si="1309"/>
        <v>0</v>
      </c>
      <c r="GL78" s="12">
        <f>SUM(GL77)</f>
        <v>0</v>
      </c>
      <c r="GM78" s="12">
        <f t="shared" ref="GM78:GO78" si="1310">SUM(GM77)</f>
        <v>0</v>
      </c>
      <c r="GN78" s="12">
        <f t="shared" si="1310"/>
        <v>0</v>
      </c>
      <c r="GO78" s="12">
        <f t="shared" si="1310"/>
        <v>0</v>
      </c>
      <c r="GP78" s="12">
        <f>SUM(GP77)</f>
        <v>0</v>
      </c>
      <c r="GQ78" s="12">
        <f t="shared" ref="GQ78:GS78" si="1311">SUM(GQ77)</f>
        <v>0</v>
      </c>
      <c r="GR78" s="12">
        <f t="shared" si="1311"/>
        <v>0</v>
      </c>
      <c r="GS78" s="12">
        <f t="shared" si="1311"/>
        <v>0</v>
      </c>
      <c r="GT78" s="12">
        <f>SUM(GT77)</f>
        <v>0</v>
      </c>
      <c r="GU78" s="12">
        <f t="shared" ref="GU78:GW78" si="1312">SUM(GU77)</f>
        <v>0</v>
      </c>
      <c r="GV78" s="12">
        <f t="shared" si="1312"/>
        <v>0</v>
      </c>
      <c r="GW78" s="12">
        <f t="shared" si="1312"/>
        <v>0</v>
      </c>
      <c r="GX78" s="12">
        <f>SUM(GX77)</f>
        <v>0</v>
      </c>
      <c r="GY78" s="12">
        <f t="shared" ref="GY78:HA78" si="1313">SUM(GY77)</f>
        <v>0</v>
      </c>
      <c r="GZ78" s="12">
        <f t="shared" si="1313"/>
        <v>0</v>
      </c>
      <c r="HA78" s="12">
        <f t="shared" si="1313"/>
        <v>0</v>
      </c>
      <c r="HB78" s="12">
        <f>SUM(HB77)</f>
        <v>0</v>
      </c>
      <c r="HC78" s="12">
        <f t="shared" ref="HC78:HE78" si="1314">SUM(HC77)</f>
        <v>0</v>
      </c>
      <c r="HD78" s="12">
        <f t="shared" si="1314"/>
        <v>0</v>
      </c>
      <c r="HE78" s="12">
        <f t="shared" si="1314"/>
        <v>0</v>
      </c>
      <c r="HF78" s="12">
        <f>SUM(HF77)</f>
        <v>0</v>
      </c>
      <c r="HG78" s="12">
        <f t="shared" si="1307"/>
        <v>0</v>
      </c>
      <c r="HH78" s="12">
        <f t="shared" si="1307"/>
        <v>0</v>
      </c>
      <c r="HI78" s="12">
        <f t="shared" si="1307"/>
        <v>0</v>
      </c>
      <c r="HJ78" s="12">
        <f>SUM(HJ77)</f>
        <v>0</v>
      </c>
      <c r="HK78" s="12">
        <f t="shared" ref="HK78:IC78" si="1315">SUM(HK77)</f>
        <v>0</v>
      </c>
      <c r="HL78" s="12">
        <f t="shared" si="1315"/>
        <v>0</v>
      </c>
      <c r="HM78" s="12">
        <f t="shared" si="1315"/>
        <v>0</v>
      </c>
      <c r="HN78" s="12">
        <f>SUM(HN77)</f>
        <v>0</v>
      </c>
      <c r="HO78" s="12">
        <f t="shared" si="1315"/>
        <v>0</v>
      </c>
      <c r="HP78" s="12">
        <f t="shared" si="1315"/>
        <v>0</v>
      </c>
      <c r="HQ78" s="12">
        <f t="shared" si="1315"/>
        <v>0</v>
      </c>
      <c r="HR78" s="12">
        <f>SUM(HR77)</f>
        <v>0</v>
      </c>
      <c r="HS78" s="12">
        <f t="shared" si="1315"/>
        <v>0</v>
      </c>
      <c r="HT78" s="12">
        <f t="shared" si="1315"/>
        <v>0</v>
      </c>
      <c r="HU78" s="12">
        <f t="shared" si="1315"/>
        <v>0</v>
      </c>
      <c r="HV78" s="12">
        <f>SUM(HV77)</f>
        <v>0</v>
      </c>
      <c r="HW78" s="12">
        <f t="shared" si="1315"/>
        <v>0</v>
      </c>
      <c r="HX78" s="12">
        <f t="shared" si="1315"/>
        <v>0</v>
      </c>
      <c r="HY78" s="12">
        <f t="shared" si="1315"/>
        <v>0</v>
      </c>
      <c r="HZ78" s="12">
        <f>SUM(HZ77)</f>
        <v>0</v>
      </c>
      <c r="IA78" s="12">
        <f t="shared" si="1315"/>
        <v>0</v>
      </c>
      <c r="IB78" s="12">
        <f t="shared" si="1315"/>
        <v>0</v>
      </c>
      <c r="IC78" s="12">
        <f t="shared" si="1315"/>
        <v>0</v>
      </c>
      <c r="ID78" s="12">
        <f>SUM(ID77)</f>
        <v>0</v>
      </c>
      <c r="IE78" s="12">
        <f t="shared" si="1307"/>
        <v>0</v>
      </c>
      <c r="IF78" s="12">
        <f t="shared" si="1307"/>
        <v>0</v>
      </c>
      <c r="IG78" s="12">
        <f t="shared" si="1307"/>
        <v>0</v>
      </c>
      <c r="IH78" s="12">
        <f>SUM(IH77)</f>
        <v>0</v>
      </c>
      <c r="II78" s="12">
        <f>SUM(II77)</f>
        <v>0</v>
      </c>
      <c r="IJ78" s="12">
        <f t="shared" ref="IJ78:IK78" si="1316">SUM(IJ77)</f>
        <v>0</v>
      </c>
      <c r="IK78" s="12">
        <f t="shared" si="1316"/>
        <v>0</v>
      </c>
      <c r="IL78" s="12">
        <f>SUM(IL77)</f>
        <v>0</v>
      </c>
      <c r="IM78" s="12">
        <f>SUM(IM77)</f>
        <v>0</v>
      </c>
      <c r="IN78" s="12">
        <f t="shared" ref="IN78:IO78" si="1317">SUM(IN77)</f>
        <v>0</v>
      </c>
      <c r="IO78" s="12">
        <f t="shared" si="1317"/>
        <v>0</v>
      </c>
      <c r="IP78" s="12">
        <f>SUM(IP77)</f>
        <v>0</v>
      </c>
      <c r="IQ78" s="12">
        <f>SUM(IQ77)</f>
        <v>0</v>
      </c>
      <c r="IR78" s="12">
        <f t="shared" ref="IR78:IS78" si="1318">SUM(IR77)</f>
        <v>0</v>
      </c>
      <c r="IS78" s="12">
        <f t="shared" si="1318"/>
        <v>0</v>
      </c>
      <c r="IT78" s="12">
        <f>SUM(IT77)</f>
        <v>0</v>
      </c>
      <c r="IU78" s="12">
        <f>SUM(IU77)</f>
        <v>0</v>
      </c>
      <c r="IV78" s="12">
        <f t="shared" ref="IV78:IW78" si="1319">SUM(IV77)</f>
        <v>0</v>
      </c>
      <c r="IW78" s="12">
        <f t="shared" si="1319"/>
        <v>0</v>
      </c>
      <c r="IX78" s="12">
        <f>SUM(IX77)</f>
        <v>0</v>
      </c>
      <c r="IY78" s="12"/>
      <c r="IZ78" s="12">
        <f>SUM(IZ77)</f>
        <v>0</v>
      </c>
      <c r="JA78" s="12">
        <f t="shared" ref="JA78:JB78" si="1320">SUM(JA77)</f>
        <v>0</v>
      </c>
      <c r="JB78" s="111">
        <f t="shared" si="1320"/>
        <v>0</v>
      </c>
      <c r="JC78" s="117">
        <f t="shared" si="342"/>
        <v>0</v>
      </c>
      <c r="JD78" s="12">
        <f t="shared" si="342"/>
        <v>0</v>
      </c>
      <c r="JE78" s="12">
        <f t="shared" si="342"/>
        <v>0</v>
      </c>
      <c r="JF78" s="118">
        <f t="shared" si="342"/>
        <v>0</v>
      </c>
      <c r="JG78" s="99">
        <f>SUM(JG77)</f>
        <v>0</v>
      </c>
      <c r="JH78" s="12">
        <f t="shared" ref="JH78:JI78" si="1321">SUM(JH77)</f>
        <v>0</v>
      </c>
      <c r="JI78" s="12">
        <f t="shared" si="1321"/>
        <v>0</v>
      </c>
      <c r="JJ78" s="12">
        <f>SUM(JJ77)</f>
        <v>0</v>
      </c>
      <c r="JK78" s="12">
        <f>SUM(JK77)</f>
        <v>0</v>
      </c>
      <c r="JL78" s="12">
        <f t="shared" ref="JL78:JM78" si="1322">SUM(JL77)</f>
        <v>0</v>
      </c>
      <c r="JM78" s="12">
        <f t="shared" si="1322"/>
        <v>0</v>
      </c>
      <c r="JN78" s="12">
        <f>SUM(JN77)</f>
        <v>0</v>
      </c>
      <c r="JO78" s="12">
        <f>SUM(JO77)</f>
        <v>0</v>
      </c>
      <c r="JP78" s="12">
        <f t="shared" ref="JP78:JQ78" si="1323">SUM(JP77)</f>
        <v>0</v>
      </c>
      <c r="JQ78" s="12">
        <f t="shared" si="1323"/>
        <v>0</v>
      </c>
      <c r="JR78" s="12">
        <f>SUM(JR77)</f>
        <v>0</v>
      </c>
      <c r="JS78" s="12">
        <f>SUM(JS77)</f>
        <v>0</v>
      </c>
      <c r="JT78" s="12">
        <f t="shared" ref="JT78:JU78" si="1324">SUM(JT77)</f>
        <v>0</v>
      </c>
      <c r="JU78" s="12">
        <f t="shared" si="1324"/>
        <v>0</v>
      </c>
      <c r="JV78" s="12">
        <f>SUM(JV77)</f>
        <v>0</v>
      </c>
      <c r="JW78" s="12">
        <f>SUM(JW77)</f>
        <v>0</v>
      </c>
      <c r="JX78" s="12">
        <f t="shared" ref="JX78:JY78" si="1325">SUM(JX77)</f>
        <v>0</v>
      </c>
      <c r="JY78" s="12">
        <f t="shared" si="1325"/>
        <v>0</v>
      </c>
      <c r="JZ78" s="12">
        <f>SUM(JZ77)</f>
        <v>0</v>
      </c>
      <c r="KA78" s="12">
        <f>SUM(KA77)</f>
        <v>0</v>
      </c>
      <c r="KB78" s="12">
        <f t="shared" ref="KB78:KC78" si="1326">SUM(KB77)</f>
        <v>0</v>
      </c>
      <c r="KC78" s="12">
        <f t="shared" si="1326"/>
        <v>0</v>
      </c>
      <c r="KD78" s="12">
        <f>SUM(KD77)</f>
        <v>0</v>
      </c>
      <c r="KE78" s="12">
        <f>SUM(KE77)</f>
        <v>0</v>
      </c>
      <c r="KF78" s="12">
        <f t="shared" ref="KF78:KG78" si="1327">SUM(KF77)</f>
        <v>0</v>
      </c>
      <c r="KG78" s="12">
        <f t="shared" si="1327"/>
        <v>0</v>
      </c>
      <c r="KH78" s="12">
        <f>SUM(KH77)</f>
        <v>0</v>
      </c>
      <c r="KI78" s="12">
        <f t="shared" ref="KI78:KK78" si="1328">SUM(KI77)</f>
        <v>0</v>
      </c>
      <c r="KJ78" s="12">
        <f t="shared" si="1328"/>
        <v>0</v>
      </c>
      <c r="KK78" s="12">
        <f t="shared" si="1328"/>
        <v>0</v>
      </c>
      <c r="KL78" s="12">
        <f>SUM(KL77)</f>
        <v>0</v>
      </c>
      <c r="KM78" s="12">
        <f>SUM(KM77)</f>
        <v>0</v>
      </c>
      <c r="KN78" s="12">
        <f t="shared" ref="KN78:KO78" si="1329">SUM(KN77)</f>
        <v>0</v>
      </c>
      <c r="KO78" s="12">
        <f t="shared" si="1329"/>
        <v>0</v>
      </c>
      <c r="KP78" s="12">
        <f>SUM(KP77)</f>
        <v>0</v>
      </c>
      <c r="KQ78" s="12">
        <f t="shared" ref="KQ78:KS78" si="1330">SUM(KQ77)</f>
        <v>0</v>
      </c>
      <c r="KR78" s="12">
        <f t="shared" si="1330"/>
        <v>0</v>
      </c>
      <c r="KS78" s="12">
        <f t="shared" si="1330"/>
        <v>0</v>
      </c>
      <c r="KT78" s="12">
        <f>SUM(KT77)</f>
        <v>0</v>
      </c>
      <c r="KU78" s="12"/>
      <c r="KV78" s="12">
        <f t="shared" ref="KV78:KW78" si="1331">SUM(KV77)</f>
        <v>0</v>
      </c>
      <c r="KW78" s="12">
        <f t="shared" si="1331"/>
        <v>0</v>
      </c>
      <c r="KX78" s="12">
        <f>SUM(KX77)</f>
        <v>0</v>
      </c>
      <c r="KY78" s="12"/>
      <c r="KZ78" s="12">
        <f t="shared" ref="KZ78:LA78" si="1332">SUM(KZ77)</f>
        <v>0</v>
      </c>
      <c r="LA78" s="12">
        <f t="shared" si="1332"/>
        <v>0</v>
      </c>
      <c r="LB78" s="12">
        <f>SUM(LB77)</f>
        <v>0</v>
      </c>
      <c r="LC78" s="12"/>
      <c r="LD78" s="12">
        <f t="shared" ref="LD78:LE78" si="1333">SUM(LD77)</f>
        <v>0</v>
      </c>
      <c r="LE78" s="12">
        <f t="shared" si="1333"/>
        <v>0</v>
      </c>
      <c r="LF78" s="111">
        <f>SUM(LF77)</f>
        <v>0</v>
      </c>
      <c r="LG78" s="117">
        <f t="shared" si="1287"/>
        <v>0</v>
      </c>
      <c r="LH78" s="12">
        <f t="shared" si="1287"/>
        <v>0</v>
      </c>
      <c r="LI78" s="12">
        <f t="shared" si="1287"/>
        <v>0</v>
      </c>
      <c r="LJ78" s="118">
        <f t="shared" si="1287"/>
        <v>0</v>
      </c>
      <c r="LK78" s="99">
        <f t="shared" ref="LK78:LU78" si="1334">SUM(LK77)</f>
        <v>0</v>
      </c>
      <c r="LL78" s="12">
        <f t="shared" si="1334"/>
        <v>0</v>
      </c>
      <c r="LM78" s="12">
        <f t="shared" si="1334"/>
        <v>0</v>
      </c>
      <c r="LN78" s="12">
        <f>SUM(LN77)</f>
        <v>0</v>
      </c>
      <c r="LO78" s="12">
        <f>SUM(LO77)</f>
        <v>0</v>
      </c>
      <c r="LP78" s="12">
        <f t="shared" ref="LP78:LQ78" si="1335">SUM(LP77)</f>
        <v>0</v>
      </c>
      <c r="LQ78" s="12">
        <f t="shared" si="1335"/>
        <v>0</v>
      </c>
      <c r="LR78" s="12">
        <f>SUM(LR77)</f>
        <v>0</v>
      </c>
      <c r="LS78" s="12">
        <f t="shared" si="1334"/>
        <v>0</v>
      </c>
      <c r="LT78" s="12">
        <f t="shared" si="1334"/>
        <v>0</v>
      </c>
      <c r="LU78" s="12">
        <f t="shared" si="1334"/>
        <v>0</v>
      </c>
      <c r="LV78" s="111">
        <f>SUM(LV77)</f>
        <v>0</v>
      </c>
      <c r="LW78" s="117">
        <f t="shared" si="1288"/>
        <v>0</v>
      </c>
      <c r="LX78" s="12">
        <f t="shared" si="1288"/>
        <v>0</v>
      </c>
      <c r="LY78" s="12">
        <f t="shared" si="1288"/>
        <v>0</v>
      </c>
      <c r="LZ78" s="118">
        <f t="shared" si="1288"/>
        <v>0</v>
      </c>
      <c r="MA78" s="26"/>
      <c r="MB78" s="2"/>
      <c r="MC78" s="2"/>
      <c r="MD78" s="2"/>
      <c r="ME78" s="2"/>
      <c r="MF78" s="2"/>
      <c r="MG78" s="2"/>
      <c r="MH78" s="2"/>
      <c r="MI78" s="2"/>
      <c r="MJ78" s="2"/>
      <c r="MK78" s="2"/>
      <c r="ML78" s="2"/>
      <c r="MM78" s="2"/>
      <c r="MN78" s="2"/>
      <c r="MO78" s="2"/>
      <c r="MP78" s="2"/>
      <c r="MQ78" s="2"/>
      <c r="MR78" s="2"/>
      <c r="MS78" s="2"/>
      <c r="MT78" s="2"/>
      <c r="MU78" s="2"/>
      <c r="MV78" s="2"/>
      <c r="MW78" s="2"/>
      <c r="MX78" s="2"/>
      <c r="MY78" s="2"/>
      <c r="MZ78" s="2"/>
      <c r="NA78" s="2"/>
      <c r="NB78" s="2"/>
      <c r="NC78" s="2"/>
      <c r="ND78" s="2"/>
      <c r="NE78" s="2"/>
      <c r="NF78" s="2"/>
      <c r="NG78" s="2"/>
      <c r="NH78" s="2"/>
      <c r="NI78" s="2"/>
      <c r="NJ78" s="2"/>
      <c r="NK78" s="2"/>
      <c r="NL78" s="2"/>
      <c r="NM78" s="2"/>
      <c r="NN78" s="2"/>
      <c r="NO78" s="2"/>
      <c r="NP78" s="2"/>
      <c r="NQ78" s="2"/>
      <c r="NR78" s="2"/>
      <c r="NS78" s="2"/>
      <c r="NT78" s="2"/>
      <c r="NU78" s="2"/>
      <c r="NV78" s="2"/>
      <c r="NW78" s="2"/>
      <c r="NX78" s="2"/>
      <c r="NY78" s="2"/>
      <c r="NZ78" s="2"/>
      <c r="OA78" s="2"/>
      <c r="OB78" s="2"/>
      <c r="OC78" s="2"/>
      <c r="OD78" s="2"/>
      <c r="OE78" s="2"/>
      <c r="OF78" s="2"/>
      <c r="OG78" s="2"/>
      <c r="OH78" s="2"/>
      <c r="OI78" s="2"/>
      <c r="OJ78" s="2"/>
      <c r="OK78" s="2"/>
      <c r="OL78" s="2"/>
      <c r="OM78" s="2"/>
      <c r="ON78" s="2"/>
      <c r="OO78" s="2"/>
      <c r="OP78" s="2"/>
    </row>
    <row r="79" spans="1:406" s="2" customFormat="1" ht="24.95" customHeight="1" x14ac:dyDescent="0.25">
      <c r="A79" s="35">
        <v>4221</v>
      </c>
      <c r="B79" s="36" t="s">
        <v>35</v>
      </c>
      <c r="C79" s="55">
        <f>SUM(AK79,EW79,FE79,LI79,LY79)</f>
        <v>40641</v>
      </c>
      <c r="D79" s="55">
        <v>23207830.309999999</v>
      </c>
      <c r="E79" s="56">
        <v>25700000</v>
      </c>
      <c r="F79" s="95">
        <f t="shared" ref="F79:F85" si="1336">G79-C79</f>
        <v>11291</v>
      </c>
      <c r="G79" s="103">
        <f t="shared" si="1271"/>
        <v>51932</v>
      </c>
      <c r="H79" s="79">
        <f t="shared" si="1272"/>
        <v>70209</v>
      </c>
      <c r="I79" s="79">
        <f t="shared" si="1273"/>
        <v>39987</v>
      </c>
      <c r="J79" s="104">
        <f t="shared" si="1274"/>
        <v>91919</v>
      </c>
      <c r="K79" s="98"/>
      <c r="L79" s="13"/>
      <c r="M79" s="13">
        <f t="shared" ref="M79:M85" si="1337">N79-K79</f>
        <v>0</v>
      </c>
      <c r="N79" s="13"/>
      <c r="O79" s="13">
        <v>19545</v>
      </c>
      <c r="P79" s="13">
        <v>12943</v>
      </c>
      <c r="Q79" s="13">
        <f t="shared" ref="Q79:Q85" si="1338">R79-O79</f>
        <v>-6545</v>
      </c>
      <c r="R79" s="13">
        <v>13000</v>
      </c>
      <c r="S79" s="13"/>
      <c r="T79" s="13"/>
      <c r="U79" s="13">
        <f t="shared" ref="U79:U85" si="1339">V79-S79</f>
        <v>0</v>
      </c>
      <c r="V79" s="13"/>
      <c r="W79" s="13"/>
      <c r="X79" s="13"/>
      <c r="Y79" s="13">
        <f t="shared" ref="Y79:Y85" si="1340">Z79-W79</f>
        <v>0</v>
      </c>
      <c r="Z79" s="13"/>
      <c r="AA79" s="13"/>
      <c r="AB79" s="13"/>
      <c r="AC79" s="13">
        <f t="shared" ref="AC79:AC85" si="1341">AD79-AA79</f>
        <v>0</v>
      </c>
      <c r="AD79" s="13"/>
      <c r="AE79" s="13">
        <v>18545</v>
      </c>
      <c r="AF79" s="13">
        <f>704+9812</f>
        <v>10516</v>
      </c>
      <c r="AG79" s="13">
        <f t="shared" ref="AG79:AG85" si="1342">AH79-AE79</f>
        <v>-1545</v>
      </c>
      <c r="AH79" s="110">
        <v>17000</v>
      </c>
      <c r="AI79" s="117">
        <f t="shared" si="1283"/>
        <v>38090</v>
      </c>
      <c r="AJ79" s="12">
        <f t="shared" si="1283"/>
        <v>23459</v>
      </c>
      <c r="AK79" s="12">
        <f t="shared" si="1283"/>
        <v>-8090</v>
      </c>
      <c r="AL79" s="118">
        <f t="shared" si="1283"/>
        <v>30000</v>
      </c>
      <c r="AM79" s="98"/>
      <c r="AN79" s="13"/>
      <c r="AO79" s="13">
        <f t="shared" ref="AO79:AO85" si="1343">AP79-AM79</f>
        <v>0</v>
      </c>
      <c r="AP79" s="13"/>
      <c r="AQ79" s="13"/>
      <c r="AR79" s="13"/>
      <c r="AS79" s="13">
        <f t="shared" ref="AS79:AS85" si="1344">AT79-AQ79</f>
        <v>0</v>
      </c>
      <c r="AT79" s="13"/>
      <c r="AU79" s="14"/>
      <c r="AV79" s="13"/>
      <c r="AW79" s="13">
        <f t="shared" ref="AW79:AW85" si="1345">AX79-AU79</f>
        <v>0</v>
      </c>
      <c r="AX79" s="13"/>
      <c r="AY79" s="14">
        <v>2354</v>
      </c>
      <c r="AZ79" s="13"/>
      <c r="BA79" s="13">
        <f t="shared" ref="BA79:BA85" si="1346">BB79-AY79</f>
        <v>0</v>
      </c>
      <c r="BB79" s="13">
        <v>2354</v>
      </c>
      <c r="BC79" s="14"/>
      <c r="BD79" s="13"/>
      <c r="BE79" s="13">
        <f t="shared" ref="BE79:BE85" si="1347">BF79-BC79</f>
        <v>0</v>
      </c>
      <c r="BF79" s="13"/>
      <c r="BG79" s="14"/>
      <c r="BH79" s="13"/>
      <c r="BI79" s="13">
        <f t="shared" ref="BI79:BI85" si="1348">BJ79-BG79</f>
        <v>0</v>
      </c>
      <c r="BJ79" s="13"/>
      <c r="BK79" s="14"/>
      <c r="BL79" s="13"/>
      <c r="BM79" s="13">
        <f t="shared" ref="BM79:BM85" si="1349">BN79-BK79</f>
        <v>0</v>
      </c>
      <c r="BN79" s="13"/>
      <c r="BO79" s="14">
        <v>2654</v>
      </c>
      <c r="BP79" s="13">
        <v>550</v>
      </c>
      <c r="BQ79" s="13">
        <f t="shared" ref="BQ79:BQ85" si="1350">BR79-BO79</f>
        <v>646</v>
      </c>
      <c r="BR79" s="13">
        <v>3300</v>
      </c>
      <c r="BS79" s="13"/>
      <c r="BT79" s="13"/>
      <c r="BU79" s="13">
        <f t="shared" ref="BU79:BU85" si="1351">BV79-BS79</f>
        <v>0</v>
      </c>
      <c r="BV79" s="13"/>
      <c r="BW79" s="13"/>
      <c r="BX79" s="13"/>
      <c r="BY79" s="13">
        <f t="shared" ref="BY79:BY85" si="1352">BZ79-BW79</f>
        <v>0</v>
      </c>
      <c r="BZ79" s="13"/>
      <c r="CA79" s="13"/>
      <c r="CB79" s="13"/>
      <c r="CC79" s="13">
        <f t="shared" ref="CC79:CC85" si="1353">CD79-CA79</f>
        <v>0</v>
      </c>
      <c r="CD79" s="13"/>
      <c r="CE79" s="13"/>
      <c r="CF79" s="13">
        <v>612</v>
      </c>
      <c r="CG79" s="13">
        <f t="shared" ref="CG79:CG85" si="1354">CH79-CE79</f>
        <v>615</v>
      </c>
      <c r="CH79" s="13">
        <v>615</v>
      </c>
      <c r="CI79" s="13"/>
      <c r="CJ79" s="13"/>
      <c r="CK79" s="13">
        <f t="shared" ref="CK79:CK85" si="1355">CL79-CI79</f>
        <v>0</v>
      </c>
      <c r="CL79" s="13"/>
      <c r="CM79" s="13"/>
      <c r="CN79" s="13"/>
      <c r="CO79" s="13">
        <f t="shared" ref="CO79:CO85" si="1356">CP79-CM79</f>
        <v>0</v>
      </c>
      <c r="CP79" s="13"/>
      <c r="CQ79" s="13"/>
      <c r="CR79" s="13"/>
      <c r="CS79" s="13">
        <f t="shared" ref="CS79:CS85" si="1357">CT79-CQ79</f>
        <v>0</v>
      </c>
      <c r="CT79" s="13"/>
      <c r="CU79" s="13"/>
      <c r="CV79" s="13"/>
      <c r="CW79" s="13">
        <f t="shared" ref="CW79:CW85" si="1358">CX79-CU79</f>
        <v>0</v>
      </c>
      <c r="CX79" s="13"/>
      <c r="CY79" s="13"/>
      <c r="CZ79" s="13"/>
      <c r="DA79" s="13">
        <f t="shared" ref="DA79:DA85" si="1359">DB79-CY79</f>
        <v>0</v>
      </c>
      <c r="DB79" s="13"/>
      <c r="DC79" s="13"/>
      <c r="DD79" s="13"/>
      <c r="DE79" s="13">
        <f t="shared" ref="DE79:DE85" si="1360">DF79-DC79</f>
        <v>0</v>
      </c>
      <c r="DF79" s="13"/>
      <c r="DG79" s="13"/>
      <c r="DH79" s="13"/>
      <c r="DI79" s="13">
        <f t="shared" ref="DI79:DI85" si="1361">DJ79-DG79</f>
        <v>0</v>
      </c>
      <c r="DJ79" s="13"/>
      <c r="DK79" s="13"/>
      <c r="DL79" s="13"/>
      <c r="DM79" s="13">
        <f t="shared" ref="DM79:DM85" si="1362">DN79-DK79</f>
        <v>0</v>
      </c>
      <c r="DN79" s="13"/>
      <c r="DO79" s="13"/>
      <c r="DP79" s="13"/>
      <c r="DQ79" s="13">
        <f t="shared" ref="DQ79:DQ85" si="1363">DR79-DO79</f>
        <v>0</v>
      </c>
      <c r="DR79" s="13"/>
      <c r="DS79" s="13"/>
      <c r="DT79" s="13"/>
      <c r="DU79" s="13"/>
      <c r="DV79" s="13"/>
      <c r="DW79" s="13"/>
      <c r="DX79" s="13"/>
      <c r="DY79" s="13"/>
      <c r="DZ79" s="13"/>
      <c r="EA79" s="13"/>
      <c r="EB79" s="13"/>
      <c r="EC79" s="13">
        <f t="shared" ref="EC79:EC85" si="1364">ED79-EA79</f>
        <v>0</v>
      </c>
      <c r="ED79" s="13"/>
      <c r="EE79" s="13"/>
      <c r="EF79" s="13"/>
      <c r="EG79" s="13">
        <f t="shared" ref="EG79:EG85" si="1365">EH79-EE79</f>
        <v>0</v>
      </c>
      <c r="EH79" s="13"/>
      <c r="EI79" s="13"/>
      <c r="EJ79" s="13"/>
      <c r="EK79" s="13">
        <f t="shared" ref="EK79:EK85" si="1366">EL79-EI79</f>
        <v>0</v>
      </c>
      <c r="EL79" s="13"/>
      <c r="EM79" s="13"/>
      <c r="EN79" s="13"/>
      <c r="EO79" s="13">
        <f t="shared" ref="EO79:EO85" si="1367">EP79-EM79</f>
        <v>0</v>
      </c>
      <c r="EP79" s="13"/>
      <c r="EQ79" s="13">
        <v>4827</v>
      </c>
      <c r="ER79" s="13">
        <v>170</v>
      </c>
      <c r="ES79" s="13">
        <f t="shared" ref="ES79:ES85" si="1368">ET79-EQ79</f>
        <v>-1827</v>
      </c>
      <c r="ET79" s="110">
        <v>3000</v>
      </c>
      <c r="EU79" s="117">
        <f t="shared" si="1284"/>
        <v>9835</v>
      </c>
      <c r="EV79" s="12">
        <f t="shared" si="1284"/>
        <v>1332</v>
      </c>
      <c r="EW79" s="12">
        <f t="shared" si="1284"/>
        <v>-566</v>
      </c>
      <c r="EX79" s="118">
        <f t="shared" si="1284"/>
        <v>9269</v>
      </c>
      <c r="EY79" s="98"/>
      <c r="EZ79" s="13">
        <v>40950</v>
      </c>
      <c r="FA79" s="13">
        <f t="shared" ref="FA79:FA85" si="1369">FB79-EY79</f>
        <v>50000</v>
      </c>
      <c r="FB79" s="110">
        <v>50000</v>
      </c>
      <c r="FC79" s="117">
        <f t="shared" si="1285"/>
        <v>0</v>
      </c>
      <c r="FD79" s="12">
        <f t="shared" si="1285"/>
        <v>40950</v>
      </c>
      <c r="FE79" s="12">
        <f t="shared" si="1285"/>
        <v>50000</v>
      </c>
      <c r="FF79" s="118">
        <f t="shared" si="1285"/>
        <v>50000</v>
      </c>
      <c r="FG79" s="98"/>
      <c r="FH79" s="13"/>
      <c r="FI79" s="13">
        <f t="shared" ref="FI79:FI85" si="1370">FJ79-FG79</f>
        <v>0</v>
      </c>
      <c r="FJ79" s="13"/>
      <c r="FK79" s="13"/>
      <c r="FL79" s="13"/>
      <c r="FM79" s="13">
        <f t="shared" ref="FM79:FM85" si="1371">FN79-FK79</f>
        <v>0</v>
      </c>
      <c r="FN79" s="13"/>
      <c r="FO79" s="13"/>
      <c r="FP79" s="13"/>
      <c r="FQ79" s="13">
        <f t="shared" ref="FQ79:FQ85" si="1372">FR79-FO79</f>
        <v>0</v>
      </c>
      <c r="FR79" s="13"/>
      <c r="FS79" s="13"/>
      <c r="FT79" s="13"/>
      <c r="FU79" s="13">
        <f t="shared" ref="FU79:FU85" si="1373">FV79-FS79</f>
        <v>0</v>
      </c>
      <c r="FV79" s="13"/>
      <c r="FW79" s="13"/>
      <c r="FX79" s="13"/>
      <c r="FY79" s="13">
        <f t="shared" ref="FY79:FY85" si="1374">FZ79-FW79</f>
        <v>0</v>
      </c>
      <c r="FZ79" s="13"/>
      <c r="GA79" s="13"/>
      <c r="GB79" s="13">
        <v>1775</v>
      </c>
      <c r="GC79" s="13">
        <f t="shared" ref="GC79:GC85" si="1375">GD79-GA79</f>
        <v>0</v>
      </c>
      <c r="GD79" s="13"/>
      <c r="GE79" s="13"/>
      <c r="GF79" s="13"/>
      <c r="GG79" s="13">
        <f t="shared" ref="GG79:GG85" si="1376">GH79-GE79</f>
        <v>0</v>
      </c>
      <c r="GH79" s="13"/>
      <c r="GI79" s="13"/>
      <c r="GJ79" s="13"/>
      <c r="GK79" s="13">
        <f t="shared" ref="GK79:GK85" si="1377">GL79-GI79</f>
        <v>0</v>
      </c>
      <c r="GL79" s="13"/>
      <c r="GM79" s="13"/>
      <c r="GN79" s="13"/>
      <c r="GO79" s="13">
        <f t="shared" ref="GO79:GO85" si="1378">GP79-GM79</f>
        <v>0</v>
      </c>
      <c r="GP79" s="13"/>
      <c r="GQ79" s="13"/>
      <c r="GR79" s="13"/>
      <c r="GS79" s="13">
        <f t="shared" ref="GS79:GS85" si="1379">GT79-GQ79</f>
        <v>0</v>
      </c>
      <c r="GT79" s="13"/>
      <c r="GU79" s="13"/>
      <c r="GV79" s="13"/>
      <c r="GW79" s="13">
        <f t="shared" ref="GW79:GW85" si="1380">GX79-GU79</f>
        <v>0</v>
      </c>
      <c r="GX79" s="13"/>
      <c r="GY79" s="13"/>
      <c r="GZ79" s="13"/>
      <c r="HA79" s="13">
        <f t="shared" ref="HA79:HA85" si="1381">HB79-GY79</f>
        <v>0</v>
      </c>
      <c r="HB79" s="13"/>
      <c r="HC79" s="13"/>
      <c r="HD79" s="13"/>
      <c r="HE79" s="13">
        <f t="shared" ref="HE79:HE85" si="1382">HF79-HC79</f>
        <v>0</v>
      </c>
      <c r="HF79" s="13"/>
      <c r="HG79" s="13"/>
      <c r="HH79" s="13"/>
      <c r="HI79" s="13">
        <f t="shared" ref="HI79:HI85" si="1383">HJ79-HG79</f>
        <v>0</v>
      </c>
      <c r="HJ79" s="13"/>
      <c r="HK79" s="13"/>
      <c r="HL79" s="13"/>
      <c r="HM79" s="13">
        <f t="shared" ref="HM79:HM85" si="1384">HN79-HK79</f>
        <v>0</v>
      </c>
      <c r="HN79" s="13"/>
      <c r="HO79" s="13"/>
      <c r="HP79" s="13"/>
      <c r="HQ79" s="13">
        <f t="shared" ref="HQ79:HQ85" si="1385">HR79-HO79</f>
        <v>0</v>
      </c>
      <c r="HR79" s="13"/>
      <c r="HS79" s="13"/>
      <c r="HT79" s="13"/>
      <c r="HU79" s="13">
        <f t="shared" ref="HU79:HU85" si="1386">HV79-HS79</f>
        <v>0</v>
      </c>
      <c r="HV79" s="13"/>
      <c r="HW79" s="13"/>
      <c r="HX79" s="13"/>
      <c r="HY79" s="13">
        <f t="shared" ref="HY79:HY85" si="1387">HZ79-HW79</f>
        <v>0</v>
      </c>
      <c r="HZ79" s="13"/>
      <c r="IA79" s="13"/>
      <c r="IB79" s="13"/>
      <c r="IC79" s="13">
        <f t="shared" ref="IC79:IC85" si="1388">ID79-IA79</f>
        <v>0</v>
      </c>
      <c r="ID79" s="13"/>
      <c r="IE79" s="13"/>
      <c r="IF79" s="13"/>
      <c r="IG79" s="13">
        <f t="shared" ref="IG79:IG85" si="1389">IH79-IE79</f>
        <v>0</v>
      </c>
      <c r="IH79" s="13"/>
      <c r="II79" s="13">
        <v>2654</v>
      </c>
      <c r="IJ79" s="13">
        <v>1168</v>
      </c>
      <c r="IK79" s="13">
        <f t="shared" ref="IK79:IK85" si="1390">IL79-II79</f>
        <v>-654</v>
      </c>
      <c r="IL79" s="13">
        <v>2000</v>
      </c>
      <c r="IM79" s="13"/>
      <c r="IN79" s="13"/>
      <c r="IO79" s="13">
        <f t="shared" ref="IO79:IO85" si="1391">IP79-IM79</f>
        <v>0</v>
      </c>
      <c r="IP79" s="13"/>
      <c r="IQ79" s="13"/>
      <c r="IR79" s="13"/>
      <c r="IS79" s="13">
        <f t="shared" ref="IS79:IS85" si="1392">IT79-IQ79</f>
        <v>0</v>
      </c>
      <c r="IT79" s="13"/>
      <c r="IU79" s="13"/>
      <c r="IV79" s="13"/>
      <c r="IW79" s="13">
        <f t="shared" ref="IW79:IW85" si="1393">IX79-IU79</f>
        <v>0</v>
      </c>
      <c r="IX79" s="13"/>
      <c r="IY79" s="13"/>
      <c r="IZ79" s="13"/>
      <c r="JA79" s="13"/>
      <c r="JB79" s="110"/>
      <c r="JC79" s="117">
        <f t="shared" si="342"/>
        <v>2654</v>
      </c>
      <c r="JD79" s="12">
        <f t="shared" si="342"/>
        <v>2943</v>
      </c>
      <c r="JE79" s="12">
        <f t="shared" si="342"/>
        <v>-654</v>
      </c>
      <c r="JF79" s="118">
        <f t="shared" si="342"/>
        <v>2000</v>
      </c>
      <c r="JG79" s="98">
        <v>541</v>
      </c>
      <c r="JH79" s="13">
        <v>550</v>
      </c>
      <c r="JI79" s="13">
        <f t="shared" ref="JI79:JI85" si="1394">JJ79-JG79</f>
        <v>109</v>
      </c>
      <c r="JJ79" s="13">
        <v>650</v>
      </c>
      <c r="JK79" s="13">
        <v>281</v>
      </c>
      <c r="JL79" s="13"/>
      <c r="JM79" s="13">
        <f t="shared" ref="JM79:JM85" si="1395">JN79-JK79</f>
        <v>-281</v>
      </c>
      <c r="JN79" s="13"/>
      <c r="JO79" s="13"/>
      <c r="JP79" s="13"/>
      <c r="JQ79" s="13">
        <f t="shared" ref="JQ79:JQ85" si="1396">JR79-JO79</f>
        <v>0</v>
      </c>
      <c r="JR79" s="13"/>
      <c r="JS79" s="13"/>
      <c r="JT79" s="13"/>
      <c r="JU79" s="13">
        <f t="shared" ref="JU79:JU85" si="1397">JV79-JS79</f>
        <v>0</v>
      </c>
      <c r="JV79" s="13"/>
      <c r="JW79" s="13"/>
      <c r="JX79" s="13"/>
      <c r="JY79" s="13">
        <f t="shared" ref="JY79:JY85" si="1398">JZ79-JW79</f>
        <v>0</v>
      </c>
      <c r="JZ79" s="13"/>
      <c r="KA79" s="13">
        <v>531</v>
      </c>
      <c r="KB79" s="13">
        <v>975</v>
      </c>
      <c r="KC79" s="13">
        <f t="shared" ref="KC79:KC85" si="1399">KD79-KA79</f>
        <v>-531</v>
      </c>
      <c r="KD79" s="13"/>
      <c r="KE79" s="13"/>
      <c r="KF79" s="13"/>
      <c r="KG79" s="13">
        <f t="shared" ref="KG79:KG85" si="1400">KH79-KE79</f>
        <v>0</v>
      </c>
      <c r="KH79" s="13"/>
      <c r="KI79" s="13"/>
      <c r="KJ79" s="13"/>
      <c r="KK79" s="13">
        <f t="shared" ref="KK79:KK85" si="1401">KL79-KI79</f>
        <v>0</v>
      </c>
      <c r="KL79" s="13"/>
      <c r="KM79" s="13"/>
      <c r="KN79" s="13"/>
      <c r="KO79" s="13">
        <f t="shared" ref="KO79:KO85" si="1402">KP79-KM79</f>
        <v>0</v>
      </c>
      <c r="KP79" s="13"/>
      <c r="KQ79" s="13"/>
      <c r="KR79" s="13"/>
      <c r="KS79" s="13">
        <f t="shared" ref="KS79:KS85" si="1403">KT79-KQ79</f>
        <v>0</v>
      </c>
      <c r="KT79" s="13"/>
      <c r="KU79" s="13"/>
      <c r="KV79" s="13"/>
      <c r="KW79" s="13">
        <f t="shared" ref="KW79:KW85" si="1404">KX79-KU79</f>
        <v>0</v>
      </c>
      <c r="KX79" s="13"/>
      <c r="KY79" s="13"/>
      <c r="KZ79" s="13"/>
      <c r="LA79" s="13">
        <f t="shared" ref="LA79:LA85" si="1405">LB79-KY79</f>
        <v>0</v>
      </c>
      <c r="LB79" s="13"/>
      <c r="LC79" s="13"/>
      <c r="LD79" s="13"/>
      <c r="LE79" s="13">
        <f t="shared" ref="LE79:LE85" si="1406">LF79-LC79</f>
        <v>0</v>
      </c>
      <c r="LF79" s="110"/>
      <c r="LG79" s="117">
        <f t="shared" si="1287"/>
        <v>1353</v>
      </c>
      <c r="LH79" s="12">
        <f t="shared" si="1287"/>
        <v>1525</v>
      </c>
      <c r="LI79" s="12">
        <f t="shared" si="1287"/>
        <v>-703</v>
      </c>
      <c r="LJ79" s="118">
        <f t="shared" si="1287"/>
        <v>650</v>
      </c>
      <c r="LK79" s="113"/>
      <c r="LL79" s="13"/>
      <c r="LM79" s="13">
        <f t="shared" ref="LM79:LM85" si="1407">LN79-LK79</f>
        <v>0</v>
      </c>
      <c r="LN79" s="13"/>
      <c r="LO79" s="13"/>
      <c r="LP79" s="13"/>
      <c r="LQ79" s="13">
        <f t="shared" ref="LQ79:LQ85" si="1408">LR79-LO79</f>
        <v>0</v>
      </c>
      <c r="LR79" s="13"/>
      <c r="LS79" s="14"/>
      <c r="LT79" s="13"/>
      <c r="LU79" s="13">
        <f t="shared" ref="LU79:LU85" si="1409">LV79-LS79</f>
        <v>0</v>
      </c>
      <c r="LV79" s="110"/>
      <c r="LW79" s="117">
        <f t="shared" si="1288"/>
        <v>0</v>
      </c>
      <c r="LX79" s="12">
        <f t="shared" si="1288"/>
        <v>0</v>
      </c>
      <c r="LY79" s="12">
        <f t="shared" si="1288"/>
        <v>0</v>
      </c>
      <c r="LZ79" s="118">
        <f t="shared" si="1288"/>
        <v>0</v>
      </c>
      <c r="MA79" s="26"/>
    </row>
    <row r="80" spans="1:406" s="2" customFormat="1" ht="24.95" customHeight="1" x14ac:dyDescent="0.25">
      <c r="A80" s="35">
        <v>4222</v>
      </c>
      <c r="B80" s="36" t="s">
        <v>85</v>
      </c>
      <c r="C80" s="55">
        <f>SUM(AK80,EW80,FE80,LI80,LY80)</f>
        <v>-1127</v>
      </c>
      <c r="D80" s="55">
        <v>23207830.309999999</v>
      </c>
      <c r="E80" s="56">
        <v>25700000</v>
      </c>
      <c r="F80" s="95">
        <f t="shared" si="1336"/>
        <v>2454</v>
      </c>
      <c r="G80" s="103">
        <f t="shared" si="1271"/>
        <v>1327</v>
      </c>
      <c r="H80" s="79">
        <f t="shared" si="1272"/>
        <v>80</v>
      </c>
      <c r="I80" s="79">
        <f t="shared" si="1273"/>
        <v>-1127</v>
      </c>
      <c r="J80" s="104">
        <f t="shared" si="1274"/>
        <v>200</v>
      </c>
      <c r="K80" s="98"/>
      <c r="L80" s="13"/>
      <c r="M80" s="13">
        <f t="shared" si="1337"/>
        <v>0</v>
      </c>
      <c r="N80" s="13"/>
      <c r="O80" s="13">
        <v>1327</v>
      </c>
      <c r="P80" s="13"/>
      <c r="Q80" s="13">
        <f t="shared" si="1338"/>
        <v>-1327</v>
      </c>
      <c r="R80" s="13"/>
      <c r="S80" s="13"/>
      <c r="T80" s="13"/>
      <c r="U80" s="13">
        <f t="shared" si="1339"/>
        <v>0</v>
      </c>
      <c r="V80" s="13"/>
      <c r="W80" s="13"/>
      <c r="X80" s="13"/>
      <c r="Y80" s="13">
        <f t="shared" si="1340"/>
        <v>0</v>
      </c>
      <c r="Z80" s="13"/>
      <c r="AA80" s="13"/>
      <c r="AB80" s="13"/>
      <c r="AC80" s="13">
        <f t="shared" si="1341"/>
        <v>0</v>
      </c>
      <c r="AD80" s="13"/>
      <c r="AE80" s="13"/>
      <c r="AF80" s="13"/>
      <c r="AG80" s="13">
        <f t="shared" si="1342"/>
        <v>0</v>
      </c>
      <c r="AH80" s="110"/>
      <c r="AI80" s="117">
        <f t="shared" si="1283"/>
        <v>1327</v>
      </c>
      <c r="AJ80" s="12">
        <f t="shared" si="1283"/>
        <v>0</v>
      </c>
      <c r="AK80" s="12">
        <f t="shared" si="1283"/>
        <v>-1327</v>
      </c>
      <c r="AL80" s="118">
        <f t="shared" si="1283"/>
        <v>0</v>
      </c>
      <c r="AM80" s="98"/>
      <c r="AN80" s="13"/>
      <c r="AO80" s="13">
        <f t="shared" si="1343"/>
        <v>0</v>
      </c>
      <c r="AP80" s="13"/>
      <c r="AQ80" s="13"/>
      <c r="AR80" s="13"/>
      <c r="AS80" s="13">
        <f t="shared" si="1344"/>
        <v>0</v>
      </c>
      <c r="AT80" s="13"/>
      <c r="AU80" s="14"/>
      <c r="AV80" s="13"/>
      <c r="AW80" s="13">
        <f t="shared" si="1345"/>
        <v>0</v>
      </c>
      <c r="AX80" s="13"/>
      <c r="AY80" s="14"/>
      <c r="AZ80" s="13"/>
      <c r="BA80" s="13">
        <f t="shared" si="1346"/>
        <v>0</v>
      </c>
      <c r="BB80" s="13"/>
      <c r="BC80" s="14"/>
      <c r="BD80" s="13"/>
      <c r="BE80" s="13">
        <f t="shared" si="1347"/>
        <v>0</v>
      </c>
      <c r="BF80" s="13"/>
      <c r="BG80" s="14"/>
      <c r="BH80" s="13"/>
      <c r="BI80" s="13">
        <f t="shared" si="1348"/>
        <v>0</v>
      </c>
      <c r="BJ80" s="13"/>
      <c r="BK80" s="14"/>
      <c r="BL80" s="13"/>
      <c r="BM80" s="13">
        <f t="shared" si="1349"/>
        <v>0</v>
      </c>
      <c r="BN80" s="13"/>
      <c r="BO80" s="14"/>
      <c r="BP80" s="13"/>
      <c r="BQ80" s="13">
        <f t="shared" si="1350"/>
        <v>0</v>
      </c>
      <c r="BR80" s="13"/>
      <c r="BS80" s="13"/>
      <c r="BT80" s="13"/>
      <c r="BU80" s="13">
        <f t="shared" si="1351"/>
        <v>0</v>
      </c>
      <c r="BV80" s="13"/>
      <c r="BW80" s="13"/>
      <c r="BX80" s="13"/>
      <c r="BY80" s="13">
        <f t="shared" si="1352"/>
        <v>0</v>
      </c>
      <c r="BZ80" s="13"/>
      <c r="CA80" s="13"/>
      <c r="CB80" s="13"/>
      <c r="CC80" s="13">
        <f t="shared" si="1353"/>
        <v>0</v>
      </c>
      <c r="CD80" s="13"/>
      <c r="CE80" s="13"/>
      <c r="CF80" s="13"/>
      <c r="CG80" s="13">
        <f t="shared" si="1354"/>
        <v>0</v>
      </c>
      <c r="CH80" s="13"/>
      <c r="CI80" s="13"/>
      <c r="CJ80" s="13"/>
      <c r="CK80" s="13">
        <f t="shared" si="1355"/>
        <v>0</v>
      </c>
      <c r="CL80" s="13"/>
      <c r="CM80" s="13"/>
      <c r="CN80" s="13"/>
      <c r="CO80" s="13">
        <f t="shared" si="1356"/>
        <v>0</v>
      </c>
      <c r="CP80" s="13"/>
      <c r="CQ80" s="13"/>
      <c r="CR80" s="13"/>
      <c r="CS80" s="13">
        <f t="shared" si="1357"/>
        <v>0</v>
      </c>
      <c r="CT80" s="13"/>
      <c r="CU80" s="13"/>
      <c r="CV80" s="13"/>
      <c r="CW80" s="13">
        <f t="shared" si="1358"/>
        <v>0</v>
      </c>
      <c r="CX80" s="13"/>
      <c r="CY80" s="13"/>
      <c r="CZ80" s="13"/>
      <c r="DA80" s="13">
        <f t="shared" si="1359"/>
        <v>0</v>
      </c>
      <c r="DB80" s="13"/>
      <c r="DC80" s="13"/>
      <c r="DD80" s="13"/>
      <c r="DE80" s="13">
        <f t="shared" si="1360"/>
        <v>0</v>
      </c>
      <c r="DF80" s="13"/>
      <c r="DG80" s="13"/>
      <c r="DH80" s="13"/>
      <c r="DI80" s="13">
        <f t="shared" si="1361"/>
        <v>0</v>
      </c>
      <c r="DJ80" s="13"/>
      <c r="DK80" s="13"/>
      <c r="DL80" s="13"/>
      <c r="DM80" s="13">
        <f t="shared" si="1362"/>
        <v>0</v>
      </c>
      <c r="DN80" s="13"/>
      <c r="DO80" s="13"/>
      <c r="DP80" s="13"/>
      <c r="DQ80" s="13">
        <f t="shared" si="1363"/>
        <v>0</v>
      </c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>
        <f t="shared" si="1364"/>
        <v>0</v>
      </c>
      <c r="ED80" s="13"/>
      <c r="EE80" s="13"/>
      <c r="EF80" s="13"/>
      <c r="EG80" s="13">
        <f t="shared" si="1365"/>
        <v>0</v>
      </c>
      <c r="EH80" s="13"/>
      <c r="EI80" s="13"/>
      <c r="EJ80" s="13"/>
      <c r="EK80" s="13">
        <f t="shared" si="1366"/>
        <v>0</v>
      </c>
      <c r="EL80" s="13"/>
      <c r="EM80" s="13"/>
      <c r="EN80" s="13"/>
      <c r="EO80" s="13">
        <f t="shared" si="1367"/>
        <v>0</v>
      </c>
      <c r="EP80" s="13"/>
      <c r="EQ80" s="13"/>
      <c r="ER80" s="13">
        <v>80</v>
      </c>
      <c r="ES80" s="13">
        <f t="shared" si="1368"/>
        <v>200</v>
      </c>
      <c r="ET80" s="110">
        <v>200</v>
      </c>
      <c r="EU80" s="117">
        <f t="shared" si="1284"/>
        <v>0</v>
      </c>
      <c r="EV80" s="12">
        <f t="shared" si="1284"/>
        <v>80</v>
      </c>
      <c r="EW80" s="12">
        <f t="shared" si="1284"/>
        <v>200</v>
      </c>
      <c r="EX80" s="118">
        <f t="shared" si="1284"/>
        <v>200</v>
      </c>
      <c r="EY80" s="98"/>
      <c r="EZ80" s="13"/>
      <c r="FA80" s="13">
        <f t="shared" si="1369"/>
        <v>0</v>
      </c>
      <c r="FB80" s="110"/>
      <c r="FC80" s="117">
        <f t="shared" si="1285"/>
        <v>0</v>
      </c>
      <c r="FD80" s="12">
        <f t="shared" si="1285"/>
        <v>0</v>
      </c>
      <c r="FE80" s="12">
        <f t="shared" si="1285"/>
        <v>0</v>
      </c>
      <c r="FF80" s="118">
        <f t="shared" si="1285"/>
        <v>0</v>
      </c>
      <c r="FG80" s="98"/>
      <c r="FH80" s="13"/>
      <c r="FI80" s="13">
        <f t="shared" si="1370"/>
        <v>0</v>
      </c>
      <c r="FJ80" s="13"/>
      <c r="FK80" s="13"/>
      <c r="FL80" s="13"/>
      <c r="FM80" s="13">
        <f t="shared" si="1371"/>
        <v>0</v>
      </c>
      <c r="FN80" s="13"/>
      <c r="FO80" s="13"/>
      <c r="FP80" s="13"/>
      <c r="FQ80" s="13">
        <f t="shared" si="1372"/>
        <v>0</v>
      </c>
      <c r="FR80" s="13"/>
      <c r="FS80" s="13"/>
      <c r="FT80" s="13"/>
      <c r="FU80" s="13">
        <f t="shared" si="1373"/>
        <v>0</v>
      </c>
      <c r="FV80" s="13"/>
      <c r="FW80" s="13"/>
      <c r="FX80" s="13"/>
      <c r="FY80" s="13">
        <f t="shared" si="1374"/>
        <v>0</v>
      </c>
      <c r="FZ80" s="13"/>
      <c r="GA80" s="13"/>
      <c r="GB80" s="13"/>
      <c r="GC80" s="13">
        <f t="shared" si="1375"/>
        <v>0</v>
      </c>
      <c r="GD80" s="13"/>
      <c r="GE80" s="13"/>
      <c r="GF80" s="13"/>
      <c r="GG80" s="13">
        <f t="shared" si="1376"/>
        <v>0</v>
      </c>
      <c r="GH80" s="13"/>
      <c r="GI80" s="13"/>
      <c r="GJ80" s="13"/>
      <c r="GK80" s="13">
        <f t="shared" si="1377"/>
        <v>0</v>
      </c>
      <c r="GL80" s="13"/>
      <c r="GM80" s="13"/>
      <c r="GN80" s="13"/>
      <c r="GO80" s="13">
        <f t="shared" si="1378"/>
        <v>0</v>
      </c>
      <c r="GP80" s="13"/>
      <c r="GQ80" s="13"/>
      <c r="GR80" s="13"/>
      <c r="GS80" s="13">
        <f t="shared" si="1379"/>
        <v>0</v>
      </c>
      <c r="GT80" s="13"/>
      <c r="GU80" s="13"/>
      <c r="GV80" s="13"/>
      <c r="GW80" s="13">
        <f t="shared" si="1380"/>
        <v>0</v>
      </c>
      <c r="GX80" s="13"/>
      <c r="GY80" s="13"/>
      <c r="GZ80" s="13"/>
      <c r="HA80" s="13">
        <f t="shared" si="1381"/>
        <v>0</v>
      </c>
      <c r="HB80" s="13"/>
      <c r="HC80" s="13"/>
      <c r="HD80" s="13"/>
      <c r="HE80" s="13">
        <f t="shared" si="1382"/>
        <v>0</v>
      </c>
      <c r="HF80" s="13"/>
      <c r="HG80" s="13"/>
      <c r="HH80" s="13"/>
      <c r="HI80" s="13">
        <f t="shared" si="1383"/>
        <v>0</v>
      </c>
      <c r="HJ80" s="13"/>
      <c r="HK80" s="13"/>
      <c r="HL80" s="13"/>
      <c r="HM80" s="13">
        <f t="shared" si="1384"/>
        <v>0</v>
      </c>
      <c r="HN80" s="13"/>
      <c r="HO80" s="13"/>
      <c r="HP80" s="13"/>
      <c r="HQ80" s="13">
        <f t="shared" si="1385"/>
        <v>0</v>
      </c>
      <c r="HR80" s="13"/>
      <c r="HS80" s="13"/>
      <c r="HT80" s="13"/>
      <c r="HU80" s="13">
        <f t="shared" si="1386"/>
        <v>0</v>
      </c>
      <c r="HV80" s="13"/>
      <c r="HW80" s="13"/>
      <c r="HX80" s="13"/>
      <c r="HY80" s="13">
        <f t="shared" si="1387"/>
        <v>0</v>
      </c>
      <c r="HZ80" s="13"/>
      <c r="IA80" s="13"/>
      <c r="IB80" s="13"/>
      <c r="IC80" s="13">
        <f t="shared" si="1388"/>
        <v>0</v>
      </c>
      <c r="ID80" s="13"/>
      <c r="IE80" s="13"/>
      <c r="IF80" s="13"/>
      <c r="IG80" s="13">
        <f t="shared" si="1389"/>
        <v>0</v>
      </c>
      <c r="IH80" s="13"/>
      <c r="II80" s="13"/>
      <c r="IJ80" s="13"/>
      <c r="IK80" s="13">
        <f t="shared" si="1390"/>
        <v>0</v>
      </c>
      <c r="IL80" s="13"/>
      <c r="IM80" s="13"/>
      <c r="IN80" s="13"/>
      <c r="IO80" s="13">
        <f t="shared" si="1391"/>
        <v>0</v>
      </c>
      <c r="IP80" s="13"/>
      <c r="IQ80" s="13"/>
      <c r="IR80" s="13"/>
      <c r="IS80" s="13">
        <f t="shared" si="1392"/>
        <v>0</v>
      </c>
      <c r="IT80" s="13"/>
      <c r="IU80" s="13"/>
      <c r="IV80" s="13"/>
      <c r="IW80" s="13">
        <f t="shared" si="1393"/>
        <v>0</v>
      </c>
      <c r="IX80" s="13"/>
      <c r="IY80" s="13"/>
      <c r="IZ80" s="13"/>
      <c r="JA80" s="13"/>
      <c r="JB80" s="110">
        <f t="shared" ref="JB80:JB85" si="1410">JC80-IZ80</f>
        <v>0</v>
      </c>
      <c r="JC80" s="117">
        <f t="shared" si="342"/>
        <v>0</v>
      </c>
      <c r="JD80" s="12">
        <f t="shared" si="342"/>
        <v>0</v>
      </c>
      <c r="JE80" s="12">
        <f t="shared" si="342"/>
        <v>0</v>
      </c>
      <c r="JF80" s="118">
        <f t="shared" si="342"/>
        <v>0</v>
      </c>
      <c r="JG80" s="98"/>
      <c r="JH80" s="13"/>
      <c r="JI80" s="13">
        <f t="shared" si="1394"/>
        <v>0</v>
      </c>
      <c r="JJ80" s="13"/>
      <c r="JK80" s="13"/>
      <c r="JL80" s="13"/>
      <c r="JM80" s="13">
        <f t="shared" si="1395"/>
        <v>0</v>
      </c>
      <c r="JN80" s="13"/>
      <c r="JO80" s="13"/>
      <c r="JP80" s="13"/>
      <c r="JQ80" s="13">
        <f t="shared" si="1396"/>
        <v>0</v>
      </c>
      <c r="JR80" s="13"/>
      <c r="JS80" s="13"/>
      <c r="JT80" s="13"/>
      <c r="JU80" s="13">
        <f t="shared" si="1397"/>
        <v>0</v>
      </c>
      <c r="JV80" s="13"/>
      <c r="JW80" s="13"/>
      <c r="JX80" s="13"/>
      <c r="JY80" s="13">
        <f t="shared" si="1398"/>
        <v>0</v>
      </c>
      <c r="JZ80" s="13"/>
      <c r="KA80" s="13"/>
      <c r="KB80" s="13"/>
      <c r="KC80" s="13">
        <f t="shared" si="1399"/>
        <v>0</v>
      </c>
      <c r="KD80" s="13"/>
      <c r="KE80" s="13"/>
      <c r="KF80" s="13"/>
      <c r="KG80" s="13">
        <f t="shared" si="1400"/>
        <v>0</v>
      </c>
      <c r="KH80" s="13"/>
      <c r="KI80" s="13"/>
      <c r="KJ80" s="13"/>
      <c r="KK80" s="13">
        <f t="shared" si="1401"/>
        <v>0</v>
      </c>
      <c r="KL80" s="13"/>
      <c r="KM80" s="13"/>
      <c r="KN80" s="13"/>
      <c r="KO80" s="13">
        <f t="shared" si="1402"/>
        <v>0</v>
      </c>
      <c r="KP80" s="13"/>
      <c r="KQ80" s="13"/>
      <c r="KR80" s="13"/>
      <c r="KS80" s="13">
        <f t="shared" si="1403"/>
        <v>0</v>
      </c>
      <c r="KT80" s="13"/>
      <c r="KU80" s="13"/>
      <c r="KV80" s="13"/>
      <c r="KW80" s="13">
        <f t="shared" si="1404"/>
        <v>0</v>
      </c>
      <c r="KX80" s="13"/>
      <c r="KY80" s="13"/>
      <c r="KZ80" s="13"/>
      <c r="LA80" s="13">
        <f t="shared" si="1405"/>
        <v>0</v>
      </c>
      <c r="LB80" s="13"/>
      <c r="LC80" s="13"/>
      <c r="LD80" s="13"/>
      <c r="LE80" s="13">
        <f t="shared" si="1406"/>
        <v>0</v>
      </c>
      <c r="LF80" s="110"/>
      <c r="LG80" s="117">
        <f t="shared" si="1287"/>
        <v>0</v>
      </c>
      <c r="LH80" s="12">
        <f t="shared" si="1287"/>
        <v>0</v>
      </c>
      <c r="LI80" s="12">
        <f t="shared" si="1287"/>
        <v>0</v>
      </c>
      <c r="LJ80" s="118">
        <f t="shared" si="1287"/>
        <v>0</v>
      </c>
      <c r="LK80" s="113"/>
      <c r="LL80" s="13"/>
      <c r="LM80" s="13">
        <f t="shared" si="1407"/>
        <v>0</v>
      </c>
      <c r="LN80" s="13"/>
      <c r="LO80" s="13"/>
      <c r="LP80" s="13"/>
      <c r="LQ80" s="13">
        <f t="shared" si="1408"/>
        <v>0</v>
      </c>
      <c r="LR80" s="13"/>
      <c r="LS80" s="14"/>
      <c r="LT80" s="13"/>
      <c r="LU80" s="13">
        <f t="shared" si="1409"/>
        <v>0</v>
      </c>
      <c r="LV80" s="110"/>
      <c r="LW80" s="117">
        <f t="shared" si="1288"/>
        <v>0</v>
      </c>
      <c r="LX80" s="12">
        <f t="shared" si="1288"/>
        <v>0</v>
      </c>
      <c r="LY80" s="12">
        <f t="shared" si="1288"/>
        <v>0</v>
      </c>
      <c r="LZ80" s="118">
        <f t="shared" si="1288"/>
        <v>0</v>
      </c>
      <c r="MA80" s="26"/>
    </row>
    <row r="81" spans="1:406" s="2" customFormat="1" ht="24.95" customHeight="1" x14ac:dyDescent="0.25">
      <c r="A81" s="35">
        <v>4223</v>
      </c>
      <c r="B81" s="36" t="s">
        <v>36</v>
      </c>
      <c r="C81" s="55">
        <f>SUM(AK81,EW81,FE81,LI81,LY81)</f>
        <v>-12727</v>
      </c>
      <c r="D81" s="55">
        <v>23207830.309999999</v>
      </c>
      <c r="E81" s="56">
        <v>25700000</v>
      </c>
      <c r="F81" s="95">
        <f t="shared" si="1336"/>
        <v>26654</v>
      </c>
      <c r="G81" s="103">
        <f t="shared" si="1271"/>
        <v>13927</v>
      </c>
      <c r="H81" s="79">
        <f t="shared" si="1272"/>
        <v>934</v>
      </c>
      <c r="I81" s="79">
        <f t="shared" si="1273"/>
        <v>-12727</v>
      </c>
      <c r="J81" s="104">
        <f t="shared" si="1274"/>
        <v>1200</v>
      </c>
      <c r="K81" s="98"/>
      <c r="L81" s="13"/>
      <c r="M81" s="13">
        <f t="shared" si="1337"/>
        <v>0</v>
      </c>
      <c r="N81" s="13"/>
      <c r="O81" s="13">
        <v>13927</v>
      </c>
      <c r="P81" s="13">
        <v>460</v>
      </c>
      <c r="Q81" s="13">
        <f t="shared" si="1338"/>
        <v>-13427</v>
      </c>
      <c r="R81" s="13">
        <v>500</v>
      </c>
      <c r="S81" s="13"/>
      <c r="T81" s="13"/>
      <c r="U81" s="13">
        <f t="shared" si="1339"/>
        <v>0</v>
      </c>
      <c r="V81" s="13"/>
      <c r="W81" s="13"/>
      <c r="X81" s="13"/>
      <c r="Y81" s="13">
        <f t="shared" si="1340"/>
        <v>0</v>
      </c>
      <c r="Z81" s="13"/>
      <c r="AA81" s="13"/>
      <c r="AB81" s="13"/>
      <c r="AC81" s="13">
        <f t="shared" si="1341"/>
        <v>0</v>
      </c>
      <c r="AD81" s="13"/>
      <c r="AE81" s="13"/>
      <c r="AF81" s="13"/>
      <c r="AG81" s="13">
        <f t="shared" si="1342"/>
        <v>0</v>
      </c>
      <c r="AH81" s="110"/>
      <c r="AI81" s="117">
        <f t="shared" si="1283"/>
        <v>13927</v>
      </c>
      <c r="AJ81" s="12">
        <f t="shared" si="1283"/>
        <v>460</v>
      </c>
      <c r="AK81" s="12">
        <f t="shared" si="1283"/>
        <v>-13427</v>
      </c>
      <c r="AL81" s="118">
        <f t="shared" si="1283"/>
        <v>500</v>
      </c>
      <c r="AM81" s="98"/>
      <c r="AN81" s="13"/>
      <c r="AO81" s="13">
        <f t="shared" si="1343"/>
        <v>0</v>
      </c>
      <c r="AP81" s="13"/>
      <c r="AQ81" s="13"/>
      <c r="AR81" s="13"/>
      <c r="AS81" s="13">
        <f t="shared" si="1344"/>
        <v>0</v>
      </c>
      <c r="AT81" s="13"/>
      <c r="AU81" s="14"/>
      <c r="AV81" s="13"/>
      <c r="AW81" s="13">
        <f t="shared" si="1345"/>
        <v>0</v>
      </c>
      <c r="AX81" s="13"/>
      <c r="AY81" s="14"/>
      <c r="AZ81" s="13"/>
      <c r="BA81" s="13">
        <f t="shared" si="1346"/>
        <v>0</v>
      </c>
      <c r="BB81" s="13"/>
      <c r="BC81" s="14"/>
      <c r="BD81" s="13"/>
      <c r="BE81" s="13">
        <f t="shared" si="1347"/>
        <v>0</v>
      </c>
      <c r="BF81" s="13"/>
      <c r="BG81" s="14"/>
      <c r="BH81" s="13"/>
      <c r="BI81" s="13">
        <f t="shared" si="1348"/>
        <v>0</v>
      </c>
      <c r="BJ81" s="13"/>
      <c r="BK81" s="14"/>
      <c r="BL81" s="13"/>
      <c r="BM81" s="13">
        <f t="shared" si="1349"/>
        <v>0</v>
      </c>
      <c r="BN81" s="13"/>
      <c r="BO81" s="14"/>
      <c r="BP81" s="13"/>
      <c r="BQ81" s="13">
        <f t="shared" si="1350"/>
        <v>0</v>
      </c>
      <c r="BR81" s="13"/>
      <c r="BS81" s="13"/>
      <c r="BT81" s="13"/>
      <c r="BU81" s="13">
        <f t="shared" si="1351"/>
        <v>0</v>
      </c>
      <c r="BV81" s="13"/>
      <c r="BW81" s="13"/>
      <c r="BX81" s="13"/>
      <c r="BY81" s="13">
        <f t="shared" si="1352"/>
        <v>0</v>
      </c>
      <c r="BZ81" s="13"/>
      <c r="CA81" s="13"/>
      <c r="CB81" s="13"/>
      <c r="CC81" s="13">
        <f t="shared" si="1353"/>
        <v>0</v>
      </c>
      <c r="CD81" s="13"/>
      <c r="CE81" s="13"/>
      <c r="CF81" s="13"/>
      <c r="CG81" s="13">
        <f t="shared" si="1354"/>
        <v>0</v>
      </c>
      <c r="CH81" s="13"/>
      <c r="CI81" s="13"/>
      <c r="CJ81" s="13"/>
      <c r="CK81" s="13">
        <f t="shared" si="1355"/>
        <v>0</v>
      </c>
      <c r="CL81" s="13"/>
      <c r="CM81" s="13"/>
      <c r="CN81" s="13"/>
      <c r="CO81" s="13">
        <f t="shared" si="1356"/>
        <v>0</v>
      </c>
      <c r="CP81" s="13"/>
      <c r="CQ81" s="13"/>
      <c r="CR81" s="13"/>
      <c r="CS81" s="13">
        <f t="shared" si="1357"/>
        <v>0</v>
      </c>
      <c r="CT81" s="13"/>
      <c r="CU81" s="13"/>
      <c r="CV81" s="13"/>
      <c r="CW81" s="13">
        <f t="shared" si="1358"/>
        <v>0</v>
      </c>
      <c r="CX81" s="13"/>
      <c r="CY81" s="13"/>
      <c r="CZ81" s="13"/>
      <c r="DA81" s="13">
        <f t="shared" si="1359"/>
        <v>0</v>
      </c>
      <c r="DB81" s="13"/>
      <c r="DC81" s="13"/>
      <c r="DD81" s="13"/>
      <c r="DE81" s="13">
        <f t="shared" si="1360"/>
        <v>0</v>
      </c>
      <c r="DF81" s="13"/>
      <c r="DG81" s="13"/>
      <c r="DH81" s="13"/>
      <c r="DI81" s="13">
        <f t="shared" si="1361"/>
        <v>0</v>
      </c>
      <c r="DJ81" s="13"/>
      <c r="DK81" s="13"/>
      <c r="DL81" s="13"/>
      <c r="DM81" s="13">
        <f t="shared" si="1362"/>
        <v>0</v>
      </c>
      <c r="DN81" s="13"/>
      <c r="DO81" s="13"/>
      <c r="DP81" s="13"/>
      <c r="DQ81" s="13">
        <f t="shared" si="1363"/>
        <v>0</v>
      </c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>
        <f t="shared" si="1364"/>
        <v>0</v>
      </c>
      <c r="ED81" s="13"/>
      <c r="EE81" s="13"/>
      <c r="EF81" s="13"/>
      <c r="EG81" s="13">
        <f t="shared" si="1365"/>
        <v>0</v>
      </c>
      <c r="EH81" s="13"/>
      <c r="EI81" s="13"/>
      <c r="EJ81" s="13"/>
      <c r="EK81" s="13">
        <f t="shared" si="1366"/>
        <v>0</v>
      </c>
      <c r="EL81" s="13"/>
      <c r="EM81" s="13"/>
      <c r="EN81" s="13"/>
      <c r="EO81" s="13">
        <f t="shared" si="1367"/>
        <v>0</v>
      </c>
      <c r="EP81" s="13"/>
      <c r="EQ81" s="13"/>
      <c r="ER81" s="13">
        <v>474</v>
      </c>
      <c r="ES81" s="13">
        <f t="shared" si="1368"/>
        <v>700</v>
      </c>
      <c r="ET81" s="110">
        <v>700</v>
      </c>
      <c r="EU81" s="117">
        <f t="shared" si="1284"/>
        <v>0</v>
      </c>
      <c r="EV81" s="12">
        <f t="shared" si="1284"/>
        <v>474</v>
      </c>
      <c r="EW81" s="12">
        <f t="shared" si="1284"/>
        <v>700</v>
      </c>
      <c r="EX81" s="118">
        <f t="shared" si="1284"/>
        <v>700</v>
      </c>
      <c r="EY81" s="98"/>
      <c r="EZ81" s="13"/>
      <c r="FA81" s="13">
        <f t="shared" si="1369"/>
        <v>0</v>
      </c>
      <c r="FB81" s="110"/>
      <c r="FC81" s="117">
        <f t="shared" si="1285"/>
        <v>0</v>
      </c>
      <c r="FD81" s="12">
        <f t="shared" si="1285"/>
        <v>0</v>
      </c>
      <c r="FE81" s="12">
        <f t="shared" si="1285"/>
        <v>0</v>
      </c>
      <c r="FF81" s="118">
        <f t="shared" si="1285"/>
        <v>0</v>
      </c>
      <c r="FG81" s="98"/>
      <c r="FH81" s="13"/>
      <c r="FI81" s="13">
        <f t="shared" si="1370"/>
        <v>0</v>
      </c>
      <c r="FJ81" s="13"/>
      <c r="FK81" s="13"/>
      <c r="FL81" s="13"/>
      <c r="FM81" s="13">
        <f t="shared" si="1371"/>
        <v>0</v>
      </c>
      <c r="FN81" s="13"/>
      <c r="FO81" s="13"/>
      <c r="FP81" s="13"/>
      <c r="FQ81" s="13">
        <f t="shared" si="1372"/>
        <v>0</v>
      </c>
      <c r="FR81" s="13"/>
      <c r="FS81" s="13"/>
      <c r="FT81" s="13"/>
      <c r="FU81" s="13">
        <f t="shared" si="1373"/>
        <v>0</v>
      </c>
      <c r="FV81" s="13"/>
      <c r="FW81" s="13"/>
      <c r="FX81" s="13"/>
      <c r="FY81" s="13">
        <f t="shared" si="1374"/>
        <v>0</v>
      </c>
      <c r="FZ81" s="13"/>
      <c r="GA81" s="13"/>
      <c r="GB81" s="13"/>
      <c r="GC81" s="13">
        <f t="shared" si="1375"/>
        <v>0</v>
      </c>
      <c r="GD81" s="13"/>
      <c r="GE81" s="13"/>
      <c r="GF81" s="13"/>
      <c r="GG81" s="13">
        <f t="shared" si="1376"/>
        <v>0</v>
      </c>
      <c r="GH81" s="13"/>
      <c r="GI81" s="13"/>
      <c r="GJ81" s="13"/>
      <c r="GK81" s="13">
        <f t="shared" si="1377"/>
        <v>0</v>
      </c>
      <c r="GL81" s="13"/>
      <c r="GM81" s="13"/>
      <c r="GN81" s="13"/>
      <c r="GO81" s="13">
        <f t="shared" si="1378"/>
        <v>0</v>
      </c>
      <c r="GP81" s="13"/>
      <c r="GQ81" s="13"/>
      <c r="GR81" s="13"/>
      <c r="GS81" s="13">
        <f t="shared" si="1379"/>
        <v>0</v>
      </c>
      <c r="GT81" s="13"/>
      <c r="GU81" s="13"/>
      <c r="GV81" s="13"/>
      <c r="GW81" s="13">
        <f t="shared" si="1380"/>
        <v>0</v>
      </c>
      <c r="GX81" s="13"/>
      <c r="GY81" s="13"/>
      <c r="GZ81" s="13"/>
      <c r="HA81" s="13">
        <f t="shared" si="1381"/>
        <v>0</v>
      </c>
      <c r="HB81" s="13"/>
      <c r="HC81" s="13"/>
      <c r="HD81" s="13"/>
      <c r="HE81" s="13">
        <f t="shared" si="1382"/>
        <v>0</v>
      </c>
      <c r="HF81" s="13"/>
      <c r="HG81" s="13"/>
      <c r="HH81" s="13"/>
      <c r="HI81" s="13">
        <f t="shared" si="1383"/>
        <v>0</v>
      </c>
      <c r="HJ81" s="13"/>
      <c r="HK81" s="13"/>
      <c r="HL81" s="13"/>
      <c r="HM81" s="13">
        <f t="shared" si="1384"/>
        <v>0</v>
      </c>
      <c r="HN81" s="13"/>
      <c r="HO81" s="13"/>
      <c r="HP81" s="13"/>
      <c r="HQ81" s="13">
        <f t="shared" si="1385"/>
        <v>0</v>
      </c>
      <c r="HR81" s="13"/>
      <c r="HS81" s="13"/>
      <c r="HT81" s="13"/>
      <c r="HU81" s="13">
        <f t="shared" si="1386"/>
        <v>0</v>
      </c>
      <c r="HV81" s="13"/>
      <c r="HW81" s="13"/>
      <c r="HX81" s="13"/>
      <c r="HY81" s="13">
        <f t="shared" si="1387"/>
        <v>0</v>
      </c>
      <c r="HZ81" s="13"/>
      <c r="IA81" s="13"/>
      <c r="IB81" s="13"/>
      <c r="IC81" s="13">
        <f t="shared" si="1388"/>
        <v>0</v>
      </c>
      <c r="ID81" s="13"/>
      <c r="IE81" s="13"/>
      <c r="IF81" s="13"/>
      <c r="IG81" s="13">
        <f t="shared" si="1389"/>
        <v>0</v>
      </c>
      <c r="IH81" s="13"/>
      <c r="II81" s="13"/>
      <c r="IJ81" s="13"/>
      <c r="IK81" s="13">
        <f t="shared" si="1390"/>
        <v>0</v>
      </c>
      <c r="IL81" s="13"/>
      <c r="IM81" s="13"/>
      <c r="IN81" s="13"/>
      <c r="IO81" s="13">
        <f t="shared" si="1391"/>
        <v>0</v>
      </c>
      <c r="IP81" s="13"/>
      <c r="IQ81" s="13"/>
      <c r="IR81" s="13"/>
      <c r="IS81" s="13">
        <f t="shared" si="1392"/>
        <v>0</v>
      </c>
      <c r="IT81" s="13"/>
      <c r="IU81" s="13"/>
      <c r="IV81" s="13"/>
      <c r="IW81" s="13">
        <f t="shared" si="1393"/>
        <v>0</v>
      </c>
      <c r="IX81" s="13"/>
      <c r="IY81" s="13"/>
      <c r="IZ81" s="13"/>
      <c r="JA81" s="13"/>
      <c r="JB81" s="110">
        <f t="shared" si="1410"/>
        <v>0</v>
      </c>
      <c r="JC81" s="117">
        <f t="shared" si="342"/>
        <v>0</v>
      </c>
      <c r="JD81" s="12">
        <f t="shared" si="342"/>
        <v>0</v>
      </c>
      <c r="JE81" s="12">
        <f t="shared" si="342"/>
        <v>0</v>
      </c>
      <c r="JF81" s="118">
        <f t="shared" si="342"/>
        <v>0</v>
      </c>
      <c r="JG81" s="98"/>
      <c r="JH81" s="13"/>
      <c r="JI81" s="13">
        <f t="shared" si="1394"/>
        <v>0</v>
      </c>
      <c r="JJ81" s="13"/>
      <c r="JK81" s="13"/>
      <c r="JL81" s="13"/>
      <c r="JM81" s="13">
        <f t="shared" si="1395"/>
        <v>0</v>
      </c>
      <c r="JN81" s="13"/>
      <c r="JO81" s="13"/>
      <c r="JP81" s="13"/>
      <c r="JQ81" s="13">
        <f t="shared" si="1396"/>
        <v>0</v>
      </c>
      <c r="JR81" s="13"/>
      <c r="JS81" s="13"/>
      <c r="JT81" s="13"/>
      <c r="JU81" s="13">
        <f t="shared" si="1397"/>
        <v>0</v>
      </c>
      <c r="JV81" s="13"/>
      <c r="JW81" s="13"/>
      <c r="JX81" s="13"/>
      <c r="JY81" s="13">
        <f t="shared" si="1398"/>
        <v>0</v>
      </c>
      <c r="JZ81" s="13"/>
      <c r="KA81" s="13"/>
      <c r="KB81" s="13"/>
      <c r="KC81" s="13">
        <f t="shared" si="1399"/>
        <v>0</v>
      </c>
      <c r="KD81" s="13"/>
      <c r="KE81" s="13"/>
      <c r="KF81" s="13"/>
      <c r="KG81" s="13">
        <f t="shared" si="1400"/>
        <v>0</v>
      </c>
      <c r="KH81" s="13"/>
      <c r="KI81" s="13"/>
      <c r="KJ81" s="13"/>
      <c r="KK81" s="13">
        <f t="shared" si="1401"/>
        <v>0</v>
      </c>
      <c r="KL81" s="13"/>
      <c r="KM81" s="13"/>
      <c r="KN81" s="13"/>
      <c r="KO81" s="13">
        <f t="shared" si="1402"/>
        <v>0</v>
      </c>
      <c r="KP81" s="13"/>
      <c r="KQ81" s="13"/>
      <c r="KR81" s="13"/>
      <c r="KS81" s="13">
        <f t="shared" si="1403"/>
        <v>0</v>
      </c>
      <c r="KT81" s="13"/>
      <c r="KU81" s="13"/>
      <c r="KV81" s="13"/>
      <c r="KW81" s="13">
        <f t="shared" si="1404"/>
        <v>0</v>
      </c>
      <c r="KX81" s="13"/>
      <c r="KY81" s="13"/>
      <c r="KZ81" s="13"/>
      <c r="LA81" s="13">
        <f t="shared" si="1405"/>
        <v>0</v>
      </c>
      <c r="LB81" s="13"/>
      <c r="LC81" s="13"/>
      <c r="LD81" s="13"/>
      <c r="LE81" s="13">
        <f t="shared" si="1406"/>
        <v>0</v>
      </c>
      <c r="LF81" s="110"/>
      <c r="LG81" s="117">
        <f t="shared" si="1287"/>
        <v>0</v>
      </c>
      <c r="LH81" s="12">
        <f t="shared" si="1287"/>
        <v>0</v>
      </c>
      <c r="LI81" s="12">
        <f t="shared" si="1287"/>
        <v>0</v>
      </c>
      <c r="LJ81" s="118">
        <f t="shared" si="1287"/>
        <v>0</v>
      </c>
      <c r="LK81" s="113"/>
      <c r="LL81" s="13"/>
      <c r="LM81" s="13">
        <f t="shared" si="1407"/>
        <v>0</v>
      </c>
      <c r="LN81" s="13"/>
      <c r="LO81" s="13"/>
      <c r="LP81" s="13"/>
      <c r="LQ81" s="13">
        <f t="shared" si="1408"/>
        <v>0</v>
      </c>
      <c r="LR81" s="13"/>
      <c r="LS81" s="14"/>
      <c r="LT81" s="13"/>
      <c r="LU81" s="13">
        <f t="shared" si="1409"/>
        <v>0</v>
      </c>
      <c r="LV81" s="110"/>
      <c r="LW81" s="117">
        <f t="shared" si="1288"/>
        <v>0</v>
      </c>
      <c r="LX81" s="12">
        <f t="shared" si="1288"/>
        <v>0</v>
      </c>
      <c r="LY81" s="12">
        <f t="shared" si="1288"/>
        <v>0</v>
      </c>
      <c r="LZ81" s="118">
        <f t="shared" si="1288"/>
        <v>0</v>
      </c>
      <c r="MA81" s="26"/>
    </row>
    <row r="82" spans="1:406" s="2" customFormat="1" ht="24.95" customHeight="1" x14ac:dyDescent="0.25">
      <c r="A82" s="35">
        <v>4224</v>
      </c>
      <c r="B82" s="36" t="s">
        <v>86</v>
      </c>
      <c r="C82" s="55">
        <f>SUM(AK82,EW82,FE82,LI82,LY82)</f>
        <v>0</v>
      </c>
      <c r="D82" s="55">
        <v>23207830.309999999</v>
      </c>
      <c r="E82" s="56">
        <v>25700000</v>
      </c>
      <c r="F82" s="95">
        <f t="shared" si="1336"/>
        <v>0</v>
      </c>
      <c r="G82" s="103">
        <f t="shared" si="1271"/>
        <v>0</v>
      </c>
      <c r="H82" s="79">
        <f t="shared" si="1272"/>
        <v>0</v>
      </c>
      <c r="I82" s="79">
        <f t="shared" si="1273"/>
        <v>0</v>
      </c>
      <c r="J82" s="104">
        <f t="shared" si="1274"/>
        <v>0</v>
      </c>
      <c r="K82" s="98"/>
      <c r="L82" s="13"/>
      <c r="M82" s="13">
        <f t="shared" si="1337"/>
        <v>0</v>
      </c>
      <c r="N82" s="13"/>
      <c r="O82" s="13"/>
      <c r="P82" s="13"/>
      <c r="Q82" s="13">
        <f t="shared" si="1338"/>
        <v>0</v>
      </c>
      <c r="R82" s="13"/>
      <c r="S82" s="13"/>
      <c r="T82" s="13"/>
      <c r="U82" s="13">
        <f t="shared" si="1339"/>
        <v>0</v>
      </c>
      <c r="V82" s="13"/>
      <c r="W82" s="13"/>
      <c r="X82" s="13"/>
      <c r="Y82" s="13">
        <f t="shared" si="1340"/>
        <v>0</v>
      </c>
      <c r="Z82" s="13"/>
      <c r="AA82" s="13"/>
      <c r="AB82" s="13"/>
      <c r="AC82" s="13">
        <f t="shared" si="1341"/>
        <v>0</v>
      </c>
      <c r="AD82" s="13"/>
      <c r="AE82" s="13"/>
      <c r="AF82" s="13"/>
      <c r="AG82" s="13">
        <f t="shared" si="1342"/>
        <v>0</v>
      </c>
      <c r="AH82" s="110"/>
      <c r="AI82" s="117">
        <f t="shared" si="1283"/>
        <v>0</v>
      </c>
      <c r="AJ82" s="12">
        <f t="shared" si="1283"/>
        <v>0</v>
      </c>
      <c r="AK82" s="12">
        <f t="shared" si="1283"/>
        <v>0</v>
      </c>
      <c r="AL82" s="118">
        <f t="shared" si="1283"/>
        <v>0</v>
      </c>
      <c r="AM82" s="98"/>
      <c r="AN82" s="13"/>
      <c r="AO82" s="13">
        <f t="shared" si="1343"/>
        <v>0</v>
      </c>
      <c r="AP82" s="13"/>
      <c r="AQ82" s="13"/>
      <c r="AR82" s="13"/>
      <c r="AS82" s="13">
        <f t="shared" si="1344"/>
        <v>0</v>
      </c>
      <c r="AT82" s="13"/>
      <c r="AU82" s="14"/>
      <c r="AV82" s="13"/>
      <c r="AW82" s="13">
        <f t="shared" si="1345"/>
        <v>0</v>
      </c>
      <c r="AX82" s="13"/>
      <c r="AY82" s="14"/>
      <c r="AZ82" s="13"/>
      <c r="BA82" s="13">
        <f t="shared" si="1346"/>
        <v>0</v>
      </c>
      <c r="BB82" s="13"/>
      <c r="BC82" s="14"/>
      <c r="BD82" s="13"/>
      <c r="BE82" s="13">
        <f t="shared" si="1347"/>
        <v>0</v>
      </c>
      <c r="BF82" s="13"/>
      <c r="BG82" s="14"/>
      <c r="BH82" s="13"/>
      <c r="BI82" s="13">
        <f t="shared" si="1348"/>
        <v>0</v>
      </c>
      <c r="BJ82" s="13"/>
      <c r="BK82" s="14"/>
      <c r="BL82" s="13"/>
      <c r="BM82" s="13">
        <f t="shared" si="1349"/>
        <v>0</v>
      </c>
      <c r="BN82" s="13"/>
      <c r="BO82" s="14"/>
      <c r="BP82" s="13"/>
      <c r="BQ82" s="13">
        <f t="shared" si="1350"/>
        <v>0</v>
      </c>
      <c r="BR82" s="13"/>
      <c r="BS82" s="13"/>
      <c r="BT82" s="13"/>
      <c r="BU82" s="13">
        <f t="shared" si="1351"/>
        <v>0</v>
      </c>
      <c r="BV82" s="13"/>
      <c r="BW82" s="13"/>
      <c r="BX82" s="13"/>
      <c r="BY82" s="13">
        <f t="shared" si="1352"/>
        <v>0</v>
      </c>
      <c r="BZ82" s="13"/>
      <c r="CA82" s="13"/>
      <c r="CB82" s="13"/>
      <c r="CC82" s="13">
        <f t="shared" si="1353"/>
        <v>0</v>
      </c>
      <c r="CD82" s="13"/>
      <c r="CE82" s="13"/>
      <c r="CF82" s="13"/>
      <c r="CG82" s="13">
        <f t="shared" si="1354"/>
        <v>0</v>
      </c>
      <c r="CH82" s="13"/>
      <c r="CI82" s="13"/>
      <c r="CJ82" s="13"/>
      <c r="CK82" s="13">
        <f t="shared" si="1355"/>
        <v>0</v>
      </c>
      <c r="CL82" s="13"/>
      <c r="CM82" s="13"/>
      <c r="CN82" s="13"/>
      <c r="CO82" s="13">
        <f t="shared" si="1356"/>
        <v>0</v>
      </c>
      <c r="CP82" s="13"/>
      <c r="CQ82" s="13"/>
      <c r="CR82" s="13"/>
      <c r="CS82" s="13">
        <f t="shared" si="1357"/>
        <v>0</v>
      </c>
      <c r="CT82" s="13"/>
      <c r="CU82" s="13"/>
      <c r="CV82" s="13"/>
      <c r="CW82" s="13">
        <f t="shared" si="1358"/>
        <v>0</v>
      </c>
      <c r="CX82" s="13"/>
      <c r="CY82" s="13"/>
      <c r="CZ82" s="13"/>
      <c r="DA82" s="13">
        <f t="shared" si="1359"/>
        <v>0</v>
      </c>
      <c r="DB82" s="13"/>
      <c r="DC82" s="13"/>
      <c r="DD82" s="13"/>
      <c r="DE82" s="13">
        <f t="shared" si="1360"/>
        <v>0</v>
      </c>
      <c r="DF82" s="13"/>
      <c r="DG82" s="13"/>
      <c r="DH82" s="13"/>
      <c r="DI82" s="13">
        <f t="shared" si="1361"/>
        <v>0</v>
      </c>
      <c r="DJ82" s="13"/>
      <c r="DK82" s="13"/>
      <c r="DL82" s="13"/>
      <c r="DM82" s="13">
        <f t="shared" si="1362"/>
        <v>0</v>
      </c>
      <c r="DN82" s="13"/>
      <c r="DO82" s="13"/>
      <c r="DP82" s="13"/>
      <c r="DQ82" s="13">
        <f t="shared" si="1363"/>
        <v>0</v>
      </c>
      <c r="DR82" s="13"/>
      <c r="DS82" s="13"/>
      <c r="DT82" s="13"/>
      <c r="DU82" s="13"/>
      <c r="DV82" s="13"/>
      <c r="DW82" s="13"/>
      <c r="DX82" s="13"/>
      <c r="DY82" s="13"/>
      <c r="DZ82" s="13"/>
      <c r="EA82" s="13"/>
      <c r="EB82" s="13"/>
      <c r="EC82" s="13">
        <f t="shared" si="1364"/>
        <v>0</v>
      </c>
      <c r="ED82" s="13"/>
      <c r="EE82" s="13"/>
      <c r="EF82" s="13"/>
      <c r="EG82" s="13">
        <f t="shared" si="1365"/>
        <v>0</v>
      </c>
      <c r="EH82" s="13"/>
      <c r="EI82" s="13"/>
      <c r="EJ82" s="13"/>
      <c r="EK82" s="13">
        <f t="shared" si="1366"/>
        <v>0</v>
      </c>
      <c r="EL82" s="13"/>
      <c r="EM82" s="13"/>
      <c r="EN82" s="13"/>
      <c r="EO82" s="13">
        <f t="shared" si="1367"/>
        <v>0</v>
      </c>
      <c r="EP82" s="13"/>
      <c r="EQ82" s="13"/>
      <c r="ER82" s="13"/>
      <c r="ES82" s="13">
        <f t="shared" si="1368"/>
        <v>0</v>
      </c>
      <c r="ET82" s="110"/>
      <c r="EU82" s="117">
        <f t="shared" si="1284"/>
        <v>0</v>
      </c>
      <c r="EV82" s="12">
        <f t="shared" si="1284"/>
        <v>0</v>
      </c>
      <c r="EW82" s="12">
        <f t="shared" si="1284"/>
        <v>0</v>
      </c>
      <c r="EX82" s="118">
        <f t="shared" si="1284"/>
        <v>0</v>
      </c>
      <c r="EY82" s="98"/>
      <c r="EZ82" s="13"/>
      <c r="FA82" s="13">
        <f t="shared" si="1369"/>
        <v>0</v>
      </c>
      <c r="FB82" s="110"/>
      <c r="FC82" s="117">
        <f t="shared" si="1285"/>
        <v>0</v>
      </c>
      <c r="FD82" s="12">
        <f t="shared" si="1285"/>
        <v>0</v>
      </c>
      <c r="FE82" s="12">
        <f t="shared" si="1285"/>
        <v>0</v>
      </c>
      <c r="FF82" s="118">
        <f t="shared" si="1285"/>
        <v>0</v>
      </c>
      <c r="FG82" s="98"/>
      <c r="FH82" s="13"/>
      <c r="FI82" s="13">
        <f t="shared" si="1370"/>
        <v>0</v>
      </c>
      <c r="FJ82" s="13"/>
      <c r="FK82" s="13"/>
      <c r="FL82" s="13"/>
      <c r="FM82" s="13">
        <f t="shared" si="1371"/>
        <v>0</v>
      </c>
      <c r="FN82" s="13"/>
      <c r="FO82" s="13"/>
      <c r="FP82" s="13"/>
      <c r="FQ82" s="13">
        <f t="shared" si="1372"/>
        <v>0</v>
      </c>
      <c r="FR82" s="13"/>
      <c r="FS82" s="13"/>
      <c r="FT82" s="13"/>
      <c r="FU82" s="13">
        <f t="shared" si="1373"/>
        <v>0</v>
      </c>
      <c r="FV82" s="13"/>
      <c r="FW82" s="13"/>
      <c r="FX82" s="13"/>
      <c r="FY82" s="13">
        <f t="shared" si="1374"/>
        <v>0</v>
      </c>
      <c r="FZ82" s="13"/>
      <c r="GA82" s="13"/>
      <c r="GB82" s="13"/>
      <c r="GC82" s="13">
        <f t="shared" si="1375"/>
        <v>0</v>
      </c>
      <c r="GD82" s="13"/>
      <c r="GE82" s="13"/>
      <c r="GF82" s="13"/>
      <c r="GG82" s="13">
        <f t="shared" si="1376"/>
        <v>0</v>
      </c>
      <c r="GH82" s="13"/>
      <c r="GI82" s="13"/>
      <c r="GJ82" s="13"/>
      <c r="GK82" s="13">
        <f t="shared" si="1377"/>
        <v>0</v>
      </c>
      <c r="GL82" s="13"/>
      <c r="GM82" s="13"/>
      <c r="GN82" s="13"/>
      <c r="GO82" s="13">
        <f t="shared" si="1378"/>
        <v>0</v>
      </c>
      <c r="GP82" s="13"/>
      <c r="GQ82" s="13"/>
      <c r="GR82" s="13"/>
      <c r="GS82" s="13">
        <f t="shared" si="1379"/>
        <v>0</v>
      </c>
      <c r="GT82" s="13"/>
      <c r="GU82" s="13"/>
      <c r="GV82" s="13"/>
      <c r="GW82" s="13">
        <f t="shared" si="1380"/>
        <v>0</v>
      </c>
      <c r="GX82" s="13"/>
      <c r="GY82" s="13"/>
      <c r="GZ82" s="13"/>
      <c r="HA82" s="13">
        <f t="shared" si="1381"/>
        <v>0</v>
      </c>
      <c r="HB82" s="13"/>
      <c r="HC82" s="13"/>
      <c r="HD82" s="13"/>
      <c r="HE82" s="13">
        <f t="shared" si="1382"/>
        <v>0</v>
      </c>
      <c r="HF82" s="13"/>
      <c r="HG82" s="13"/>
      <c r="HH82" s="13"/>
      <c r="HI82" s="13">
        <f t="shared" si="1383"/>
        <v>0</v>
      </c>
      <c r="HJ82" s="13"/>
      <c r="HK82" s="13"/>
      <c r="HL82" s="13"/>
      <c r="HM82" s="13">
        <f t="shared" si="1384"/>
        <v>0</v>
      </c>
      <c r="HN82" s="13"/>
      <c r="HO82" s="13"/>
      <c r="HP82" s="13"/>
      <c r="HQ82" s="13">
        <f t="shared" si="1385"/>
        <v>0</v>
      </c>
      <c r="HR82" s="13"/>
      <c r="HS82" s="13"/>
      <c r="HT82" s="13"/>
      <c r="HU82" s="13">
        <f t="shared" si="1386"/>
        <v>0</v>
      </c>
      <c r="HV82" s="13"/>
      <c r="HW82" s="13"/>
      <c r="HX82" s="13"/>
      <c r="HY82" s="13">
        <f t="shared" si="1387"/>
        <v>0</v>
      </c>
      <c r="HZ82" s="13"/>
      <c r="IA82" s="13"/>
      <c r="IB82" s="13"/>
      <c r="IC82" s="13">
        <f t="shared" si="1388"/>
        <v>0</v>
      </c>
      <c r="ID82" s="13"/>
      <c r="IE82" s="13"/>
      <c r="IF82" s="13"/>
      <c r="IG82" s="13">
        <f t="shared" si="1389"/>
        <v>0</v>
      </c>
      <c r="IH82" s="13"/>
      <c r="II82" s="13"/>
      <c r="IJ82" s="13"/>
      <c r="IK82" s="13">
        <f t="shared" si="1390"/>
        <v>0</v>
      </c>
      <c r="IL82" s="13"/>
      <c r="IM82" s="13"/>
      <c r="IN82" s="13"/>
      <c r="IO82" s="13">
        <f t="shared" si="1391"/>
        <v>0</v>
      </c>
      <c r="IP82" s="13"/>
      <c r="IQ82" s="13"/>
      <c r="IR82" s="13"/>
      <c r="IS82" s="13">
        <f t="shared" si="1392"/>
        <v>0</v>
      </c>
      <c r="IT82" s="13"/>
      <c r="IU82" s="13"/>
      <c r="IV82" s="13"/>
      <c r="IW82" s="13">
        <f t="shared" si="1393"/>
        <v>0</v>
      </c>
      <c r="IX82" s="13"/>
      <c r="IY82" s="13"/>
      <c r="IZ82" s="13"/>
      <c r="JA82" s="13"/>
      <c r="JB82" s="110">
        <f t="shared" si="1410"/>
        <v>0</v>
      </c>
      <c r="JC82" s="117">
        <f t="shared" si="342"/>
        <v>0</v>
      </c>
      <c r="JD82" s="12">
        <f t="shared" si="342"/>
        <v>0</v>
      </c>
      <c r="JE82" s="12">
        <f t="shared" si="342"/>
        <v>0</v>
      </c>
      <c r="JF82" s="118">
        <f t="shared" si="342"/>
        <v>0</v>
      </c>
      <c r="JG82" s="98"/>
      <c r="JH82" s="13"/>
      <c r="JI82" s="13">
        <f t="shared" si="1394"/>
        <v>0</v>
      </c>
      <c r="JJ82" s="13"/>
      <c r="JK82" s="13"/>
      <c r="JL82" s="13"/>
      <c r="JM82" s="13">
        <f t="shared" si="1395"/>
        <v>0</v>
      </c>
      <c r="JN82" s="13"/>
      <c r="JO82" s="13"/>
      <c r="JP82" s="13"/>
      <c r="JQ82" s="13">
        <f t="shared" si="1396"/>
        <v>0</v>
      </c>
      <c r="JR82" s="13"/>
      <c r="JS82" s="13"/>
      <c r="JT82" s="13"/>
      <c r="JU82" s="13">
        <f t="shared" si="1397"/>
        <v>0</v>
      </c>
      <c r="JV82" s="13"/>
      <c r="JW82" s="13"/>
      <c r="JX82" s="13"/>
      <c r="JY82" s="13">
        <f t="shared" si="1398"/>
        <v>0</v>
      </c>
      <c r="JZ82" s="13"/>
      <c r="KA82" s="13"/>
      <c r="KB82" s="13"/>
      <c r="KC82" s="13">
        <f t="shared" si="1399"/>
        <v>0</v>
      </c>
      <c r="KD82" s="13"/>
      <c r="KE82" s="13"/>
      <c r="KF82" s="13"/>
      <c r="KG82" s="13">
        <f t="shared" si="1400"/>
        <v>0</v>
      </c>
      <c r="KH82" s="13"/>
      <c r="KI82" s="13"/>
      <c r="KJ82" s="13"/>
      <c r="KK82" s="13">
        <f t="shared" si="1401"/>
        <v>0</v>
      </c>
      <c r="KL82" s="13"/>
      <c r="KM82" s="13"/>
      <c r="KN82" s="13"/>
      <c r="KO82" s="13">
        <f t="shared" si="1402"/>
        <v>0</v>
      </c>
      <c r="KP82" s="13"/>
      <c r="KQ82" s="13"/>
      <c r="KR82" s="13"/>
      <c r="KS82" s="13">
        <f t="shared" si="1403"/>
        <v>0</v>
      </c>
      <c r="KT82" s="13"/>
      <c r="KU82" s="13"/>
      <c r="KV82" s="13"/>
      <c r="KW82" s="13">
        <f t="shared" si="1404"/>
        <v>0</v>
      </c>
      <c r="KX82" s="13"/>
      <c r="KY82" s="13"/>
      <c r="KZ82" s="13"/>
      <c r="LA82" s="13">
        <f t="shared" si="1405"/>
        <v>0</v>
      </c>
      <c r="LB82" s="13"/>
      <c r="LC82" s="13"/>
      <c r="LD82" s="13"/>
      <c r="LE82" s="13">
        <f t="shared" si="1406"/>
        <v>0</v>
      </c>
      <c r="LF82" s="110"/>
      <c r="LG82" s="117">
        <f t="shared" si="1287"/>
        <v>0</v>
      </c>
      <c r="LH82" s="12">
        <f t="shared" si="1287"/>
        <v>0</v>
      </c>
      <c r="LI82" s="12">
        <f t="shared" si="1287"/>
        <v>0</v>
      </c>
      <c r="LJ82" s="118">
        <f t="shared" si="1287"/>
        <v>0</v>
      </c>
      <c r="LK82" s="113"/>
      <c r="LL82" s="13"/>
      <c r="LM82" s="13">
        <f t="shared" si="1407"/>
        <v>0</v>
      </c>
      <c r="LN82" s="13"/>
      <c r="LO82" s="13"/>
      <c r="LP82" s="13"/>
      <c r="LQ82" s="13">
        <f t="shared" si="1408"/>
        <v>0</v>
      </c>
      <c r="LR82" s="13"/>
      <c r="LS82" s="14"/>
      <c r="LT82" s="13"/>
      <c r="LU82" s="13">
        <f t="shared" si="1409"/>
        <v>0</v>
      </c>
      <c r="LV82" s="110"/>
      <c r="LW82" s="117">
        <f t="shared" si="1288"/>
        <v>0</v>
      </c>
      <c r="LX82" s="12">
        <f t="shared" si="1288"/>
        <v>0</v>
      </c>
      <c r="LY82" s="12">
        <f t="shared" si="1288"/>
        <v>0</v>
      </c>
      <c r="LZ82" s="118">
        <f t="shared" si="1288"/>
        <v>0</v>
      </c>
      <c r="MA82" s="26"/>
    </row>
    <row r="83" spans="1:406" s="2" customFormat="1" ht="24.95" customHeight="1" x14ac:dyDescent="0.25">
      <c r="A83" s="35">
        <v>4225</v>
      </c>
      <c r="B83" s="36" t="s">
        <v>37</v>
      </c>
      <c r="C83" s="55">
        <f>SUM(AK83,EW83,FE83,LI83,LY83)</f>
        <v>1000</v>
      </c>
      <c r="D83" s="55">
        <v>23207830.309999999</v>
      </c>
      <c r="E83" s="56">
        <v>25700000</v>
      </c>
      <c r="F83" s="95">
        <f t="shared" si="1336"/>
        <v>-1000</v>
      </c>
      <c r="G83" s="103">
        <f t="shared" si="1271"/>
        <v>0</v>
      </c>
      <c r="H83" s="79">
        <f t="shared" si="1272"/>
        <v>268</v>
      </c>
      <c r="I83" s="79">
        <f t="shared" si="1273"/>
        <v>1000</v>
      </c>
      <c r="J83" s="104">
        <f t="shared" si="1274"/>
        <v>1000</v>
      </c>
      <c r="K83" s="98"/>
      <c r="L83" s="13"/>
      <c r="M83" s="13">
        <f t="shared" si="1337"/>
        <v>0</v>
      </c>
      <c r="N83" s="13"/>
      <c r="O83" s="13"/>
      <c r="P83" s="13"/>
      <c r="Q83" s="13">
        <f t="shared" si="1338"/>
        <v>0</v>
      </c>
      <c r="R83" s="13"/>
      <c r="S83" s="13"/>
      <c r="T83" s="13"/>
      <c r="U83" s="13">
        <f t="shared" si="1339"/>
        <v>0</v>
      </c>
      <c r="V83" s="13"/>
      <c r="W83" s="13"/>
      <c r="X83" s="13"/>
      <c r="Y83" s="13">
        <f t="shared" si="1340"/>
        <v>0</v>
      </c>
      <c r="Z83" s="13"/>
      <c r="AA83" s="13"/>
      <c r="AB83" s="13"/>
      <c r="AC83" s="13">
        <f t="shared" si="1341"/>
        <v>0</v>
      </c>
      <c r="AD83" s="13"/>
      <c r="AE83" s="13"/>
      <c r="AF83" s="13">
        <v>268</v>
      </c>
      <c r="AG83" s="13">
        <f t="shared" si="1342"/>
        <v>1000</v>
      </c>
      <c r="AH83" s="110">
        <v>1000</v>
      </c>
      <c r="AI83" s="117">
        <f t="shared" si="1283"/>
        <v>0</v>
      </c>
      <c r="AJ83" s="12">
        <f t="shared" si="1283"/>
        <v>268</v>
      </c>
      <c r="AK83" s="12">
        <f t="shared" si="1283"/>
        <v>1000</v>
      </c>
      <c r="AL83" s="118">
        <f t="shared" si="1283"/>
        <v>1000</v>
      </c>
      <c r="AM83" s="98"/>
      <c r="AN83" s="13"/>
      <c r="AO83" s="13">
        <f t="shared" si="1343"/>
        <v>0</v>
      </c>
      <c r="AP83" s="13"/>
      <c r="AQ83" s="13"/>
      <c r="AR83" s="13"/>
      <c r="AS83" s="13">
        <f t="shared" si="1344"/>
        <v>0</v>
      </c>
      <c r="AT83" s="13"/>
      <c r="AU83" s="14"/>
      <c r="AV83" s="13"/>
      <c r="AW83" s="13">
        <f t="shared" si="1345"/>
        <v>0</v>
      </c>
      <c r="AX83" s="13"/>
      <c r="AY83" s="14"/>
      <c r="AZ83" s="13"/>
      <c r="BA83" s="13">
        <f t="shared" si="1346"/>
        <v>0</v>
      </c>
      <c r="BB83" s="13"/>
      <c r="BC83" s="14"/>
      <c r="BD83" s="13"/>
      <c r="BE83" s="13">
        <f t="shared" si="1347"/>
        <v>0</v>
      </c>
      <c r="BF83" s="13"/>
      <c r="BG83" s="14"/>
      <c r="BH83" s="13"/>
      <c r="BI83" s="13">
        <f t="shared" si="1348"/>
        <v>0</v>
      </c>
      <c r="BJ83" s="13"/>
      <c r="BK83" s="14"/>
      <c r="BL83" s="13"/>
      <c r="BM83" s="13">
        <f t="shared" si="1349"/>
        <v>0</v>
      </c>
      <c r="BN83" s="13"/>
      <c r="BO83" s="14"/>
      <c r="BP83" s="13"/>
      <c r="BQ83" s="13">
        <f t="shared" si="1350"/>
        <v>0</v>
      </c>
      <c r="BR83" s="13"/>
      <c r="BS83" s="13"/>
      <c r="BT83" s="13"/>
      <c r="BU83" s="13">
        <f t="shared" si="1351"/>
        <v>0</v>
      </c>
      <c r="BV83" s="13"/>
      <c r="BW83" s="13"/>
      <c r="BX83" s="13"/>
      <c r="BY83" s="13">
        <f t="shared" si="1352"/>
        <v>0</v>
      </c>
      <c r="BZ83" s="13"/>
      <c r="CA83" s="13"/>
      <c r="CB83" s="13"/>
      <c r="CC83" s="13">
        <f t="shared" si="1353"/>
        <v>0</v>
      </c>
      <c r="CD83" s="13"/>
      <c r="CE83" s="13"/>
      <c r="CF83" s="13"/>
      <c r="CG83" s="13">
        <f t="shared" si="1354"/>
        <v>0</v>
      </c>
      <c r="CH83" s="13"/>
      <c r="CI83" s="13"/>
      <c r="CJ83" s="13"/>
      <c r="CK83" s="13">
        <f t="shared" si="1355"/>
        <v>0</v>
      </c>
      <c r="CL83" s="13"/>
      <c r="CM83" s="13"/>
      <c r="CN83" s="13"/>
      <c r="CO83" s="13">
        <f t="shared" si="1356"/>
        <v>0</v>
      </c>
      <c r="CP83" s="13"/>
      <c r="CQ83" s="13"/>
      <c r="CR83" s="13"/>
      <c r="CS83" s="13">
        <f t="shared" si="1357"/>
        <v>0</v>
      </c>
      <c r="CT83" s="13"/>
      <c r="CU83" s="13"/>
      <c r="CV83" s="13"/>
      <c r="CW83" s="13">
        <f t="shared" si="1358"/>
        <v>0</v>
      </c>
      <c r="CX83" s="13"/>
      <c r="CY83" s="13"/>
      <c r="CZ83" s="13"/>
      <c r="DA83" s="13">
        <f t="shared" si="1359"/>
        <v>0</v>
      </c>
      <c r="DB83" s="13"/>
      <c r="DC83" s="13"/>
      <c r="DD83" s="13"/>
      <c r="DE83" s="13">
        <f t="shared" si="1360"/>
        <v>0</v>
      </c>
      <c r="DF83" s="13"/>
      <c r="DG83" s="13"/>
      <c r="DH83" s="13"/>
      <c r="DI83" s="13">
        <f t="shared" si="1361"/>
        <v>0</v>
      </c>
      <c r="DJ83" s="13"/>
      <c r="DK83" s="13"/>
      <c r="DL83" s="13"/>
      <c r="DM83" s="13">
        <f t="shared" si="1362"/>
        <v>0</v>
      </c>
      <c r="DN83" s="13"/>
      <c r="DO83" s="13"/>
      <c r="DP83" s="13"/>
      <c r="DQ83" s="13">
        <f t="shared" si="1363"/>
        <v>0</v>
      </c>
      <c r="DR83" s="13"/>
      <c r="DS83" s="13"/>
      <c r="DT83" s="13"/>
      <c r="DU83" s="13"/>
      <c r="DV83" s="13"/>
      <c r="DW83" s="13"/>
      <c r="DX83" s="13"/>
      <c r="DY83" s="13"/>
      <c r="DZ83" s="13"/>
      <c r="EA83" s="13"/>
      <c r="EB83" s="13"/>
      <c r="EC83" s="13">
        <f t="shared" si="1364"/>
        <v>0</v>
      </c>
      <c r="ED83" s="13"/>
      <c r="EE83" s="13"/>
      <c r="EF83" s="13"/>
      <c r="EG83" s="13">
        <f t="shared" si="1365"/>
        <v>0</v>
      </c>
      <c r="EH83" s="13"/>
      <c r="EI83" s="13"/>
      <c r="EJ83" s="13"/>
      <c r="EK83" s="13">
        <f t="shared" si="1366"/>
        <v>0</v>
      </c>
      <c r="EL83" s="13"/>
      <c r="EM83" s="13"/>
      <c r="EN83" s="13"/>
      <c r="EO83" s="13">
        <f t="shared" si="1367"/>
        <v>0</v>
      </c>
      <c r="EP83" s="13"/>
      <c r="EQ83" s="13"/>
      <c r="ER83" s="13"/>
      <c r="ES83" s="13">
        <f t="shared" si="1368"/>
        <v>0</v>
      </c>
      <c r="ET83" s="110"/>
      <c r="EU83" s="117">
        <f t="shared" si="1284"/>
        <v>0</v>
      </c>
      <c r="EV83" s="12">
        <f t="shared" si="1284"/>
        <v>0</v>
      </c>
      <c r="EW83" s="12">
        <f t="shared" si="1284"/>
        <v>0</v>
      </c>
      <c r="EX83" s="118">
        <f t="shared" si="1284"/>
        <v>0</v>
      </c>
      <c r="EY83" s="98"/>
      <c r="EZ83" s="13"/>
      <c r="FA83" s="13">
        <f t="shared" si="1369"/>
        <v>0</v>
      </c>
      <c r="FB83" s="110"/>
      <c r="FC83" s="117">
        <f t="shared" si="1285"/>
        <v>0</v>
      </c>
      <c r="FD83" s="12">
        <f t="shared" si="1285"/>
        <v>0</v>
      </c>
      <c r="FE83" s="12">
        <f t="shared" si="1285"/>
        <v>0</v>
      </c>
      <c r="FF83" s="118">
        <f t="shared" si="1285"/>
        <v>0</v>
      </c>
      <c r="FG83" s="98"/>
      <c r="FH83" s="13"/>
      <c r="FI83" s="13">
        <f t="shared" si="1370"/>
        <v>0</v>
      </c>
      <c r="FJ83" s="13"/>
      <c r="FK83" s="13"/>
      <c r="FL83" s="13"/>
      <c r="FM83" s="13">
        <f t="shared" si="1371"/>
        <v>0</v>
      </c>
      <c r="FN83" s="13"/>
      <c r="FO83" s="13"/>
      <c r="FP83" s="13"/>
      <c r="FQ83" s="13">
        <f t="shared" si="1372"/>
        <v>0</v>
      </c>
      <c r="FR83" s="13"/>
      <c r="FS83" s="13"/>
      <c r="FT83" s="13"/>
      <c r="FU83" s="13">
        <f t="shared" si="1373"/>
        <v>0</v>
      </c>
      <c r="FV83" s="13"/>
      <c r="FW83" s="13"/>
      <c r="FX83" s="13"/>
      <c r="FY83" s="13">
        <f t="shared" si="1374"/>
        <v>0</v>
      </c>
      <c r="FZ83" s="13"/>
      <c r="GA83" s="13"/>
      <c r="GB83" s="13"/>
      <c r="GC83" s="13">
        <f t="shared" si="1375"/>
        <v>0</v>
      </c>
      <c r="GD83" s="13"/>
      <c r="GE83" s="13"/>
      <c r="GF83" s="13"/>
      <c r="GG83" s="13">
        <f t="shared" si="1376"/>
        <v>0</v>
      </c>
      <c r="GH83" s="13"/>
      <c r="GI83" s="13"/>
      <c r="GJ83" s="13"/>
      <c r="GK83" s="13">
        <f t="shared" si="1377"/>
        <v>0</v>
      </c>
      <c r="GL83" s="13"/>
      <c r="GM83" s="13"/>
      <c r="GN83" s="13"/>
      <c r="GO83" s="13">
        <f t="shared" si="1378"/>
        <v>0</v>
      </c>
      <c r="GP83" s="13"/>
      <c r="GQ83" s="13"/>
      <c r="GR83" s="13"/>
      <c r="GS83" s="13">
        <f t="shared" si="1379"/>
        <v>0</v>
      </c>
      <c r="GT83" s="13"/>
      <c r="GU83" s="13"/>
      <c r="GV83" s="13"/>
      <c r="GW83" s="13">
        <f t="shared" si="1380"/>
        <v>0</v>
      </c>
      <c r="GX83" s="13"/>
      <c r="GY83" s="13"/>
      <c r="GZ83" s="13"/>
      <c r="HA83" s="13">
        <f t="shared" si="1381"/>
        <v>0</v>
      </c>
      <c r="HB83" s="13"/>
      <c r="HC83" s="13"/>
      <c r="HD83" s="13"/>
      <c r="HE83" s="13">
        <f t="shared" si="1382"/>
        <v>0</v>
      </c>
      <c r="HF83" s="13"/>
      <c r="HG83" s="13"/>
      <c r="HH83" s="13"/>
      <c r="HI83" s="13">
        <f t="shared" si="1383"/>
        <v>0</v>
      </c>
      <c r="HJ83" s="13"/>
      <c r="HK83" s="13"/>
      <c r="HL83" s="13"/>
      <c r="HM83" s="13">
        <f t="shared" si="1384"/>
        <v>0</v>
      </c>
      <c r="HN83" s="13"/>
      <c r="HO83" s="13"/>
      <c r="HP83" s="13"/>
      <c r="HQ83" s="13">
        <f t="shared" si="1385"/>
        <v>0</v>
      </c>
      <c r="HR83" s="13"/>
      <c r="HS83" s="13"/>
      <c r="HT83" s="13"/>
      <c r="HU83" s="13">
        <f t="shared" si="1386"/>
        <v>0</v>
      </c>
      <c r="HV83" s="13"/>
      <c r="HW83" s="13"/>
      <c r="HX83" s="13"/>
      <c r="HY83" s="13">
        <f t="shared" si="1387"/>
        <v>0</v>
      </c>
      <c r="HZ83" s="13"/>
      <c r="IA83" s="13"/>
      <c r="IB83" s="13"/>
      <c r="IC83" s="13">
        <f t="shared" si="1388"/>
        <v>0</v>
      </c>
      <c r="ID83" s="13"/>
      <c r="IE83" s="13"/>
      <c r="IF83" s="13"/>
      <c r="IG83" s="13">
        <f t="shared" si="1389"/>
        <v>0</v>
      </c>
      <c r="IH83" s="13"/>
      <c r="II83" s="13"/>
      <c r="IJ83" s="13"/>
      <c r="IK83" s="13">
        <f t="shared" si="1390"/>
        <v>0</v>
      </c>
      <c r="IL83" s="13"/>
      <c r="IM83" s="13"/>
      <c r="IN83" s="13"/>
      <c r="IO83" s="13">
        <f t="shared" si="1391"/>
        <v>0</v>
      </c>
      <c r="IP83" s="13"/>
      <c r="IQ83" s="13"/>
      <c r="IR83" s="13"/>
      <c r="IS83" s="13">
        <f t="shared" si="1392"/>
        <v>0</v>
      </c>
      <c r="IT83" s="13"/>
      <c r="IU83" s="13"/>
      <c r="IV83" s="13"/>
      <c r="IW83" s="13">
        <f t="shared" si="1393"/>
        <v>0</v>
      </c>
      <c r="IX83" s="13"/>
      <c r="IY83" s="13"/>
      <c r="IZ83" s="13"/>
      <c r="JA83" s="13"/>
      <c r="JB83" s="110">
        <f t="shared" si="1410"/>
        <v>0</v>
      </c>
      <c r="JC83" s="117">
        <f t="shared" si="342"/>
        <v>0</v>
      </c>
      <c r="JD83" s="12">
        <f t="shared" si="342"/>
        <v>0</v>
      </c>
      <c r="JE83" s="12">
        <f t="shared" si="342"/>
        <v>0</v>
      </c>
      <c r="JF83" s="118">
        <f t="shared" si="342"/>
        <v>0</v>
      </c>
      <c r="JG83" s="98"/>
      <c r="JH83" s="13"/>
      <c r="JI83" s="13">
        <f t="shared" si="1394"/>
        <v>0</v>
      </c>
      <c r="JJ83" s="13"/>
      <c r="JK83" s="13"/>
      <c r="JL83" s="13"/>
      <c r="JM83" s="13">
        <f t="shared" si="1395"/>
        <v>0</v>
      </c>
      <c r="JN83" s="13"/>
      <c r="JO83" s="13"/>
      <c r="JP83" s="13"/>
      <c r="JQ83" s="13">
        <f t="shared" si="1396"/>
        <v>0</v>
      </c>
      <c r="JR83" s="13"/>
      <c r="JS83" s="13"/>
      <c r="JT83" s="13"/>
      <c r="JU83" s="13">
        <f t="shared" si="1397"/>
        <v>0</v>
      </c>
      <c r="JV83" s="13"/>
      <c r="JW83" s="13"/>
      <c r="JX83" s="13"/>
      <c r="JY83" s="13">
        <f t="shared" si="1398"/>
        <v>0</v>
      </c>
      <c r="JZ83" s="13"/>
      <c r="KA83" s="13"/>
      <c r="KB83" s="13"/>
      <c r="KC83" s="13">
        <f t="shared" si="1399"/>
        <v>0</v>
      </c>
      <c r="KD83" s="13"/>
      <c r="KE83" s="13"/>
      <c r="KF83" s="13"/>
      <c r="KG83" s="13">
        <f t="shared" si="1400"/>
        <v>0</v>
      </c>
      <c r="KH83" s="13"/>
      <c r="KI83" s="13"/>
      <c r="KJ83" s="13"/>
      <c r="KK83" s="13">
        <f t="shared" si="1401"/>
        <v>0</v>
      </c>
      <c r="KL83" s="13"/>
      <c r="KM83" s="13"/>
      <c r="KN83" s="13"/>
      <c r="KO83" s="13">
        <f t="shared" si="1402"/>
        <v>0</v>
      </c>
      <c r="KP83" s="13"/>
      <c r="KQ83" s="13"/>
      <c r="KR83" s="13"/>
      <c r="KS83" s="13">
        <f t="shared" si="1403"/>
        <v>0</v>
      </c>
      <c r="KT83" s="13"/>
      <c r="KU83" s="13"/>
      <c r="KV83" s="13"/>
      <c r="KW83" s="13">
        <f t="shared" si="1404"/>
        <v>0</v>
      </c>
      <c r="KX83" s="13"/>
      <c r="KY83" s="13"/>
      <c r="KZ83" s="13"/>
      <c r="LA83" s="13">
        <f t="shared" si="1405"/>
        <v>0</v>
      </c>
      <c r="LB83" s="13"/>
      <c r="LC83" s="13"/>
      <c r="LD83" s="13"/>
      <c r="LE83" s="13">
        <f t="shared" si="1406"/>
        <v>0</v>
      </c>
      <c r="LF83" s="110"/>
      <c r="LG83" s="117">
        <f t="shared" si="1287"/>
        <v>0</v>
      </c>
      <c r="LH83" s="12">
        <f t="shared" si="1287"/>
        <v>0</v>
      </c>
      <c r="LI83" s="12">
        <f t="shared" si="1287"/>
        <v>0</v>
      </c>
      <c r="LJ83" s="118">
        <f t="shared" si="1287"/>
        <v>0</v>
      </c>
      <c r="LK83" s="113"/>
      <c r="LL83" s="13"/>
      <c r="LM83" s="13">
        <f t="shared" si="1407"/>
        <v>0</v>
      </c>
      <c r="LN83" s="13"/>
      <c r="LO83" s="13"/>
      <c r="LP83" s="13"/>
      <c r="LQ83" s="13">
        <f t="shared" si="1408"/>
        <v>0</v>
      </c>
      <c r="LR83" s="13"/>
      <c r="LS83" s="14"/>
      <c r="LT83" s="13"/>
      <c r="LU83" s="13">
        <f t="shared" si="1409"/>
        <v>0</v>
      </c>
      <c r="LV83" s="110"/>
      <c r="LW83" s="117">
        <f t="shared" si="1288"/>
        <v>0</v>
      </c>
      <c r="LX83" s="12">
        <f t="shared" si="1288"/>
        <v>0</v>
      </c>
      <c r="LY83" s="12">
        <f t="shared" si="1288"/>
        <v>0</v>
      </c>
      <c r="LZ83" s="118">
        <f t="shared" si="1288"/>
        <v>0</v>
      </c>
      <c r="MA83" s="26"/>
    </row>
    <row r="84" spans="1:406" s="2" customFormat="1" ht="24.95" customHeight="1" x14ac:dyDescent="0.25">
      <c r="A84" s="35">
        <v>4226</v>
      </c>
      <c r="B84" s="36" t="s">
        <v>124</v>
      </c>
      <c r="C84" s="55"/>
      <c r="D84" s="55"/>
      <c r="E84" s="56"/>
      <c r="F84" s="95"/>
      <c r="G84" s="103">
        <f t="shared" si="1271"/>
        <v>2654</v>
      </c>
      <c r="H84" s="79">
        <f t="shared" si="1272"/>
        <v>0</v>
      </c>
      <c r="I84" s="79">
        <f t="shared" si="1273"/>
        <v>-2654</v>
      </c>
      <c r="J84" s="104">
        <f t="shared" si="1274"/>
        <v>0</v>
      </c>
      <c r="K84" s="98"/>
      <c r="L84" s="13"/>
      <c r="M84" s="13">
        <f t="shared" si="1337"/>
        <v>0</v>
      </c>
      <c r="N84" s="13"/>
      <c r="O84" s="13"/>
      <c r="P84" s="13"/>
      <c r="Q84" s="13">
        <f t="shared" si="1338"/>
        <v>0</v>
      </c>
      <c r="R84" s="13"/>
      <c r="S84" s="13"/>
      <c r="T84" s="13"/>
      <c r="U84" s="13">
        <f t="shared" si="1339"/>
        <v>0</v>
      </c>
      <c r="V84" s="13"/>
      <c r="W84" s="13"/>
      <c r="X84" s="13"/>
      <c r="Y84" s="13">
        <f t="shared" si="1340"/>
        <v>0</v>
      </c>
      <c r="Z84" s="13"/>
      <c r="AA84" s="13"/>
      <c r="AB84" s="13"/>
      <c r="AC84" s="13">
        <f t="shared" si="1341"/>
        <v>0</v>
      </c>
      <c r="AD84" s="13"/>
      <c r="AE84" s="13">
        <v>2654</v>
      </c>
      <c r="AF84" s="13"/>
      <c r="AG84" s="13">
        <f t="shared" si="1342"/>
        <v>-2654</v>
      </c>
      <c r="AH84" s="110"/>
      <c r="AI84" s="117">
        <f t="shared" si="1283"/>
        <v>2654</v>
      </c>
      <c r="AJ84" s="12">
        <f t="shared" si="1283"/>
        <v>0</v>
      </c>
      <c r="AK84" s="12">
        <f t="shared" si="1283"/>
        <v>-2654</v>
      </c>
      <c r="AL84" s="118">
        <f t="shared" si="1283"/>
        <v>0</v>
      </c>
      <c r="AM84" s="98"/>
      <c r="AN84" s="13"/>
      <c r="AO84" s="13">
        <f t="shared" si="1343"/>
        <v>0</v>
      </c>
      <c r="AP84" s="13"/>
      <c r="AQ84" s="13"/>
      <c r="AR84" s="13"/>
      <c r="AS84" s="13">
        <f t="shared" si="1344"/>
        <v>0</v>
      </c>
      <c r="AT84" s="13"/>
      <c r="AU84" s="14"/>
      <c r="AV84" s="13"/>
      <c r="AW84" s="13">
        <f t="shared" si="1345"/>
        <v>0</v>
      </c>
      <c r="AX84" s="13"/>
      <c r="AY84" s="14"/>
      <c r="AZ84" s="13"/>
      <c r="BA84" s="13">
        <f t="shared" si="1346"/>
        <v>0</v>
      </c>
      <c r="BB84" s="13"/>
      <c r="BC84" s="14"/>
      <c r="BD84" s="13"/>
      <c r="BE84" s="13">
        <f t="shared" si="1347"/>
        <v>0</v>
      </c>
      <c r="BF84" s="13"/>
      <c r="BG84" s="14"/>
      <c r="BH84" s="13"/>
      <c r="BI84" s="13">
        <f t="shared" si="1348"/>
        <v>0</v>
      </c>
      <c r="BJ84" s="13"/>
      <c r="BK84" s="14"/>
      <c r="BL84" s="13"/>
      <c r="BM84" s="13">
        <f t="shared" si="1349"/>
        <v>0</v>
      </c>
      <c r="BN84" s="13"/>
      <c r="BO84" s="14"/>
      <c r="BP84" s="13"/>
      <c r="BQ84" s="13">
        <f t="shared" si="1350"/>
        <v>0</v>
      </c>
      <c r="BR84" s="13"/>
      <c r="BS84" s="13"/>
      <c r="BT84" s="13"/>
      <c r="BU84" s="13">
        <f t="shared" si="1351"/>
        <v>0</v>
      </c>
      <c r="BV84" s="13"/>
      <c r="BW84" s="13"/>
      <c r="BX84" s="13"/>
      <c r="BY84" s="13">
        <f t="shared" si="1352"/>
        <v>0</v>
      </c>
      <c r="BZ84" s="13"/>
      <c r="CA84" s="13"/>
      <c r="CB84" s="13"/>
      <c r="CC84" s="13">
        <f t="shared" si="1353"/>
        <v>0</v>
      </c>
      <c r="CD84" s="13"/>
      <c r="CE84" s="13"/>
      <c r="CF84" s="13"/>
      <c r="CG84" s="13">
        <f t="shared" si="1354"/>
        <v>0</v>
      </c>
      <c r="CH84" s="13"/>
      <c r="CI84" s="13"/>
      <c r="CJ84" s="13"/>
      <c r="CK84" s="13">
        <f t="shared" si="1355"/>
        <v>0</v>
      </c>
      <c r="CL84" s="13"/>
      <c r="CM84" s="13"/>
      <c r="CN84" s="13"/>
      <c r="CO84" s="13">
        <f t="shared" si="1356"/>
        <v>0</v>
      </c>
      <c r="CP84" s="13"/>
      <c r="CQ84" s="13"/>
      <c r="CR84" s="13"/>
      <c r="CS84" s="13">
        <f t="shared" si="1357"/>
        <v>0</v>
      </c>
      <c r="CT84" s="13"/>
      <c r="CU84" s="13"/>
      <c r="CV84" s="13"/>
      <c r="CW84" s="13">
        <f t="shared" si="1358"/>
        <v>0</v>
      </c>
      <c r="CX84" s="13"/>
      <c r="CY84" s="13"/>
      <c r="CZ84" s="13"/>
      <c r="DA84" s="13">
        <f t="shared" si="1359"/>
        <v>0</v>
      </c>
      <c r="DB84" s="13"/>
      <c r="DC84" s="13"/>
      <c r="DD84" s="13"/>
      <c r="DE84" s="13">
        <f t="shared" si="1360"/>
        <v>0</v>
      </c>
      <c r="DF84" s="13"/>
      <c r="DG84" s="13"/>
      <c r="DH84" s="13"/>
      <c r="DI84" s="13">
        <f t="shared" si="1361"/>
        <v>0</v>
      </c>
      <c r="DJ84" s="13"/>
      <c r="DK84" s="13"/>
      <c r="DL84" s="13"/>
      <c r="DM84" s="13">
        <f t="shared" si="1362"/>
        <v>0</v>
      </c>
      <c r="DN84" s="13"/>
      <c r="DO84" s="13"/>
      <c r="DP84" s="13"/>
      <c r="DQ84" s="13">
        <f t="shared" si="1363"/>
        <v>0</v>
      </c>
      <c r="DR84" s="13"/>
      <c r="DS84" s="13"/>
      <c r="DT84" s="13"/>
      <c r="DU84" s="13"/>
      <c r="DV84" s="13"/>
      <c r="DW84" s="13"/>
      <c r="DX84" s="13"/>
      <c r="DY84" s="13"/>
      <c r="DZ84" s="13"/>
      <c r="EA84" s="13"/>
      <c r="EB84" s="13"/>
      <c r="EC84" s="13">
        <f t="shared" si="1364"/>
        <v>0</v>
      </c>
      <c r="ED84" s="13"/>
      <c r="EE84" s="13"/>
      <c r="EF84" s="13"/>
      <c r="EG84" s="13">
        <f t="shared" si="1365"/>
        <v>0</v>
      </c>
      <c r="EH84" s="13"/>
      <c r="EI84" s="13"/>
      <c r="EJ84" s="13"/>
      <c r="EK84" s="13">
        <f t="shared" si="1366"/>
        <v>0</v>
      </c>
      <c r="EL84" s="13"/>
      <c r="EM84" s="13"/>
      <c r="EN84" s="13"/>
      <c r="EO84" s="13">
        <f t="shared" si="1367"/>
        <v>0</v>
      </c>
      <c r="EP84" s="13"/>
      <c r="EQ84" s="13"/>
      <c r="ER84" s="13"/>
      <c r="ES84" s="13">
        <f t="shared" si="1368"/>
        <v>0</v>
      </c>
      <c r="ET84" s="110"/>
      <c r="EU84" s="117">
        <f t="shared" si="1284"/>
        <v>0</v>
      </c>
      <c r="EV84" s="12">
        <f t="shared" si="1284"/>
        <v>0</v>
      </c>
      <c r="EW84" s="12">
        <f t="shared" si="1284"/>
        <v>0</v>
      </c>
      <c r="EX84" s="118">
        <f t="shared" si="1284"/>
        <v>0</v>
      </c>
      <c r="EY84" s="98"/>
      <c r="EZ84" s="13"/>
      <c r="FA84" s="13">
        <f t="shared" si="1369"/>
        <v>0</v>
      </c>
      <c r="FB84" s="110"/>
      <c r="FC84" s="117">
        <f t="shared" si="1285"/>
        <v>0</v>
      </c>
      <c r="FD84" s="12">
        <f t="shared" si="1285"/>
        <v>0</v>
      </c>
      <c r="FE84" s="12">
        <f t="shared" si="1285"/>
        <v>0</v>
      </c>
      <c r="FF84" s="118">
        <f t="shared" si="1285"/>
        <v>0</v>
      </c>
      <c r="FG84" s="98"/>
      <c r="FH84" s="13"/>
      <c r="FI84" s="13">
        <f t="shared" si="1370"/>
        <v>0</v>
      </c>
      <c r="FJ84" s="13"/>
      <c r="FK84" s="13"/>
      <c r="FL84" s="13"/>
      <c r="FM84" s="13">
        <f t="shared" si="1371"/>
        <v>0</v>
      </c>
      <c r="FN84" s="13"/>
      <c r="FO84" s="13"/>
      <c r="FP84" s="13"/>
      <c r="FQ84" s="13">
        <f t="shared" si="1372"/>
        <v>0</v>
      </c>
      <c r="FR84" s="13"/>
      <c r="FS84" s="13"/>
      <c r="FT84" s="13"/>
      <c r="FU84" s="13">
        <f t="shared" si="1373"/>
        <v>0</v>
      </c>
      <c r="FV84" s="13"/>
      <c r="FW84" s="13"/>
      <c r="FX84" s="13"/>
      <c r="FY84" s="13">
        <f t="shared" si="1374"/>
        <v>0</v>
      </c>
      <c r="FZ84" s="13"/>
      <c r="GA84" s="13"/>
      <c r="GB84" s="13"/>
      <c r="GC84" s="13">
        <f t="shared" si="1375"/>
        <v>0</v>
      </c>
      <c r="GD84" s="13"/>
      <c r="GE84" s="13"/>
      <c r="GF84" s="13"/>
      <c r="GG84" s="13">
        <f t="shared" si="1376"/>
        <v>0</v>
      </c>
      <c r="GH84" s="13"/>
      <c r="GI84" s="13"/>
      <c r="GJ84" s="13"/>
      <c r="GK84" s="13">
        <f t="shared" si="1377"/>
        <v>0</v>
      </c>
      <c r="GL84" s="13"/>
      <c r="GM84" s="13"/>
      <c r="GN84" s="13"/>
      <c r="GO84" s="13">
        <f t="shared" si="1378"/>
        <v>0</v>
      </c>
      <c r="GP84" s="13"/>
      <c r="GQ84" s="13"/>
      <c r="GR84" s="13"/>
      <c r="GS84" s="13">
        <f t="shared" si="1379"/>
        <v>0</v>
      </c>
      <c r="GT84" s="13"/>
      <c r="GU84" s="13"/>
      <c r="GV84" s="13"/>
      <c r="GW84" s="13">
        <f t="shared" si="1380"/>
        <v>0</v>
      </c>
      <c r="GX84" s="13"/>
      <c r="GY84" s="13"/>
      <c r="GZ84" s="13"/>
      <c r="HA84" s="13">
        <f t="shared" si="1381"/>
        <v>0</v>
      </c>
      <c r="HB84" s="13"/>
      <c r="HC84" s="13"/>
      <c r="HD84" s="13"/>
      <c r="HE84" s="13">
        <f t="shared" si="1382"/>
        <v>0</v>
      </c>
      <c r="HF84" s="13"/>
      <c r="HG84" s="13"/>
      <c r="HH84" s="13"/>
      <c r="HI84" s="13">
        <f t="shared" si="1383"/>
        <v>0</v>
      </c>
      <c r="HJ84" s="13"/>
      <c r="HK84" s="13"/>
      <c r="HL84" s="13"/>
      <c r="HM84" s="13">
        <f t="shared" si="1384"/>
        <v>0</v>
      </c>
      <c r="HN84" s="13"/>
      <c r="HO84" s="13"/>
      <c r="HP84" s="13"/>
      <c r="HQ84" s="13">
        <f t="shared" si="1385"/>
        <v>0</v>
      </c>
      <c r="HR84" s="13"/>
      <c r="HS84" s="13"/>
      <c r="HT84" s="13"/>
      <c r="HU84" s="13">
        <f t="shared" si="1386"/>
        <v>0</v>
      </c>
      <c r="HV84" s="13"/>
      <c r="HW84" s="13"/>
      <c r="HX84" s="13"/>
      <c r="HY84" s="13">
        <f t="shared" si="1387"/>
        <v>0</v>
      </c>
      <c r="HZ84" s="13"/>
      <c r="IA84" s="13"/>
      <c r="IB84" s="13"/>
      <c r="IC84" s="13">
        <f t="shared" si="1388"/>
        <v>0</v>
      </c>
      <c r="ID84" s="13"/>
      <c r="IE84" s="13"/>
      <c r="IF84" s="13"/>
      <c r="IG84" s="13">
        <f t="shared" si="1389"/>
        <v>0</v>
      </c>
      <c r="IH84" s="13"/>
      <c r="II84" s="13"/>
      <c r="IJ84" s="13"/>
      <c r="IK84" s="13">
        <f t="shared" si="1390"/>
        <v>0</v>
      </c>
      <c r="IL84" s="13"/>
      <c r="IM84" s="13"/>
      <c r="IN84" s="13"/>
      <c r="IO84" s="13">
        <f t="shared" si="1391"/>
        <v>0</v>
      </c>
      <c r="IP84" s="13"/>
      <c r="IQ84" s="13"/>
      <c r="IR84" s="13"/>
      <c r="IS84" s="13">
        <f t="shared" si="1392"/>
        <v>0</v>
      </c>
      <c r="IT84" s="13"/>
      <c r="IU84" s="13"/>
      <c r="IV84" s="13"/>
      <c r="IW84" s="13">
        <f t="shared" si="1393"/>
        <v>0</v>
      </c>
      <c r="IX84" s="13"/>
      <c r="IY84" s="13"/>
      <c r="IZ84" s="13"/>
      <c r="JA84" s="13"/>
      <c r="JB84" s="110">
        <f t="shared" si="1410"/>
        <v>0</v>
      </c>
      <c r="JC84" s="117">
        <f t="shared" si="342"/>
        <v>0</v>
      </c>
      <c r="JD84" s="12">
        <f t="shared" si="342"/>
        <v>0</v>
      </c>
      <c r="JE84" s="12">
        <f t="shared" si="342"/>
        <v>0</v>
      </c>
      <c r="JF84" s="118">
        <f t="shared" si="342"/>
        <v>0</v>
      </c>
      <c r="JG84" s="98"/>
      <c r="JH84" s="13"/>
      <c r="JI84" s="13">
        <f t="shared" si="1394"/>
        <v>0</v>
      </c>
      <c r="JJ84" s="13"/>
      <c r="JK84" s="13"/>
      <c r="JL84" s="13"/>
      <c r="JM84" s="13">
        <f t="shared" si="1395"/>
        <v>0</v>
      </c>
      <c r="JN84" s="13"/>
      <c r="JO84" s="13"/>
      <c r="JP84" s="13"/>
      <c r="JQ84" s="13">
        <f t="shared" si="1396"/>
        <v>0</v>
      </c>
      <c r="JR84" s="13"/>
      <c r="JS84" s="13"/>
      <c r="JT84" s="13"/>
      <c r="JU84" s="13">
        <f t="shared" si="1397"/>
        <v>0</v>
      </c>
      <c r="JV84" s="13"/>
      <c r="JW84" s="13"/>
      <c r="JX84" s="13"/>
      <c r="JY84" s="13">
        <f t="shared" si="1398"/>
        <v>0</v>
      </c>
      <c r="JZ84" s="13"/>
      <c r="KA84" s="13"/>
      <c r="KB84" s="13"/>
      <c r="KC84" s="13">
        <f t="shared" si="1399"/>
        <v>0</v>
      </c>
      <c r="KD84" s="13"/>
      <c r="KE84" s="13"/>
      <c r="KF84" s="13"/>
      <c r="KG84" s="13">
        <f t="shared" si="1400"/>
        <v>0</v>
      </c>
      <c r="KH84" s="13"/>
      <c r="KI84" s="13"/>
      <c r="KJ84" s="13"/>
      <c r="KK84" s="13">
        <f t="shared" si="1401"/>
        <v>0</v>
      </c>
      <c r="KL84" s="13"/>
      <c r="KM84" s="13"/>
      <c r="KN84" s="13"/>
      <c r="KO84" s="13">
        <f t="shared" si="1402"/>
        <v>0</v>
      </c>
      <c r="KP84" s="13"/>
      <c r="KQ84" s="13"/>
      <c r="KR84" s="13"/>
      <c r="KS84" s="13">
        <f t="shared" si="1403"/>
        <v>0</v>
      </c>
      <c r="KT84" s="13"/>
      <c r="KU84" s="13"/>
      <c r="KV84" s="13"/>
      <c r="KW84" s="13">
        <f t="shared" si="1404"/>
        <v>0</v>
      </c>
      <c r="KX84" s="13"/>
      <c r="KY84" s="13"/>
      <c r="KZ84" s="13"/>
      <c r="LA84" s="13">
        <f t="shared" si="1405"/>
        <v>0</v>
      </c>
      <c r="LB84" s="13"/>
      <c r="LC84" s="13"/>
      <c r="LD84" s="13"/>
      <c r="LE84" s="13">
        <f t="shared" si="1406"/>
        <v>0</v>
      </c>
      <c r="LF84" s="110"/>
      <c r="LG84" s="117">
        <f t="shared" si="1287"/>
        <v>0</v>
      </c>
      <c r="LH84" s="12">
        <f t="shared" si="1287"/>
        <v>0</v>
      </c>
      <c r="LI84" s="12">
        <f t="shared" si="1287"/>
        <v>0</v>
      </c>
      <c r="LJ84" s="118">
        <f t="shared" si="1287"/>
        <v>0</v>
      </c>
      <c r="LK84" s="113"/>
      <c r="LL84" s="13"/>
      <c r="LM84" s="13">
        <f t="shared" si="1407"/>
        <v>0</v>
      </c>
      <c r="LN84" s="13"/>
      <c r="LO84" s="13"/>
      <c r="LP84" s="13"/>
      <c r="LQ84" s="13">
        <f t="shared" si="1408"/>
        <v>0</v>
      </c>
      <c r="LR84" s="13"/>
      <c r="LS84" s="14"/>
      <c r="LT84" s="13"/>
      <c r="LU84" s="13">
        <f t="shared" si="1409"/>
        <v>0</v>
      </c>
      <c r="LV84" s="110"/>
      <c r="LW84" s="117">
        <f t="shared" si="1288"/>
        <v>0</v>
      </c>
      <c r="LX84" s="12">
        <f t="shared" si="1288"/>
        <v>0</v>
      </c>
      <c r="LY84" s="12">
        <f t="shared" si="1288"/>
        <v>0</v>
      </c>
      <c r="LZ84" s="118">
        <f t="shared" si="1288"/>
        <v>0</v>
      </c>
      <c r="MA84" s="26"/>
    </row>
    <row r="85" spans="1:406" s="2" customFormat="1" ht="24.95" customHeight="1" x14ac:dyDescent="0.25">
      <c r="A85" s="35">
        <v>4227</v>
      </c>
      <c r="B85" s="44" t="s">
        <v>92</v>
      </c>
      <c r="C85" s="55">
        <f>SUM(AK85,EW85,FE85,LI85,LY85)</f>
        <v>-327</v>
      </c>
      <c r="D85" s="55">
        <v>23207830.309999999</v>
      </c>
      <c r="E85" s="56">
        <v>25700000</v>
      </c>
      <c r="F85" s="95">
        <f t="shared" si="1336"/>
        <v>1654</v>
      </c>
      <c r="G85" s="103">
        <f t="shared" si="1271"/>
        <v>1327</v>
      </c>
      <c r="H85" s="79">
        <f t="shared" si="1272"/>
        <v>537</v>
      </c>
      <c r="I85" s="79">
        <f t="shared" si="1273"/>
        <v>-327</v>
      </c>
      <c r="J85" s="104">
        <f t="shared" si="1274"/>
        <v>1000</v>
      </c>
      <c r="K85" s="98"/>
      <c r="L85" s="13"/>
      <c r="M85" s="13">
        <f t="shared" si="1337"/>
        <v>0</v>
      </c>
      <c r="N85" s="13"/>
      <c r="O85" s="13">
        <v>1327</v>
      </c>
      <c r="P85" s="13"/>
      <c r="Q85" s="13">
        <f t="shared" si="1338"/>
        <v>-1327</v>
      </c>
      <c r="R85" s="13"/>
      <c r="S85" s="13"/>
      <c r="T85" s="13"/>
      <c r="U85" s="13">
        <f t="shared" si="1339"/>
        <v>0</v>
      </c>
      <c r="V85" s="13"/>
      <c r="W85" s="13"/>
      <c r="X85" s="13"/>
      <c r="Y85" s="13">
        <f t="shared" si="1340"/>
        <v>0</v>
      </c>
      <c r="Z85" s="13"/>
      <c r="AA85" s="13"/>
      <c r="AB85" s="13"/>
      <c r="AC85" s="13">
        <f t="shared" si="1341"/>
        <v>0</v>
      </c>
      <c r="AD85" s="13"/>
      <c r="AE85" s="13"/>
      <c r="AF85" s="13"/>
      <c r="AG85" s="13">
        <f t="shared" si="1342"/>
        <v>0</v>
      </c>
      <c r="AH85" s="110"/>
      <c r="AI85" s="117">
        <f t="shared" si="1283"/>
        <v>1327</v>
      </c>
      <c r="AJ85" s="12">
        <f t="shared" si="1283"/>
        <v>0</v>
      </c>
      <c r="AK85" s="12">
        <f t="shared" si="1283"/>
        <v>-1327</v>
      </c>
      <c r="AL85" s="118">
        <f t="shared" si="1283"/>
        <v>0</v>
      </c>
      <c r="AM85" s="98"/>
      <c r="AN85" s="13"/>
      <c r="AO85" s="13">
        <f t="shared" si="1343"/>
        <v>0</v>
      </c>
      <c r="AP85" s="13"/>
      <c r="AQ85" s="13"/>
      <c r="AR85" s="13"/>
      <c r="AS85" s="13">
        <f t="shared" si="1344"/>
        <v>0</v>
      </c>
      <c r="AT85" s="13"/>
      <c r="AU85" s="14"/>
      <c r="AV85" s="13"/>
      <c r="AW85" s="13">
        <f t="shared" si="1345"/>
        <v>0</v>
      </c>
      <c r="AX85" s="13"/>
      <c r="AY85" s="14"/>
      <c r="AZ85" s="13"/>
      <c r="BA85" s="13">
        <f t="shared" si="1346"/>
        <v>0</v>
      </c>
      <c r="BB85" s="13"/>
      <c r="BC85" s="14"/>
      <c r="BD85" s="13"/>
      <c r="BE85" s="13">
        <f t="shared" si="1347"/>
        <v>0</v>
      </c>
      <c r="BF85" s="13"/>
      <c r="BG85" s="14"/>
      <c r="BH85" s="13"/>
      <c r="BI85" s="13">
        <f t="shared" si="1348"/>
        <v>0</v>
      </c>
      <c r="BJ85" s="13"/>
      <c r="BK85" s="14"/>
      <c r="BL85" s="13"/>
      <c r="BM85" s="13">
        <f t="shared" si="1349"/>
        <v>0</v>
      </c>
      <c r="BN85" s="13"/>
      <c r="BO85" s="14"/>
      <c r="BP85" s="13"/>
      <c r="BQ85" s="13">
        <f t="shared" si="1350"/>
        <v>0</v>
      </c>
      <c r="BR85" s="13"/>
      <c r="BS85" s="13"/>
      <c r="BT85" s="13"/>
      <c r="BU85" s="13">
        <f t="shared" si="1351"/>
        <v>0</v>
      </c>
      <c r="BV85" s="13"/>
      <c r="BW85" s="13"/>
      <c r="BX85" s="13"/>
      <c r="BY85" s="13">
        <f t="shared" si="1352"/>
        <v>0</v>
      </c>
      <c r="BZ85" s="13"/>
      <c r="CA85" s="13"/>
      <c r="CB85" s="13"/>
      <c r="CC85" s="13">
        <f t="shared" si="1353"/>
        <v>0</v>
      </c>
      <c r="CD85" s="13"/>
      <c r="CE85" s="13"/>
      <c r="CF85" s="13"/>
      <c r="CG85" s="13">
        <f t="shared" si="1354"/>
        <v>0</v>
      </c>
      <c r="CH85" s="13"/>
      <c r="CI85" s="13"/>
      <c r="CJ85" s="13"/>
      <c r="CK85" s="13">
        <f t="shared" si="1355"/>
        <v>0</v>
      </c>
      <c r="CL85" s="13"/>
      <c r="CM85" s="13"/>
      <c r="CN85" s="13"/>
      <c r="CO85" s="13">
        <f t="shared" si="1356"/>
        <v>0</v>
      </c>
      <c r="CP85" s="13"/>
      <c r="CQ85" s="13"/>
      <c r="CR85" s="13"/>
      <c r="CS85" s="13">
        <f t="shared" si="1357"/>
        <v>0</v>
      </c>
      <c r="CT85" s="13"/>
      <c r="CU85" s="13"/>
      <c r="CV85" s="13"/>
      <c r="CW85" s="13">
        <f t="shared" si="1358"/>
        <v>0</v>
      </c>
      <c r="CX85" s="13"/>
      <c r="CY85" s="13"/>
      <c r="CZ85" s="13"/>
      <c r="DA85" s="13">
        <f t="shared" si="1359"/>
        <v>0</v>
      </c>
      <c r="DB85" s="13"/>
      <c r="DC85" s="13"/>
      <c r="DD85" s="13"/>
      <c r="DE85" s="13">
        <f t="shared" si="1360"/>
        <v>0</v>
      </c>
      <c r="DF85" s="13"/>
      <c r="DG85" s="13"/>
      <c r="DH85" s="13"/>
      <c r="DI85" s="13">
        <f t="shared" si="1361"/>
        <v>0</v>
      </c>
      <c r="DJ85" s="13"/>
      <c r="DK85" s="13"/>
      <c r="DL85" s="13"/>
      <c r="DM85" s="13">
        <f t="shared" si="1362"/>
        <v>0</v>
      </c>
      <c r="DN85" s="13"/>
      <c r="DO85" s="13"/>
      <c r="DP85" s="13"/>
      <c r="DQ85" s="13">
        <f t="shared" si="1363"/>
        <v>0</v>
      </c>
      <c r="DR85" s="13"/>
      <c r="DS85" s="13"/>
      <c r="DT85" s="13"/>
      <c r="DU85" s="13"/>
      <c r="DV85" s="13"/>
      <c r="DW85" s="13"/>
      <c r="DX85" s="13"/>
      <c r="DY85" s="13"/>
      <c r="DZ85" s="13"/>
      <c r="EA85" s="13"/>
      <c r="EB85" s="13"/>
      <c r="EC85" s="13">
        <f t="shared" si="1364"/>
        <v>0</v>
      </c>
      <c r="ED85" s="13"/>
      <c r="EE85" s="13"/>
      <c r="EF85" s="13"/>
      <c r="EG85" s="13">
        <f t="shared" si="1365"/>
        <v>0</v>
      </c>
      <c r="EH85" s="13"/>
      <c r="EI85" s="13"/>
      <c r="EJ85" s="13"/>
      <c r="EK85" s="13">
        <f t="shared" si="1366"/>
        <v>0</v>
      </c>
      <c r="EL85" s="13"/>
      <c r="EM85" s="13"/>
      <c r="EN85" s="13"/>
      <c r="EO85" s="13">
        <f t="shared" si="1367"/>
        <v>0</v>
      </c>
      <c r="EP85" s="13"/>
      <c r="EQ85" s="13"/>
      <c r="ER85" s="13">
        <v>537</v>
      </c>
      <c r="ES85" s="13">
        <f t="shared" si="1368"/>
        <v>1000</v>
      </c>
      <c r="ET85" s="110">
        <v>1000</v>
      </c>
      <c r="EU85" s="117">
        <f t="shared" si="1284"/>
        <v>0</v>
      </c>
      <c r="EV85" s="12">
        <f t="shared" si="1284"/>
        <v>537</v>
      </c>
      <c r="EW85" s="12">
        <f t="shared" si="1284"/>
        <v>1000</v>
      </c>
      <c r="EX85" s="118">
        <f t="shared" si="1284"/>
        <v>1000</v>
      </c>
      <c r="EY85" s="98"/>
      <c r="EZ85" s="13"/>
      <c r="FA85" s="13">
        <f t="shared" si="1369"/>
        <v>0</v>
      </c>
      <c r="FB85" s="110"/>
      <c r="FC85" s="117">
        <f t="shared" si="1285"/>
        <v>0</v>
      </c>
      <c r="FD85" s="12">
        <f t="shared" si="1285"/>
        <v>0</v>
      </c>
      <c r="FE85" s="12">
        <f t="shared" si="1285"/>
        <v>0</v>
      </c>
      <c r="FF85" s="118">
        <f t="shared" si="1285"/>
        <v>0</v>
      </c>
      <c r="FG85" s="98"/>
      <c r="FH85" s="13"/>
      <c r="FI85" s="13">
        <f t="shared" si="1370"/>
        <v>0</v>
      </c>
      <c r="FJ85" s="13"/>
      <c r="FK85" s="13"/>
      <c r="FL85" s="13"/>
      <c r="FM85" s="13">
        <f t="shared" si="1371"/>
        <v>0</v>
      </c>
      <c r="FN85" s="13"/>
      <c r="FO85" s="13"/>
      <c r="FP85" s="13"/>
      <c r="FQ85" s="13">
        <f t="shared" si="1372"/>
        <v>0</v>
      </c>
      <c r="FR85" s="13"/>
      <c r="FS85" s="13"/>
      <c r="FT85" s="13"/>
      <c r="FU85" s="13">
        <f t="shared" si="1373"/>
        <v>0</v>
      </c>
      <c r="FV85" s="13"/>
      <c r="FW85" s="13"/>
      <c r="FX85" s="13"/>
      <c r="FY85" s="13">
        <f t="shared" si="1374"/>
        <v>0</v>
      </c>
      <c r="FZ85" s="13"/>
      <c r="GA85" s="13"/>
      <c r="GB85" s="13"/>
      <c r="GC85" s="13">
        <f t="shared" si="1375"/>
        <v>0</v>
      </c>
      <c r="GD85" s="13"/>
      <c r="GE85" s="13"/>
      <c r="GF85" s="13"/>
      <c r="GG85" s="13">
        <f t="shared" si="1376"/>
        <v>0</v>
      </c>
      <c r="GH85" s="13"/>
      <c r="GI85" s="13"/>
      <c r="GJ85" s="13"/>
      <c r="GK85" s="13">
        <f t="shared" si="1377"/>
        <v>0</v>
      </c>
      <c r="GL85" s="13"/>
      <c r="GM85" s="13"/>
      <c r="GN85" s="13"/>
      <c r="GO85" s="13">
        <f t="shared" si="1378"/>
        <v>0</v>
      </c>
      <c r="GP85" s="13"/>
      <c r="GQ85" s="13"/>
      <c r="GR85" s="13"/>
      <c r="GS85" s="13">
        <f t="shared" si="1379"/>
        <v>0</v>
      </c>
      <c r="GT85" s="13"/>
      <c r="GU85" s="13"/>
      <c r="GV85" s="13"/>
      <c r="GW85" s="13">
        <f t="shared" si="1380"/>
        <v>0</v>
      </c>
      <c r="GX85" s="13"/>
      <c r="GY85" s="13"/>
      <c r="GZ85" s="13"/>
      <c r="HA85" s="13">
        <f t="shared" si="1381"/>
        <v>0</v>
      </c>
      <c r="HB85" s="13"/>
      <c r="HC85" s="13"/>
      <c r="HD85" s="13"/>
      <c r="HE85" s="13">
        <f t="shared" si="1382"/>
        <v>0</v>
      </c>
      <c r="HF85" s="13"/>
      <c r="HG85" s="13"/>
      <c r="HH85" s="13"/>
      <c r="HI85" s="13">
        <f t="shared" si="1383"/>
        <v>0</v>
      </c>
      <c r="HJ85" s="13"/>
      <c r="HK85" s="13"/>
      <c r="HL85" s="13"/>
      <c r="HM85" s="13">
        <f t="shared" si="1384"/>
        <v>0</v>
      </c>
      <c r="HN85" s="13"/>
      <c r="HO85" s="13"/>
      <c r="HP85" s="13"/>
      <c r="HQ85" s="13">
        <f t="shared" si="1385"/>
        <v>0</v>
      </c>
      <c r="HR85" s="13"/>
      <c r="HS85" s="13"/>
      <c r="HT85" s="13"/>
      <c r="HU85" s="13">
        <f t="shared" si="1386"/>
        <v>0</v>
      </c>
      <c r="HV85" s="13"/>
      <c r="HW85" s="13"/>
      <c r="HX85" s="13"/>
      <c r="HY85" s="13">
        <f t="shared" si="1387"/>
        <v>0</v>
      </c>
      <c r="HZ85" s="13"/>
      <c r="IA85" s="13"/>
      <c r="IB85" s="13"/>
      <c r="IC85" s="13">
        <f t="shared" si="1388"/>
        <v>0</v>
      </c>
      <c r="ID85" s="13"/>
      <c r="IE85" s="13"/>
      <c r="IF85" s="13"/>
      <c r="IG85" s="13">
        <f t="shared" si="1389"/>
        <v>0</v>
      </c>
      <c r="IH85" s="13"/>
      <c r="II85" s="13"/>
      <c r="IJ85" s="13"/>
      <c r="IK85" s="13">
        <f t="shared" si="1390"/>
        <v>0</v>
      </c>
      <c r="IL85" s="13"/>
      <c r="IM85" s="13"/>
      <c r="IN85" s="13"/>
      <c r="IO85" s="13">
        <f t="shared" si="1391"/>
        <v>0</v>
      </c>
      <c r="IP85" s="13"/>
      <c r="IQ85" s="13"/>
      <c r="IR85" s="13"/>
      <c r="IS85" s="13">
        <f t="shared" si="1392"/>
        <v>0</v>
      </c>
      <c r="IT85" s="13"/>
      <c r="IU85" s="13"/>
      <c r="IV85" s="13"/>
      <c r="IW85" s="13">
        <f t="shared" si="1393"/>
        <v>0</v>
      </c>
      <c r="IX85" s="13"/>
      <c r="IY85" s="13"/>
      <c r="IZ85" s="13"/>
      <c r="JA85" s="13"/>
      <c r="JB85" s="110">
        <f t="shared" si="1410"/>
        <v>0</v>
      </c>
      <c r="JC85" s="117">
        <f t="shared" si="342"/>
        <v>0</v>
      </c>
      <c r="JD85" s="12">
        <f t="shared" si="342"/>
        <v>0</v>
      </c>
      <c r="JE85" s="12">
        <f t="shared" si="342"/>
        <v>0</v>
      </c>
      <c r="JF85" s="118">
        <f t="shared" si="342"/>
        <v>0</v>
      </c>
      <c r="JG85" s="98"/>
      <c r="JH85" s="13"/>
      <c r="JI85" s="13">
        <f t="shared" si="1394"/>
        <v>0</v>
      </c>
      <c r="JJ85" s="13"/>
      <c r="JK85" s="13"/>
      <c r="JL85" s="13"/>
      <c r="JM85" s="13">
        <f t="shared" si="1395"/>
        <v>0</v>
      </c>
      <c r="JN85" s="13"/>
      <c r="JO85" s="13"/>
      <c r="JP85" s="13"/>
      <c r="JQ85" s="13">
        <f t="shared" si="1396"/>
        <v>0</v>
      </c>
      <c r="JR85" s="13"/>
      <c r="JS85" s="13"/>
      <c r="JT85" s="13"/>
      <c r="JU85" s="13">
        <f t="shared" si="1397"/>
        <v>0</v>
      </c>
      <c r="JV85" s="13"/>
      <c r="JW85" s="13"/>
      <c r="JX85" s="13"/>
      <c r="JY85" s="13">
        <f t="shared" si="1398"/>
        <v>0</v>
      </c>
      <c r="JZ85" s="13"/>
      <c r="KA85" s="13"/>
      <c r="KB85" s="13"/>
      <c r="KC85" s="13">
        <f t="shared" si="1399"/>
        <v>0</v>
      </c>
      <c r="KD85" s="13"/>
      <c r="KE85" s="13"/>
      <c r="KF85" s="13"/>
      <c r="KG85" s="13">
        <f t="shared" si="1400"/>
        <v>0</v>
      </c>
      <c r="KH85" s="13"/>
      <c r="KI85" s="13"/>
      <c r="KJ85" s="13"/>
      <c r="KK85" s="13">
        <f t="shared" si="1401"/>
        <v>0</v>
      </c>
      <c r="KL85" s="13"/>
      <c r="KM85" s="13"/>
      <c r="KN85" s="13"/>
      <c r="KO85" s="13">
        <f t="shared" si="1402"/>
        <v>0</v>
      </c>
      <c r="KP85" s="13"/>
      <c r="KQ85" s="13"/>
      <c r="KR85" s="13"/>
      <c r="KS85" s="13">
        <f t="shared" si="1403"/>
        <v>0</v>
      </c>
      <c r="KT85" s="13"/>
      <c r="KU85" s="13"/>
      <c r="KV85" s="13"/>
      <c r="KW85" s="13">
        <f t="shared" si="1404"/>
        <v>0</v>
      </c>
      <c r="KX85" s="13"/>
      <c r="KY85" s="13"/>
      <c r="KZ85" s="13"/>
      <c r="LA85" s="13">
        <f t="shared" si="1405"/>
        <v>0</v>
      </c>
      <c r="LB85" s="13"/>
      <c r="LC85" s="13"/>
      <c r="LD85" s="13"/>
      <c r="LE85" s="13">
        <f t="shared" si="1406"/>
        <v>0</v>
      </c>
      <c r="LF85" s="110"/>
      <c r="LG85" s="117">
        <f t="shared" si="1287"/>
        <v>0</v>
      </c>
      <c r="LH85" s="12">
        <f t="shared" si="1287"/>
        <v>0</v>
      </c>
      <c r="LI85" s="12">
        <f t="shared" si="1287"/>
        <v>0</v>
      </c>
      <c r="LJ85" s="118">
        <f t="shared" si="1287"/>
        <v>0</v>
      </c>
      <c r="LK85" s="113"/>
      <c r="LL85" s="13"/>
      <c r="LM85" s="13">
        <f t="shared" si="1407"/>
        <v>0</v>
      </c>
      <c r="LN85" s="13"/>
      <c r="LO85" s="13"/>
      <c r="LP85" s="13"/>
      <c r="LQ85" s="13">
        <f t="shared" si="1408"/>
        <v>0</v>
      </c>
      <c r="LR85" s="13"/>
      <c r="LS85" s="14"/>
      <c r="LT85" s="13"/>
      <c r="LU85" s="13">
        <f t="shared" si="1409"/>
        <v>0</v>
      </c>
      <c r="LV85" s="110"/>
      <c r="LW85" s="117">
        <f t="shared" si="1288"/>
        <v>0</v>
      </c>
      <c r="LX85" s="12">
        <f t="shared" si="1288"/>
        <v>0</v>
      </c>
      <c r="LY85" s="12">
        <f t="shared" si="1288"/>
        <v>0</v>
      </c>
      <c r="LZ85" s="118">
        <f t="shared" si="1288"/>
        <v>0</v>
      </c>
      <c r="MA85" s="26"/>
    </row>
    <row r="86" spans="1:406" s="3" customFormat="1" ht="26.25" customHeight="1" x14ac:dyDescent="0.25">
      <c r="A86" s="37">
        <v>422</v>
      </c>
      <c r="B86" s="38" t="s">
        <v>38</v>
      </c>
      <c r="C86" s="57">
        <f>SUM(C79:C85)</f>
        <v>27460</v>
      </c>
      <c r="D86" s="57">
        <f>SUM(D79:D85)</f>
        <v>139246981.85999998</v>
      </c>
      <c r="E86" s="56">
        <f>SUM(E79:E85)</f>
        <v>154200000</v>
      </c>
      <c r="F86" s="96">
        <f>SUM(F79:F85)</f>
        <v>41053</v>
      </c>
      <c r="G86" s="103">
        <f t="shared" si="1271"/>
        <v>71167</v>
      </c>
      <c r="H86" s="79">
        <f t="shared" si="1272"/>
        <v>72028</v>
      </c>
      <c r="I86" s="79">
        <f t="shared" si="1273"/>
        <v>24152</v>
      </c>
      <c r="J86" s="104">
        <f t="shared" si="1274"/>
        <v>95319</v>
      </c>
      <c r="K86" s="99">
        <f t="shared" ref="K86:BV86" si="1411">SUM(K79:K85)</f>
        <v>0</v>
      </c>
      <c r="L86" s="12">
        <f t="shared" si="1411"/>
        <v>0</v>
      </c>
      <c r="M86" s="12">
        <f t="shared" si="1411"/>
        <v>0</v>
      </c>
      <c r="N86" s="12">
        <f t="shared" si="1411"/>
        <v>0</v>
      </c>
      <c r="O86" s="12">
        <f t="shared" si="1411"/>
        <v>36126</v>
      </c>
      <c r="P86" s="12">
        <f t="shared" si="1411"/>
        <v>13403</v>
      </c>
      <c r="Q86" s="12">
        <f t="shared" si="1411"/>
        <v>-22626</v>
      </c>
      <c r="R86" s="12">
        <f t="shared" si="1411"/>
        <v>13500</v>
      </c>
      <c r="S86" s="12">
        <f t="shared" si="1411"/>
        <v>0</v>
      </c>
      <c r="T86" s="12">
        <f t="shared" si="1411"/>
        <v>0</v>
      </c>
      <c r="U86" s="12">
        <f t="shared" si="1411"/>
        <v>0</v>
      </c>
      <c r="V86" s="12">
        <f t="shared" si="1411"/>
        <v>0</v>
      </c>
      <c r="W86" s="12">
        <f t="shared" si="1411"/>
        <v>0</v>
      </c>
      <c r="X86" s="12">
        <f t="shared" si="1411"/>
        <v>0</v>
      </c>
      <c r="Y86" s="12">
        <f t="shared" si="1411"/>
        <v>0</v>
      </c>
      <c r="Z86" s="12">
        <f t="shared" si="1411"/>
        <v>0</v>
      </c>
      <c r="AA86" s="12">
        <f t="shared" si="1411"/>
        <v>0</v>
      </c>
      <c r="AB86" s="12">
        <f t="shared" si="1411"/>
        <v>0</v>
      </c>
      <c r="AC86" s="12">
        <f t="shared" si="1411"/>
        <v>0</v>
      </c>
      <c r="AD86" s="12">
        <f t="shared" si="1411"/>
        <v>0</v>
      </c>
      <c r="AE86" s="12">
        <f t="shared" si="1411"/>
        <v>21199</v>
      </c>
      <c r="AF86" s="12">
        <f t="shared" si="1411"/>
        <v>10784</v>
      </c>
      <c r="AG86" s="12">
        <f t="shared" si="1411"/>
        <v>-3199</v>
      </c>
      <c r="AH86" s="111">
        <f t="shared" si="1411"/>
        <v>18000</v>
      </c>
      <c r="AI86" s="117">
        <f t="shared" si="1283"/>
        <v>57325</v>
      </c>
      <c r="AJ86" s="12">
        <f t="shared" si="1283"/>
        <v>24187</v>
      </c>
      <c r="AK86" s="12">
        <f t="shared" si="1283"/>
        <v>-25825</v>
      </c>
      <c r="AL86" s="118">
        <f t="shared" si="1283"/>
        <v>31500</v>
      </c>
      <c r="AM86" s="99">
        <f t="shared" si="1411"/>
        <v>0</v>
      </c>
      <c r="AN86" s="12">
        <f t="shared" si="1411"/>
        <v>0</v>
      </c>
      <c r="AO86" s="12">
        <f t="shared" si="1411"/>
        <v>0</v>
      </c>
      <c r="AP86" s="12">
        <f t="shared" si="1411"/>
        <v>0</v>
      </c>
      <c r="AQ86" s="12">
        <f t="shared" si="1411"/>
        <v>0</v>
      </c>
      <c r="AR86" s="12">
        <f t="shared" si="1411"/>
        <v>0</v>
      </c>
      <c r="AS86" s="12">
        <f t="shared" si="1411"/>
        <v>0</v>
      </c>
      <c r="AT86" s="12">
        <f t="shared" si="1411"/>
        <v>0</v>
      </c>
      <c r="AU86" s="12">
        <f t="shared" si="1411"/>
        <v>0</v>
      </c>
      <c r="AV86" s="12">
        <f t="shared" si="1411"/>
        <v>0</v>
      </c>
      <c r="AW86" s="12">
        <f t="shared" si="1411"/>
        <v>0</v>
      </c>
      <c r="AX86" s="12">
        <f t="shared" si="1411"/>
        <v>0</v>
      </c>
      <c r="AY86" s="12">
        <f t="shared" si="1411"/>
        <v>2354</v>
      </c>
      <c r="AZ86" s="12">
        <f t="shared" si="1411"/>
        <v>0</v>
      </c>
      <c r="BA86" s="12">
        <f t="shared" si="1411"/>
        <v>0</v>
      </c>
      <c r="BB86" s="12">
        <f t="shared" si="1411"/>
        <v>2354</v>
      </c>
      <c r="BC86" s="12">
        <f t="shared" si="1411"/>
        <v>0</v>
      </c>
      <c r="BD86" s="12">
        <f t="shared" si="1411"/>
        <v>0</v>
      </c>
      <c r="BE86" s="12">
        <f t="shared" si="1411"/>
        <v>0</v>
      </c>
      <c r="BF86" s="12">
        <f t="shared" si="1411"/>
        <v>0</v>
      </c>
      <c r="BG86" s="12">
        <f t="shared" si="1411"/>
        <v>0</v>
      </c>
      <c r="BH86" s="12">
        <f t="shared" si="1411"/>
        <v>0</v>
      </c>
      <c r="BI86" s="12">
        <f t="shared" si="1411"/>
        <v>0</v>
      </c>
      <c r="BJ86" s="12">
        <f t="shared" si="1411"/>
        <v>0</v>
      </c>
      <c r="BK86" s="12">
        <f t="shared" si="1411"/>
        <v>0</v>
      </c>
      <c r="BL86" s="12">
        <f t="shared" si="1411"/>
        <v>0</v>
      </c>
      <c r="BM86" s="12">
        <f t="shared" si="1411"/>
        <v>0</v>
      </c>
      <c r="BN86" s="12">
        <f t="shared" si="1411"/>
        <v>0</v>
      </c>
      <c r="BO86" s="12">
        <f t="shared" si="1411"/>
        <v>2654</v>
      </c>
      <c r="BP86" s="12">
        <f t="shared" si="1411"/>
        <v>550</v>
      </c>
      <c r="BQ86" s="12">
        <f t="shared" si="1411"/>
        <v>646</v>
      </c>
      <c r="BR86" s="12">
        <f t="shared" si="1411"/>
        <v>3300</v>
      </c>
      <c r="BS86" s="12">
        <f t="shared" si="1411"/>
        <v>0</v>
      </c>
      <c r="BT86" s="12">
        <f t="shared" si="1411"/>
        <v>0</v>
      </c>
      <c r="BU86" s="12">
        <f t="shared" si="1411"/>
        <v>0</v>
      </c>
      <c r="BV86" s="12">
        <f t="shared" si="1411"/>
        <v>0</v>
      </c>
      <c r="BW86" s="12">
        <f t="shared" ref="BW86:EL86" si="1412">SUM(BW79:BW85)</f>
        <v>0</v>
      </c>
      <c r="BX86" s="12">
        <f t="shared" si="1412"/>
        <v>0</v>
      </c>
      <c r="BY86" s="12">
        <f t="shared" si="1412"/>
        <v>0</v>
      </c>
      <c r="BZ86" s="12">
        <f t="shared" si="1412"/>
        <v>0</v>
      </c>
      <c r="CA86" s="12">
        <f t="shared" si="1412"/>
        <v>0</v>
      </c>
      <c r="CB86" s="12">
        <f t="shared" si="1412"/>
        <v>0</v>
      </c>
      <c r="CC86" s="12">
        <f t="shared" si="1412"/>
        <v>0</v>
      </c>
      <c r="CD86" s="12">
        <f t="shared" si="1412"/>
        <v>0</v>
      </c>
      <c r="CE86" s="12">
        <f t="shared" si="1412"/>
        <v>0</v>
      </c>
      <c r="CF86" s="12">
        <f t="shared" si="1412"/>
        <v>612</v>
      </c>
      <c r="CG86" s="12">
        <f t="shared" si="1412"/>
        <v>615</v>
      </c>
      <c r="CH86" s="12">
        <f t="shared" si="1412"/>
        <v>615</v>
      </c>
      <c r="CI86" s="12">
        <f t="shared" si="1412"/>
        <v>0</v>
      </c>
      <c r="CJ86" s="12">
        <f t="shared" si="1412"/>
        <v>0</v>
      </c>
      <c r="CK86" s="12">
        <f t="shared" si="1412"/>
        <v>0</v>
      </c>
      <c r="CL86" s="12">
        <f t="shared" si="1412"/>
        <v>0</v>
      </c>
      <c r="CM86" s="12">
        <f t="shared" si="1412"/>
        <v>0</v>
      </c>
      <c r="CN86" s="12">
        <f t="shared" si="1412"/>
        <v>0</v>
      </c>
      <c r="CO86" s="12">
        <f t="shared" si="1412"/>
        <v>0</v>
      </c>
      <c r="CP86" s="12">
        <f t="shared" si="1412"/>
        <v>0</v>
      </c>
      <c r="CQ86" s="12">
        <f t="shared" si="1412"/>
        <v>0</v>
      </c>
      <c r="CR86" s="12">
        <f t="shared" si="1412"/>
        <v>0</v>
      </c>
      <c r="CS86" s="12">
        <f t="shared" si="1412"/>
        <v>0</v>
      </c>
      <c r="CT86" s="12">
        <f t="shared" si="1412"/>
        <v>0</v>
      </c>
      <c r="CU86" s="12">
        <f t="shared" si="1412"/>
        <v>0</v>
      </c>
      <c r="CV86" s="12">
        <f t="shared" si="1412"/>
        <v>0</v>
      </c>
      <c r="CW86" s="12">
        <f t="shared" si="1412"/>
        <v>0</v>
      </c>
      <c r="CX86" s="12">
        <f t="shared" si="1412"/>
        <v>0</v>
      </c>
      <c r="CY86" s="12">
        <f t="shared" si="1412"/>
        <v>0</v>
      </c>
      <c r="CZ86" s="12">
        <f t="shared" si="1412"/>
        <v>0</v>
      </c>
      <c r="DA86" s="12">
        <f t="shared" si="1412"/>
        <v>0</v>
      </c>
      <c r="DB86" s="12">
        <f t="shared" si="1412"/>
        <v>0</v>
      </c>
      <c r="DC86" s="12">
        <f t="shared" si="1412"/>
        <v>0</v>
      </c>
      <c r="DD86" s="12">
        <f t="shared" si="1412"/>
        <v>0</v>
      </c>
      <c r="DE86" s="12">
        <f t="shared" si="1412"/>
        <v>0</v>
      </c>
      <c r="DF86" s="12">
        <f t="shared" si="1412"/>
        <v>0</v>
      </c>
      <c r="DG86" s="12">
        <f t="shared" si="1412"/>
        <v>0</v>
      </c>
      <c r="DH86" s="12">
        <f t="shared" si="1412"/>
        <v>0</v>
      </c>
      <c r="DI86" s="12">
        <f t="shared" si="1412"/>
        <v>0</v>
      </c>
      <c r="DJ86" s="12">
        <f t="shared" si="1412"/>
        <v>0</v>
      </c>
      <c r="DK86" s="12">
        <f t="shared" si="1412"/>
        <v>0</v>
      </c>
      <c r="DL86" s="12">
        <f t="shared" si="1412"/>
        <v>0</v>
      </c>
      <c r="DM86" s="12">
        <f t="shared" si="1412"/>
        <v>0</v>
      </c>
      <c r="DN86" s="12">
        <f t="shared" si="1412"/>
        <v>0</v>
      </c>
      <c r="DO86" s="12">
        <f t="shared" si="1412"/>
        <v>0</v>
      </c>
      <c r="DP86" s="12">
        <f t="shared" si="1412"/>
        <v>0</v>
      </c>
      <c r="DQ86" s="12">
        <f t="shared" si="1412"/>
        <v>0</v>
      </c>
      <c r="DR86" s="12">
        <f t="shared" si="1412"/>
        <v>0</v>
      </c>
      <c r="DS86" s="12">
        <f t="shared" si="1412"/>
        <v>0</v>
      </c>
      <c r="DT86" s="12">
        <f t="shared" si="1412"/>
        <v>0</v>
      </c>
      <c r="DU86" s="12">
        <f t="shared" si="1412"/>
        <v>0</v>
      </c>
      <c r="DV86" s="12">
        <f t="shared" si="1412"/>
        <v>0</v>
      </c>
      <c r="DW86" s="12">
        <f t="shared" si="1412"/>
        <v>0</v>
      </c>
      <c r="DX86" s="12">
        <f t="shared" si="1412"/>
        <v>0</v>
      </c>
      <c r="DY86" s="12">
        <f t="shared" si="1412"/>
        <v>0</v>
      </c>
      <c r="DZ86" s="12">
        <f t="shared" si="1412"/>
        <v>0</v>
      </c>
      <c r="EA86" s="12">
        <f t="shared" si="1412"/>
        <v>0</v>
      </c>
      <c r="EB86" s="12">
        <f t="shared" si="1412"/>
        <v>0</v>
      </c>
      <c r="EC86" s="12">
        <f t="shared" si="1412"/>
        <v>0</v>
      </c>
      <c r="ED86" s="12">
        <f t="shared" si="1412"/>
        <v>0</v>
      </c>
      <c r="EE86" s="12">
        <f t="shared" si="1412"/>
        <v>0</v>
      </c>
      <c r="EF86" s="12">
        <f t="shared" si="1412"/>
        <v>0</v>
      </c>
      <c r="EG86" s="12">
        <f t="shared" si="1412"/>
        <v>0</v>
      </c>
      <c r="EH86" s="12">
        <f t="shared" si="1412"/>
        <v>0</v>
      </c>
      <c r="EI86" s="12">
        <f t="shared" si="1412"/>
        <v>0</v>
      </c>
      <c r="EJ86" s="12">
        <f t="shared" si="1412"/>
        <v>0</v>
      </c>
      <c r="EK86" s="12">
        <f t="shared" si="1412"/>
        <v>0</v>
      </c>
      <c r="EL86" s="12">
        <f t="shared" si="1412"/>
        <v>0</v>
      </c>
      <c r="EM86" s="12">
        <f t="shared" ref="EM86:ET86" si="1413">SUM(EM79:EM85)</f>
        <v>0</v>
      </c>
      <c r="EN86" s="12">
        <f t="shared" si="1413"/>
        <v>0</v>
      </c>
      <c r="EO86" s="12">
        <f t="shared" si="1413"/>
        <v>0</v>
      </c>
      <c r="EP86" s="12">
        <f t="shared" si="1413"/>
        <v>0</v>
      </c>
      <c r="EQ86" s="12">
        <f t="shared" si="1413"/>
        <v>4827</v>
      </c>
      <c r="ER86" s="12">
        <f t="shared" si="1413"/>
        <v>1261</v>
      </c>
      <c r="ES86" s="12">
        <f t="shared" si="1413"/>
        <v>73</v>
      </c>
      <c r="ET86" s="111">
        <f t="shared" si="1413"/>
        <v>4900</v>
      </c>
      <c r="EU86" s="117">
        <f t="shared" si="1284"/>
        <v>9835</v>
      </c>
      <c r="EV86" s="12">
        <f t="shared" si="1284"/>
        <v>2423</v>
      </c>
      <c r="EW86" s="12">
        <f t="shared" si="1284"/>
        <v>1334</v>
      </c>
      <c r="EX86" s="118">
        <f t="shared" si="1284"/>
        <v>11169</v>
      </c>
      <c r="EY86" s="99">
        <f t="shared" ref="EY86:FB86" si="1414">SUM(EY79:EY85)</f>
        <v>0</v>
      </c>
      <c r="EZ86" s="12">
        <f t="shared" si="1414"/>
        <v>40950</v>
      </c>
      <c r="FA86" s="12">
        <f t="shared" si="1414"/>
        <v>50000</v>
      </c>
      <c r="FB86" s="111">
        <f t="shared" si="1414"/>
        <v>50000</v>
      </c>
      <c r="FC86" s="117">
        <f t="shared" si="1285"/>
        <v>0</v>
      </c>
      <c r="FD86" s="12">
        <f t="shared" si="1285"/>
        <v>40950</v>
      </c>
      <c r="FE86" s="12">
        <f t="shared" si="1285"/>
        <v>50000</v>
      </c>
      <c r="FF86" s="118">
        <f t="shared" si="1285"/>
        <v>50000</v>
      </c>
      <c r="FG86" s="99">
        <f t="shared" ref="FG86:LT86" si="1415">SUM(FG79:FG85)</f>
        <v>0</v>
      </c>
      <c r="FH86" s="12">
        <f t="shared" si="1415"/>
        <v>0</v>
      </c>
      <c r="FI86" s="12">
        <f t="shared" si="1415"/>
        <v>0</v>
      </c>
      <c r="FJ86" s="12">
        <f t="shared" si="1415"/>
        <v>0</v>
      </c>
      <c r="FK86" s="12">
        <f t="shared" si="1415"/>
        <v>0</v>
      </c>
      <c r="FL86" s="12">
        <f t="shared" si="1415"/>
        <v>0</v>
      </c>
      <c r="FM86" s="12">
        <f t="shared" si="1415"/>
        <v>0</v>
      </c>
      <c r="FN86" s="12">
        <f t="shared" si="1415"/>
        <v>0</v>
      </c>
      <c r="FO86" s="12">
        <f t="shared" si="1415"/>
        <v>0</v>
      </c>
      <c r="FP86" s="12">
        <f t="shared" si="1415"/>
        <v>0</v>
      </c>
      <c r="FQ86" s="12">
        <f t="shared" si="1415"/>
        <v>0</v>
      </c>
      <c r="FR86" s="12">
        <f t="shared" si="1415"/>
        <v>0</v>
      </c>
      <c r="FS86" s="12">
        <f t="shared" si="1415"/>
        <v>0</v>
      </c>
      <c r="FT86" s="12">
        <f t="shared" si="1415"/>
        <v>0</v>
      </c>
      <c r="FU86" s="12">
        <f t="shared" si="1415"/>
        <v>0</v>
      </c>
      <c r="FV86" s="12">
        <f t="shared" si="1415"/>
        <v>0</v>
      </c>
      <c r="FW86" s="12">
        <f t="shared" si="1415"/>
        <v>0</v>
      </c>
      <c r="FX86" s="12">
        <f t="shared" si="1415"/>
        <v>0</v>
      </c>
      <c r="FY86" s="12">
        <f t="shared" si="1415"/>
        <v>0</v>
      </c>
      <c r="FZ86" s="12">
        <f t="shared" si="1415"/>
        <v>0</v>
      </c>
      <c r="GA86" s="12">
        <f t="shared" si="1415"/>
        <v>0</v>
      </c>
      <c r="GB86" s="12">
        <f t="shared" si="1415"/>
        <v>1775</v>
      </c>
      <c r="GC86" s="12">
        <f t="shared" si="1415"/>
        <v>0</v>
      </c>
      <c r="GD86" s="12">
        <f t="shared" si="1415"/>
        <v>0</v>
      </c>
      <c r="GE86" s="12">
        <f t="shared" si="1415"/>
        <v>0</v>
      </c>
      <c r="GF86" s="12">
        <f t="shared" si="1415"/>
        <v>0</v>
      </c>
      <c r="GG86" s="12">
        <f t="shared" si="1415"/>
        <v>0</v>
      </c>
      <c r="GH86" s="12">
        <f t="shared" si="1415"/>
        <v>0</v>
      </c>
      <c r="GI86" s="12">
        <f t="shared" si="1415"/>
        <v>0</v>
      </c>
      <c r="GJ86" s="12">
        <f t="shared" si="1415"/>
        <v>0</v>
      </c>
      <c r="GK86" s="12">
        <f t="shared" si="1415"/>
        <v>0</v>
      </c>
      <c r="GL86" s="12">
        <f t="shared" si="1415"/>
        <v>0</v>
      </c>
      <c r="GM86" s="12">
        <f t="shared" si="1415"/>
        <v>0</v>
      </c>
      <c r="GN86" s="12">
        <f t="shared" si="1415"/>
        <v>0</v>
      </c>
      <c r="GO86" s="12">
        <f t="shared" si="1415"/>
        <v>0</v>
      </c>
      <c r="GP86" s="12">
        <f t="shared" si="1415"/>
        <v>0</v>
      </c>
      <c r="GQ86" s="12">
        <f t="shared" si="1415"/>
        <v>0</v>
      </c>
      <c r="GR86" s="12">
        <f t="shared" si="1415"/>
        <v>0</v>
      </c>
      <c r="GS86" s="12">
        <f t="shared" si="1415"/>
        <v>0</v>
      </c>
      <c r="GT86" s="12">
        <f t="shared" si="1415"/>
        <v>0</v>
      </c>
      <c r="GU86" s="12">
        <f t="shared" si="1415"/>
        <v>0</v>
      </c>
      <c r="GV86" s="12">
        <f t="shared" si="1415"/>
        <v>0</v>
      </c>
      <c r="GW86" s="12">
        <f t="shared" si="1415"/>
        <v>0</v>
      </c>
      <c r="GX86" s="12">
        <f t="shared" si="1415"/>
        <v>0</v>
      </c>
      <c r="GY86" s="12">
        <f t="shared" si="1415"/>
        <v>0</v>
      </c>
      <c r="GZ86" s="12">
        <f t="shared" si="1415"/>
        <v>0</v>
      </c>
      <c r="HA86" s="12">
        <f t="shared" si="1415"/>
        <v>0</v>
      </c>
      <c r="HB86" s="12">
        <f t="shared" si="1415"/>
        <v>0</v>
      </c>
      <c r="HC86" s="12">
        <f t="shared" si="1415"/>
        <v>0</v>
      </c>
      <c r="HD86" s="12">
        <f t="shared" si="1415"/>
        <v>0</v>
      </c>
      <c r="HE86" s="12">
        <f t="shared" si="1415"/>
        <v>0</v>
      </c>
      <c r="HF86" s="12">
        <f t="shared" si="1415"/>
        <v>0</v>
      </c>
      <c r="HG86" s="12">
        <f t="shared" si="1415"/>
        <v>0</v>
      </c>
      <c r="HH86" s="12">
        <f t="shared" si="1415"/>
        <v>0</v>
      </c>
      <c r="HI86" s="12">
        <f t="shared" si="1415"/>
        <v>0</v>
      </c>
      <c r="HJ86" s="12">
        <f t="shared" si="1415"/>
        <v>0</v>
      </c>
      <c r="HK86" s="12">
        <f t="shared" si="1415"/>
        <v>0</v>
      </c>
      <c r="HL86" s="12">
        <f t="shared" si="1415"/>
        <v>0</v>
      </c>
      <c r="HM86" s="12">
        <f t="shared" si="1415"/>
        <v>0</v>
      </c>
      <c r="HN86" s="12">
        <f t="shared" si="1415"/>
        <v>0</v>
      </c>
      <c r="HO86" s="12">
        <f t="shared" si="1415"/>
        <v>0</v>
      </c>
      <c r="HP86" s="12">
        <f t="shared" si="1415"/>
        <v>0</v>
      </c>
      <c r="HQ86" s="12">
        <f t="shared" si="1415"/>
        <v>0</v>
      </c>
      <c r="HR86" s="12">
        <f t="shared" si="1415"/>
        <v>0</v>
      </c>
      <c r="HS86" s="12">
        <f t="shared" si="1415"/>
        <v>0</v>
      </c>
      <c r="HT86" s="12">
        <f t="shared" si="1415"/>
        <v>0</v>
      </c>
      <c r="HU86" s="12">
        <f t="shared" si="1415"/>
        <v>0</v>
      </c>
      <c r="HV86" s="12">
        <f t="shared" si="1415"/>
        <v>0</v>
      </c>
      <c r="HW86" s="12">
        <f t="shared" si="1415"/>
        <v>0</v>
      </c>
      <c r="HX86" s="12">
        <f t="shared" si="1415"/>
        <v>0</v>
      </c>
      <c r="HY86" s="12">
        <f t="shared" si="1415"/>
        <v>0</v>
      </c>
      <c r="HZ86" s="12">
        <f t="shared" si="1415"/>
        <v>0</v>
      </c>
      <c r="IA86" s="12">
        <f t="shared" si="1415"/>
        <v>0</v>
      </c>
      <c r="IB86" s="12">
        <f t="shared" si="1415"/>
        <v>0</v>
      </c>
      <c r="IC86" s="12">
        <f t="shared" si="1415"/>
        <v>0</v>
      </c>
      <c r="ID86" s="12">
        <f t="shared" si="1415"/>
        <v>0</v>
      </c>
      <c r="IE86" s="12">
        <f t="shared" si="1415"/>
        <v>0</v>
      </c>
      <c r="IF86" s="12">
        <f t="shared" si="1415"/>
        <v>0</v>
      </c>
      <c r="IG86" s="12">
        <f t="shared" si="1415"/>
        <v>0</v>
      </c>
      <c r="IH86" s="12">
        <f t="shared" si="1415"/>
        <v>0</v>
      </c>
      <c r="II86" s="12">
        <f t="shared" si="1415"/>
        <v>2654</v>
      </c>
      <c r="IJ86" s="12">
        <f t="shared" si="1415"/>
        <v>1168</v>
      </c>
      <c r="IK86" s="12">
        <f t="shared" si="1415"/>
        <v>-654</v>
      </c>
      <c r="IL86" s="12">
        <f t="shared" si="1415"/>
        <v>2000</v>
      </c>
      <c r="IM86" s="12">
        <f t="shared" si="1415"/>
        <v>0</v>
      </c>
      <c r="IN86" s="12">
        <f t="shared" si="1415"/>
        <v>0</v>
      </c>
      <c r="IO86" s="12">
        <f t="shared" si="1415"/>
        <v>0</v>
      </c>
      <c r="IP86" s="12">
        <f t="shared" si="1415"/>
        <v>0</v>
      </c>
      <c r="IQ86" s="12">
        <f t="shared" si="1415"/>
        <v>0</v>
      </c>
      <c r="IR86" s="12">
        <f t="shared" si="1415"/>
        <v>0</v>
      </c>
      <c r="IS86" s="12">
        <f t="shared" si="1415"/>
        <v>0</v>
      </c>
      <c r="IT86" s="12">
        <f t="shared" si="1415"/>
        <v>0</v>
      </c>
      <c r="IU86" s="12">
        <f t="shared" si="1415"/>
        <v>0</v>
      </c>
      <c r="IV86" s="12">
        <f t="shared" si="1415"/>
        <v>0</v>
      </c>
      <c r="IW86" s="12">
        <f t="shared" si="1415"/>
        <v>0</v>
      </c>
      <c r="IX86" s="12">
        <f t="shared" si="1415"/>
        <v>0</v>
      </c>
      <c r="IY86" s="12"/>
      <c r="IZ86" s="12">
        <f t="shared" ref="IZ86:JB86" si="1416">SUM(IZ79:IZ85)</f>
        <v>0</v>
      </c>
      <c r="JA86" s="12">
        <f t="shared" si="1416"/>
        <v>0</v>
      </c>
      <c r="JB86" s="111">
        <f t="shared" si="1416"/>
        <v>0</v>
      </c>
      <c r="JC86" s="117">
        <f t="shared" si="342"/>
        <v>2654</v>
      </c>
      <c r="JD86" s="12">
        <f t="shared" si="342"/>
        <v>2943</v>
      </c>
      <c r="JE86" s="12">
        <f t="shared" si="342"/>
        <v>-654</v>
      </c>
      <c r="JF86" s="118">
        <f t="shared" si="342"/>
        <v>2000</v>
      </c>
      <c r="JG86" s="99">
        <f t="shared" si="1415"/>
        <v>541</v>
      </c>
      <c r="JH86" s="12">
        <f t="shared" si="1415"/>
        <v>550</v>
      </c>
      <c r="JI86" s="12">
        <f t="shared" si="1415"/>
        <v>109</v>
      </c>
      <c r="JJ86" s="12">
        <f t="shared" si="1415"/>
        <v>650</v>
      </c>
      <c r="JK86" s="12">
        <f t="shared" si="1415"/>
        <v>281</v>
      </c>
      <c r="JL86" s="12">
        <f t="shared" si="1415"/>
        <v>0</v>
      </c>
      <c r="JM86" s="12">
        <f t="shared" si="1415"/>
        <v>-281</v>
      </c>
      <c r="JN86" s="12">
        <f t="shared" si="1415"/>
        <v>0</v>
      </c>
      <c r="JO86" s="12">
        <f t="shared" si="1415"/>
        <v>0</v>
      </c>
      <c r="JP86" s="12">
        <f t="shared" si="1415"/>
        <v>0</v>
      </c>
      <c r="JQ86" s="12">
        <f t="shared" si="1415"/>
        <v>0</v>
      </c>
      <c r="JR86" s="12">
        <f t="shared" si="1415"/>
        <v>0</v>
      </c>
      <c r="JS86" s="12">
        <f t="shared" si="1415"/>
        <v>0</v>
      </c>
      <c r="JT86" s="12">
        <f t="shared" si="1415"/>
        <v>0</v>
      </c>
      <c r="JU86" s="12">
        <f t="shared" si="1415"/>
        <v>0</v>
      </c>
      <c r="JV86" s="12">
        <f t="shared" si="1415"/>
        <v>0</v>
      </c>
      <c r="JW86" s="12">
        <f t="shared" si="1415"/>
        <v>0</v>
      </c>
      <c r="JX86" s="12">
        <f t="shared" si="1415"/>
        <v>0</v>
      </c>
      <c r="JY86" s="12">
        <f t="shared" si="1415"/>
        <v>0</v>
      </c>
      <c r="JZ86" s="12">
        <f t="shared" si="1415"/>
        <v>0</v>
      </c>
      <c r="KA86" s="12">
        <f t="shared" si="1415"/>
        <v>531</v>
      </c>
      <c r="KB86" s="12">
        <f t="shared" si="1415"/>
        <v>975</v>
      </c>
      <c r="KC86" s="12">
        <f t="shared" si="1415"/>
        <v>-531</v>
      </c>
      <c r="KD86" s="12">
        <f t="shared" si="1415"/>
        <v>0</v>
      </c>
      <c r="KE86" s="12">
        <f t="shared" si="1415"/>
        <v>0</v>
      </c>
      <c r="KF86" s="12">
        <f t="shared" si="1415"/>
        <v>0</v>
      </c>
      <c r="KG86" s="12">
        <f t="shared" si="1415"/>
        <v>0</v>
      </c>
      <c r="KH86" s="12">
        <f t="shared" si="1415"/>
        <v>0</v>
      </c>
      <c r="KI86" s="12">
        <f t="shared" si="1415"/>
        <v>0</v>
      </c>
      <c r="KJ86" s="12">
        <f t="shared" si="1415"/>
        <v>0</v>
      </c>
      <c r="KK86" s="12">
        <f t="shared" si="1415"/>
        <v>0</v>
      </c>
      <c r="KL86" s="12">
        <f t="shared" si="1415"/>
        <v>0</v>
      </c>
      <c r="KM86" s="12">
        <f t="shared" si="1415"/>
        <v>0</v>
      </c>
      <c r="KN86" s="12">
        <f t="shared" si="1415"/>
        <v>0</v>
      </c>
      <c r="KO86" s="12">
        <f t="shared" si="1415"/>
        <v>0</v>
      </c>
      <c r="KP86" s="12">
        <f t="shared" si="1415"/>
        <v>0</v>
      </c>
      <c r="KQ86" s="12">
        <f>SUM(KQ79:KQ85)</f>
        <v>0</v>
      </c>
      <c r="KR86" s="12">
        <f t="shared" ref="KR86:KT86" si="1417">SUM(KR79:KR85)</f>
        <v>0</v>
      </c>
      <c r="KS86" s="12">
        <f t="shared" si="1417"/>
        <v>0</v>
      </c>
      <c r="KT86" s="12">
        <f t="shared" si="1417"/>
        <v>0</v>
      </c>
      <c r="KU86" s="12"/>
      <c r="KV86" s="12">
        <f t="shared" ref="KV86:KX86" si="1418">SUM(KV79:KV85)</f>
        <v>0</v>
      </c>
      <c r="KW86" s="12">
        <f t="shared" si="1418"/>
        <v>0</v>
      </c>
      <c r="KX86" s="12">
        <f t="shared" si="1418"/>
        <v>0</v>
      </c>
      <c r="KY86" s="12"/>
      <c r="KZ86" s="12">
        <f t="shared" ref="KZ86:LB86" si="1419">SUM(KZ79:KZ85)</f>
        <v>0</v>
      </c>
      <c r="LA86" s="12">
        <f t="shared" si="1419"/>
        <v>0</v>
      </c>
      <c r="LB86" s="12">
        <f t="shared" si="1419"/>
        <v>0</v>
      </c>
      <c r="LC86" s="12"/>
      <c r="LD86" s="12">
        <f t="shared" ref="LD86:LF86" si="1420">SUM(LD79:LD85)</f>
        <v>0</v>
      </c>
      <c r="LE86" s="12">
        <f t="shared" si="1420"/>
        <v>0</v>
      </c>
      <c r="LF86" s="111">
        <f t="shared" si="1420"/>
        <v>0</v>
      </c>
      <c r="LG86" s="117">
        <f t="shared" si="1287"/>
        <v>1353</v>
      </c>
      <c r="LH86" s="12">
        <f t="shared" si="1287"/>
        <v>1525</v>
      </c>
      <c r="LI86" s="12">
        <f t="shared" si="1287"/>
        <v>-703</v>
      </c>
      <c r="LJ86" s="118">
        <f t="shared" si="1287"/>
        <v>650</v>
      </c>
      <c r="LK86" s="99">
        <f t="shared" ref="LK86" si="1421">SUM(LK79:LK85)</f>
        <v>0</v>
      </c>
      <c r="LL86" s="12">
        <f t="shared" si="1415"/>
        <v>0</v>
      </c>
      <c r="LM86" s="12">
        <f t="shared" si="1415"/>
        <v>0</v>
      </c>
      <c r="LN86" s="12">
        <f t="shared" si="1415"/>
        <v>0</v>
      </c>
      <c r="LO86" s="12">
        <f t="shared" si="1415"/>
        <v>0</v>
      </c>
      <c r="LP86" s="12">
        <f t="shared" si="1415"/>
        <v>0</v>
      </c>
      <c r="LQ86" s="12">
        <f t="shared" si="1415"/>
        <v>0</v>
      </c>
      <c r="LR86" s="12">
        <f t="shared" si="1415"/>
        <v>0</v>
      </c>
      <c r="LS86" s="12">
        <f t="shared" si="1415"/>
        <v>0</v>
      </c>
      <c r="LT86" s="12">
        <f t="shared" si="1415"/>
        <v>0</v>
      </c>
      <c r="LU86" s="12">
        <f t="shared" ref="LU86:LV86" si="1422">SUM(LU79:LU85)</f>
        <v>0</v>
      </c>
      <c r="LV86" s="111">
        <f t="shared" si="1422"/>
        <v>0</v>
      </c>
      <c r="LW86" s="117">
        <f t="shared" si="1288"/>
        <v>0</v>
      </c>
      <c r="LX86" s="12">
        <f t="shared" si="1288"/>
        <v>0</v>
      </c>
      <c r="LY86" s="12">
        <f t="shared" si="1288"/>
        <v>0</v>
      </c>
      <c r="LZ86" s="118">
        <f t="shared" si="1288"/>
        <v>0</v>
      </c>
      <c r="MA86" s="26"/>
      <c r="MB86" s="2"/>
      <c r="MC86" s="2"/>
      <c r="MD86" s="2"/>
      <c r="ME86" s="2"/>
      <c r="MF86" s="2"/>
      <c r="MG86" s="2"/>
      <c r="MH86" s="2"/>
      <c r="MI86" s="2"/>
      <c r="MJ86" s="2"/>
      <c r="MK86" s="2"/>
      <c r="ML86" s="2"/>
      <c r="MM86" s="2"/>
      <c r="MN86" s="2"/>
      <c r="MO86" s="2"/>
      <c r="MP86" s="2"/>
      <c r="MQ86" s="2"/>
      <c r="MR86" s="2"/>
      <c r="MS86" s="2"/>
      <c r="MT86" s="2"/>
      <c r="MU86" s="2"/>
      <c r="MV86" s="2"/>
      <c r="MW86" s="2"/>
      <c r="MX86" s="2"/>
      <c r="MY86" s="2"/>
      <c r="MZ86" s="2"/>
      <c r="NA86" s="2"/>
      <c r="NB86" s="2"/>
      <c r="NC86" s="2"/>
      <c r="ND86" s="2"/>
      <c r="NE86" s="2"/>
      <c r="NF86" s="2"/>
      <c r="NG86" s="2"/>
      <c r="NH86" s="2"/>
      <c r="NI86" s="2"/>
      <c r="NJ86" s="2"/>
      <c r="NK86" s="2"/>
      <c r="NL86" s="2"/>
      <c r="NM86" s="2"/>
      <c r="NN86" s="2"/>
      <c r="NO86" s="2"/>
      <c r="NP86" s="2"/>
      <c r="NQ86" s="2"/>
      <c r="NR86" s="2"/>
      <c r="NS86" s="2"/>
      <c r="NT86" s="2"/>
      <c r="NU86" s="2"/>
      <c r="NV86" s="2"/>
      <c r="NW86" s="2"/>
      <c r="NX86" s="2"/>
      <c r="NY86" s="2"/>
      <c r="NZ86" s="2"/>
      <c r="OA86" s="2"/>
      <c r="OB86" s="2"/>
      <c r="OC86" s="2"/>
      <c r="OD86" s="2"/>
      <c r="OE86" s="2"/>
      <c r="OF86" s="2"/>
      <c r="OG86" s="2"/>
      <c r="OH86" s="2"/>
      <c r="OI86" s="2"/>
      <c r="OJ86" s="2"/>
      <c r="OK86" s="2"/>
      <c r="OL86" s="2"/>
      <c r="OM86" s="2"/>
      <c r="ON86" s="2"/>
      <c r="OO86" s="2"/>
      <c r="OP86" s="2"/>
    </row>
    <row r="87" spans="1:406" s="2" customFormat="1" ht="24.95" customHeight="1" x14ac:dyDescent="0.25">
      <c r="A87" s="35">
        <v>4241</v>
      </c>
      <c r="B87" s="36" t="s">
        <v>39</v>
      </c>
      <c r="C87" s="55">
        <f>SUM(AK87,EW87,FE87,LI87,LY87)</f>
        <v>5034</v>
      </c>
      <c r="D87" s="55">
        <v>23207830.309999999</v>
      </c>
      <c r="E87" s="56">
        <v>25700000</v>
      </c>
      <c r="F87" s="95">
        <f t="shared" ref="F87" si="1423">G87-C87</f>
        <v>8324</v>
      </c>
      <c r="G87" s="103">
        <f t="shared" si="1271"/>
        <v>13358</v>
      </c>
      <c r="H87" s="79">
        <f t="shared" si="1272"/>
        <v>12964</v>
      </c>
      <c r="I87" s="79">
        <f t="shared" si="1273"/>
        <v>5707</v>
      </c>
      <c r="J87" s="104">
        <f t="shared" si="1274"/>
        <v>19065</v>
      </c>
      <c r="K87" s="98"/>
      <c r="L87" s="13"/>
      <c r="M87" s="13">
        <f>N87-K87</f>
        <v>0</v>
      </c>
      <c r="N87" s="13"/>
      <c r="O87" s="13">
        <v>2655</v>
      </c>
      <c r="P87" s="13">
        <v>3087</v>
      </c>
      <c r="Q87" s="13">
        <f>R87-O87</f>
        <v>545</v>
      </c>
      <c r="R87" s="13">
        <v>3200</v>
      </c>
      <c r="S87" s="13"/>
      <c r="T87" s="13"/>
      <c r="U87" s="13">
        <f>V87-S87</f>
        <v>0</v>
      </c>
      <c r="V87" s="13"/>
      <c r="W87" s="13"/>
      <c r="X87" s="13"/>
      <c r="Y87" s="13">
        <f>Z87-W87</f>
        <v>0</v>
      </c>
      <c r="Z87" s="13"/>
      <c r="AA87" s="13"/>
      <c r="AB87" s="13"/>
      <c r="AC87" s="13">
        <f>AD87-AA87</f>
        <v>0</v>
      </c>
      <c r="AD87" s="13"/>
      <c r="AE87" s="13">
        <v>3982</v>
      </c>
      <c r="AF87" s="13"/>
      <c r="AG87" s="13">
        <f>AH87-AE87</f>
        <v>-2982</v>
      </c>
      <c r="AH87" s="110">
        <v>1000</v>
      </c>
      <c r="AI87" s="117">
        <f t="shared" si="1283"/>
        <v>6637</v>
      </c>
      <c r="AJ87" s="12">
        <f t="shared" si="1283"/>
        <v>3087</v>
      </c>
      <c r="AK87" s="12">
        <f t="shared" si="1283"/>
        <v>-2437</v>
      </c>
      <c r="AL87" s="118">
        <f t="shared" si="1283"/>
        <v>4200</v>
      </c>
      <c r="AM87" s="98"/>
      <c r="AN87" s="13"/>
      <c r="AO87" s="13">
        <f>AP87-AM87</f>
        <v>0</v>
      </c>
      <c r="AP87" s="13"/>
      <c r="AQ87" s="13"/>
      <c r="AR87" s="13"/>
      <c r="AS87" s="13">
        <f>AT87-AQ87</f>
        <v>0</v>
      </c>
      <c r="AT87" s="13"/>
      <c r="AU87" s="13">
        <v>265</v>
      </c>
      <c r="AV87" s="13"/>
      <c r="AW87" s="13">
        <f>AX87-AU87</f>
        <v>0</v>
      </c>
      <c r="AX87" s="13">
        <v>265</v>
      </c>
      <c r="AY87" s="14">
        <v>3006</v>
      </c>
      <c r="AZ87" s="13">
        <v>9271</v>
      </c>
      <c r="BA87" s="13">
        <f>BB87-AY87</f>
        <v>7994</v>
      </c>
      <c r="BB87" s="13">
        <v>11000</v>
      </c>
      <c r="BC87" s="13">
        <v>265</v>
      </c>
      <c r="BD87" s="13"/>
      <c r="BE87" s="13">
        <f>BF87-BC87</f>
        <v>-265</v>
      </c>
      <c r="BF87" s="13"/>
      <c r="BG87" s="11"/>
      <c r="BH87" s="13"/>
      <c r="BI87" s="13">
        <f>BJ87-BG87</f>
        <v>0</v>
      </c>
      <c r="BJ87" s="13"/>
      <c r="BK87" s="11"/>
      <c r="BL87" s="13"/>
      <c r="BM87" s="13">
        <f>BN87-BK87</f>
        <v>0</v>
      </c>
      <c r="BN87" s="13"/>
      <c r="BO87" s="11"/>
      <c r="BP87" s="13">
        <v>359</v>
      </c>
      <c r="BQ87" s="13">
        <f>BR87-BO87</f>
        <v>0</v>
      </c>
      <c r="BR87" s="13"/>
      <c r="BS87" s="13"/>
      <c r="BT87" s="13"/>
      <c r="BU87" s="13">
        <f>BV87-BS87</f>
        <v>0</v>
      </c>
      <c r="BV87" s="13"/>
      <c r="BW87" s="13"/>
      <c r="BX87" s="13"/>
      <c r="BY87" s="13">
        <f>BZ87-BW87</f>
        <v>0</v>
      </c>
      <c r="BZ87" s="13"/>
      <c r="CA87" s="13"/>
      <c r="CB87" s="13"/>
      <c r="CC87" s="13">
        <f>CD87-CA87</f>
        <v>0</v>
      </c>
      <c r="CD87" s="13"/>
      <c r="CE87" s="13">
        <v>531</v>
      </c>
      <c r="CF87" s="13">
        <v>199</v>
      </c>
      <c r="CG87" s="13">
        <f>CH87-CE87</f>
        <v>-131</v>
      </c>
      <c r="CH87" s="13">
        <v>400</v>
      </c>
      <c r="CI87" s="13"/>
      <c r="CJ87" s="13"/>
      <c r="CK87" s="13">
        <f>CL87-CI87</f>
        <v>0</v>
      </c>
      <c r="CL87" s="13"/>
      <c r="CM87" s="13"/>
      <c r="CN87" s="13"/>
      <c r="CO87" s="13">
        <f>CP87-CM87</f>
        <v>0</v>
      </c>
      <c r="CP87" s="13"/>
      <c r="CQ87" s="13"/>
      <c r="CR87" s="13"/>
      <c r="CS87" s="13">
        <f>CT87-CQ87</f>
        <v>0</v>
      </c>
      <c r="CT87" s="13"/>
      <c r="CU87" s="13"/>
      <c r="CV87" s="13"/>
      <c r="CW87" s="13">
        <f>CX87-CU87</f>
        <v>0</v>
      </c>
      <c r="CX87" s="13"/>
      <c r="CY87" s="13"/>
      <c r="CZ87" s="13"/>
      <c r="DA87" s="13">
        <f>DB87-CY87</f>
        <v>0</v>
      </c>
      <c r="DB87" s="13"/>
      <c r="DC87" s="13"/>
      <c r="DD87" s="13"/>
      <c r="DE87" s="13">
        <f>DF87-DC87</f>
        <v>0</v>
      </c>
      <c r="DF87" s="13"/>
      <c r="DG87" s="13"/>
      <c r="DH87" s="13"/>
      <c r="DI87" s="13">
        <f>DJ87-DG87</f>
        <v>0</v>
      </c>
      <c r="DJ87" s="13"/>
      <c r="DK87" s="13"/>
      <c r="DL87" s="13"/>
      <c r="DM87" s="13">
        <f>DN87-DK87</f>
        <v>0</v>
      </c>
      <c r="DN87" s="13"/>
      <c r="DO87" s="13"/>
      <c r="DP87" s="13"/>
      <c r="DQ87" s="13">
        <f>DR87-DO87</f>
        <v>0</v>
      </c>
      <c r="DR87" s="13"/>
      <c r="DS87" s="13"/>
      <c r="DT87" s="13"/>
      <c r="DU87" s="13"/>
      <c r="DV87" s="13"/>
      <c r="DW87" s="13"/>
      <c r="DX87" s="13"/>
      <c r="DY87" s="13"/>
      <c r="DZ87" s="13"/>
      <c r="EA87" s="13"/>
      <c r="EB87" s="13"/>
      <c r="EC87" s="13">
        <f>ED87-EA87</f>
        <v>0</v>
      </c>
      <c r="ED87" s="13"/>
      <c r="EE87" s="13"/>
      <c r="EF87" s="13"/>
      <c r="EG87" s="13">
        <f>EH87-EE87</f>
        <v>0</v>
      </c>
      <c r="EH87" s="13"/>
      <c r="EI87" s="13"/>
      <c r="EJ87" s="13"/>
      <c r="EK87" s="13">
        <f>EL87-EI87</f>
        <v>0</v>
      </c>
      <c r="EL87" s="13"/>
      <c r="EM87" s="13"/>
      <c r="EN87" s="13"/>
      <c r="EO87" s="13">
        <f>EP87-EM87</f>
        <v>0</v>
      </c>
      <c r="EP87" s="13"/>
      <c r="EQ87" s="13"/>
      <c r="ER87" s="13"/>
      <c r="ES87" s="13">
        <f>ET87-EQ87</f>
        <v>0</v>
      </c>
      <c r="ET87" s="110"/>
      <c r="EU87" s="117">
        <f t="shared" si="1284"/>
        <v>4067</v>
      </c>
      <c r="EV87" s="12">
        <f t="shared" si="1284"/>
        <v>9829</v>
      </c>
      <c r="EW87" s="12">
        <f t="shared" si="1284"/>
        <v>7598</v>
      </c>
      <c r="EX87" s="118">
        <f t="shared" si="1284"/>
        <v>11665</v>
      </c>
      <c r="EY87" s="98"/>
      <c r="EZ87" s="13">
        <v>48</v>
      </c>
      <c r="FA87" s="13">
        <f>FB87-EY87</f>
        <v>200</v>
      </c>
      <c r="FB87" s="110">
        <v>200</v>
      </c>
      <c r="FC87" s="117">
        <f t="shared" si="1285"/>
        <v>0</v>
      </c>
      <c r="FD87" s="12">
        <f t="shared" si="1285"/>
        <v>48</v>
      </c>
      <c r="FE87" s="12">
        <f t="shared" si="1285"/>
        <v>200</v>
      </c>
      <c r="FF87" s="118">
        <f t="shared" si="1285"/>
        <v>200</v>
      </c>
      <c r="FG87" s="98"/>
      <c r="FH87" s="13"/>
      <c r="FI87" s="13">
        <f>FJ87-FG87</f>
        <v>0</v>
      </c>
      <c r="FJ87" s="13"/>
      <c r="FK87" s="13"/>
      <c r="FL87" s="13"/>
      <c r="FM87" s="13">
        <f>FN87-FK87</f>
        <v>0</v>
      </c>
      <c r="FN87" s="13"/>
      <c r="FO87" s="13"/>
      <c r="FP87" s="13"/>
      <c r="FQ87" s="13">
        <f>FR87-FO87</f>
        <v>0</v>
      </c>
      <c r="FR87" s="13"/>
      <c r="FS87" s="13"/>
      <c r="FT87" s="13"/>
      <c r="FU87" s="13">
        <f>FV87-FS87</f>
        <v>0</v>
      </c>
      <c r="FV87" s="13"/>
      <c r="FW87" s="13"/>
      <c r="FX87" s="13"/>
      <c r="FY87" s="13">
        <f>FZ87-FW87</f>
        <v>0</v>
      </c>
      <c r="FZ87" s="13"/>
      <c r="GA87" s="13"/>
      <c r="GB87" s="13"/>
      <c r="GC87" s="13">
        <f>GD87-GA87</f>
        <v>0</v>
      </c>
      <c r="GD87" s="13"/>
      <c r="GE87" s="13"/>
      <c r="GF87" s="13"/>
      <c r="GG87" s="13">
        <f>GH87-GE87</f>
        <v>0</v>
      </c>
      <c r="GH87" s="13"/>
      <c r="GI87" s="13"/>
      <c r="GJ87" s="13"/>
      <c r="GK87" s="13">
        <f>GL87-GI87</f>
        <v>0</v>
      </c>
      <c r="GL87" s="13"/>
      <c r="GM87" s="13"/>
      <c r="GN87" s="13"/>
      <c r="GO87" s="13">
        <f>GP87-GM87</f>
        <v>0</v>
      </c>
      <c r="GP87" s="13"/>
      <c r="GQ87" s="13"/>
      <c r="GR87" s="13"/>
      <c r="GS87" s="13">
        <f>GT87-GQ87</f>
        <v>0</v>
      </c>
      <c r="GT87" s="13"/>
      <c r="GU87" s="13"/>
      <c r="GV87" s="13"/>
      <c r="GW87" s="13">
        <f>GX87-GU87</f>
        <v>0</v>
      </c>
      <c r="GX87" s="13"/>
      <c r="GY87" s="13"/>
      <c r="GZ87" s="13"/>
      <c r="HA87" s="13">
        <f>HB87-GY87</f>
        <v>0</v>
      </c>
      <c r="HB87" s="13"/>
      <c r="HC87" s="13"/>
      <c r="HD87" s="13"/>
      <c r="HE87" s="13">
        <f>HF87-HC87</f>
        <v>0</v>
      </c>
      <c r="HF87" s="13"/>
      <c r="HG87" s="13"/>
      <c r="HH87" s="13"/>
      <c r="HI87" s="13">
        <f>HJ87-HG87</f>
        <v>0</v>
      </c>
      <c r="HJ87" s="13"/>
      <c r="HK87" s="13"/>
      <c r="HL87" s="13"/>
      <c r="HM87" s="13">
        <f>HN87-HK87</f>
        <v>0</v>
      </c>
      <c r="HN87" s="13"/>
      <c r="HO87" s="13"/>
      <c r="HP87" s="13"/>
      <c r="HQ87" s="13">
        <f>HR87-HO87</f>
        <v>0</v>
      </c>
      <c r="HR87" s="13"/>
      <c r="HS87" s="13"/>
      <c r="HT87" s="13"/>
      <c r="HU87" s="13">
        <f>HV87-HS87</f>
        <v>0</v>
      </c>
      <c r="HV87" s="13"/>
      <c r="HW87" s="13"/>
      <c r="HX87" s="13"/>
      <c r="HY87" s="13">
        <f>HZ87-HW87</f>
        <v>0</v>
      </c>
      <c r="HZ87" s="13"/>
      <c r="IA87" s="13"/>
      <c r="IB87" s="13"/>
      <c r="IC87" s="13">
        <f>ID87-IA87</f>
        <v>0</v>
      </c>
      <c r="ID87" s="13"/>
      <c r="IE87" s="13"/>
      <c r="IF87" s="13"/>
      <c r="IG87" s="13">
        <f>IH87-IE87</f>
        <v>0</v>
      </c>
      <c r="IH87" s="13"/>
      <c r="II87" s="13">
        <v>1327</v>
      </c>
      <c r="IJ87" s="13"/>
      <c r="IK87" s="13">
        <f>IL87-II87</f>
        <v>673</v>
      </c>
      <c r="IL87" s="13">
        <v>2000</v>
      </c>
      <c r="IM87" s="13"/>
      <c r="IN87" s="13"/>
      <c r="IO87" s="13">
        <f>IP87-IM87</f>
        <v>0</v>
      </c>
      <c r="IP87" s="13"/>
      <c r="IQ87" s="13"/>
      <c r="IR87" s="13"/>
      <c r="IS87" s="13">
        <f>IT87-IQ87</f>
        <v>0</v>
      </c>
      <c r="IT87" s="13"/>
      <c r="IU87" s="13"/>
      <c r="IV87" s="13"/>
      <c r="IW87" s="13">
        <f>IX87-IU87</f>
        <v>0</v>
      </c>
      <c r="IX87" s="13"/>
      <c r="IY87" s="13"/>
      <c r="IZ87" s="13"/>
      <c r="JA87" s="13"/>
      <c r="JB87" s="110"/>
      <c r="JC87" s="117">
        <f t="shared" si="342"/>
        <v>1327</v>
      </c>
      <c r="JD87" s="12">
        <f t="shared" si="342"/>
        <v>0</v>
      </c>
      <c r="JE87" s="12">
        <f t="shared" si="342"/>
        <v>673</v>
      </c>
      <c r="JF87" s="118">
        <f t="shared" si="342"/>
        <v>2000</v>
      </c>
      <c r="JG87" s="98"/>
      <c r="JH87" s="13"/>
      <c r="JI87" s="13">
        <f>JJ87-JG87</f>
        <v>0</v>
      </c>
      <c r="JJ87" s="13"/>
      <c r="JK87" s="13"/>
      <c r="JL87" s="13"/>
      <c r="JM87" s="13">
        <f>JN87-JK87</f>
        <v>0</v>
      </c>
      <c r="JN87" s="13"/>
      <c r="JO87" s="13"/>
      <c r="JP87" s="13"/>
      <c r="JQ87" s="13">
        <f>JR87-JO87</f>
        <v>0</v>
      </c>
      <c r="JR87" s="13"/>
      <c r="JS87" s="13"/>
      <c r="JT87" s="13"/>
      <c r="JU87" s="13">
        <f>JV87-JS87</f>
        <v>0</v>
      </c>
      <c r="JV87" s="13"/>
      <c r="JW87" s="13"/>
      <c r="JX87" s="13"/>
      <c r="JY87" s="13">
        <f>JZ87-JW87</f>
        <v>0</v>
      </c>
      <c r="JZ87" s="13"/>
      <c r="KA87" s="13"/>
      <c r="KB87" s="13"/>
      <c r="KC87" s="13">
        <f>KD87-KA87</f>
        <v>0</v>
      </c>
      <c r="KD87" s="13"/>
      <c r="KE87" s="13"/>
      <c r="KF87" s="13"/>
      <c r="KG87" s="13">
        <f>KH87-KE87</f>
        <v>0</v>
      </c>
      <c r="KH87" s="13"/>
      <c r="KI87" s="13"/>
      <c r="KJ87" s="13"/>
      <c r="KK87" s="13">
        <f>KL87-KI87</f>
        <v>0</v>
      </c>
      <c r="KL87" s="13"/>
      <c r="KM87" s="13">
        <v>1327</v>
      </c>
      <c r="KN87" s="13"/>
      <c r="KO87" s="13">
        <f>KP87-KM87</f>
        <v>-327</v>
      </c>
      <c r="KP87" s="13">
        <v>1000</v>
      </c>
      <c r="KQ87" s="13"/>
      <c r="KR87" s="13"/>
      <c r="KS87" s="13">
        <f>KT87-KQ87</f>
        <v>0</v>
      </c>
      <c r="KT87" s="13"/>
      <c r="KU87" s="13"/>
      <c r="KV87" s="13"/>
      <c r="KW87" s="13">
        <f>KX87-KU87</f>
        <v>0</v>
      </c>
      <c r="KX87" s="13"/>
      <c r="KY87" s="13"/>
      <c r="KZ87" s="13"/>
      <c r="LA87" s="13">
        <f>LB87-KY87</f>
        <v>0</v>
      </c>
      <c r="LB87" s="13"/>
      <c r="LC87" s="13"/>
      <c r="LD87" s="13"/>
      <c r="LE87" s="13">
        <f>LF87-LC87</f>
        <v>0</v>
      </c>
      <c r="LF87" s="110"/>
      <c r="LG87" s="117">
        <f t="shared" si="1287"/>
        <v>1327</v>
      </c>
      <c r="LH87" s="12">
        <f t="shared" si="1287"/>
        <v>0</v>
      </c>
      <c r="LI87" s="12">
        <f t="shared" si="1287"/>
        <v>-327</v>
      </c>
      <c r="LJ87" s="118">
        <f t="shared" si="1287"/>
        <v>1000</v>
      </c>
      <c r="LK87" s="84"/>
      <c r="LL87" s="13"/>
      <c r="LM87" s="13">
        <f>LN87-LK87</f>
        <v>0</v>
      </c>
      <c r="LN87" s="13"/>
      <c r="LO87" s="13"/>
      <c r="LP87" s="13"/>
      <c r="LQ87" s="13">
        <f>LR87-LO87</f>
        <v>0</v>
      </c>
      <c r="LR87" s="13"/>
      <c r="LS87" s="11"/>
      <c r="LT87" s="13"/>
      <c r="LU87" s="13">
        <f>LV87-LS87</f>
        <v>0</v>
      </c>
      <c r="LV87" s="110"/>
      <c r="LW87" s="117">
        <f t="shared" si="1288"/>
        <v>0</v>
      </c>
      <c r="LX87" s="12">
        <f t="shared" si="1288"/>
        <v>0</v>
      </c>
      <c r="LY87" s="12">
        <f t="shared" si="1288"/>
        <v>0</v>
      </c>
      <c r="LZ87" s="118">
        <f t="shared" si="1288"/>
        <v>0</v>
      </c>
      <c r="MA87" s="26"/>
    </row>
    <row r="88" spans="1:406" s="3" customFormat="1" ht="24.95" customHeight="1" x14ac:dyDescent="0.25">
      <c r="A88" s="37">
        <v>424</v>
      </c>
      <c r="B88" s="38" t="s">
        <v>40</v>
      </c>
      <c r="C88" s="57">
        <f>SUM(C87)</f>
        <v>5034</v>
      </c>
      <c r="D88" s="57">
        <f>SUM(D87)</f>
        <v>23207830.309999999</v>
      </c>
      <c r="E88" s="56">
        <f>SUM(E87)</f>
        <v>25700000</v>
      </c>
      <c r="F88" s="96">
        <f>SUM(F87)</f>
        <v>8324</v>
      </c>
      <c r="G88" s="103">
        <f t="shared" si="1271"/>
        <v>13358</v>
      </c>
      <c r="H88" s="79">
        <f t="shared" si="1272"/>
        <v>12964</v>
      </c>
      <c r="I88" s="79">
        <f t="shared" si="1273"/>
        <v>5707</v>
      </c>
      <c r="J88" s="104">
        <f t="shared" si="1274"/>
        <v>19065</v>
      </c>
      <c r="K88" s="99">
        <f>SUM(K87)</f>
        <v>0</v>
      </c>
      <c r="L88" s="12">
        <f t="shared" ref="L88:AD88" si="1424">SUM(L87)</f>
        <v>0</v>
      </c>
      <c r="M88" s="12">
        <f t="shared" si="1424"/>
        <v>0</v>
      </c>
      <c r="N88" s="12">
        <f t="shared" si="1424"/>
        <v>0</v>
      </c>
      <c r="O88" s="12">
        <f>SUM(O87)</f>
        <v>2655</v>
      </c>
      <c r="P88" s="12">
        <f t="shared" si="1424"/>
        <v>3087</v>
      </c>
      <c r="Q88" s="12">
        <f t="shared" si="1424"/>
        <v>545</v>
      </c>
      <c r="R88" s="12">
        <f t="shared" si="1424"/>
        <v>3200</v>
      </c>
      <c r="S88" s="12">
        <f t="shared" si="1424"/>
        <v>0</v>
      </c>
      <c r="T88" s="12">
        <f t="shared" si="1424"/>
        <v>0</v>
      </c>
      <c r="U88" s="12">
        <f t="shared" si="1424"/>
        <v>0</v>
      </c>
      <c r="V88" s="12">
        <f t="shared" si="1424"/>
        <v>0</v>
      </c>
      <c r="W88" s="12">
        <f t="shared" si="1424"/>
        <v>0</v>
      </c>
      <c r="X88" s="12">
        <f t="shared" si="1424"/>
        <v>0</v>
      </c>
      <c r="Y88" s="12">
        <f t="shared" si="1424"/>
        <v>0</v>
      </c>
      <c r="Z88" s="12">
        <f t="shared" si="1424"/>
        <v>0</v>
      </c>
      <c r="AA88" s="12">
        <f t="shared" si="1424"/>
        <v>0</v>
      </c>
      <c r="AB88" s="12">
        <f t="shared" si="1424"/>
        <v>0</v>
      </c>
      <c r="AC88" s="12">
        <f t="shared" si="1424"/>
        <v>0</v>
      </c>
      <c r="AD88" s="12">
        <f t="shared" si="1424"/>
        <v>0</v>
      </c>
      <c r="AE88" s="12">
        <f>SUM(AE87)</f>
        <v>3982</v>
      </c>
      <c r="AF88" s="12">
        <f t="shared" ref="AF88:AH88" si="1425">SUM(AF87)</f>
        <v>0</v>
      </c>
      <c r="AG88" s="12">
        <f t="shared" si="1425"/>
        <v>-2982</v>
      </c>
      <c r="AH88" s="111">
        <f t="shared" si="1425"/>
        <v>1000</v>
      </c>
      <c r="AI88" s="117">
        <f t="shared" si="1283"/>
        <v>6637</v>
      </c>
      <c r="AJ88" s="12">
        <f t="shared" si="1283"/>
        <v>3087</v>
      </c>
      <c r="AK88" s="12">
        <f t="shared" si="1283"/>
        <v>-2437</v>
      </c>
      <c r="AL88" s="118">
        <f t="shared" si="1283"/>
        <v>4200</v>
      </c>
      <c r="AM88" s="99">
        <f>SUM(AM87)</f>
        <v>0</v>
      </c>
      <c r="AN88" s="12">
        <f t="shared" ref="AN88:CD88" si="1426">SUM(AN87)</f>
        <v>0</v>
      </c>
      <c r="AO88" s="12">
        <f t="shared" si="1426"/>
        <v>0</v>
      </c>
      <c r="AP88" s="12">
        <f t="shared" si="1426"/>
        <v>0</v>
      </c>
      <c r="AQ88" s="12">
        <f t="shared" si="1426"/>
        <v>0</v>
      </c>
      <c r="AR88" s="12">
        <f t="shared" si="1426"/>
        <v>0</v>
      </c>
      <c r="AS88" s="12">
        <f t="shared" si="1426"/>
        <v>0</v>
      </c>
      <c r="AT88" s="12">
        <f t="shared" si="1426"/>
        <v>0</v>
      </c>
      <c r="AU88" s="12">
        <f t="shared" si="1426"/>
        <v>265</v>
      </c>
      <c r="AV88" s="12">
        <f t="shared" si="1426"/>
        <v>0</v>
      </c>
      <c r="AW88" s="12">
        <f t="shared" si="1426"/>
        <v>0</v>
      </c>
      <c r="AX88" s="12">
        <f t="shared" si="1426"/>
        <v>265</v>
      </c>
      <c r="AY88" s="12">
        <f t="shared" si="1426"/>
        <v>3006</v>
      </c>
      <c r="AZ88" s="12">
        <f t="shared" si="1426"/>
        <v>9271</v>
      </c>
      <c r="BA88" s="12">
        <f t="shared" si="1426"/>
        <v>7994</v>
      </c>
      <c r="BB88" s="12">
        <f t="shared" si="1426"/>
        <v>11000</v>
      </c>
      <c r="BC88" s="12">
        <f t="shared" si="1426"/>
        <v>265</v>
      </c>
      <c r="BD88" s="12">
        <f t="shared" si="1426"/>
        <v>0</v>
      </c>
      <c r="BE88" s="12">
        <f t="shared" si="1426"/>
        <v>-265</v>
      </c>
      <c r="BF88" s="12">
        <f t="shared" si="1426"/>
        <v>0</v>
      </c>
      <c r="BG88" s="12">
        <f t="shared" si="1426"/>
        <v>0</v>
      </c>
      <c r="BH88" s="12">
        <f t="shared" si="1426"/>
        <v>0</v>
      </c>
      <c r="BI88" s="12">
        <f t="shared" si="1426"/>
        <v>0</v>
      </c>
      <c r="BJ88" s="12">
        <f t="shared" si="1426"/>
        <v>0</v>
      </c>
      <c r="BK88" s="12">
        <f t="shared" si="1426"/>
        <v>0</v>
      </c>
      <c r="BL88" s="12">
        <f t="shared" si="1426"/>
        <v>0</v>
      </c>
      <c r="BM88" s="12">
        <f t="shared" si="1426"/>
        <v>0</v>
      </c>
      <c r="BN88" s="12">
        <f t="shared" si="1426"/>
        <v>0</v>
      </c>
      <c r="BO88" s="12">
        <f t="shared" si="1426"/>
        <v>0</v>
      </c>
      <c r="BP88" s="12">
        <f t="shared" si="1426"/>
        <v>359</v>
      </c>
      <c r="BQ88" s="12">
        <f t="shared" si="1426"/>
        <v>0</v>
      </c>
      <c r="BR88" s="12">
        <f t="shared" si="1426"/>
        <v>0</v>
      </c>
      <c r="BS88" s="12">
        <f t="shared" si="1426"/>
        <v>0</v>
      </c>
      <c r="BT88" s="12">
        <f t="shared" si="1426"/>
        <v>0</v>
      </c>
      <c r="BU88" s="12">
        <f t="shared" si="1426"/>
        <v>0</v>
      </c>
      <c r="BV88" s="12">
        <f t="shared" si="1426"/>
        <v>0</v>
      </c>
      <c r="BW88" s="12">
        <f t="shared" si="1426"/>
        <v>0</v>
      </c>
      <c r="BX88" s="12">
        <f t="shared" si="1426"/>
        <v>0</v>
      </c>
      <c r="BY88" s="12">
        <f t="shared" si="1426"/>
        <v>0</v>
      </c>
      <c r="BZ88" s="12">
        <f t="shared" si="1426"/>
        <v>0</v>
      </c>
      <c r="CA88" s="12">
        <f t="shared" si="1426"/>
        <v>0</v>
      </c>
      <c r="CB88" s="12">
        <f t="shared" si="1426"/>
        <v>0</v>
      </c>
      <c r="CC88" s="12">
        <f t="shared" si="1426"/>
        <v>0</v>
      </c>
      <c r="CD88" s="12">
        <f t="shared" si="1426"/>
        <v>0</v>
      </c>
      <c r="CE88" s="12">
        <f>SUM(CE87)</f>
        <v>531</v>
      </c>
      <c r="CF88" s="12">
        <f t="shared" ref="CF88:CH88" si="1427">SUM(CF87)</f>
        <v>199</v>
      </c>
      <c r="CG88" s="12">
        <f t="shared" si="1427"/>
        <v>-131</v>
      </c>
      <c r="CH88" s="12">
        <f t="shared" si="1427"/>
        <v>400</v>
      </c>
      <c r="CI88" s="12">
        <f>SUM(CI87)</f>
        <v>0</v>
      </c>
      <c r="CJ88" s="12">
        <f t="shared" ref="CJ88:CP88" si="1428">SUM(CJ87)</f>
        <v>0</v>
      </c>
      <c r="CK88" s="12">
        <f t="shared" si="1428"/>
        <v>0</v>
      </c>
      <c r="CL88" s="12">
        <f t="shared" si="1428"/>
        <v>0</v>
      </c>
      <c r="CM88" s="12">
        <f t="shared" si="1428"/>
        <v>0</v>
      </c>
      <c r="CN88" s="12">
        <f t="shared" si="1428"/>
        <v>0</v>
      </c>
      <c r="CO88" s="12">
        <f t="shared" si="1428"/>
        <v>0</v>
      </c>
      <c r="CP88" s="12">
        <f t="shared" si="1428"/>
        <v>0</v>
      </c>
      <c r="CQ88" s="12">
        <f>SUM(CQ87)</f>
        <v>0</v>
      </c>
      <c r="CR88" s="12">
        <f t="shared" ref="CR88:DF88" si="1429">SUM(CR87)</f>
        <v>0</v>
      </c>
      <c r="CS88" s="12">
        <f t="shared" si="1429"/>
        <v>0</v>
      </c>
      <c r="CT88" s="12">
        <f t="shared" si="1429"/>
        <v>0</v>
      </c>
      <c r="CU88" s="12">
        <f t="shared" si="1429"/>
        <v>0</v>
      </c>
      <c r="CV88" s="12">
        <f t="shared" si="1429"/>
        <v>0</v>
      </c>
      <c r="CW88" s="12">
        <f t="shared" si="1429"/>
        <v>0</v>
      </c>
      <c r="CX88" s="12">
        <f t="shared" si="1429"/>
        <v>0</v>
      </c>
      <c r="CY88" s="12">
        <f>SUM(CY87)</f>
        <v>0</v>
      </c>
      <c r="CZ88" s="12">
        <f t="shared" ref="CZ88:DB88" si="1430">SUM(CZ87)</f>
        <v>0</v>
      </c>
      <c r="DA88" s="12">
        <f t="shared" si="1430"/>
        <v>0</v>
      </c>
      <c r="DB88" s="12">
        <f t="shared" si="1430"/>
        <v>0</v>
      </c>
      <c r="DC88" s="12">
        <f t="shared" si="1429"/>
        <v>0</v>
      </c>
      <c r="DD88" s="12">
        <f t="shared" si="1429"/>
        <v>0</v>
      </c>
      <c r="DE88" s="12">
        <f t="shared" si="1429"/>
        <v>0</v>
      </c>
      <c r="DF88" s="12">
        <f t="shared" si="1429"/>
        <v>0</v>
      </c>
      <c r="DG88" s="12">
        <f>SUM(DG87)</f>
        <v>0</v>
      </c>
      <c r="DH88" s="12">
        <f t="shared" ref="DH88:DJ88" si="1431">SUM(DH87)</f>
        <v>0</v>
      </c>
      <c r="DI88" s="12">
        <f t="shared" si="1431"/>
        <v>0</v>
      </c>
      <c r="DJ88" s="12">
        <f t="shared" si="1431"/>
        <v>0</v>
      </c>
      <c r="DK88" s="12">
        <f>SUM(DK87)</f>
        <v>0</v>
      </c>
      <c r="DL88" s="12">
        <f t="shared" ref="DL88:DN88" si="1432">SUM(DL87)</f>
        <v>0</v>
      </c>
      <c r="DM88" s="12">
        <f t="shared" si="1432"/>
        <v>0</v>
      </c>
      <c r="DN88" s="12">
        <f t="shared" si="1432"/>
        <v>0</v>
      </c>
      <c r="DO88" s="12">
        <f>SUM(DO87)</f>
        <v>0</v>
      </c>
      <c r="DP88" s="12">
        <f t="shared" ref="DP88:ED88" si="1433">SUM(DP87)</f>
        <v>0</v>
      </c>
      <c r="DQ88" s="12">
        <f t="shared" si="1433"/>
        <v>0</v>
      </c>
      <c r="DR88" s="12">
        <f t="shared" si="1433"/>
        <v>0</v>
      </c>
      <c r="DS88" s="12">
        <f t="shared" si="1433"/>
        <v>0</v>
      </c>
      <c r="DT88" s="12">
        <f t="shared" si="1433"/>
        <v>0</v>
      </c>
      <c r="DU88" s="12">
        <f t="shared" si="1433"/>
        <v>0</v>
      </c>
      <c r="DV88" s="12">
        <f t="shared" si="1433"/>
        <v>0</v>
      </c>
      <c r="DW88" s="12">
        <f t="shared" si="1433"/>
        <v>0</v>
      </c>
      <c r="DX88" s="12">
        <f t="shared" si="1433"/>
        <v>0</v>
      </c>
      <c r="DY88" s="12">
        <f t="shared" si="1433"/>
        <v>0</v>
      </c>
      <c r="DZ88" s="12">
        <f t="shared" si="1433"/>
        <v>0</v>
      </c>
      <c r="EA88" s="12">
        <f t="shared" si="1433"/>
        <v>0</v>
      </c>
      <c r="EB88" s="12">
        <f t="shared" si="1433"/>
        <v>0</v>
      </c>
      <c r="EC88" s="12">
        <f t="shared" si="1433"/>
        <v>0</v>
      </c>
      <c r="ED88" s="12">
        <f t="shared" si="1433"/>
        <v>0</v>
      </c>
      <c r="EE88" s="12">
        <f>SUM(EE87)</f>
        <v>0</v>
      </c>
      <c r="EF88" s="12">
        <f t="shared" ref="EF88:EL88" si="1434">SUM(EF87)</f>
        <v>0</v>
      </c>
      <c r="EG88" s="12">
        <f t="shared" si="1434"/>
        <v>0</v>
      </c>
      <c r="EH88" s="12">
        <f t="shared" si="1434"/>
        <v>0</v>
      </c>
      <c r="EI88" s="12">
        <f t="shared" si="1434"/>
        <v>0</v>
      </c>
      <c r="EJ88" s="12">
        <f t="shared" si="1434"/>
        <v>0</v>
      </c>
      <c r="EK88" s="12">
        <f t="shared" si="1434"/>
        <v>0</v>
      </c>
      <c r="EL88" s="12">
        <f t="shared" si="1434"/>
        <v>0</v>
      </c>
      <c r="EM88" s="12">
        <f>SUM(EM87)</f>
        <v>0</v>
      </c>
      <c r="EN88" s="12">
        <f t="shared" ref="EN88:EP88" si="1435">SUM(EN87)</f>
        <v>0</v>
      </c>
      <c r="EO88" s="12">
        <f t="shared" si="1435"/>
        <v>0</v>
      </c>
      <c r="EP88" s="12">
        <f t="shared" si="1435"/>
        <v>0</v>
      </c>
      <c r="EQ88" s="12">
        <f>SUM(EQ87)</f>
        <v>0</v>
      </c>
      <c r="ER88" s="12">
        <f t="shared" ref="ER88:ET88" si="1436">SUM(ER87)</f>
        <v>0</v>
      </c>
      <c r="ES88" s="12">
        <f t="shared" si="1436"/>
        <v>0</v>
      </c>
      <c r="ET88" s="111">
        <f t="shared" si="1436"/>
        <v>0</v>
      </c>
      <c r="EU88" s="117">
        <f t="shared" si="1284"/>
        <v>4067</v>
      </c>
      <c r="EV88" s="12">
        <f t="shared" si="1284"/>
        <v>9829</v>
      </c>
      <c r="EW88" s="12">
        <f t="shared" si="1284"/>
        <v>7598</v>
      </c>
      <c r="EX88" s="118">
        <f t="shared" si="1284"/>
        <v>11665</v>
      </c>
      <c r="EY88" s="99">
        <f t="shared" ref="EY88:FB88" si="1437">SUM(EY87)</f>
        <v>0</v>
      </c>
      <c r="EZ88" s="12">
        <f t="shared" si="1437"/>
        <v>48</v>
      </c>
      <c r="FA88" s="12">
        <f t="shared" si="1437"/>
        <v>200</v>
      </c>
      <c r="FB88" s="111">
        <f t="shared" si="1437"/>
        <v>200</v>
      </c>
      <c r="FC88" s="117">
        <f t="shared" si="1285"/>
        <v>0</v>
      </c>
      <c r="FD88" s="12">
        <f t="shared" si="1285"/>
        <v>48</v>
      </c>
      <c r="FE88" s="12">
        <f t="shared" si="1285"/>
        <v>200</v>
      </c>
      <c r="FF88" s="118">
        <f t="shared" si="1285"/>
        <v>200</v>
      </c>
      <c r="FG88" s="99">
        <f>SUM(FG87)</f>
        <v>0</v>
      </c>
      <c r="FH88" s="12">
        <f t="shared" ref="FH88:FI88" si="1438">SUM(FH87)</f>
        <v>0</v>
      </c>
      <c r="FI88" s="12">
        <f t="shared" si="1438"/>
        <v>0</v>
      </c>
      <c r="FJ88" s="12">
        <f>SUM(FJ87)</f>
        <v>0</v>
      </c>
      <c r="FK88" s="12">
        <f>SUM(FK87)</f>
        <v>0</v>
      </c>
      <c r="FL88" s="12">
        <f t="shared" ref="FL88:FM88" si="1439">SUM(FL87)</f>
        <v>0</v>
      </c>
      <c r="FM88" s="12">
        <f t="shared" si="1439"/>
        <v>0</v>
      </c>
      <c r="FN88" s="12">
        <f>SUM(FN87)</f>
        <v>0</v>
      </c>
      <c r="FO88" s="12">
        <f>SUM(FO87)</f>
        <v>0</v>
      </c>
      <c r="FP88" s="12">
        <f t="shared" ref="FP88:FQ88" si="1440">SUM(FP87)</f>
        <v>0</v>
      </c>
      <c r="FQ88" s="12">
        <f t="shared" si="1440"/>
        <v>0</v>
      </c>
      <c r="FR88" s="12">
        <f>SUM(FR87)</f>
        <v>0</v>
      </c>
      <c r="FS88" s="12">
        <f t="shared" ref="FS88:IG88" si="1441">SUM(FS87)</f>
        <v>0</v>
      </c>
      <c r="FT88" s="12">
        <f t="shared" si="1441"/>
        <v>0</v>
      </c>
      <c r="FU88" s="12">
        <f t="shared" si="1441"/>
        <v>0</v>
      </c>
      <c r="FV88" s="12">
        <f>SUM(FV87)</f>
        <v>0</v>
      </c>
      <c r="FW88" s="12">
        <f t="shared" ref="FW88:GG88" si="1442">SUM(FW87)</f>
        <v>0</v>
      </c>
      <c r="FX88" s="12">
        <f t="shared" si="1442"/>
        <v>0</v>
      </c>
      <c r="FY88" s="12">
        <f t="shared" si="1442"/>
        <v>0</v>
      </c>
      <c r="FZ88" s="12">
        <f>SUM(FZ87)</f>
        <v>0</v>
      </c>
      <c r="GA88" s="12">
        <f t="shared" si="1442"/>
        <v>0</v>
      </c>
      <c r="GB88" s="12">
        <f t="shared" si="1442"/>
        <v>0</v>
      </c>
      <c r="GC88" s="12">
        <f t="shared" si="1442"/>
        <v>0</v>
      </c>
      <c r="GD88" s="12">
        <f>SUM(GD87)</f>
        <v>0</v>
      </c>
      <c r="GE88" s="12">
        <f t="shared" si="1442"/>
        <v>0</v>
      </c>
      <c r="GF88" s="12">
        <f t="shared" si="1442"/>
        <v>0</v>
      </c>
      <c r="GG88" s="12">
        <f t="shared" si="1442"/>
        <v>0</v>
      </c>
      <c r="GH88" s="12">
        <f>SUM(GH87)</f>
        <v>0</v>
      </c>
      <c r="GI88" s="12">
        <f t="shared" ref="GI88:GK88" si="1443">SUM(GI87)</f>
        <v>0</v>
      </c>
      <c r="GJ88" s="12">
        <f t="shared" si="1443"/>
        <v>0</v>
      </c>
      <c r="GK88" s="12">
        <f t="shared" si="1443"/>
        <v>0</v>
      </c>
      <c r="GL88" s="12">
        <f>SUM(GL87)</f>
        <v>0</v>
      </c>
      <c r="GM88" s="12">
        <f t="shared" ref="GM88:GO88" si="1444">SUM(GM87)</f>
        <v>0</v>
      </c>
      <c r="GN88" s="12">
        <f t="shared" si="1444"/>
        <v>0</v>
      </c>
      <c r="GO88" s="12">
        <f t="shared" si="1444"/>
        <v>0</v>
      </c>
      <c r="GP88" s="12">
        <f>SUM(GP87)</f>
        <v>0</v>
      </c>
      <c r="GQ88" s="12">
        <f t="shared" ref="GQ88:GS88" si="1445">SUM(GQ87)</f>
        <v>0</v>
      </c>
      <c r="GR88" s="12">
        <f t="shared" si="1445"/>
        <v>0</v>
      </c>
      <c r="GS88" s="12">
        <f t="shared" si="1445"/>
        <v>0</v>
      </c>
      <c r="GT88" s="12">
        <f>SUM(GT87)</f>
        <v>0</v>
      </c>
      <c r="GU88" s="12">
        <f t="shared" ref="GU88:GW88" si="1446">SUM(GU87)</f>
        <v>0</v>
      </c>
      <c r="GV88" s="12">
        <f t="shared" si="1446"/>
        <v>0</v>
      </c>
      <c r="GW88" s="12">
        <f t="shared" si="1446"/>
        <v>0</v>
      </c>
      <c r="GX88" s="12">
        <f>SUM(GX87)</f>
        <v>0</v>
      </c>
      <c r="GY88" s="12">
        <f t="shared" ref="GY88:HA88" si="1447">SUM(GY87)</f>
        <v>0</v>
      </c>
      <c r="GZ88" s="12">
        <f t="shared" si="1447"/>
        <v>0</v>
      </c>
      <c r="HA88" s="12">
        <f t="shared" si="1447"/>
        <v>0</v>
      </c>
      <c r="HB88" s="12">
        <f>SUM(HB87)</f>
        <v>0</v>
      </c>
      <c r="HC88" s="12">
        <f t="shared" ref="HC88:HE88" si="1448">SUM(HC87)</f>
        <v>0</v>
      </c>
      <c r="HD88" s="12">
        <f t="shared" si="1448"/>
        <v>0</v>
      </c>
      <c r="HE88" s="12">
        <f t="shared" si="1448"/>
        <v>0</v>
      </c>
      <c r="HF88" s="12">
        <f>SUM(HF87)</f>
        <v>0</v>
      </c>
      <c r="HG88" s="12">
        <f t="shared" si="1441"/>
        <v>0</v>
      </c>
      <c r="HH88" s="12">
        <f t="shared" si="1441"/>
        <v>0</v>
      </c>
      <c r="HI88" s="12">
        <f t="shared" si="1441"/>
        <v>0</v>
      </c>
      <c r="HJ88" s="12">
        <f>SUM(HJ87)</f>
        <v>0</v>
      </c>
      <c r="HK88" s="12">
        <f t="shared" ref="HK88:IC88" si="1449">SUM(HK87)</f>
        <v>0</v>
      </c>
      <c r="HL88" s="12">
        <f t="shared" si="1449"/>
        <v>0</v>
      </c>
      <c r="HM88" s="12">
        <f t="shared" si="1449"/>
        <v>0</v>
      </c>
      <c r="HN88" s="12">
        <f>SUM(HN87)</f>
        <v>0</v>
      </c>
      <c r="HO88" s="12">
        <f t="shared" si="1449"/>
        <v>0</v>
      </c>
      <c r="HP88" s="12">
        <f t="shared" si="1449"/>
        <v>0</v>
      </c>
      <c r="HQ88" s="12">
        <f t="shared" si="1449"/>
        <v>0</v>
      </c>
      <c r="HR88" s="12">
        <f>SUM(HR87)</f>
        <v>0</v>
      </c>
      <c r="HS88" s="12">
        <f t="shared" si="1449"/>
        <v>0</v>
      </c>
      <c r="HT88" s="12">
        <f t="shared" si="1449"/>
        <v>0</v>
      </c>
      <c r="HU88" s="12">
        <f t="shared" si="1449"/>
        <v>0</v>
      </c>
      <c r="HV88" s="12">
        <f>SUM(HV87)</f>
        <v>0</v>
      </c>
      <c r="HW88" s="12">
        <f t="shared" si="1449"/>
        <v>0</v>
      </c>
      <c r="HX88" s="12">
        <f t="shared" si="1449"/>
        <v>0</v>
      </c>
      <c r="HY88" s="12">
        <f t="shared" si="1449"/>
        <v>0</v>
      </c>
      <c r="HZ88" s="12">
        <f>SUM(HZ87)</f>
        <v>0</v>
      </c>
      <c r="IA88" s="12">
        <f t="shared" si="1449"/>
        <v>0</v>
      </c>
      <c r="IB88" s="12">
        <f t="shared" si="1449"/>
        <v>0</v>
      </c>
      <c r="IC88" s="12">
        <f t="shared" si="1449"/>
        <v>0</v>
      </c>
      <c r="ID88" s="12">
        <f>SUM(ID87)</f>
        <v>0</v>
      </c>
      <c r="IE88" s="12">
        <f t="shared" si="1441"/>
        <v>0</v>
      </c>
      <c r="IF88" s="12">
        <f t="shared" si="1441"/>
        <v>0</v>
      </c>
      <c r="IG88" s="12">
        <f t="shared" si="1441"/>
        <v>0</v>
      </c>
      <c r="IH88" s="12">
        <f>SUM(IH87)</f>
        <v>0</v>
      </c>
      <c r="II88" s="12">
        <f>SUM(II87)</f>
        <v>1327</v>
      </c>
      <c r="IJ88" s="12">
        <f t="shared" ref="IJ88:IK88" si="1450">SUM(IJ87)</f>
        <v>0</v>
      </c>
      <c r="IK88" s="12">
        <f t="shared" si="1450"/>
        <v>673</v>
      </c>
      <c r="IL88" s="12">
        <f>SUM(IL87)</f>
        <v>2000</v>
      </c>
      <c r="IM88" s="12">
        <f>SUM(IM87)</f>
        <v>0</v>
      </c>
      <c r="IN88" s="12">
        <f t="shared" ref="IN88:IO88" si="1451">SUM(IN87)</f>
        <v>0</v>
      </c>
      <c r="IO88" s="12">
        <f t="shared" si="1451"/>
        <v>0</v>
      </c>
      <c r="IP88" s="12">
        <f>SUM(IP87)</f>
        <v>0</v>
      </c>
      <c r="IQ88" s="12">
        <f>SUM(IQ87)</f>
        <v>0</v>
      </c>
      <c r="IR88" s="12">
        <f t="shared" ref="IR88:IS88" si="1452">SUM(IR87)</f>
        <v>0</v>
      </c>
      <c r="IS88" s="12">
        <f t="shared" si="1452"/>
        <v>0</v>
      </c>
      <c r="IT88" s="12">
        <f>SUM(IT87)</f>
        <v>0</v>
      </c>
      <c r="IU88" s="12">
        <f>SUM(IU87)</f>
        <v>0</v>
      </c>
      <c r="IV88" s="12">
        <f t="shared" ref="IV88:IW88" si="1453">SUM(IV87)</f>
        <v>0</v>
      </c>
      <c r="IW88" s="12">
        <f t="shared" si="1453"/>
        <v>0</v>
      </c>
      <c r="IX88" s="12">
        <f>SUM(IX87)</f>
        <v>0</v>
      </c>
      <c r="IY88" s="12"/>
      <c r="IZ88" s="12">
        <f>SUM(IZ87)</f>
        <v>0</v>
      </c>
      <c r="JA88" s="12">
        <f t="shared" ref="JA88:JB88" si="1454">SUM(JA87)</f>
        <v>0</v>
      </c>
      <c r="JB88" s="111">
        <f t="shared" si="1454"/>
        <v>0</v>
      </c>
      <c r="JC88" s="117">
        <f t="shared" si="342"/>
        <v>1327</v>
      </c>
      <c r="JD88" s="12">
        <f t="shared" si="342"/>
        <v>0</v>
      </c>
      <c r="JE88" s="12">
        <f t="shared" si="342"/>
        <v>673</v>
      </c>
      <c r="JF88" s="118">
        <f t="shared" si="342"/>
        <v>2000</v>
      </c>
      <c r="JG88" s="99">
        <f>SUM(JG87)</f>
        <v>0</v>
      </c>
      <c r="JH88" s="12">
        <f t="shared" ref="JH88:JI88" si="1455">SUM(JH87)</f>
        <v>0</v>
      </c>
      <c r="JI88" s="12">
        <f t="shared" si="1455"/>
        <v>0</v>
      </c>
      <c r="JJ88" s="12">
        <f>SUM(JJ87)</f>
        <v>0</v>
      </c>
      <c r="JK88" s="12">
        <f>SUM(JK87)</f>
        <v>0</v>
      </c>
      <c r="JL88" s="12">
        <f t="shared" ref="JL88:JM88" si="1456">SUM(JL87)</f>
        <v>0</v>
      </c>
      <c r="JM88" s="12">
        <f t="shared" si="1456"/>
        <v>0</v>
      </c>
      <c r="JN88" s="12">
        <f>SUM(JN87)</f>
        <v>0</v>
      </c>
      <c r="JO88" s="12">
        <f>SUM(JO87)</f>
        <v>0</v>
      </c>
      <c r="JP88" s="12">
        <f t="shared" ref="JP88:JQ88" si="1457">SUM(JP87)</f>
        <v>0</v>
      </c>
      <c r="JQ88" s="12">
        <f t="shared" si="1457"/>
        <v>0</v>
      </c>
      <c r="JR88" s="12">
        <f>SUM(JR87)</f>
        <v>0</v>
      </c>
      <c r="JS88" s="12">
        <f>SUM(JS87)</f>
        <v>0</v>
      </c>
      <c r="JT88" s="12">
        <f t="shared" ref="JT88:JU88" si="1458">SUM(JT87)</f>
        <v>0</v>
      </c>
      <c r="JU88" s="12">
        <f t="shared" si="1458"/>
        <v>0</v>
      </c>
      <c r="JV88" s="12">
        <f>SUM(JV87)</f>
        <v>0</v>
      </c>
      <c r="JW88" s="12">
        <f>SUM(JW87)</f>
        <v>0</v>
      </c>
      <c r="JX88" s="12">
        <f t="shared" ref="JX88:JY88" si="1459">SUM(JX87)</f>
        <v>0</v>
      </c>
      <c r="JY88" s="12">
        <f t="shared" si="1459"/>
        <v>0</v>
      </c>
      <c r="JZ88" s="12">
        <f>SUM(JZ87)</f>
        <v>0</v>
      </c>
      <c r="KA88" s="12">
        <f>SUM(KA87)</f>
        <v>0</v>
      </c>
      <c r="KB88" s="12">
        <f t="shared" ref="KB88:KC88" si="1460">SUM(KB87)</f>
        <v>0</v>
      </c>
      <c r="KC88" s="12">
        <f t="shared" si="1460"/>
        <v>0</v>
      </c>
      <c r="KD88" s="12">
        <f>SUM(KD87)</f>
        <v>0</v>
      </c>
      <c r="KE88" s="12">
        <f>SUM(KE87)</f>
        <v>0</v>
      </c>
      <c r="KF88" s="12">
        <f t="shared" ref="KF88:KG88" si="1461">SUM(KF87)</f>
        <v>0</v>
      </c>
      <c r="KG88" s="12">
        <f t="shared" si="1461"/>
        <v>0</v>
      </c>
      <c r="KH88" s="12">
        <f>SUM(KH87)</f>
        <v>0</v>
      </c>
      <c r="KI88" s="12">
        <f t="shared" ref="KI88:KK88" si="1462">SUM(KI87)</f>
        <v>0</v>
      </c>
      <c r="KJ88" s="12">
        <f t="shared" si="1462"/>
        <v>0</v>
      </c>
      <c r="KK88" s="12">
        <f t="shared" si="1462"/>
        <v>0</v>
      </c>
      <c r="KL88" s="12">
        <f>SUM(KL87)</f>
        <v>0</v>
      </c>
      <c r="KM88" s="12">
        <f>SUM(KM87)</f>
        <v>1327</v>
      </c>
      <c r="KN88" s="12">
        <f t="shared" ref="KN88:KO88" si="1463">SUM(KN87)</f>
        <v>0</v>
      </c>
      <c r="KO88" s="12">
        <f t="shared" si="1463"/>
        <v>-327</v>
      </c>
      <c r="KP88" s="12">
        <f>SUM(KP87)</f>
        <v>1000</v>
      </c>
      <c r="KQ88" s="12">
        <f t="shared" ref="KQ88:KS88" si="1464">SUM(KQ87)</f>
        <v>0</v>
      </c>
      <c r="KR88" s="12">
        <f t="shared" si="1464"/>
        <v>0</v>
      </c>
      <c r="KS88" s="12">
        <f t="shared" si="1464"/>
        <v>0</v>
      </c>
      <c r="KT88" s="12">
        <f>SUM(KT87)</f>
        <v>0</v>
      </c>
      <c r="KU88" s="12"/>
      <c r="KV88" s="12">
        <f t="shared" ref="KV88:KW88" si="1465">SUM(KV87)</f>
        <v>0</v>
      </c>
      <c r="KW88" s="12">
        <f t="shared" si="1465"/>
        <v>0</v>
      </c>
      <c r="KX88" s="12">
        <f>SUM(KX87)</f>
        <v>0</v>
      </c>
      <c r="KY88" s="12"/>
      <c r="KZ88" s="12">
        <f t="shared" ref="KZ88:LA88" si="1466">SUM(KZ87)</f>
        <v>0</v>
      </c>
      <c r="LA88" s="12">
        <f t="shared" si="1466"/>
        <v>0</v>
      </c>
      <c r="LB88" s="12">
        <f>SUM(LB87)</f>
        <v>0</v>
      </c>
      <c r="LC88" s="12"/>
      <c r="LD88" s="12">
        <f t="shared" ref="LD88:LE88" si="1467">SUM(LD87)</f>
        <v>0</v>
      </c>
      <c r="LE88" s="12">
        <f t="shared" si="1467"/>
        <v>0</v>
      </c>
      <c r="LF88" s="111">
        <f>SUM(LF87)</f>
        <v>0</v>
      </c>
      <c r="LG88" s="117">
        <f t="shared" si="1287"/>
        <v>1327</v>
      </c>
      <c r="LH88" s="12">
        <f t="shared" si="1287"/>
        <v>0</v>
      </c>
      <c r="LI88" s="12">
        <f t="shared" si="1287"/>
        <v>-327</v>
      </c>
      <c r="LJ88" s="118">
        <f t="shared" si="1287"/>
        <v>1000</v>
      </c>
      <c r="LK88" s="99">
        <f t="shared" ref="LK88:LU88" si="1468">SUM(LK87)</f>
        <v>0</v>
      </c>
      <c r="LL88" s="12">
        <f t="shared" si="1468"/>
        <v>0</v>
      </c>
      <c r="LM88" s="12">
        <f t="shared" si="1468"/>
        <v>0</v>
      </c>
      <c r="LN88" s="12">
        <f>SUM(LN87)</f>
        <v>0</v>
      </c>
      <c r="LO88" s="12">
        <f>SUM(LO87)</f>
        <v>0</v>
      </c>
      <c r="LP88" s="12">
        <f t="shared" ref="LP88:LQ88" si="1469">SUM(LP87)</f>
        <v>0</v>
      </c>
      <c r="LQ88" s="12">
        <f t="shared" si="1469"/>
        <v>0</v>
      </c>
      <c r="LR88" s="12">
        <f>SUM(LR87)</f>
        <v>0</v>
      </c>
      <c r="LS88" s="12">
        <f t="shared" si="1468"/>
        <v>0</v>
      </c>
      <c r="LT88" s="12">
        <f t="shared" si="1468"/>
        <v>0</v>
      </c>
      <c r="LU88" s="12">
        <f t="shared" si="1468"/>
        <v>0</v>
      </c>
      <c r="LV88" s="111">
        <f>SUM(LV87)</f>
        <v>0</v>
      </c>
      <c r="LW88" s="117">
        <f t="shared" si="1288"/>
        <v>0</v>
      </c>
      <c r="LX88" s="12">
        <f t="shared" si="1288"/>
        <v>0</v>
      </c>
      <c r="LY88" s="12">
        <f t="shared" si="1288"/>
        <v>0</v>
      </c>
      <c r="LZ88" s="118">
        <f t="shared" si="1288"/>
        <v>0</v>
      </c>
      <c r="MA88" s="26"/>
      <c r="MB88" s="2"/>
      <c r="MC88" s="2"/>
      <c r="MD88" s="2"/>
      <c r="ME88" s="2"/>
      <c r="MF88" s="2"/>
      <c r="MG88" s="2"/>
      <c r="MH88" s="2"/>
      <c r="MI88" s="2"/>
      <c r="MJ88" s="2"/>
      <c r="MK88" s="2"/>
      <c r="ML88" s="2"/>
      <c r="MM88" s="2"/>
      <c r="MN88" s="2"/>
      <c r="MO88" s="2"/>
      <c r="MP88" s="2"/>
      <c r="MQ88" s="2"/>
      <c r="MR88" s="2"/>
      <c r="MS88" s="2"/>
      <c r="MT88" s="2"/>
      <c r="MU88" s="2"/>
      <c r="MV88" s="2"/>
      <c r="MW88" s="2"/>
      <c r="MX88" s="2"/>
      <c r="MY88" s="2"/>
      <c r="MZ88" s="2"/>
      <c r="NA88" s="2"/>
      <c r="NB88" s="2"/>
      <c r="NC88" s="2"/>
      <c r="ND88" s="2"/>
      <c r="NE88" s="2"/>
      <c r="NF88" s="2"/>
      <c r="NG88" s="2"/>
      <c r="NH88" s="2"/>
      <c r="NI88" s="2"/>
      <c r="NJ88" s="2"/>
      <c r="NK88" s="2"/>
      <c r="NL88" s="2"/>
      <c r="NM88" s="2"/>
      <c r="NN88" s="2"/>
      <c r="NO88" s="2"/>
      <c r="NP88" s="2"/>
      <c r="NQ88" s="2"/>
      <c r="NR88" s="2"/>
      <c r="NS88" s="2"/>
      <c r="NT88" s="2"/>
      <c r="NU88" s="2"/>
      <c r="NV88" s="2"/>
      <c r="NW88" s="2"/>
      <c r="NX88" s="2"/>
      <c r="NY88" s="2"/>
      <c r="NZ88" s="2"/>
      <c r="OA88" s="2"/>
      <c r="OB88" s="2"/>
      <c r="OC88" s="2"/>
      <c r="OD88" s="2"/>
      <c r="OE88" s="2"/>
      <c r="OF88" s="2"/>
      <c r="OG88" s="2"/>
      <c r="OH88" s="2"/>
      <c r="OI88" s="2"/>
      <c r="OJ88" s="2"/>
      <c r="OK88" s="2"/>
      <c r="OL88" s="2"/>
      <c r="OM88" s="2"/>
      <c r="ON88" s="2"/>
      <c r="OO88" s="2"/>
      <c r="OP88" s="2"/>
    </row>
    <row r="89" spans="1:406" s="2" customFormat="1" ht="24.95" customHeight="1" x14ac:dyDescent="0.25">
      <c r="A89" s="35">
        <v>4262</v>
      </c>
      <c r="B89" s="36" t="s">
        <v>41</v>
      </c>
      <c r="C89" s="55">
        <f>SUM(AK89,EW89,FE89,LI89,LY89)</f>
        <v>-2786</v>
      </c>
      <c r="D89" s="55">
        <v>23207830.309999999</v>
      </c>
      <c r="E89" s="56">
        <v>25700000</v>
      </c>
      <c r="F89" s="95">
        <f t="shared" ref="F89" si="1470">G89-C89</f>
        <v>5772</v>
      </c>
      <c r="G89" s="103">
        <f t="shared" si="1271"/>
        <v>2986</v>
      </c>
      <c r="H89" s="79">
        <f t="shared" si="1272"/>
        <v>0</v>
      </c>
      <c r="I89" s="79">
        <f t="shared" si="1273"/>
        <v>-2786</v>
      </c>
      <c r="J89" s="104">
        <f t="shared" si="1274"/>
        <v>200</v>
      </c>
      <c r="K89" s="98"/>
      <c r="L89" s="13"/>
      <c r="M89" s="13">
        <f>N89-K89</f>
        <v>0</v>
      </c>
      <c r="N89" s="13"/>
      <c r="O89" s="13"/>
      <c r="P89" s="13"/>
      <c r="Q89" s="13">
        <f>R89-O89</f>
        <v>0</v>
      </c>
      <c r="R89" s="13"/>
      <c r="S89" s="13"/>
      <c r="T89" s="13"/>
      <c r="U89" s="13">
        <f>V89-S89</f>
        <v>0</v>
      </c>
      <c r="V89" s="13"/>
      <c r="W89" s="14"/>
      <c r="X89" s="13"/>
      <c r="Y89" s="13">
        <f>Z89-W89</f>
        <v>0</v>
      </c>
      <c r="Z89" s="13"/>
      <c r="AA89" s="14"/>
      <c r="AB89" s="13"/>
      <c r="AC89" s="13">
        <f>AD89-AA89</f>
        <v>0</v>
      </c>
      <c r="AD89" s="13"/>
      <c r="AE89" s="13">
        <v>2654</v>
      </c>
      <c r="AF89" s="13"/>
      <c r="AG89" s="13">
        <f>AH89-AE89</f>
        <v>-2654</v>
      </c>
      <c r="AH89" s="110"/>
      <c r="AI89" s="117">
        <f t="shared" si="1283"/>
        <v>2654</v>
      </c>
      <c r="AJ89" s="12">
        <f t="shared" si="1283"/>
        <v>0</v>
      </c>
      <c r="AK89" s="12">
        <f t="shared" si="1283"/>
        <v>-2654</v>
      </c>
      <c r="AL89" s="118">
        <f t="shared" si="1283"/>
        <v>0</v>
      </c>
      <c r="AM89" s="113"/>
      <c r="AN89" s="13"/>
      <c r="AO89" s="13">
        <f>AP89-AM89</f>
        <v>0</v>
      </c>
      <c r="AP89" s="13"/>
      <c r="AQ89" s="14"/>
      <c r="AR89" s="13"/>
      <c r="AS89" s="13">
        <f>AT89-AQ89</f>
        <v>0</v>
      </c>
      <c r="AT89" s="13"/>
      <c r="AU89" s="14"/>
      <c r="AV89" s="13"/>
      <c r="AW89" s="13">
        <f>AX89-AU89</f>
        <v>0</v>
      </c>
      <c r="AX89" s="13"/>
      <c r="AY89" s="14"/>
      <c r="AZ89" s="13"/>
      <c r="BA89" s="13">
        <f>BB89-AY89</f>
        <v>0</v>
      </c>
      <c r="BB89" s="13"/>
      <c r="BC89" s="14"/>
      <c r="BD89" s="13"/>
      <c r="BE89" s="13">
        <f>BF89-BC89</f>
        <v>0</v>
      </c>
      <c r="BF89" s="13"/>
      <c r="BG89" s="14"/>
      <c r="BH89" s="13"/>
      <c r="BI89" s="13">
        <f>BJ89-BG89</f>
        <v>0</v>
      </c>
      <c r="BJ89" s="13"/>
      <c r="BK89" s="14"/>
      <c r="BL89" s="13"/>
      <c r="BM89" s="13">
        <f>BN89-BK89</f>
        <v>0</v>
      </c>
      <c r="BN89" s="13"/>
      <c r="BO89" s="14"/>
      <c r="BP89" s="13"/>
      <c r="BQ89" s="13">
        <f>BR89-BO89</f>
        <v>0</v>
      </c>
      <c r="BR89" s="13"/>
      <c r="BS89" s="14"/>
      <c r="BT89" s="13"/>
      <c r="BU89" s="13">
        <f>BV89-BS89</f>
        <v>0</v>
      </c>
      <c r="BV89" s="13"/>
      <c r="BW89" s="14"/>
      <c r="BX89" s="13"/>
      <c r="BY89" s="13">
        <f>BZ89-BW89</f>
        <v>0</v>
      </c>
      <c r="BZ89" s="13"/>
      <c r="CA89" s="13"/>
      <c r="CB89" s="13"/>
      <c r="CC89" s="13">
        <f>CD89-CA89</f>
        <v>0</v>
      </c>
      <c r="CD89" s="13"/>
      <c r="CE89" s="13"/>
      <c r="CF89" s="13"/>
      <c r="CG89" s="13">
        <f>CH89-CE89</f>
        <v>0</v>
      </c>
      <c r="CH89" s="13"/>
      <c r="CI89" s="13"/>
      <c r="CJ89" s="13"/>
      <c r="CK89" s="13">
        <f>CL89-CI89</f>
        <v>0</v>
      </c>
      <c r="CL89" s="13"/>
      <c r="CM89" s="13"/>
      <c r="CN89" s="13"/>
      <c r="CO89" s="13">
        <f>CP89-CM89</f>
        <v>0</v>
      </c>
      <c r="CP89" s="13"/>
      <c r="CQ89" s="13"/>
      <c r="CR89" s="13"/>
      <c r="CS89" s="13">
        <f>CT89-CQ89</f>
        <v>0</v>
      </c>
      <c r="CT89" s="13"/>
      <c r="CU89" s="14"/>
      <c r="CV89" s="13"/>
      <c r="CW89" s="13">
        <f>CX89-CU89</f>
        <v>0</v>
      </c>
      <c r="CX89" s="13"/>
      <c r="CY89" s="13"/>
      <c r="CZ89" s="13"/>
      <c r="DA89" s="13">
        <f>DB89-CY89</f>
        <v>0</v>
      </c>
      <c r="DB89" s="13"/>
      <c r="DC89" s="13"/>
      <c r="DD89" s="13"/>
      <c r="DE89" s="13">
        <f>DF89-DC89</f>
        <v>0</v>
      </c>
      <c r="DF89" s="13"/>
      <c r="DG89" s="13"/>
      <c r="DH89" s="13"/>
      <c r="DI89" s="13">
        <f>DJ89-DG89</f>
        <v>0</v>
      </c>
      <c r="DJ89" s="13"/>
      <c r="DK89" s="13"/>
      <c r="DL89" s="13"/>
      <c r="DM89" s="13">
        <f>DN89-DK89</f>
        <v>0</v>
      </c>
      <c r="DN89" s="13"/>
      <c r="DO89" s="13"/>
      <c r="DP89" s="13"/>
      <c r="DQ89" s="13">
        <f>DR89-DO89</f>
        <v>0</v>
      </c>
      <c r="DR89" s="13"/>
      <c r="DS89" s="13"/>
      <c r="DT89" s="13"/>
      <c r="DU89" s="13"/>
      <c r="DV89" s="13"/>
      <c r="DW89" s="13"/>
      <c r="DX89" s="13"/>
      <c r="DY89" s="13"/>
      <c r="DZ89" s="13"/>
      <c r="EA89" s="13"/>
      <c r="EB89" s="13"/>
      <c r="EC89" s="13">
        <f>ED89-EA89</f>
        <v>0</v>
      </c>
      <c r="ED89" s="13"/>
      <c r="EE89" s="13"/>
      <c r="EF89" s="13"/>
      <c r="EG89" s="13">
        <f>EH89-EE89</f>
        <v>0</v>
      </c>
      <c r="EH89" s="13"/>
      <c r="EI89" s="14"/>
      <c r="EJ89" s="13"/>
      <c r="EK89" s="13">
        <f>EL89-EI89</f>
        <v>0</v>
      </c>
      <c r="EL89" s="13"/>
      <c r="EM89" s="13"/>
      <c r="EN89" s="13"/>
      <c r="EO89" s="13">
        <f>EP89-EM89</f>
        <v>0</v>
      </c>
      <c r="EP89" s="13"/>
      <c r="EQ89" s="14"/>
      <c r="ER89" s="13"/>
      <c r="ES89" s="13">
        <f>ET89-EQ89</f>
        <v>0</v>
      </c>
      <c r="ET89" s="110"/>
      <c r="EU89" s="117">
        <f t="shared" si="1284"/>
        <v>0</v>
      </c>
      <c r="EV89" s="12">
        <f t="shared" si="1284"/>
        <v>0</v>
      </c>
      <c r="EW89" s="12">
        <f t="shared" si="1284"/>
        <v>0</v>
      </c>
      <c r="EX89" s="118">
        <f t="shared" si="1284"/>
        <v>0</v>
      </c>
      <c r="EY89" s="98"/>
      <c r="EZ89" s="13"/>
      <c r="FA89" s="13">
        <f>FB89-EY89</f>
        <v>0</v>
      </c>
      <c r="FB89" s="110"/>
      <c r="FC89" s="117">
        <f t="shared" si="1285"/>
        <v>0</v>
      </c>
      <c r="FD89" s="12">
        <f t="shared" si="1285"/>
        <v>0</v>
      </c>
      <c r="FE89" s="12">
        <f t="shared" si="1285"/>
        <v>0</v>
      </c>
      <c r="FF89" s="118">
        <f t="shared" si="1285"/>
        <v>0</v>
      </c>
      <c r="FG89" s="98"/>
      <c r="FH89" s="13"/>
      <c r="FI89" s="13">
        <f>FJ89-FG89</f>
        <v>0</v>
      </c>
      <c r="FJ89" s="13"/>
      <c r="FK89" s="13"/>
      <c r="FL89" s="13"/>
      <c r="FM89" s="13">
        <f>FN89-FK89</f>
        <v>0</v>
      </c>
      <c r="FN89" s="13"/>
      <c r="FO89" s="13"/>
      <c r="FP89" s="13"/>
      <c r="FQ89" s="13">
        <f>FR89-FO89</f>
        <v>0</v>
      </c>
      <c r="FR89" s="13"/>
      <c r="FS89" s="13"/>
      <c r="FT89" s="13"/>
      <c r="FU89" s="13">
        <f>FV89-FS89</f>
        <v>0</v>
      </c>
      <c r="FV89" s="13"/>
      <c r="FW89" s="13"/>
      <c r="FX89" s="13"/>
      <c r="FY89" s="13">
        <f>FZ89-FW89</f>
        <v>0</v>
      </c>
      <c r="FZ89" s="13"/>
      <c r="GA89" s="13"/>
      <c r="GB89" s="13"/>
      <c r="GC89" s="13">
        <f>GD89-GA89</f>
        <v>0</v>
      </c>
      <c r="GD89" s="13"/>
      <c r="GE89" s="13"/>
      <c r="GF89" s="13"/>
      <c r="GG89" s="13">
        <f>GH89-GE89</f>
        <v>0</v>
      </c>
      <c r="GH89" s="13"/>
      <c r="GI89" s="13"/>
      <c r="GJ89" s="13"/>
      <c r="GK89" s="13">
        <f>GL89-GI89</f>
        <v>0</v>
      </c>
      <c r="GL89" s="13"/>
      <c r="GM89" s="13"/>
      <c r="GN89" s="13"/>
      <c r="GO89" s="13">
        <f>GP89-GM89</f>
        <v>0</v>
      </c>
      <c r="GP89" s="13"/>
      <c r="GQ89" s="13"/>
      <c r="GR89" s="13"/>
      <c r="GS89" s="13">
        <f>GT89-GQ89</f>
        <v>0</v>
      </c>
      <c r="GT89" s="13"/>
      <c r="GU89" s="13"/>
      <c r="GV89" s="13"/>
      <c r="GW89" s="13">
        <f>GX89-GU89</f>
        <v>0</v>
      </c>
      <c r="GX89" s="13"/>
      <c r="GY89" s="13"/>
      <c r="GZ89" s="13"/>
      <c r="HA89" s="13">
        <f>HB89-GY89</f>
        <v>0</v>
      </c>
      <c r="HB89" s="13"/>
      <c r="HC89" s="13"/>
      <c r="HD89" s="13"/>
      <c r="HE89" s="13">
        <f>HF89-HC89</f>
        <v>0</v>
      </c>
      <c r="HF89" s="13"/>
      <c r="HG89" s="13"/>
      <c r="HH89" s="13"/>
      <c r="HI89" s="13">
        <f>HJ89-HG89</f>
        <v>0</v>
      </c>
      <c r="HJ89" s="13"/>
      <c r="HK89" s="13"/>
      <c r="HL89" s="13"/>
      <c r="HM89" s="13">
        <f>HN89-HK89</f>
        <v>0</v>
      </c>
      <c r="HN89" s="13"/>
      <c r="HO89" s="13"/>
      <c r="HP89" s="13"/>
      <c r="HQ89" s="13">
        <f>HR89-HO89</f>
        <v>0</v>
      </c>
      <c r="HR89" s="13"/>
      <c r="HS89" s="13"/>
      <c r="HT89" s="13"/>
      <c r="HU89" s="13">
        <f>HV89-HS89</f>
        <v>0</v>
      </c>
      <c r="HV89" s="13"/>
      <c r="HW89" s="13"/>
      <c r="HX89" s="13"/>
      <c r="HY89" s="13">
        <f>HZ89-HW89</f>
        <v>0</v>
      </c>
      <c r="HZ89" s="13"/>
      <c r="IA89" s="13"/>
      <c r="IB89" s="13"/>
      <c r="IC89" s="13">
        <f>ID89-IA89</f>
        <v>0</v>
      </c>
      <c r="ID89" s="13"/>
      <c r="IE89" s="13"/>
      <c r="IF89" s="13"/>
      <c r="IG89" s="13">
        <f>IH89-IE89</f>
        <v>0</v>
      </c>
      <c r="IH89" s="13"/>
      <c r="II89" s="13"/>
      <c r="IJ89" s="13"/>
      <c r="IK89" s="13">
        <f>IL89-II89</f>
        <v>0</v>
      </c>
      <c r="IL89" s="13"/>
      <c r="IM89" s="13"/>
      <c r="IN89" s="13"/>
      <c r="IO89" s="13">
        <f>IP89-IM89</f>
        <v>0</v>
      </c>
      <c r="IP89" s="13"/>
      <c r="IQ89" s="13"/>
      <c r="IR89" s="13"/>
      <c r="IS89" s="13">
        <f>IT89-IQ89</f>
        <v>0</v>
      </c>
      <c r="IT89" s="13"/>
      <c r="IU89" s="13"/>
      <c r="IV89" s="13"/>
      <c r="IW89" s="13">
        <f>IX89-IU89</f>
        <v>0</v>
      </c>
      <c r="IX89" s="13"/>
      <c r="IY89" s="13"/>
      <c r="IZ89" s="13"/>
      <c r="JA89" s="13"/>
      <c r="JB89" s="110">
        <f>JC89-IZ89</f>
        <v>0</v>
      </c>
      <c r="JC89" s="117">
        <f t="shared" si="342"/>
        <v>0</v>
      </c>
      <c r="JD89" s="12">
        <f t="shared" si="342"/>
        <v>0</v>
      </c>
      <c r="JE89" s="12">
        <f t="shared" si="342"/>
        <v>0</v>
      </c>
      <c r="JF89" s="118">
        <f t="shared" si="342"/>
        <v>0</v>
      </c>
      <c r="JG89" s="98"/>
      <c r="JH89" s="13"/>
      <c r="JI89" s="13">
        <f>JJ89-JG89</f>
        <v>0</v>
      </c>
      <c r="JJ89" s="13"/>
      <c r="JK89" s="13"/>
      <c r="JL89" s="13"/>
      <c r="JM89" s="13">
        <f>JN89-JK89</f>
        <v>0</v>
      </c>
      <c r="JN89" s="13"/>
      <c r="JO89" s="13"/>
      <c r="JP89" s="13"/>
      <c r="JQ89" s="13">
        <f>JR89-JO89</f>
        <v>0</v>
      </c>
      <c r="JR89" s="13"/>
      <c r="JS89" s="13"/>
      <c r="JT89" s="13"/>
      <c r="JU89" s="13">
        <f>JV89-JS89</f>
        <v>0</v>
      </c>
      <c r="JV89" s="13"/>
      <c r="JW89" s="13">
        <v>332</v>
      </c>
      <c r="JX89" s="13"/>
      <c r="JY89" s="13">
        <f>JZ89-JW89</f>
        <v>-132</v>
      </c>
      <c r="JZ89" s="13">
        <v>200</v>
      </c>
      <c r="KA89" s="13"/>
      <c r="KB89" s="13"/>
      <c r="KC89" s="13">
        <f>KD89-KA89</f>
        <v>0</v>
      </c>
      <c r="KD89" s="13"/>
      <c r="KE89" s="13"/>
      <c r="KF89" s="13"/>
      <c r="KG89" s="13">
        <f>KH89-KE89</f>
        <v>0</v>
      </c>
      <c r="KH89" s="13"/>
      <c r="KI89" s="13"/>
      <c r="KJ89" s="13"/>
      <c r="KK89" s="13">
        <f>KL89-KI89</f>
        <v>0</v>
      </c>
      <c r="KL89" s="13"/>
      <c r="KM89" s="13"/>
      <c r="KN89" s="13"/>
      <c r="KO89" s="13">
        <f>KP89-KM89</f>
        <v>0</v>
      </c>
      <c r="KP89" s="13"/>
      <c r="KQ89" s="13"/>
      <c r="KR89" s="13"/>
      <c r="KS89" s="13">
        <f>KT89-KQ89</f>
        <v>0</v>
      </c>
      <c r="KT89" s="13"/>
      <c r="KU89" s="13"/>
      <c r="KV89" s="13"/>
      <c r="KW89" s="13">
        <f>KX89-KU89</f>
        <v>0</v>
      </c>
      <c r="KX89" s="13"/>
      <c r="KY89" s="13"/>
      <c r="KZ89" s="13"/>
      <c r="LA89" s="13">
        <f>LB89-KY89</f>
        <v>0</v>
      </c>
      <c r="LB89" s="13"/>
      <c r="LC89" s="13"/>
      <c r="LD89" s="13"/>
      <c r="LE89" s="13">
        <f>LF89-LC89</f>
        <v>0</v>
      </c>
      <c r="LF89" s="110"/>
      <c r="LG89" s="117">
        <f t="shared" si="1287"/>
        <v>332</v>
      </c>
      <c r="LH89" s="12">
        <f t="shared" si="1287"/>
        <v>0</v>
      </c>
      <c r="LI89" s="12">
        <f t="shared" si="1287"/>
        <v>-132</v>
      </c>
      <c r="LJ89" s="118">
        <f t="shared" si="1287"/>
        <v>200</v>
      </c>
      <c r="LK89" s="84"/>
      <c r="LL89" s="13"/>
      <c r="LM89" s="13">
        <f>LN89-LK89</f>
        <v>0</v>
      </c>
      <c r="LN89" s="13"/>
      <c r="LO89" s="13"/>
      <c r="LP89" s="13"/>
      <c r="LQ89" s="13">
        <f>LR89-LO89</f>
        <v>0</v>
      </c>
      <c r="LR89" s="13"/>
      <c r="LS89" s="11"/>
      <c r="LT89" s="13"/>
      <c r="LU89" s="13">
        <f>LV89-LS89</f>
        <v>0</v>
      </c>
      <c r="LV89" s="110"/>
      <c r="LW89" s="117">
        <f t="shared" si="1288"/>
        <v>0</v>
      </c>
      <c r="LX89" s="12">
        <f t="shared" si="1288"/>
        <v>0</v>
      </c>
      <c r="LY89" s="12">
        <f t="shared" si="1288"/>
        <v>0</v>
      </c>
      <c r="LZ89" s="118">
        <f t="shared" si="1288"/>
        <v>0</v>
      </c>
      <c r="MA89" s="26"/>
    </row>
    <row r="90" spans="1:406" s="3" customFormat="1" ht="24.95" customHeight="1" x14ac:dyDescent="0.25">
      <c r="A90" s="37">
        <v>426</v>
      </c>
      <c r="B90" s="38" t="s">
        <v>42</v>
      </c>
      <c r="C90" s="57">
        <f>SUM(C89)</f>
        <v>-2786</v>
      </c>
      <c r="D90" s="57">
        <f>SUM(D89)</f>
        <v>23207830.309999999</v>
      </c>
      <c r="E90" s="56">
        <f>SUM(E89)</f>
        <v>25700000</v>
      </c>
      <c r="F90" s="96">
        <f>SUM(F89)</f>
        <v>5772</v>
      </c>
      <c r="G90" s="103">
        <f t="shared" si="1271"/>
        <v>2986</v>
      </c>
      <c r="H90" s="79">
        <f t="shared" si="1272"/>
        <v>0</v>
      </c>
      <c r="I90" s="79">
        <f t="shared" si="1273"/>
        <v>-2786</v>
      </c>
      <c r="J90" s="104">
        <f t="shared" si="1274"/>
        <v>200</v>
      </c>
      <c r="K90" s="99">
        <f>SUM(K89)</f>
        <v>0</v>
      </c>
      <c r="L90" s="12">
        <f t="shared" ref="L90:R90" si="1471">SUM(L89)</f>
        <v>0</v>
      </c>
      <c r="M90" s="12">
        <f t="shared" si="1471"/>
        <v>0</v>
      </c>
      <c r="N90" s="12">
        <f t="shared" si="1471"/>
        <v>0</v>
      </c>
      <c r="O90" s="12">
        <f>SUM(O89)</f>
        <v>0</v>
      </c>
      <c r="P90" s="12">
        <f t="shared" si="1471"/>
        <v>0</v>
      </c>
      <c r="Q90" s="12">
        <f t="shared" si="1471"/>
        <v>0</v>
      </c>
      <c r="R90" s="12">
        <f t="shared" si="1471"/>
        <v>0</v>
      </c>
      <c r="S90" s="12">
        <f>SUM(S89)</f>
        <v>0</v>
      </c>
      <c r="T90" s="12">
        <f t="shared" ref="T90:AD90" si="1472">SUM(T89)</f>
        <v>0</v>
      </c>
      <c r="U90" s="12">
        <f t="shared" si="1472"/>
        <v>0</v>
      </c>
      <c r="V90" s="12">
        <f t="shared" si="1472"/>
        <v>0</v>
      </c>
      <c r="W90" s="12">
        <f t="shared" si="1472"/>
        <v>0</v>
      </c>
      <c r="X90" s="12">
        <f t="shared" si="1472"/>
        <v>0</v>
      </c>
      <c r="Y90" s="12">
        <f t="shared" si="1472"/>
        <v>0</v>
      </c>
      <c r="Z90" s="12">
        <f t="shared" si="1472"/>
        <v>0</v>
      </c>
      <c r="AA90" s="12">
        <f t="shared" si="1472"/>
        <v>0</v>
      </c>
      <c r="AB90" s="12">
        <f t="shared" si="1472"/>
        <v>0</v>
      </c>
      <c r="AC90" s="12">
        <f t="shared" si="1472"/>
        <v>0</v>
      </c>
      <c r="AD90" s="12">
        <f t="shared" si="1472"/>
        <v>0</v>
      </c>
      <c r="AE90" s="12">
        <f>SUM(AE89)</f>
        <v>2654</v>
      </c>
      <c r="AF90" s="12">
        <f t="shared" ref="AF90:AH90" si="1473">SUM(AF89)</f>
        <v>0</v>
      </c>
      <c r="AG90" s="12">
        <f t="shared" si="1473"/>
        <v>-2654</v>
      </c>
      <c r="AH90" s="111">
        <f t="shared" si="1473"/>
        <v>0</v>
      </c>
      <c r="AI90" s="117">
        <f t="shared" si="1283"/>
        <v>2654</v>
      </c>
      <c r="AJ90" s="12">
        <f t="shared" si="1283"/>
        <v>0</v>
      </c>
      <c r="AK90" s="12">
        <f t="shared" si="1283"/>
        <v>-2654</v>
      </c>
      <c r="AL90" s="118">
        <f t="shared" si="1283"/>
        <v>0</v>
      </c>
      <c r="AM90" s="99">
        <f t="shared" ref="AM90:AP90" si="1474">SUM(AM89)</f>
        <v>0</v>
      </c>
      <c r="AN90" s="12">
        <f t="shared" si="1474"/>
        <v>0</v>
      </c>
      <c r="AO90" s="12">
        <f t="shared" si="1474"/>
        <v>0</v>
      </c>
      <c r="AP90" s="12">
        <f t="shared" si="1474"/>
        <v>0</v>
      </c>
      <c r="AQ90" s="12">
        <f>SUM(AQ89)</f>
        <v>0</v>
      </c>
      <c r="AR90" s="12">
        <f t="shared" ref="AR90:AT90" si="1475">SUM(AR89)</f>
        <v>0</v>
      </c>
      <c r="AS90" s="12">
        <f t="shared" si="1475"/>
        <v>0</v>
      </c>
      <c r="AT90" s="12">
        <f t="shared" si="1475"/>
        <v>0</v>
      </c>
      <c r="AU90" s="12">
        <f>SUM(AU89)</f>
        <v>0</v>
      </c>
      <c r="AV90" s="12">
        <f t="shared" ref="AV90:CT90" si="1476">SUM(AV89)</f>
        <v>0</v>
      </c>
      <c r="AW90" s="12">
        <f t="shared" si="1476"/>
        <v>0</v>
      </c>
      <c r="AX90" s="12">
        <f t="shared" si="1476"/>
        <v>0</v>
      </c>
      <c r="AY90" s="12">
        <f t="shared" si="1476"/>
        <v>0</v>
      </c>
      <c r="AZ90" s="12">
        <f t="shared" si="1476"/>
        <v>0</v>
      </c>
      <c r="BA90" s="12">
        <f t="shared" si="1476"/>
        <v>0</v>
      </c>
      <c r="BB90" s="12">
        <f t="shared" si="1476"/>
        <v>0</v>
      </c>
      <c r="BC90" s="12">
        <f t="shared" si="1476"/>
        <v>0</v>
      </c>
      <c r="BD90" s="12">
        <f t="shared" si="1476"/>
        <v>0</v>
      </c>
      <c r="BE90" s="12">
        <f t="shared" si="1476"/>
        <v>0</v>
      </c>
      <c r="BF90" s="12">
        <f t="shared" si="1476"/>
        <v>0</v>
      </c>
      <c r="BG90" s="12">
        <f t="shared" si="1476"/>
        <v>0</v>
      </c>
      <c r="BH90" s="12">
        <f t="shared" si="1476"/>
        <v>0</v>
      </c>
      <c r="BI90" s="12">
        <f t="shared" si="1476"/>
        <v>0</v>
      </c>
      <c r="BJ90" s="12">
        <f t="shared" si="1476"/>
        <v>0</v>
      </c>
      <c r="BK90" s="12">
        <f t="shared" si="1476"/>
        <v>0</v>
      </c>
      <c r="BL90" s="12">
        <f t="shared" si="1476"/>
        <v>0</v>
      </c>
      <c r="BM90" s="12">
        <f t="shared" si="1476"/>
        <v>0</v>
      </c>
      <c r="BN90" s="12">
        <f t="shared" si="1476"/>
        <v>0</v>
      </c>
      <c r="BO90" s="12">
        <f t="shared" si="1476"/>
        <v>0</v>
      </c>
      <c r="BP90" s="12">
        <f t="shared" si="1476"/>
        <v>0</v>
      </c>
      <c r="BQ90" s="12">
        <f t="shared" si="1476"/>
        <v>0</v>
      </c>
      <c r="BR90" s="12">
        <f t="shared" si="1476"/>
        <v>0</v>
      </c>
      <c r="BS90" s="12">
        <f t="shared" si="1476"/>
        <v>0</v>
      </c>
      <c r="BT90" s="12">
        <f t="shared" si="1476"/>
        <v>0</v>
      </c>
      <c r="BU90" s="12">
        <f t="shared" si="1476"/>
        <v>0</v>
      </c>
      <c r="BV90" s="12">
        <f t="shared" si="1476"/>
        <v>0</v>
      </c>
      <c r="BW90" s="12">
        <f t="shared" si="1476"/>
        <v>0</v>
      </c>
      <c r="BX90" s="12">
        <f t="shared" si="1476"/>
        <v>0</v>
      </c>
      <c r="BY90" s="12">
        <f t="shared" si="1476"/>
        <v>0</v>
      </c>
      <c r="BZ90" s="12">
        <f t="shared" si="1476"/>
        <v>0</v>
      </c>
      <c r="CA90" s="12">
        <f t="shared" si="1476"/>
        <v>0</v>
      </c>
      <c r="CB90" s="12">
        <f t="shared" si="1476"/>
        <v>0</v>
      </c>
      <c r="CC90" s="12">
        <f t="shared" si="1476"/>
        <v>0</v>
      </c>
      <c r="CD90" s="12">
        <f t="shared" si="1476"/>
        <v>0</v>
      </c>
      <c r="CE90" s="12">
        <f t="shared" si="1476"/>
        <v>0</v>
      </c>
      <c r="CF90" s="12">
        <f t="shared" si="1476"/>
        <v>0</v>
      </c>
      <c r="CG90" s="12">
        <f t="shared" si="1476"/>
        <v>0</v>
      </c>
      <c r="CH90" s="12">
        <f t="shared" si="1476"/>
        <v>0</v>
      </c>
      <c r="CI90" s="12">
        <f t="shared" si="1476"/>
        <v>0</v>
      </c>
      <c r="CJ90" s="12">
        <f t="shared" si="1476"/>
        <v>0</v>
      </c>
      <c r="CK90" s="12">
        <f t="shared" si="1476"/>
        <v>0</v>
      </c>
      <c r="CL90" s="12">
        <f t="shared" si="1476"/>
        <v>0</v>
      </c>
      <c r="CM90" s="12">
        <f t="shared" si="1476"/>
        <v>0</v>
      </c>
      <c r="CN90" s="12">
        <f t="shared" si="1476"/>
        <v>0</v>
      </c>
      <c r="CO90" s="12">
        <f t="shared" si="1476"/>
        <v>0</v>
      </c>
      <c r="CP90" s="12">
        <f t="shared" si="1476"/>
        <v>0</v>
      </c>
      <c r="CQ90" s="12">
        <f t="shared" si="1476"/>
        <v>0</v>
      </c>
      <c r="CR90" s="12">
        <f t="shared" si="1476"/>
        <v>0</v>
      </c>
      <c r="CS90" s="12">
        <f t="shared" si="1476"/>
        <v>0</v>
      </c>
      <c r="CT90" s="12">
        <f t="shared" si="1476"/>
        <v>0</v>
      </c>
      <c r="CU90" s="12">
        <f>SUM(CU89)</f>
        <v>0</v>
      </c>
      <c r="CV90" s="12">
        <f t="shared" ref="CV90:EH90" si="1477">SUM(CV89)</f>
        <v>0</v>
      </c>
      <c r="CW90" s="12">
        <f t="shared" si="1477"/>
        <v>0</v>
      </c>
      <c r="CX90" s="12">
        <f t="shared" si="1477"/>
        <v>0</v>
      </c>
      <c r="CY90" s="12">
        <f t="shared" si="1477"/>
        <v>0</v>
      </c>
      <c r="CZ90" s="12">
        <f t="shared" si="1477"/>
        <v>0</v>
      </c>
      <c r="DA90" s="12">
        <f t="shared" si="1477"/>
        <v>0</v>
      </c>
      <c r="DB90" s="12">
        <f t="shared" si="1477"/>
        <v>0</v>
      </c>
      <c r="DC90" s="12">
        <f t="shared" si="1477"/>
        <v>0</v>
      </c>
      <c r="DD90" s="12">
        <f t="shared" si="1477"/>
        <v>0</v>
      </c>
      <c r="DE90" s="12">
        <f t="shared" si="1477"/>
        <v>0</v>
      </c>
      <c r="DF90" s="12">
        <f t="shared" si="1477"/>
        <v>0</v>
      </c>
      <c r="DG90" s="12">
        <f t="shared" si="1477"/>
        <v>0</v>
      </c>
      <c r="DH90" s="12">
        <f t="shared" si="1477"/>
        <v>0</v>
      </c>
      <c r="DI90" s="12">
        <f t="shared" si="1477"/>
        <v>0</v>
      </c>
      <c r="DJ90" s="12">
        <f t="shared" si="1477"/>
        <v>0</v>
      </c>
      <c r="DK90" s="12">
        <f t="shared" si="1477"/>
        <v>0</v>
      </c>
      <c r="DL90" s="12">
        <f t="shared" si="1477"/>
        <v>0</v>
      </c>
      <c r="DM90" s="12">
        <f t="shared" si="1477"/>
        <v>0</v>
      </c>
      <c r="DN90" s="12">
        <f t="shared" si="1477"/>
        <v>0</v>
      </c>
      <c r="DO90" s="12">
        <f t="shared" si="1477"/>
        <v>0</v>
      </c>
      <c r="DP90" s="12">
        <f t="shared" si="1477"/>
        <v>0</v>
      </c>
      <c r="DQ90" s="12">
        <f t="shared" si="1477"/>
        <v>0</v>
      </c>
      <c r="DR90" s="12">
        <f t="shared" si="1477"/>
        <v>0</v>
      </c>
      <c r="DS90" s="12">
        <f t="shared" si="1477"/>
        <v>0</v>
      </c>
      <c r="DT90" s="12">
        <f t="shared" si="1477"/>
        <v>0</v>
      </c>
      <c r="DU90" s="12">
        <f t="shared" si="1477"/>
        <v>0</v>
      </c>
      <c r="DV90" s="12">
        <f t="shared" si="1477"/>
        <v>0</v>
      </c>
      <c r="DW90" s="12">
        <f t="shared" si="1477"/>
        <v>0</v>
      </c>
      <c r="DX90" s="12">
        <f t="shared" si="1477"/>
        <v>0</v>
      </c>
      <c r="DY90" s="12">
        <f t="shared" si="1477"/>
        <v>0</v>
      </c>
      <c r="DZ90" s="12">
        <f t="shared" si="1477"/>
        <v>0</v>
      </c>
      <c r="EA90" s="12">
        <f t="shared" si="1477"/>
        <v>0</v>
      </c>
      <c r="EB90" s="12">
        <f t="shared" si="1477"/>
        <v>0</v>
      </c>
      <c r="EC90" s="12">
        <f t="shared" si="1477"/>
        <v>0</v>
      </c>
      <c r="ED90" s="12">
        <f t="shared" si="1477"/>
        <v>0</v>
      </c>
      <c r="EE90" s="12">
        <f t="shared" si="1477"/>
        <v>0</v>
      </c>
      <c r="EF90" s="12">
        <f t="shared" si="1477"/>
        <v>0</v>
      </c>
      <c r="EG90" s="12">
        <f t="shared" si="1477"/>
        <v>0</v>
      </c>
      <c r="EH90" s="12">
        <f t="shared" si="1477"/>
        <v>0</v>
      </c>
      <c r="EI90" s="12">
        <f>SUM(EI89)</f>
        <v>0</v>
      </c>
      <c r="EJ90" s="12">
        <f t="shared" ref="EJ90:ET90" si="1478">SUM(EJ89)</f>
        <v>0</v>
      </c>
      <c r="EK90" s="12">
        <f t="shared" si="1478"/>
        <v>0</v>
      </c>
      <c r="EL90" s="12">
        <f t="shared" si="1478"/>
        <v>0</v>
      </c>
      <c r="EM90" s="12">
        <f t="shared" si="1478"/>
        <v>0</v>
      </c>
      <c r="EN90" s="12">
        <f t="shared" si="1478"/>
        <v>0</v>
      </c>
      <c r="EO90" s="12">
        <f t="shared" si="1478"/>
        <v>0</v>
      </c>
      <c r="EP90" s="12">
        <f t="shared" si="1478"/>
        <v>0</v>
      </c>
      <c r="EQ90" s="12">
        <f t="shared" si="1478"/>
        <v>0</v>
      </c>
      <c r="ER90" s="12">
        <f t="shared" si="1478"/>
        <v>0</v>
      </c>
      <c r="ES90" s="12">
        <f t="shared" si="1478"/>
        <v>0</v>
      </c>
      <c r="ET90" s="111">
        <f t="shared" si="1478"/>
        <v>0</v>
      </c>
      <c r="EU90" s="117">
        <f t="shared" si="1284"/>
        <v>0</v>
      </c>
      <c r="EV90" s="12">
        <f t="shared" si="1284"/>
        <v>0</v>
      </c>
      <c r="EW90" s="12">
        <f t="shared" si="1284"/>
        <v>0</v>
      </c>
      <c r="EX90" s="118">
        <f t="shared" si="1284"/>
        <v>0</v>
      </c>
      <c r="EY90" s="99">
        <f t="shared" ref="EY90:FB90" si="1479">SUM(EY89)</f>
        <v>0</v>
      </c>
      <c r="EZ90" s="12">
        <f t="shared" si="1479"/>
        <v>0</v>
      </c>
      <c r="FA90" s="12">
        <f t="shared" si="1479"/>
        <v>0</v>
      </c>
      <c r="FB90" s="111">
        <f t="shared" si="1479"/>
        <v>0</v>
      </c>
      <c r="FC90" s="117">
        <f t="shared" si="1285"/>
        <v>0</v>
      </c>
      <c r="FD90" s="12">
        <f t="shared" si="1285"/>
        <v>0</v>
      </c>
      <c r="FE90" s="12">
        <f t="shared" si="1285"/>
        <v>0</v>
      </c>
      <c r="FF90" s="118">
        <f t="shared" si="1285"/>
        <v>0</v>
      </c>
      <c r="FG90" s="99">
        <f t="shared" ref="FG90:KV90" si="1480">SUM(FG89)</f>
        <v>0</v>
      </c>
      <c r="FH90" s="12">
        <f t="shared" si="1480"/>
        <v>0</v>
      </c>
      <c r="FI90" s="12">
        <f t="shared" si="1480"/>
        <v>0</v>
      </c>
      <c r="FJ90" s="12">
        <f t="shared" si="1480"/>
        <v>0</v>
      </c>
      <c r="FK90" s="12">
        <f t="shared" si="1480"/>
        <v>0</v>
      </c>
      <c r="FL90" s="12">
        <f t="shared" si="1480"/>
        <v>0</v>
      </c>
      <c r="FM90" s="12">
        <f t="shared" si="1480"/>
        <v>0</v>
      </c>
      <c r="FN90" s="12">
        <f t="shared" si="1480"/>
        <v>0</v>
      </c>
      <c r="FO90" s="12">
        <f t="shared" si="1480"/>
        <v>0</v>
      </c>
      <c r="FP90" s="12">
        <f t="shared" si="1480"/>
        <v>0</v>
      </c>
      <c r="FQ90" s="12">
        <f t="shared" si="1480"/>
        <v>0</v>
      </c>
      <c r="FR90" s="12">
        <f t="shared" si="1480"/>
        <v>0</v>
      </c>
      <c r="FS90" s="12">
        <f t="shared" si="1480"/>
        <v>0</v>
      </c>
      <c r="FT90" s="12">
        <f t="shared" si="1480"/>
        <v>0</v>
      </c>
      <c r="FU90" s="12">
        <f t="shared" si="1480"/>
        <v>0</v>
      </c>
      <c r="FV90" s="12">
        <f t="shared" si="1480"/>
        <v>0</v>
      </c>
      <c r="FW90" s="12">
        <f t="shared" si="1480"/>
        <v>0</v>
      </c>
      <c r="FX90" s="12">
        <f t="shared" si="1480"/>
        <v>0</v>
      </c>
      <c r="FY90" s="12">
        <f t="shared" si="1480"/>
        <v>0</v>
      </c>
      <c r="FZ90" s="12">
        <f t="shared" si="1480"/>
        <v>0</v>
      </c>
      <c r="GA90" s="12">
        <f t="shared" si="1480"/>
        <v>0</v>
      </c>
      <c r="GB90" s="12">
        <f t="shared" si="1480"/>
        <v>0</v>
      </c>
      <c r="GC90" s="12">
        <f t="shared" si="1480"/>
        <v>0</v>
      </c>
      <c r="GD90" s="12">
        <f t="shared" si="1480"/>
        <v>0</v>
      </c>
      <c r="GE90" s="12">
        <f t="shared" si="1480"/>
        <v>0</v>
      </c>
      <c r="GF90" s="12">
        <f t="shared" si="1480"/>
        <v>0</v>
      </c>
      <c r="GG90" s="12">
        <f t="shared" si="1480"/>
        <v>0</v>
      </c>
      <c r="GH90" s="12">
        <f t="shared" si="1480"/>
        <v>0</v>
      </c>
      <c r="GI90" s="12">
        <f t="shared" si="1480"/>
        <v>0</v>
      </c>
      <c r="GJ90" s="12">
        <f t="shared" si="1480"/>
        <v>0</v>
      </c>
      <c r="GK90" s="12">
        <f t="shared" si="1480"/>
        <v>0</v>
      </c>
      <c r="GL90" s="12">
        <f t="shared" si="1480"/>
        <v>0</v>
      </c>
      <c r="GM90" s="12">
        <f t="shared" si="1480"/>
        <v>0</v>
      </c>
      <c r="GN90" s="12">
        <f t="shared" si="1480"/>
        <v>0</v>
      </c>
      <c r="GO90" s="12">
        <f t="shared" si="1480"/>
        <v>0</v>
      </c>
      <c r="GP90" s="12">
        <f t="shared" si="1480"/>
        <v>0</v>
      </c>
      <c r="GQ90" s="12">
        <f t="shared" si="1480"/>
        <v>0</v>
      </c>
      <c r="GR90" s="12">
        <f t="shared" si="1480"/>
        <v>0</v>
      </c>
      <c r="GS90" s="12">
        <f t="shared" si="1480"/>
        <v>0</v>
      </c>
      <c r="GT90" s="12">
        <f t="shared" si="1480"/>
        <v>0</v>
      </c>
      <c r="GU90" s="12">
        <f t="shared" si="1480"/>
        <v>0</v>
      </c>
      <c r="GV90" s="12">
        <f t="shared" si="1480"/>
        <v>0</v>
      </c>
      <c r="GW90" s="12">
        <f t="shared" si="1480"/>
        <v>0</v>
      </c>
      <c r="GX90" s="12">
        <f t="shared" si="1480"/>
        <v>0</v>
      </c>
      <c r="GY90" s="12">
        <f t="shared" si="1480"/>
        <v>0</v>
      </c>
      <c r="GZ90" s="12">
        <f t="shared" si="1480"/>
        <v>0</v>
      </c>
      <c r="HA90" s="12">
        <f t="shared" si="1480"/>
        <v>0</v>
      </c>
      <c r="HB90" s="12">
        <f t="shared" si="1480"/>
        <v>0</v>
      </c>
      <c r="HC90" s="12">
        <f t="shared" si="1480"/>
        <v>0</v>
      </c>
      <c r="HD90" s="12">
        <f t="shared" si="1480"/>
        <v>0</v>
      </c>
      <c r="HE90" s="12">
        <f t="shared" si="1480"/>
        <v>0</v>
      </c>
      <c r="HF90" s="12">
        <f t="shared" si="1480"/>
        <v>0</v>
      </c>
      <c r="HG90" s="12">
        <f t="shared" si="1480"/>
        <v>0</v>
      </c>
      <c r="HH90" s="12">
        <f t="shared" si="1480"/>
        <v>0</v>
      </c>
      <c r="HI90" s="12">
        <f t="shared" si="1480"/>
        <v>0</v>
      </c>
      <c r="HJ90" s="12">
        <f t="shared" si="1480"/>
        <v>0</v>
      </c>
      <c r="HK90" s="12">
        <f t="shared" si="1480"/>
        <v>0</v>
      </c>
      <c r="HL90" s="12">
        <f t="shared" si="1480"/>
        <v>0</v>
      </c>
      <c r="HM90" s="12">
        <f t="shared" si="1480"/>
        <v>0</v>
      </c>
      <c r="HN90" s="12">
        <f t="shared" si="1480"/>
        <v>0</v>
      </c>
      <c r="HO90" s="12">
        <f t="shared" si="1480"/>
        <v>0</v>
      </c>
      <c r="HP90" s="12">
        <f t="shared" si="1480"/>
        <v>0</v>
      </c>
      <c r="HQ90" s="12">
        <f t="shared" si="1480"/>
        <v>0</v>
      </c>
      <c r="HR90" s="12">
        <f t="shared" si="1480"/>
        <v>0</v>
      </c>
      <c r="HS90" s="12">
        <f t="shared" si="1480"/>
        <v>0</v>
      </c>
      <c r="HT90" s="12">
        <f t="shared" si="1480"/>
        <v>0</v>
      </c>
      <c r="HU90" s="12">
        <f t="shared" si="1480"/>
        <v>0</v>
      </c>
      <c r="HV90" s="12">
        <f t="shared" si="1480"/>
        <v>0</v>
      </c>
      <c r="HW90" s="12">
        <f t="shared" si="1480"/>
        <v>0</v>
      </c>
      <c r="HX90" s="12">
        <f t="shared" si="1480"/>
        <v>0</v>
      </c>
      <c r="HY90" s="12">
        <f t="shared" si="1480"/>
        <v>0</v>
      </c>
      <c r="HZ90" s="12">
        <f t="shared" si="1480"/>
        <v>0</v>
      </c>
      <c r="IA90" s="12">
        <f t="shared" si="1480"/>
        <v>0</v>
      </c>
      <c r="IB90" s="12">
        <f t="shared" si="1480"/>
        <v>0</v>
      </c>
      <c r="IC90" s="12">
        <f t="shared" si="1480"/>
        <v>0</v>
      </c>
      <c r="ID90" s="12">
        <f t="shared" si="1480"/>
        <v>0</v>
      </c>
      <c r="IE90" s="12">
        <f t="shared" si="1480"/>
        <v>0</v>
      </c>
      <c r="IF90" s="12">
        <f t="shared" si="1480"/>
        <v>0</v>
      </c>
      <c r="IG90" s="12">
        <f t="shared" si="1480"/>
        <v>0</v>
      </c>
      <c r="IH90" s="12">
        <f t="shared" si="1480"/>
        <v>0</v>
      </c>
      <c r="II90" s="12">
        <f t="shared" si="1480"/>
        <v>0</v>
      </c>
      <c r="IJ90" s="12">
        <f t="shared" si="1480"/>
        <v>0</v>
      </c>
      <c r="IK90" s="12">
        <f t="shared" si="1480"/>
        <v>0</v>
      </c>
      <c r="IL90" s="12">
        <f t="shared" si="1480"/>
        <v>0</v>
      </c>
      <c r="IM90" s="12">
        <f t="shared" si="1480"/>
        <v>0</v>
      </c>
      <c r="IN90" s="12">
        <f t="shared" si="1480"/>
        <v>0</v>
      </c>
      <c r="IO90" s="12">
        <f t="shared" si="1480"/>
        <v>0</v>
      </c>
      <c r="IP90" s="12">
        <f t="shared" si="1480"/>
        <v>0</v>
      </c>
      <c r="IQ90" s="12">
        <f t="shared" si="1480"/>
        <v>0</v>
      </c>
      <c r="IR90" s="12">
        <f t="shared" si="1480"/>
        <v>0</v>
      </c>
      <c r="IS90" s="12">
        <f t="shared" si="1480"/>
        <v>0</v>
      </c>
      <c r="IT90" s="12">
        <f t="shared" si="1480"/>
        <v>0</v>
      </c>
      <c r="IU90" s="12">
        <f t="shared" si="1480"/>
        <v>0</v>
      </c>
      <c r="IV90" s="12">
        <f t="shared" si="1480"/>
        <v>0</v>
      </c>
      <c r="IW90" s="12">
        <f t="shared" si="1480"/>
        <v>0</v>
      </c>
      <c r="IX90" s="12">
        <f t="shared" si="1480"/>
        <v>0</v>
      </c>
      <c r="IY90" s="12"/>
      <c r="IZ90" s="12">
        <f t="shared" ref="IZ90:JB90" si="1481">SUM(IZ89)</f>
        <v>0</v>
      </c>
      <c r="JA90" s="12">
        <f t="shared" si="1481"/>
        <v>0</v>
      </c>
      <c r="JB90" s="111">
        <f t="shared" si="1481"/>
        <v>0</v>
      </c>
      <c r="JC90" s="117">
        <f t="shared" si="342"/>
        <v>0</v>
      </c>
      <c r="JD90" s="12">
        <f t="shared" si="342"/>
        <v>0</v>
      </c>
      <c r="JE90" s="12">
        <f t="shared" si="342"/>
        <v>0</v>
      </c>
      <c r="JF90" s="118">
        <f t="shared" ref="JF90:JF93" si="1482">SUM(FJ90,FN90,FR90,FV90,FZ90,GD90,GH90,GL90,GP90,GT90,GX90,HB90,HF90,HJ90,HN90,HR90,HV90,HZ90,ID90,IH90,IL90,IP90,IT90,IX90,JB90)</f>
        <v>0</v>
      </c>
      <c r="JG90" s="99">
        <f t="shared" si="1480"/>
        <v>0</v>
      </c>
      <c r="JH90" s="12">
        <f t="shared" si="1480"/>
        <v>0</v>
      </c>
      <c r="JI90" s="12">
        <f t="shared" si="1480"/>
        <v>0</v>
      </c>
      <c r="JJ90" s="12">
        <f t="shared" si="1480"/>
        <v>0</v>
      </c>
      <c r="JK90" s="12">
        <f t="shared" si="1480"/>
        <v>0</v>
      </c>
      <c r="JL90" s="12">
        <f t="shared" si="1480"/>
        <v>0</v>
      </c>
      <c r="JM90" s="12">
        <f t="shared" si="1480"/>
        <v>0</v>
      </c>
      <c r="JN90" s="12">
        <f t="shared" si="1480"/>
        <v>0</v>
      </c>
      <c r="JO90" s="12">
        <f t="shared" si="1480"/>
        <v>0</v>
      </c>
      <c r="JP90" s="12">
        <f t="shared" si="1480"/>
        <v>0</v>
      </c>
      <c r="JQ90" s="12">
        <f t="shared" si="1480"/>
        <v>0</v>
      </c>
      <c r="JR90" s="12">
        <f t="shared" si="1480"/>
        <v>0</v>
      </c>
      <c r="JS90" s="12">
        <f t="shared" si="1480"/>
        <v>0</v>
      </c>
      <c r="JT90" s="12">
        <f t="shared" si="1480"/>
        <v>0</v>
      </c>
      <c r="JU90" s="12">
        <f t="shared" si="1480"/>
        <v>0</v>
      </c>
      <c r="JV90" s="12">
        <f t="shared" si="1480"/>
        <v>0</v>
      </c>
      <c r="JW90" s="12">
        <f t="shared" si="1480"/>
        <v>332</v>
      </c>
      <c r="JX90" s="12">
        <f t="shared" si="1480"/>
        <v>0</v>
      </c>
      <c r="JY90" s="12">
        <f t="shared" si="1480"/>
        <v>-132</v>
      </c>
      <c r="JZ90" s="12">
        <f t="shared" si="1480"/>
        <v>200</v>
      </c>
      <c r="KA90" s="12">
        <f t="shared" si="1480"/>
        <v>0</v>
      </c>
      <c r="KB90" s="12">
        <f t="shared" si="1480"/>
        <v>0</v>
      </c>
      <c r="KC90" s="12">
        <f t="shared" si="1480"/>
        <v>0</v>
      </c>
      <c r="KD90" s="12">
        <f t="shared" si="1480"/>
        <v>0</v>
      </c>
      <c r="KE90" s="12">
        <f t="shared" si="1480"/>
        <v>0</v>
      </c>
      <c r="KF90" s="12">
        <f t="shared" si="1480"/>
        <v>0</v>
      </c>
      <c r="KG90" s="12">
        <f t="shared" si="1480"/>
        <v>0</v>
      </c>
      <c r="KH90" s="12">
        <f t="shared" si="1480"/>
        <v>0</v>
      </c>
      <c r="KI90" s="12">
        <f t="shared" si="1480"/>
        <v>0</v>
      </c>
      <c r="KJ90" s="12">
        <f t="shared" si="1480"/>
        <v>0</v>
      </c>
      <c r="KK90" s="12">
        <f t="shared" si="1480"/>
        <v>0</v>
      </c>
      <c r="KL90" s="12">
        <f t="shared" si="1480"/>
        <v>0</v>
      </c>
      <c r="KM90" s="12">
        <f t="shared" si="1480"/>
        <v>0</v>
      </c>
      <c r="KN90" s="12">
        <f t="shared" si="1480"/>
        <v>0</v>
      </c>
      <c r="KO90" s="12">
        <f t="shared" si="1480"/>
        <v>0</v>
      </c>
      <c r="KP90" s="12">
        <f t="shared" si="1480"/>
        <v>0</v>
      </c>
      <c r="KQ90" s="12">
        <f t="shared" si="1480"/>
        <v>0</v>
      </c>
      <c r="KR90" s="12">
        <f t="shared" si="1480"/>
        <v>0</v>
      </c>
      <c r="KS90" s="12">
        <f t="shared" si="1480"/>
        <v>0</v>
      </c>
      <c r="KT90" s="12">
        <f t="shared" si="1480"/>
        <v>0</v>
      </c>
      <c r="KU90" s="12">
        <f t="shared" si="1480"/>
        <v>0</v>
      </c>
      <c r="KV90" s="12">
        <f t="shared" si="1480"/>
        <v>0</v>
      </c>
      <c r="KW90" s="12">
        <f t="shared" ref="KW90:LF90" si="1483">SUM(KW89)</f>
        <v>0</v>
      </c>
      <c r="KX90" s="12">
        <f t="shared" si="1483"/>
        <v>0</v>
      </c>
      <c r="KY90" s="12">
        <f t="shared" si="1483"/>
        <v>0</v>
      </c>
      <c r="KZ90" s="12">
        <f t="shared" si="1483"/>
        <v>0</v>
      </c>
      <c r="LA90" s="12">
        <f t="shared" si="1483"/>
        <v>0</v>
      </c>
      <c r="LB90" s="12">
        <f t="shared" si="1483"/>
        <v>0</v>
      </c>
      <c r="LC90" s="12">
        <f t="shared" si="1483"/>
        <v>0</v>
      </c>
      <c r="LD90" s="12">
        <f t="shared" si="1483"/>
        <v>0</v>
      </c>
      <c r="LE90" s="12">
        <f t="shared" si="1483"/>
        <v>0</v>
      </c>
      <c r="LF90" s="111">
        <f t="shared" si="1483"/>
        <v>0</v>
      </c>
      <c r="LG90" s="117">
        <f t="shared" si="1287"/>
        <v>332</v>
      </c>
      <c r="LH90" s="12">
        <f t="shared" si="1287"/>
        <v>0</v>
      </c>
      <c r="LI90" s="12">
        <f t="shared" si="1287"/>
        <v>-132</v>
      </c>
      <c r="LJ90" s="118">
        <f t="shared" si="1287"/>
        <v>200</v>
      </c>
      <c r="LK90" s="99">
        <f t="shared" ref="LK90:LV90" si="1484">SUM(LK89)</f>
        <v>0</v>
      </c>
      <c r="LL90" s="12">
        <f t="shared" si="1484"/>
        <v>0</v>
      </c>
      <c r="LM90" s="12">
        <f t="shared" si="1484"/>
        <v>0</v>
      </c>
      <c r="LN90" s="12">
        <f t="shared" si="1484"/>
        <v>0</v>
      </c>
      <c r="LO90" s="12">
        <f t="shared" si="1484"/>
        <v>0</v>
      </c>
      <c r="LP90" s="12">
        <f t="shared" si="1484"/>
        <v>0</v>
      </c>
      <c r="LQ90" s="12">
        <f t="shared" si="1484"/>
        <v>0</v>
      </c>
      <c r="LR90" s="12">
        <f t="shared" si="1484"/>
        <v>0</v>
      </c>
      <c r="LS90" s="12">
        <f t="shared" si="1484"/>
        <v>0</v>
      </c>
      <c r="LT90" s="12">
        <f t="shared" si="1484"/>
        <v>0</v>
      </c>
      <c r="LU90" s="12">
        <f t="shared" si="1484"/>
        <v>0</v>
      </c>
      <c r="LV90" s="111">
        <f t="shared" si="1484"/>
        <v>0</v>
      </c>
      <c r="LW90" s="117">
        <f t="shared" si="1288"/>
        <v>0</v>
      </c>
      <c r="LX90" s="12">
        <f t="shared" si="1288"/>
        <v>0</v>
      </c>
      <c r="LY90" s="12">
        <f t="shared" si="1288"/>
        <v>0</v>
      </c>
      <c r="LZ90" s="118">
        <f t="shared" si="1288"/>
        <v>0</v>
      </c>
      <c r="MA90" s="26"/>
      <c r="MB90" s="2"/>
      <c r="MC90" s="2"/>
      <c r="MD90" s="2"/>
      <c r="ME90" s="2"/>
      <c r="MF90" s="2"/>
      <c r="MG90" s="2"/>
      <c r="MH90" s="2"/>
      <c r="MI90" s="2"/>
      <c r="MJ90" s="2"/>
      <c r="MK90" s="2"/>
      <c r="ML90" s="2"/>
      <c r="MM90" s="2"/>
      <c r="MN90" s="2"/>
      <c r="MO90" s="2"/>
      <c r="MP90" s="2"/>
      <c r="MQ90" s="2"/>
      <c r="MR90" s="2"/>
      <c r="MS90" s="2"/>
      <c r="MT90" s="2"/>
      <c r="MU90" s="2"/>
      <c r="MV90" s="2"/>
      <c r="MW90" s="2"/>
      <c r="MX90" s="2"/>
      <c r="MY90" s="2"/>
      <c r="MZ90" s="2"/>
      <c r="NA90" s="2"/>
      <c r="NB90" s="2"/>
      <c r="NC90" s="2"/>
      <c r="ND90" s="2"/>
      <c r="NE90" s="2"/>
      <c r="NF90" s="2"/>
      <c r="NG90" s="2"/>
      <c r="NH90" s="2"/>
      <c r="NI90" s="2"/>
      <c r="NJ90" s="2"/>
      <c r="NK90" s="2"/>
      <c r="NL90" s="2"/>
      <c r="NM90" s="2"/>
      <c r="NN90" s="2"/>
      <c r="NO90" s="2"/>
      <c r="NP90" s="2"/>
      <c r="NQ90" s="2"/>
      <c r="NR90" s="2"/>
      <c r="NS90" s="2"/>
      <c r="NT90" s="2"/>
      <c r="NU90" s="2"/>
      <c r="NV90" s="2"/>
      <c r="NW90" s="2"/>
      <c r="NX90" s="2"/>
      <c r="NY90" s="2"/>
      <c r="NZ90" s="2"/>
      <c r="OA90" s="2"/>
      <c r="OB90" s="2"/>
      <c r="OC90" s="2"/>
      <c r="OD90" s="2"/>
      <c r="OE90" s="2"/>
      <c r="OF90" s="2"/>
      <c r="OG90" s="2"/>
      <c r="OH90" s="2"/>
      <c r="OI90" s="2"/>
      <c r="OJ90" s="2"/>
      <c r="OK90" s="2"/>
      <c r="OL90" s="2"/>
      <c r="OM90" s="2"/>
      <c r="ON90" s="2"/>
      <c r="OO90" s="2"/>
      <c r="OP90" s="2"/>
    </row>
    <row r="91" spans="1:406" s="3" customFormat="1" ht="24.95" customHeight="1" x14ac:dyDescent="0.25">
      <c r="A91" s="37">
        <v>42</v>
      </c>
      <c r="B91" s="38" t="s">
        <v>43</v>
      </c>
      <c r="C91" s="57">
        <f>SUM(C78,C86,C88,C90)</f>
        <v>29708</v>
      </c>
      <c r="D91" s="57" t="e">
        <f>SUM(D78,D86,#REF!,D88,D90)</f>
        <v>#REF!</v>
      </c>
      <c r="E91" s="56" t="e">
        <f>SUM(E78,E86,#REF!,E88,E90)</f>
        <v>#REF!</v>
      </c>
      <c r="F91" s="96">
        <f t="shared" ref="F91:HG91" si="1485">SUM(F78,F86,F88,F90)</f>
        <v>55149</v>
      </c>
      <c r="G91" s="103">
        <f t="shared" si="1271"/>
        <v>87511</v>
      </c>
      <c r="H91" s="79">
        <f t="shared" si="1272"/>
        <v>84992</v>
      </c>
      <c r="I91" s="79">
        <f t="shared" si="1273"/>
        <v>27073</v>
      </c>
      <c r="J91" s="104">
        <f t="shared" si="1274"/>
        <v>114584</v>
      </c>
      <c r="K91" s="99">
        <f t="shared" si="1485"/>
        <v>0</v>
      </c>
      <c r="L91" s="12">
        <f t="shared" si="1485"/>
        <v>0</v>
      </c>
      <c r="M91" s="12">
        <f t="shared" si="1485"/>
        <v>0</v>
      </c>
      <c r="N91" s="12">
        <f t="shared" si="1485"/>
        <v>0</v>
      </c>
      <c r="O91" s="12">
        <f t="shared" si="1485"/>
        <v>38781</v>
      </c>
      <c r="P91" s="12">
        <f t="shared" si="1485"/>
        <v>16490</v>
      </c>
      <c r="Q91" s="12">
        <f t="shared" si="1485"/>
        <v>-22081</v>
      </c>
      <c r="R91" s="12">
        <f t="shared" si="1485"/>
        <v>16700</v>
      </c>
      <c r="S91" s="12">
        <f t="shared" si="1485"/>
        <v>0</v>
      </c>
      <c r="T91" s="12">
        <f t="shared" si="1485"/>
        <v>0</v>
      </c>
      <c r="U91" s="12">
        <f t="shared" si="1485"/>
        <v>0</v>
      </c>
      <c r="V91" s="12">
        <f t="shared" si="1485"/>
        <v>0</v>
      </c>
      <c r="W91" s="12">
        <f t="shared" si="1485"/>
        <v>0</v>
      </c>
      <c r="X91" s="12">
        <f t="shared" si="1485"/>
        <v>0</v>
      </c>
      <c r="Y91" s="12">
        <f t="shared" si="1485"/>
        <v>0</v>
      </c>
      <c r="Z91" s="12">
        <f t="shared" si="1485"/>
        <v>0</v>
      </c>
      <c r="AA91" s="12">
        <f t="shared" si="1485"/>
        <v>0</v>
      </c>
      <c r="AB91" s="12">
        <f t="shared" si="1485"/>
        <v>0</v>
      </c>
      <c r="AC91" s="12">
        <f t="shared" si="1485"/>
        <v>0</v>
      </c>
      <c r="AD91" s="12">
        <f t="shared" si="1485"/>
        <v>0</v>
      </c>
      <c r="AE91" s="12">
        <f t="shared" si="1485"/>
        <v>27835</v>
      </c>
      <c r="AF91" s="12">
        <f t="shared" si="1485"/>
        <v>10784</v>
      </c>
      <c r="AG91" s="12">
        <f t="shared" si="1485"/>
        <v>-8835</v>
      </c>
      <c r="AH91" s="111">
        <f t="shared" si="1485"/>
        <v>19000</v>
      </c>
      <c r="AI91" s="117">
        <f t="shared" si="1283"/>
        <v>66616</v>
      </c>
      <c r="AJ91" s="12">
        <f t="shared" si="1283"/>
        <v>27274</v>
      </c>
      <c r="AK91" s="12">
        <f t="shared" si="1283"/>
        <v>-30916</v>
      </c>
      <c r="AL91" s="118">
        <f t="shared" si="1283"/>
        <v>35700</v>
      </c>
      <c r="AM91" s="99">
        <f t="shared" si="1485"/>
        <v>0</v>
      </c>
      <c r="AN91" s="12">
        <f t="shared" si="1485"/>
        <v>0</v>
      </c>
      <c r="AO91" s="12">
        <f t="shared" si="1485"/>
        <v>0</v>
      </c>
      <c r="AP91" s="12">
        <f t="shared" si="1485"/>
        <v>0</v>
      </c>
      <c r="AQ91" s="12">
        <f t="shared" si="1485"/>
        <v>0</v>
      </c>
      <c r="AR91" s="12">
        <f t="shared" si="1485"/>
        <v>0</v>
      </c>
      <c r="AS91" s="12">
        <f t="shared" si="1485"/>
        <v>0</v>
      </c>
      <c r="AT91" s="12">
        <f t="shared" si="1485"/>
        <v>0</v>
      </c>
      <c r="AU91" s="12">
        <f t="shared" si="1485"/>
        <v>265</v>
      </c>
      <c r="AV91" s="12">
        <f t="shared" si="1485"/>
        <v>0</v>
      </c>
      <c r="AW91" s="12">
        <f t="shared" si="1485"/>
        <v>0</v>
      </c>
      <c r="AX91" s="12">
        <f t="shared" si="1485"/>
        <v>265</v>
      </c>
      <c r="AY91" s="12">
        <f t="shared" si="1485"/>
        <v>5360</v>
      </c>
      <c r="AZ91" s="12">
        <f t="shared" si="1485"/>
        <v>9271</v>
      </c>
      <c r="BA91" s="12">
        <f t="shared" si="1485"/>
        <v>7994</v>
      </c>
      <c r="BB91" s="12">
        <f t="shared" si="1485"/>
        <v>13354</v>
      </c>
      <c r="BC91" s="12">
        <f t="shared" si="1485"/>
        <v>265</v>
      </c>
      <c r="BD91" s="12">
        <f t="shared" si="1485"/>
        <v>0</v>
      </c>
      <c r="BE91" s="12">
        <f t="shared" si="1485"/>
        <v>-265</v>
      </c>
      <c r="BF91" s="12">
        <f t="shared" si="1485"/>
        <v>0</v>
      </c>
      <c r="BG91" s="12">
        <f t="shared" si="1485"/>
        <v>0</v>
      </c>
      <c r="BH91" s="12">
        <f t="shared" si="1485"/>
        <v>0</v>
      </c>
      <c r="BI91" s="12">
        <f t="shared" si="1485"/>
        <v>0</v>
      </c>
      <c r="BJ91" s="12">
        <f t="shared" si="1485"/>
        <v>0</v>
      </c>
      <c r="BK91" s="12">
        <f t="shared" si="1485"/>
        <v>0</v>
      </c>
      <c r="BL91" s="12">
        <f t="shared" si="1485"/>
        <v>0</v>
      </c>
      <c r="BM91" s="12">
        <f t="shared" si="1485"/>
        <v>0</v>
      </c>
      <c r="BN91" s="12">
        <f t="shared" si="1485"/>
        <v>0</v>
      </c>
      <c r="BO91" s="12">
        <f t="shared" si="1485"/>
        <v>2654</v>
      </c>
      <c r="BP91" s="12">
        <f t="shared" si="1485"/>
        <v>909</v>
      </c>
      <c r="BQ91" s="12">
        <f t="shared" si="1485"/>
        <v>646</v>
      </c>
      <c r="BR91" s="12">
        <f t="shared" si="1485"/>
        <v>3300</v>
      </c>
      <c r="BS91" s="12">
        <f t="shared" si="1485"/>
        <v>0</v>
      </c>
      <c r="BT91" s="12">
        <f t="shared" si="1485"/>
        <v>0</v>
      </c>
      <c r="BU91" s="12">
        <f t="shared" si="1485"/>
        <v>0</v>
      </c>
      <c r="BV91" s="12">
        <f t="shared" si="1485"/>
        <v>0</v>
      </c>
      <c r="BW91" s="12">
        <f t="shared" si="1485"/>
        <v>0</v>
      </c>
      <c r="BX91" s="12">
        <f t="shared" si="1485"/>
        <v>0</v>
      </c>
      <c r="BY91" s="12">
        <f t="shared" si="1485"/>
        <v>0</v>
      </c>
      <c r="BZ91" s="12">
        <f t="shared" si="1485"/>
        <v>0</v>
      </c>
      <c r="CA91" s="12">
        <f t="shared" si="1485"/>
        <v>0</v>
      </c>
      <c r="CB91" s="12">
        <f t="shared" si="1485"/>
        <v>0</v>
      </c>
      <c r="CC91" s="12">
        <f t="shared" si="1485"/>
        <v>0</v>
      </c>
      <c r="CD91" s="12">
        <f t="shared" si="1485"/>
        <v>0</v>
      </c>
      <c r="CE91" s="12">
        <f t="shared" si="1485"/>
        <v>531</v>
      </c>
      <c r="CF91" s="12">
        <f t="shared" si="1485"/>
        <v>811</v>
      </c>
      <c r="CG91" s="12">
        <f t="shared" si="1485"/>
        <v>484</v>
      </c>
      <c r="CH91" s="12">
        <f t="shared" si="1485"/>
        <v>1015</v>
      </c>
      <c r="CI91" s="12">
        <f t="shared" si="1485"/>
        <v>0</v>
      </c>
      <c r="CJ91" s="12">
        <f t="shared" si="1485"/>
        <v>0</v>
      </c>
      <c r="CK91" s="12">
        <f t="shared" si="1485"/>
        <v>0</v>
      </c>
      <c r="CL91" s="12">
        <f t="shared" si="1485"/>
        <v>0</v>
      </c>
      <c r="CM91" s="12">
        <f t="shared" si="1485"/>
        <v>0</v>
      </c>
      <c r="CN91" s="12">
        <f t="shared" si="1485"/>
        <v>0</v>
      </c>
      <c r="CO91" s="12">
        <f t="shared" si="1485"/>
        <v>0</v>
      </c>
      <c r="CP91" s="12">
        <f t="shared" si="1485"/>
        <v>0</v>
      </c>
      <c r="CQ91" s="12">
        <f t="shared" si="1485"/>
        <v>0</v>
      </c>
      <c r="CR91" s="12">
        <f t="shared" si="1485"/>
        <v>0</v>
      </c>
      <c r="CS91" s="12">
        <f t="shared" si="1485"/>
        <v>0</v>
      </c>
      <c r="CT91" s="12">
        <f t="shared" si="1485"/>
        <v>0</v>
      </c>
      <c r="CU91" s="12">
        <f t="shared" si="1485"/>
        <v>0</v>
      </c>
      <c r="CV91" s="12">
        <f t="shared" si="1485"/>
        <v>0</v>
      </c>
      <c r="CW91" s="12">
        <f t="shared" si="1485"/>
        <v>0</v>
      </c>
      <c r="CX91" s="12">
        <f t="shared" si="1485"/>
        <v>0</v>
      </c>
      <c r="CY91" s="12">
        <f t="shared" si="1485"/>
        <v>0</v>
      </c>
      <c r="CZ91" s="12">
        <f t="shared" si="1485"/>
        <v>0</v>
      </c>
      <c r="DA91" s="12">
        <f t="shared" si="1485"/>
        <v>0</v>
      </c>
      <c r="DB91" s="12">
        <f t="shared" si="1485"/>
        <v>0</v>
      </c>
      <c r="DC91" s="12">
        <f t="shared" si="1485"/>
        <v>0</v>
      </c>
      <c r="DD91" s="12">
        <f t="shared" si="1485"/>
        <v>0</v>
      </c>
      <c r="DE91" s="12">
        <f t="shared" si="1485"/>
        <v>0</v>
      </c>
      <c r="DF91" s="12">
        <f t="shared" si="1485"/>
        <v>0</v>
      </c>
      <c r="DG91" s="12">
        <f t="shared" si="1485"/>
        <v>0</v>
      </c>
      <c r="DH91" s="12">
        <f t="shared" si="1485"/>
        <v>0</v>
      </c>
      <c r="DI91" s="12">
        <f t="shared" si="1485"/>
        <v>0</v>
      </c>
      <c r="DJ91" s="12">
        <f t="shared" si="1485"/>
        <v>0</v>
      </c>
      <c r="DK91" s="12">
        <f t="shared" si="1485"/>
        <v>0</v>
      </c>
      <c r="DL91" s="12">
        <f t="shared" si="1485"/>
        <v>0</v>
      </c>
      <c r="DM91" s="12">
        <f t="shared" si="1485"/>
        <v>0</v>
      </c>
      <c r="DN91" s="12">
        <f t="shared" si="1485"/>
        <v>0</v>
      </c>
      <c r="DO91" s="12">
        <f t="shared" si="1485"/>
        <v>0</v>
      </c>
      <c r="DP91" s="12">
        <f t="shared" si="1485"/>
        <v>0</v>
      </c>
      <c r="DQ91" s="12">
        <f t="shared" si="1485"/>
        <v>0</v>
      </c>
      <c r="DR91" s="12">
        <f t="shared" si="1485"/>
        <v>0</v>
      </c>
      <c r="DS91" s="12">
        <f t="shared" si="1485"/>
        <v>0</v>
      </c>
      <c r="DT91" s="12">
        <f t="shared" si="1485"/>
        <v>0</v>
      </c>
      <c r="DU91" s="12">
        <f t="shared" si="1485"/>
        <v>0</v>
      </c>
      <c r="DV91" s="12">
        <f t="shared" si="1485"/>
        <v>0</v>
      </c>
      <c r="DW91" s="12">
        <f t="shared" si="1485"/>
        <v>0</v>
      </c>
      <c r="DX91" s="12">
        <f t="shared" si="1485"/>
        <v>0</v>
      </c>
      <c r="DY91" s="12">
        <f t="shared" si="1485"/>
        <v>0</v>
      </c>
      <c r="DZ91" s="12">
        <f t="shared" si="1485"/>
        <v>0</v>
      </c>
      <c r="EA91" s="12">
        <f t="shared" si="1485"/>
        <v>0</v>
      </c>
      <c r="EB91" s="12">
        <f t="shared" si="1485"/>
        <v>0</v>
      </c>
      <c r="EC91" s="12">
        <f t="shared" si="1485"/>
        <v>0</v>
      </c>
      <c r="ED91" s="12">
        <f t="shared" si="1485"/>
        <v>0</v>
      </c>
      <c r="EE91" s="12">
        <f t="shared" si="1485"/>
        <v>0</v>
      </c>
      <c r="EF91" s="12">
        <f t="shared" si="1485"/>
        <v>0</v>
      </c>
      <c r="EG91" s="12">
        <f t="shared" si="1485"/>
        <v>0</v>
      </c>
      <c r="EH91" s="12">
        <f t="shared" si="1485"/>
        <v>0</v>
      </c>
      <c r="EI91" s="12">
        <f t="shared" si="1485"/>
        <v>0</v>
      </c>
      <c r="EJ91" s="12">
        <f t="shared" si="1485"/>
        <v>0</v>
      </c>
      <c r="EK91" s="12">
        <f t="shared" si="1485"/>
        <v>0</v>
      </c>
      <c r="EL91" s="12">
        <f t="shared" si="1485"/>
        <v>0</v>
      </c>
      <c r="EM91" s="12">
        <f t="shared" si="1485"/>
        <v>0</v>
      </c>
      <c r="EN91" s="12">
        <f t="shared" si="1485"/>
        <v>0</v>
      </c>
      <c r="EO91" s="12">
        <f t="shared" si="1485"/>
        <v>0</v>
      </c>
      <c r="EP91" s="12">
        <f t="shared" si="1485"/>
        <v>0</v>
      </c>
      <c r="EQ91" s="12">
        <f t="shared" si="1485"/>
        <v>4827</v>
      </c>
      <c r="ER91" s="12">
        <f t="shared" si="1485"/>
        <v>1261</v>
      </c>
      <c r="ES91" s="12">
        <f t="shared" si="1485"/>
        <v>73</v>
      </c>
      <c r="ET91" s="111">
        <f t="shared" si="1485"/>
        <v>4900</v>
      </c>
      <c r="EU91" s="117">
        <f t="shared" si="1284"/>
        <v>13902</v>
      </c>
      <c r="EV91" s="12">
        <f t="shared" si="1284"/>
        <v>12252</v>
      </c>
      <c r="EW91" s="12">
        <f t="shared" si="1284"/>
        <v>8932</v>
      </c>
      <c r="EX91" s="118">
        <f t="shared" si="1284"/>
        <v>22834</v>
      </c>
      <c r="EY91" s="99">
        <f t="shared" si="1485"/>
        <v>0</v>
      </c>
      <c r="EZ91" s="12">
        <f t="shared" si="1485"/>
        <v>40998</v>
      </c>
      <c r="FA91" s="12">
        <f t="shared" si="1485"/>
        <v>50200</v>
      </c>
      <c r="FB91" s="111">
        <f t="shared" si="1485"/>
        <v>50200</v>
      </c>
      <c r="FC91" s="117">
        <f t="shared" si="1285"/>
        <v>0</v>
      </c>
      <c r="FD91" s="12">
        <f t="shared" si="1285"/>
        <v>40998</v>
      </c>
      <c r="FE91" s="12">
        <f t="shared" si="1285"/>
        <v>50200</v>
      </c>
      <c r="FF91" s="118">
        <f t="shared" si="1285"/>
        <v>50200</v>
      </c>
      <c r="FG91" s="99">
        <f t="shared" si="1485"/>
        <v>0</v>
      </c>
      <c r="FH91" s="12">
        <f t="shared" si="1485"/>
        <v>0</v>
      </c>
      <c r="FI91" s="12">
        <f t="shared" si="1485"/>
        <v>0</v>
      </c>
      <c r="FJ91" s="12">
        <f t="shared" si="1485"/>
        <v>0</v>
      </c>
      <c r="FK91" s="12">
        <f t="shared" si="1485"/>
        <v>0</v>
      </c>
      <c r="FL91" s="12">
        <f t="shared" si="1485"/>
        <v>0</v>
      </c>
      <c r="FM91" s="12">
        <f t="shared" si="1485"/>
        <v>0</v>
      </c>
      <c r="FN91" s="12">
        <f t="shared" si="1485"/>
        <v>0</v>
      </c>
      <c r="FO91" s="12">
        <f t="shared" si="1485"/>
        <v>0</v>
      </c>
      <c r="FP91" s="12">
        <f t="shared" si="1485"/>
        <v>0</v>
      </c>
      <c r="FQ91" s="12">
        <f t="shared" si="1485"/>
        <v>0</v>
      </c>
      <c r="FR91" s="12">
        <f t="shared" si="1485"/>
        <v>0</v>
      </c>
      <c r="FS91" s="12">
        <f t="shared" si="1485"/>
        <v>0</v>
      </c>
      <c r="FT91" s="12">
        <f t="shared" si="1485"/>
        <v>0</v>
      </c>
      <c r="FU91" s="12">
        <f t="shared" si="1485"/>
        <v>0</v>
      </c>
      <c r="FV91" s="12">
        <f t="shared" si="1485"/>
        <v>0</v>
      </c>
      <c r="FW91" s="12">
        <f t="shared" si="1485"/>
        <v>0</v>
      </c>
      <c r="FX91" s="12">
        <f t="shared" si="1485"/>
        <v>0</v>
      </c>
      <c r="FY91" s="12">
        <f t="shared" si="1485"/>
        <v>0</v>
      </c>
      <c r="FZ91" s="12">
        <f t="shared" si="1485"/>
        <v>0</v>
      </c>
      <c r="GA91" s="12">
        <f t="shared" si="1485"/>
        <v>0</v>
      </c>
      <c r="GB91" s="12">
        <f t="shared" si="1485"/>
        <v>1775</v>
      </c>
      <c r="GC91" s="12">
        <f t="shared" si="1485"/>
        <v>0</v>
      </c>
      <c r="GD91" s="12">
        <f t="shared" si="1485"/>
        <v>0</v>
      </c>
      <c r="GE91" s="12">
        <f t="shared" si="1485"/>
        <v>0</v>
      </c>
      <c r="GF91" s="12">
        <f t="shared" si="1485"/>
        <v>0</v>
      </c>
      <c r="GG91" s="12">
        <f t="shared" si="1485"/>
        <v>0</v>
      </c>
      <c r="GH91" s="12">
        <f t="shared" si="1485"/>
        <v>0</v>
      </c>
      <c r="GI91" s="12">
        <f t="shared" si="1485"/>
        <v>0</v>
      </c>
      <c r="GJ91" s="12">
        <f t="shared" si="1485"/>
        <v>0</v>
      </c>
      <c r="GK91" s="12">
        <f t="shared" si="1485"/>
        <v>0</v>
      </c>
      <c r="GL91" s="12">
        <f t="shared" si="1485"/>
        <v>0</v>
      </c>
      <c r="GM91" s="12">
        <f t="shared" si="1485"/>
        <v>0</v>
      </c>
      <c r="GN91" s="12">
        <f t="shared" si="1485"/>
        <v>0</v>
      </c>
      <c r="GO91" s="12">
        <f t="shared" si="1485"/>
        <v>0</v>
      </c>
      <c r="GP91" s="12">
        <f t="shared" si="1485"/>
        <v>0</v>
      </c>
      <c r="GQ91" s="12">
        <f t="shared" si="1485"/>
        <v>0</v>
      </c>
      <c r="GR91" s="12">
        <f t="shared" si="1485"/>
        <v>0</v>
      </c>
      <c r="GS91" s="12">
        <f t="shared" si="1485"/>
        <v>0</v>
      </c>
      <c r="GT91" s="12">
        <f t="shared" si="1485"/>
        <v>0</v>
      </c>
      <c r="GU91" s="12">
        <f t="shared" si="1485"/>
        <v>0</v>
      </c>
      <c r="GV91" s="12">
        <f t="shared" si="1485"/>
        <v>0</v>
      </c>
      <c r="GW91" s="12">
        <f t="shared" si="1485"/>
        <v>0</v>
      </c>
      <c r="GX91" s="12">
        <f t="shared" si="1485"/>
        <v>0</v>
      </c>
      <c r="GY91" s="12">
        <f t="shared" si="1485"/>
        <v>0</v>
      </c>
      <c r="GZ91" s="12">
        <f t="shared" si="1485"/>
        <v>0</v>
      </c>
      <c r="HA91" s="12">
        <f t="shared" si="1485"/>
        <v>0</v>
      </c>
      <c r="HB91" s="12">
        <f t="shared" si="1485"/>
        <v>0</v>
      </c>
      <c r="HC91" s="12">
        <f t="shared" si="1485"/>
        <v>0</v>
      </c>
      <c r="HD91" s="12">
        <f t="shared" si="1485"/>
        <v>0</v>
      </c>
      <c r="HE91" s="12">
        <f t="shared" si="1485"/>
        <v>0</v>
      </c>
      <c r="HF91" s="12">
        <f t="shared" si="1485"/>
        <v>0</v>
      </c>
      <c r="HG91" s="12">
        <f t="shared" si="1485"/>
        <v>0</v>
      </c>
      <c r="HH91" s="12">
        <f t="shared" ref="HH91:JS91" si="1486">SUM(HH78,HH86,HH88,HH90)</f>
        <v>0</v>
      </c>
      <c r="HI91" s="12">
        <f t="shared" si="1486"/>
        <v>0</v>
      </c>
      <c r="HJ91" s="12">
        <f t="shared" si="1486"/>
        <v>0</v>
      </c>
      <c r="HK91" s="12">
        <f t="shared" si="1486"/>
        <v>0</v>
      </c>
      <c r="HL91" s="12">
        <f t="shared" si="1486"/>
        <v>0</v>
      </c>
      <c r="HM91" s="12">
        <f t="shared" si="1486"/>
        <v>0</v>
      </c>
      <c r="HN91" s="12">
        <f t="shared" si="1486"/>
        <v>0</v>
      </c>
      <c r="HO91" s="12">
        <f t="shared" si="1486"/>
        <v>0</v>
      </c>
      <c r="HP91" s="12">
        <f t="shared" si="1486"/>
        <v>0</v>
      </c>
      <c r="HQ91" s="12">
        <f t="shared" si="1486"/>
        <v>0</v>
      </c>
      <c r="HR91" s="12">
        <f t="shared" si="1486"/>
        <v>0</v>
      </c>
      <c r="HS91" s="12">
        <f t="shared" si="1486"/>
        <v>0</v>
      </c>
      <c r="HT91" s="12">
        <f t="shared" si="1486"/>
        <v>0</v>
      </c>
      <c r="HU91" s="12">
        <f t="shared" si="1486"/>
        <v>0</v>
      </c>
      <c r="HV91" s="12">
        <f t="shared" si="1486"/>
        <v>0</v>
      </c>
      <c r="HW91" s="12">
        <f t="shared" si="1486"/>
        <v>0</v>
      </c>
      <c r="HX91" s="12">
        <f t="shared" si="1486"/>
        <v>0</v>
      </c>
      <c r="HY91" s="12">
        <f t="shared" si="1486"/>
        <v>0</v>
      </c>
      <c r="HZ91" s="12">
        <f t="shared" si="1486"/>
        <v>0</v>
      </c>
      <c r="IA91" s="12">
        <f t="shared" si="1486"/>
        <v>0</v>
      </c>
      <c r="IB91" s="12">
        <f t="shared" si="1486"/>
        <v>0</v>
      </c>
      <c r="IC91" s="12">
        <f t="shared" si="1486"/>
        <v>0</v>
      </c>
      <c r="ID91" s="12">
        <f t="shared" si="1486"/>
        <v>0</v>
      </c>
      <c r="IE91" s="12">
        <f t="shared" si="1486"/>
        <v>0</v>
      </c>
      <c r="IF91" s="12">
        <f t="shared" si="1486"/>
        <v>0</v>
      </c>
      <c r="IG91" s="12">
        <f t="shared" si="1486"/>
        <v>0</v>
      </c>
      <c r="IH91" s="12">
        <f t="shared" si="1486"/>
        <v>0</v>
      </c>
      <c r="II91" s="12">
        <f t="shared" si="1486"/>
        <v>3981</v>
      </c>
      <c r="IJ91" s="12">
        <f t="shared" si="1486"/>
        <v>1168</v>
      </c>
      <c r="IK91" s="12">
        <f t="shared" si="1486"/>
        <v>19</v>
      </c>
      <c r="IL91" s="12">
        <f t="shared" si="1486"/>
        <v>4000</v>
      </c>
      <c r="IM91" s="12">
        <f t="shared" si="1486"/>
        <v>0</v>
      </c>
      <c r="IN91" s="12">
        <f t="shared" si="1486"/>
        <v>0</v>
      </c>
      <c r="IO91" s="12">
        <f t="shared" si="1486"/>
        <v>0</v>
      </c>
      <c r="IP91" s="12">
        <f t="shared" si="1486"/>
        <v>0</v>
      </c>
      <c r="IQ91" s="12">
        <f t="shared" si="1486"/>
        <v>0</v>
      </c>
      <c r="IR91" s="12">
        <f t="shared" si="1486"/>
        <v>0</v>
      </c>
      <c r="IS91" s="12">
        <f t="shared" si="1486"/>
        <v>0</v>
      </c>
      <c r="IT91" s="12">
        <f t="shared" si="1486"/>
        <v>0</v>
      </c>
      <c r="IU91" s="12">
        <f t="shared" si="1486"/>
        <v>0</v>
      </c>
      <c r="IV91" s="12">
        <f t="shared" si="1486"/>
        <v>0</v>
      </c>
      <c r="IW91" s="12">
        <f t="shared" si="1486"/>
        <v>0</v>
      </c>
      <c r="IX91" s="12">
        <f t="shared" si="1486"/>
        <v>0</v>
      </c>
      <c r="IY91" s="12"/>
      <c r="IZ91" s="12">
        <f t="shared" ref="IZ91:JB91" si="1487">SUM(IZ78,IZ86,IZ88,IZ90)</f>
        <v>0</v>
      </c>
      <c r="JA91" s="12">
        <f t="shared" si="1487"/>
        <v>0</v>
      </c>
      <c r="JB91" s="111">
        <f t="shared" si="1487"/>
        <v>0</v>
      </c>
      <c r="JC91" s="117">
        <f t="shared" ref="JC91:JE93" si="1488">SUM(FG91,FK91,FO91,FS91,FW91,GA91,GE91,GI91,GM91,GQ91,GU91,GY91,HC91,HG91,HK91,HO91,HS91,HW91,IA91,IE91,II91,IM91,IQ91,IU91,IY91)</f>
        <v>3981</v>
      </c>
      <c r="JD91" s="12">
        <f t="shared" si="1488"/>
        <v>2943</v>
      </c>
      <c r="JE91" s="12">
        <f t="shared" si="1488"/>
        <v>19</v>
      </c>
      <c r="JF91" s="118">
        <f t="shared" si="1482"/>
        <v>4000</v>
      </c>
      <c r="JG91" s="99">
        <f t="shared" si="1486"/>
        <v>541</v>
      </c>
      <c r="JH91" s="12">
        <f t="shared" si="1486"/>
        <v>550</v>
      </c>
      <c r="JI91" s="12">
        <f t="shared" si="1486"/>
        <v>109</v>
      </c>
      <c r="JJ91" s="12">
        <f t="shared" si="1486"/>
        <v>650</v>
      </c>
      <c r="JK91" s="12">
        <f t="shared" si="1486"/>
        <v>281</v>
      </c>
      <c r="JL91" s="12">
        <f t="shared" si="1486"/>
        <v>0</v>
      </c>
      <c r="JM91" s="12">
        <f t="shared" si="1486"/>
        <v>-281</v>
      </c>
      <c r="JN91" s="12">
        <f t="shared" si="1486"/>
        <v>0</v>
      </c>
      <c r="JO91" s="12">
        <f t="shared" si="1486"/>
        <v>0</v>
      </c>
      <c r="JP91" s="12">
        <f t="shared" si="1486"/>
        <v>0</v>
      </c>
      <c r="JQ91" s="12">
        <f t="shared" si="1486"/>
        <v>0</v>
      </c>
      <c r="JR91" s="12">
        <f t="shared" si="1486"/>
        <v>0</v>
      </c>
      <c r="JS91" s="12">
        <f t="shared" si="1486"/>
        <v>0</v>
      </c>
      <c r="JT91" s="12">
        <f t="shared" ref="JT91:LV91" si="1489">SUM(JT78,JT86,JT88,JT90)</f>
        <v>0</v>
      </c>
      <c r="JU91" s="12">
        <f t="shared" si="1489"/>
        <v>0</v>
      </c>
      <c r="JV91" s="12">
        <f t="shared" si="1489"/>
        <v>0</v>
      </c>
      <c r="JW91" s="12">
        <f t="shared" si="1489"/>
        <v>332</v>
      </c>
      <c r="JX91" s="12">
        <f t="shared" si="1489"/>
        <v>0</v>
      </c>
      <c r="JY91" s="12">
        <f t="shared" si="1489"/>
        <v>-132</v>
      </c>
      <c r="JZ91" s="12">
        <f t="shared" si="1489"/>
        <v>200</v>
      </c>
      <c r="KA91" s="12">
        <f t="shared" si="1489"/>
        <v>531</v>
      </c>
      <c r="KB91" s="12">
        <f t="shared" si="1489"/>
        <v>975</v>
      </c>
      <c r="KC91" s="12">
        <f t="shared" si="1489"/>
        <v>-531</v>
      </c>
      <c r="KD91" s="12">
        <f t="shared" si="1489"/>
        <v>0</v>
      </c>
      <c r="KE91" s="12">
        <f t="shared" si="1489"/>
        <v>0</v>
      </c>
      <c r="KF91" s="12">
        <f t="shared" si="1489"/>
        <v>0</v>
      </c>
      <c r="KG91" s="12">
        <f t="shared" si="1489"/>
        <v>0</v>
      </c>
      <c r="KH91" s="12">
        <f t="shared" si="1489"/>
        <v>0</v>
      </c>
      <c r="KI91" s="12">
        <f t="shared" si="1489"/>
        <v>0</v>
      </c>
      <c r="KJ91" s="12">
        <f t="shared" si="1489"/>
        <v>0</v>
      </c>
      <c r="KK91" s="12">
        <f t="shared" si="1489"/>
        <v>0</v>
      </c>
      <c r="KL91" s="12">
        <f t="shared" si="1489"/>
        <v>0</v>
      </c>
      <c r="KM91" s="12">
        <f t="shared" si="1489"/>
        <v>1327</v>
      </c>
      <c r="KN91" s="12">
        <f t="shared" si="1489"/>
        <v>0</v>
      </c>
      <c r="KO91" s="12">
        <f t="shared" si="1489"/>
        <v>-327</v>
      </c>
      <c r="KP91" s="12">
        <f t="shared" si="1489"/>
        <v>1000</v>
      </c>
      <c r="KQ91" s="12">
        <f t="shared" si="1489"/>
        <v>0</v>
      </c>
      <c r="KR91" s="12">
        <f t="shared" si="1489"/>
        <v>0</v>
      </c>
      <c r="KS91" s="12">
        <f t="shared" si="1489"/>
        <v>0</v>
      </c>
      <c r="KT91" s="12">
        <f t="shared" si="1489"/>
        <v>0</v>
      </c>
      <c r="KU91" s="12">
        <f t="shared" si="1489"/>
        <v>0</v>
      </c>
      <c r="KV91" s="12">
        <f t="shared" si="1489"/>
        <v>0</v>
      </c>
      <c r="KW91" s="12">
        <f t="shared" si="1489"/>
        <v>0</v>
      </c>
      <c r="KX91" s="12">
        <f t="shared" si="1489"/>
        <v>0</v>
      </c>
      <c r="KY91" s="12">
        <f t="shared" si="1489"/>
        <v>0</v>
      </c>
      <c r="KZ91" s="12">
        <f t="shared" si="1489"/>
        <v>0</v>
      </c>
      <c r="LA91" s="12">
        <f t="shared" si="1489"/>
        <v>0</v>
      </c>
      <c r="LB91" s="12">
        <f t="shared" si="1489"/>
        <v>0</v>
      </c>
      <c r="LC91" s="12">
        <f t="shared" si="1489"/>
        <v>0</v>
      </c>
      <c r="LD91" s="12">
        <f t="shared" si="1489"/>
        <v>0</v>
      </c>
      <c r="LE91" s="12">
        <f t="shared" si="1489"/>
        <v>0</v>
      </c>
      <c r="LF91" s="111">
        <f t="shared" si="1489"/>
        <v>0</v>
      </c>
      <c r="LG91" s="117">
        <f t="shared" si="1287"/>
        <v>3012</v>
      </c>
      <c r="LH91" s="12">
        <f t="shared" si="1287"/>
        <v>1525</v>
      </c>
      <c r="LI91" s="12">
        <f t="shared" si="1287"/>
        <v>-1162</v>
      </c>
      <c r="LJ91" s="118">
        <f t="shared" si="1287"/>
        <v>1850</v>
      </c>
      <c r="LK91" s="99">
        <f t="shared" ref="LK91" si="1490">SUM(LK78,LK86,LK88,LK90)</f>
        <v>0</v>
      </c>
      <c r="LL91" s="12">
        <f t="shared" si="1489"/>
        <v>0</v>
      </c>
      <c r="LM91" s="12">
        <f t="shared" si="1489"/>
        <v>0</v>
      </c>
      <c r="LN91" s="12">
        <f t="shared" si="1489"/>
        <v>0</v>
      </c>
      <c r="LO91" s="12">
        <f t="shared" si="1489"/>
        <v>0</v>
      </c>
      <c r="LP91" s="12">
        <f t="shared" si="1489"/>
        <v>0</v>
      </c>
      <c r="LQ91" s="12">
        <f t="shared" si="1489"/>
        <v>0</v>
      </c>
      <c r="LR91" s="12">
        <f t="shared" si="1489"/>
        <v>0</v>
      </c>
      <c r="LS91" s="12">
        <f t="shared" si="1489"/>
        <v>0</v>
      </c>
      <c r="LT91" s="12">
        <f t="shared" si="1489"/>
        <v>0</v>
      </c>
      <c r="LU91" s="12">
        <f t="shared" si="1489"/>
        <v>0</v>
      </c>
      <c r="LV91" s="111">
        <f t="shared" si="1489"/>
        <v>0</v>
      </c>
      <c r="LW91" s="117">
        <f t="shared" si="1288"/>
        <v>0</v>
      </c>
      <c r="LX91" s="12">
        <f t="shared" si="1288"/>
        <v>0</v>
      </c>
      <c r="LY91" s="12">
        <f t="shared" si="1288"/>
        <v>0</v>
      </c>
      <c r="LZ91" s="118">
        <f t="shared" si="1288"/>
        <v>0</v>
      </c>
      <c r="MA91" s="26"/>
      <c r="MB91" s="2"/>
      <c r="MC91" s="2"/>
      <c r="MD91" s="2"/>
      <c r="ME91" s="2"/>
      <c r="MF91" s="2"/>
      <c r="MG91" s="2"/>
      <c r="MH91" s="2"/>
      <c r="MI91" s="2"/>
      <c r="MJ91" s="2"/>
      <c r="MK91" s="2"/>
      <c r="ML91" s="2"/>
      <c r="MM91" s="2"/>
      <c r="MN91" s="2"/>
      <c r="MO91" s="2"/>
      <c r="MP91" s="2"/>
      <c r="MQ91" s="2"/>
      <c r="MR91" s="2"/>
      <c r="MS91" s="2"/>
      <c r="MT91" s="2"/>
      <c r="MU91" s="2"/>
      <c r="MV91" s="2"/>
      <c r="MW91" s="2"/>
      <c r="MX91" s="2"/>
      <c r="MY91" s="2"/>
      <c r="MZ91" s="2"/>
      <c r="NA91" s="2"/>
      <c r="NB91" s="2"/>
      <c r="NC91" s="2"/>
      <c r="ND91" s="2"/>
      <c r="NE91" s="2"/>
      <c r="NF91" s="2"/>
      <c r="NG91" s="2"/>
      <c r="NH91" s="2"/>
      <c r="NI91" s="2"/>
      <c r="NJ91" s="2"/>
      <c r="NK91" s="2"/>
      <c r="NL91" s="2"/>
      <c r="NM91" s="2"/>
      <c r="NN91" s="2"/>
      <c r="NO91" s="2"/>
      <c r="NP91" s="2"/>
      <c r="NQ91" s="2"/>
      <c r="NR91" s="2"/>
      <c r="NS91" s="2"/>
      <c r="NT91" s="2"/>
      <c r="NU91" s="2"/>
      <c r="NV91" s="2"/>
      <c r="NW91" s="2"/>
      <c r="NX91" s="2"/>
      <c r="NY91" s="2"/>
      <c r="NZ91" s="2"/>
      <c r="OA91" s="2"/>
      <c r="OB91" s="2"/>
      <c r="OC91" s="2"/>
      <c r="OD91" s="2"/>
      <c r="OE91" s="2"/>
      <c r="OF91" s="2"/>
      <c r="OG91" s="2"/>
      <c r="OH91" s="2"/>
      <c r="OI91" s="2"/>
      <c r="OJ91" s="2"/>
      <c r="OK91" s="2"/>
      <c r="OL91" s="2"/>
      <c r="OM91" s="2"/>
      <c r="ON91" s="2"/>
      <c r="OO91" s="2"/>
      <c r="OP91" s="2"/>
    </row>
    <row r="92" spans="1:406" s="3" customFormat="1" ht="24.95" customHeight="1" x14ac:dyDescent="0.25">
      <c r="A92" s="37">
        <v>4</v>
      </c>
      <c r="B92" s="38" t="s">
        <v>44</v>
      </c>
      <c r="C92" s="57">
        <f>SUM(C76,C91)</f>
        <v>-94287</v>
      </c>
      <c r="D92" s="57" t="e">
        <f>SUM(D76,D91)</f>
        <v>#REF!</v>
      </c>
      <c r="E92" s="56" t="e">
        <f>SUM(E76,E91)</f>
        <v>#REF!</v>
      </c>
      <c r="F92" s="96">
        <f>SUM(F76,F91)</f>
        <v>325139</v>
      </c>
      <c r="G92" s="103">
        <f t="shared" si="1271"/>
        <v>233506</v>
      </c>
      <c r="H92" s="79">
        <f t="shared" si="1272"/>
        <v>106892</v>
      </c>
      <c r="I92" s="79">
        <f t="shared" si="1273"/>
        <v>-96922</v>
      </c>
      <c r="J92" s="104">
        <f t="shared" si="1274"/>
        <v>136584</v>
      </c>
      <c r="K92" s="99">
        <f t="shared" ref="K92:AH92" si="1491">SUM(K76,K91)</f>
        <v>0</v>
      </c>
      <c r="L92" s="12">
        <f t="shared" si="1491"/>
        <v>0</v>
      </c>
      <c r="M92" s="12">
        <f t="shared" si="1491"/>
        <v>0</v>
      </c>
      <c r="N92" s="12">
        <f t="shared" si="1491"/>
        <v>0</v>
      </c>
      <c r="O92" s="12">
        <f t="shared" si="1491"/>
        <v>38781</v>
      </c>
      <c r="P92" s="12">
        <f t="shared" si="1491"/>
        <v>16490</v>
      </c>
      <c r="Q92" s="12">
        <f t="shared" si="1491"/>
        <v>-22081</v>
      </c>
      <c r="R92" s="12">
        <f t="shared" si="1491"/>
        <v>16700</v>
      </c>
      <c r="S92" s="12">
        <f t="shared" si="1491"/>
        <v>0</v>
      </c>
      <c r="T92" s="12">
        <f t="shared" si="1491"/>
        <v>0</v>
      </c>
      <c r="U92" s="12">
        <f t="shared" si="1491"/>
        <v>0</v>
      </c>
      <c r="V92" s="12">
        <f t="shared" si="1491"/>
        <v>0</v>
      </c>
      <c r="W92" s="12">
        <f t="shared" si="1491"/>
        <v>0</v>
      </c>
      <c r="X92" s="12">
        <f t="shared" si="1491"/>
        <v>0</v>
      </c>
      <c r="Y92" s="12">
        <f t="shared" si="1491"/>
        <v>0</v>
      </c>
      <c r="Z92" s="12">
        <f t="shared" si="1491"/>
        <v>0</v>
      </c>
      <c r="AA92" s="12">
        <f t="shared" si="1491"/>
        <v>0</v>
      </c>
      <c r="AB92" s="12">
        <f t="shared" si="1491"/>
        <v>0</v>
      </c>
      <c r="AC92" s="12">
        <f t="shared" si="1491"/>
        <v>0</v>
      </c>
      <c r="AD92" s="12">
        <f t="shared" si="1491"/>
        <v>0</v>
      </c>
      <c r="AE92" s="12">
        <f t="shared" si="1491"/>
        <v>27835</v>
      </c>
      <c r="AF92" s="12">
        <f t="shared" si="1491"/>
        <v>10784</v>
      </c>
      <c r="AG92" s="12">
        <f t="shared" si="1491"/>
        <v>-8835</v>
      </c>
      <c r="AH92" s="111">
        <f t="shared" si="1491"/>
        <v>19000</v>
      </c>
      <c r="AI92" s="117">
        <f t="shared" si="1283"/>
        <v>66616</v>
      </c>
      <c r="AJ92" s="12">
        <f t="shared" si="1283"/>
        <v>27274</v>
      </c>
      <c r="AK92" s="12">
        <f t="shared" si="1283"/>
        <v>-30916</v>
      </c>
      <c r="AL92" s="118">
        <f t="shared" si="1283"/>
        <v>35700</v>
      </c>
      <c r="AM92" s="99">
        <f t="shared" ref="AM92:CX92" si="1492">SUM(AM76,AM91)</f>
        <v>0</v>
      </c>
      <c r="AN92" s="12">
        <f t="shared" si="1492"/>
        <v>0</v>
      </c>
      <c r="AO92" s="12">
        <f t="shared" si="1492"/>
        <v>0</v>
      </c>
      <c r="AP92" s="12">
        <f t="shared" si="1492"/>
        <v>0</v>
      </c>
      <c r="AQ92" s="12">
        <f t="shared" si="1492"/>
        <v>0</v>
      </c>
      <c r="AR92" s="12">
        <f t="shared" si="1492"/>
        <v>0</v>
      </c>
      <c r="AS92" s="12">
        <f t="shared" si="1492"/>
        <v>0</v>
      </c>
      <c r="AT92" s="12">
        <f t="shared" si="1492"/>
        <v>0</v>
      </c>
      <c r="AU92" s="12">
        <f t="shared" si="1492"/>
        <v>265</v>
      </c>
      <c r="AV92" s="12">
        <f t="shared" si="1492"/>
        <v>0</v>
      </c>
      <c r="AW92" s="12">
        <f t="shared" si="1492"/>
        <v>0</v>
      </c>
      <c r="AX92" s="12">
        <f t="shared" si="1492"/>
        <v>265</v>
      </c>
      <c r="AY92" s="12">
        <f t="shared" si="1492"/>
        <v>5360</v>
      </c>
      <c r="AZ92" s="12">
        <f t="shared" si="1492"/>
        <v>9271</v>
      </c>
      <c r="BA92" s="12">
        <f t="shared" si="1492"/>
        <v>7994</v>
      </c>
      <c r="BB92" s="12">
        <f t="shared" si="1492"/>
        <v>13354</v>
      </c>
      <c r="BC92" s="12">
        <f t="shared" si="1492"/>
        <v>265</v>
      </c>
      <c r="BD92" s="12">
        <f t="shared" si="1492"/>
        <v>0</v>
      </c>
      <c r="BE92" s="12">
        <f t="shared" si="1492"/>
        <v>-265</v>
      </c>
      <c r="BF92" s="12">
        <f t="shared" si="1492"/>
        <v>0</v>
      </c>
      <c r="BG92" s="12">
        <f t="shared" si="1492"/>
        <v>0</v>
      </c>
      <c r="BH92" s="12">
        <f t="shared" si="1492"/>
        <v>0</v>
      </c>
      <c r="BI92" s="12">
        <f t="shared" si="1492"/>
        <v>0</v>
      </c>
      <c r="BJ92" s="12">
        <f t="shared" si="1492"/>
        <v>0</v>
      </c>
      <c r="BK92" s="12">
        <f t="shared" si="1492"/>
        <v>0</v>
      </c>
      <c r="BL92" s="12">
        <f t="shared" si="1492"/>
        <v>0</v>
      </c>
      <c r="BM92" s="12">
        <f t="shared" si="1492"/>
        <v>0</v>
      </c>
      <c r="BN92" s="12">
        <f t="shared" si="1492"/>
        <v>0</v>
      </c>
      <c r="BO92" s="12">
        <f t="shared" si="1492"/>
        <v>2654</v>
      </c>
      <c r="BP92" s="12">
        <f t="shared" si="1492"/>
        <v>909</v>
      </c>
      <c r="BQ92" s="12">
        <f t="shared" si="1492"/>
        <v>646</v>
      </c>
      <c r="BR92" s="12">
        <f t="shared" si="1492"/>
        <v>3300</v>
      </c>
      <c r="BS92" s="12">
        <f t="shared" si="1492"/>
        <v>0</v>
      </c>
      <c r="BT92" s="12">
        <f t="shared" si="1492"/>
        <v>0</v>
      </c>
      <c r="BU92" s="12">
        <f t="shared" si="1492"/>
        <v>0</v>
      </c>
      <c r="BV92" s="12">
        <f t="shared" si="1492"/>
        <v>0</v>
      </c>
      <c r="BW92" s="12">
        <f t="shared" si="1492"/>
        <v>0</v>
      </c>
      <c r="BX92" s="12">
        <f t="shared" si="1492"/>
        <v>0</v>
      </c>
      <c r="BY92" s="12">
        <f t="shared" si="1492"/>
        <v>0</v>
      </c>
      <c r="BZ92" s="12">
        <f t="shared" si="1492"/>
        <v>0</v>
      </c>
      <c r="CA92" s="12">
        <f t="shared" si="1492"/>
        <v>0</v>
      </c>
      <c r="CB92" s="12">
        <f t="shared" si="1492"/>
        <v>0</v>
      </c>
      <c r="CC92" s="12">
        <f t="shared" si="1492"/>
        <v>0</v>
      </c>
      <c r="CD92" s="12">
        <f t="shared" si="1492"/>
        <v>0</v>
      </c>
      <c r="CE92" s="12">
        <f t="shared" si="1492"/>
        <v>531</v>
      </c>
      <c r="CF92" s="12">
        <f t="shared" si="1492"/>
        <v>811</v>
      </c>
      <c r="CG92" s="12">
        <f t="shared" si="1492"/>
        <v>484</v>
      </c>
      <c r="CH92" s="12">
        <f t="shared" si="1492"/>
        <v>1015</v>
      </c>
      <c r="CI92" s="12">
        <f t="shared" si="1492"/>
        <v>0</v>
      </c>
      <c r="CJ92" s="12">
        <f t="shared" si="1492"/>
        <v>0</v>
      </c>
      <c r="CK92" s="12">
        <f t="shared" si="1492"/>
        <v>0</v>
      </c>
      <c r="CL92" s="12">
        <f t="shared" si="1492"/>
        <v>0</v>
      </c>
      <c r="CM92" s="12">
        <f t="shared" si="1492"/>
        <v>0</v>
      </c>
      <c r="CN92" s="12">
        <f t="shared" si="1492"/>
        <v>0</v>
      </c>
      <c r="CO92" s="12">
        <f t="shared" si="1492"/>
        <v>0</v>
      </c>
      <c r="CP92" s="12">
        <f t="shared" si="1492"/>
        <v>0</v>
      </c>
      <c r="CQ92" s="12">
        <f t="shared" si="1492"/>
        <v>0</v>
      </c>
      <c r="CR92" s="12">
        <f t="shared" si="1492"/>
        <v>0</v>
      </c>
      <c r="CS92" s="12">
        <f t="shared" si="1492"/>
        <v>0</v>
      </c>
      <c r="CT92" s="12">
        <f t="shared" si="1492"/>
        <v>0</v>
      </c>
      <c r="CU92" s="12">
        <f t="shared" si="1492"/>
        <v>0</v>
      </c>
      <c r="CV92" s="12">
        <f t="shared" si="1492"/>
        <v>0</v>
      </c>
      <c r="CW92" s="12">
        <f t="shared" si="1492"/>
        <v>0</v>
      </c>
      <c r="CX92" s="12">
        <f t="shared" si="1492"/>
        <v>0</v>
      </c>
      <c r="CY92" s="12">
        <f t="shared" ref="CY92:DB92" si="1493">SUM(CY76,CY91)</f>
        <v>0</v>
      </c>
      <c r="CZ92" s="12">
        <f t="shared" si="1493"/>
        <v>0</v>
      </c>
      <c r="DA92" s="12">
        <f t="shared" si="1493"/>
        <v>0</v>
      </c>
      <c r="DB92" s="12">
        <f t="shared" si="1493"/>
        <v>0</v>
      </c>
      <c r="DC92" s="12">
        <f>SUM(DC76,DC91)</f>
        <v>0</v>
      </c>
      <c r="DD92" s="12">
        <f t="shared" ref="DD92:ET92" si="1494">SUM(DD76,DD91)</f>
        <v>0</v>
      </c>
      <c r="DE92" s="12">
        <f t="shared" si="1494"/>
        <v>0</v>
      </c>
      <c r="DF92" s="12">
        <f t="shared" si="1494"/>
        <v>0</v>
      </c>
      <c r="DG92" s="12">
        <f t="shared" si="1494"/>
        <v>0</v>
      </c>
      <c r="DH92" s="12">
        <f t="shared" si="1494"/>
        <v>0</v>
      </c>
      <c r="DI92" s="12">
        <f t="shared" si="1494"/>
        <v>0</v>
      </c>
      <c r="DJ92" s="12">
        <f t="shared" si="1494"/>
        <v>0</v>
      </c>
      <c r="DK92" s="12">
        <f t="shared" si="1494"/>
        <v>0</v>
      </c>
      <c r="DL92" s="12">
        <f t="shared" si="1494"/>
        <v>0</v>
      </c>
      <c r="DM92" s="12">
        <f t="shared" si="1494"/>
        <v>0</v>
      </c>
      <c r="DN92" s="12">
        <f t="shared" si="1494"/>
        <v>0</v>
      </c>
      <c r="DO92" s="12">
        <f t="shared" si="1494"/>
        <v>0</v>
      </c>
      <c r="DP92" s="12">
        <f t="shared" si="1494"/>
        <v>0</v>
      </c>
      <c r="DQ92" s="12">
        <f t="shared" si="1494"/>
        <v>0</v>
      </c>
      <c r="DR92" s="12">
        <f t="shared" si="1494"/>
        <v>0</v>
      </c>
      <c r="DS92" s="12">
        <f t="shared" si="1494"/>
        <v>0</v>
      </c>
      <c r="DT92" s="12">
        <f t="shared" si="1494"/>
        <v>0</v>
      </c>
      <c r="DU92" s="12">
        <f t="shared" si="1494"/>
        <v>0</v>
      </c>
      <c r="DV92" s="12">
        <f t="shared" si="1494"/>
        <v>0</v>
      </c>
      <c r="DW92" s="12">
        <f t="shared" si="1494"/>
        <v>0</v>
      </c>
      <c r="DX92" s="12">
        <f t="shared" si="1494"/>
        <v>0</v>
      </c>
      <c r="DY92" s="12">
        <f t="shared" si="1494"/>
        <v>0</v>
      </c>
      <c r="DZ92" s="12">
        <f t="shared" si="1494"/>
        <v>0</v>
      </c>
      <c r="EA92" s="12">
        <f t="shared" si="1494"/>
        <v>0</v>
      </c>
      <c r="EB92" s="12">
        <f t="shared" si="1494"/>
        <v>0</v>
      </c>
      <c r="EC92" s="12">
        <f t="shared" si="1494"/>
        <v>0</v>
      </c>
      <c r="ED92" s="12">
        <f t="shared" si="1494"/>
        <v>0</v>
      </c>
      <c r="EE92" s="12">
        <f t="shared" si="1494"/>
        <v>0</v>
      </c>
      <c r="EF92" s="12">
        <f t="shared" si="1494"/>
        <v>0</v>
      </c>
      <c r="EG92" s="12">
        <f t="shared" si="1494"/>
        <v>0</v>
      </c>
      <c r="EH92" s="12">
        <f t="shared" si="1494"/>
        <v>0</v>
      </c>
      <c r="EI92" s="12">
        <f t="shared" si="1494"/>
        <v>0</v>
      </c>
      <c r="EJ92" s="12">
        <f t="shared" si="1494"/>
        <v>0</v>
      </c>
      <c r="EK92" s="12">
        <f t="shared" si="1494"/>
        <v>0</v>
      </c>
      <c r="EL92" s="12">
        <f t="shared" si="1494"/>
        <v>0</v>
      </c>
      <c r="EM92" s="12">
        <f t="shared" si="1494"/>
        <v>0</v>
      </c>
      <c r="EN92" s="12">
        <f t="shared" si="1494"/>
        <v>0</v>
      </c>
      <c r="EO92" s="12">
        <f t="shared" si="1494"/>
        <v>0</v>
      </c>
      <c r="EP92" s="12">
        <f t="shared" si="1494"/>
        <v>0</v>
      </c>
      <c r="EQ92" s="12">
        <f t="shared" si="1494"/>
        <v>150822</v>
      </c>
      <c r="ER92" s="12">
        <f t="shared" si="1494"/>
        <v>23161</v>
      </c>
      <c r="ES92" s="12">
        <f t="shared" si="1494"/>
        <v>-123922</v>
      </c>
      <c r="ET92" s="111">
        <f t="shared" si="1494"/>
        <v>26900</v>
      </c>
      <c r="EU92" s="117">
        <f t="shared" si="1284"/>
        <v>159897</v>
      </c>
      <c r="EV92" s="12">
        <f t="shared" si="1284"/>
        <v>34152</v>
      </c>
      <c r="EW92" s="12">
        <f t="shared" si="1284"/>
        <v>-115063</v>
      </c>
      <c r="EX92" s="118">
        <f t="shared" si="1284"/>
        <v>44834</v>
      </c>
      <c r="EY92" s="99">
        <f>SUM(EY76,EY91)</f>
        <v>0</v>
      </c>
      <c r="EZ92" s="12">
        <f t="shared" ref="EZ92:FB92" si="1495">SUM(EZ76,EZ91)</f>
        <v>40998</v>
      </c>
      <c r="FA92" s="12">
        <f t="shared" si="1495"/>
        <v>50200</v>
      </c>
      <c r="FB92" s="111">
        <f t="shared" si="1495"/>
        <v>50200</v>
      </c>
      <c r="FC92" s="117">
        <f t="shared" si="1285"/>
        <v>0</v>
      </c>
      <c r="FD92" s="12">
        <f t="shared" si="1285"/>
        <v>40998</v>
      </c>
      <c r="FE92" s="12">
        <f t="shared" si="1285"/>
        <v>50200</v>
      </c>
      <c r="FF92" s="118">
        <f t="shared" si="1285"/>
        <v>50200</v>
      </c>
      <c r="FG92" s="99">
        <f t="shared" ref="FG92:KV92" si="1496">SUM(FG76,FG91)</f>
        <v>0</v>
      </c>
      <c r="FH92" s="12">
        <f t="shared" si="1496"/>
        <v>0</v>
      </c>
      <c r="FI92" s="12">
        <f t="shared" si="1496"/>
        <v>0</v>
      </c>
      <c r="FJ92" s="12">
        <f t="shared" si="1496"/>
        <v>0</v>
      </c>
      <c r="FK92" s="12">
        <f t="shared" si="1496"/>
        <v>0</v>
      </c>
      <c r="FL92" s="12">
        <f t="shared" si="1496"/>
        <v>0</v>
      </c>
      <c r="FM92" s="12">
        <f t="shared" si="1496"/>
        <v>0</v>
      </c>
      <c r="FN92" s="12">
        <f t="shared" si="1496"/>
        <v>0</v>
      </c>
      <c r="FO92" s="12">
        <f t="shared" si="1496"/>
        <v>0</v>
      </c>
      <c r="FP92" s="12">
        <f t="shared" si="1496"/>
        <v>0</v>
      </c>
      <c r="FQ92" s="12">
        <f t="shared" si="1496"/>
        <v>0</v>
      </c>
      <c r="FR92" s="12">
        <f t="shared" si="1496"/>
        <v>0</v>
      </c>
      <c r="FS92" s="12">
        <f t="shared" si="1496"/>
        <v>0</v>
      </c>
      <c r="FT92" s="12">
        <f t="shared" si="1496"/>
        <v>0</v>
      </c>
      <c r="FU92" s="12">
        <f t="shared" si="1496"/>
        <v>0</v>
      </c>
      <c r="FV92" s="12">
        <f t="shared" si="1496"/>
        <v>0</v>
      </c>
      <c r="FW92" s="12">
        <f t="shared" si="1496"/>
        <v>0</v>
      </c>
      <c r="FX92" s="12">
        <f t="shared" si="1496"/>
        <v>0</v>
      </c>
      <c r="FY92" s="12">
        <f t="shared" si="1496"/>
        <v>0</v>
      </c>
      <c r="FZ92" s="12">
        <f t="shared" si="1496"/>
        <v>0</v>
      </c>
      <c r="GA92" s="12">
        <f t="shared" si="1496"/>
        <v>0</v>
      </c>
      <c r="GB92" s="12">
        <f t="shared" si="1496"/>
        <v>1775</v>
      </c>
      <c r="GC92" s="12">
        <f t="shared" si="1496"/>
        <v>0</v>
      </c>
      <c r="GD92" s="12">
        <f t="shared" si="1496"/>
        <v>0</v>
      </c>
      <c r="GE92" s="12">
        <f t="shared" si="1496"/>
        <v>0</v>
      </c>
      <c r="GF92" s="12">
        <f t="shared" si="1496"/>
        <v>0</v>
      </c>
      <c r="GG92" s="12">
        <f t="shared" si="1496"/>
        <v>0</v>
      </c>
      <c r="GH92" s="12">
        <f t="shared" si="1496"/>
        <v>0</v>
      </c>
      <c r="GI92" s="12">
        <f t="shared" si="1496"/>
        <v>0</v>
      </c>
      <c r="GJ92" s="12">
        <f t="shared" si="1496"/>
        <v>0</v>
      </c>
      <c r="GK92" s="12">
        <f t="shared" si="1496"/>
        <v>0</v>
      </c>
      <c r="GL92" s="12">
        <f t="shared" si="1496"/>
        <v>0</v>
      </c>
      <c r="GM92" s="12">
        <f t="shared" si="1496"/>
        <v>0</v>
      </c>
      <c r="GN92" s="12">
        <f t="shared" si="1496"/>
        <v>0</v>
      </c>
      <c r="GO92" s="12">
        <f t="shared" si="1496"/>
        <v>0</v>
      </c>
      <c r="GP92" s="12">
        <f t="shared" si="1496"/>
        <v>0</v>
      </c>
      <c r="GQ92" s="12">
        <f t="shared" si="1496"/>
        <v>0</v>
      </c>
      <c r="GR92" s="12">
        <f t="shared" si="1496"/>
        <v>0</v>
      </c>
      <c r="GS92" s="12">
        <f t="shared" si="1496"/>
        <v>0</v>
      </c>
      <c r="GT92" s="12">
        <f t="shared" si="1496"/>
        <v>0</v>
      </c>
      <c r="GU92" s="12">
        <f t="shared" si="1496"/>
        <v>0</v>
      </c>
      <c r="GV92" s="12">
        <f t="shared" si="1496"/>
        <v>0</v>
      </c>
      <c r="GW92" s="12">
        <f t="shared" si="1496"/>
        <v>0</v>
      </c>
      <c r="GX92" s="12">
        <f t="shared" si="1496"/>
        <v>0</v>
      </c>
      <c r="GY92" s="12">
        <f t="shared" si="1496"/>
        <v>0</v>
      </c>
      <c r="GZ92" s="12">
        <f t="shared" si="1496"/>
        <v>0</v>
      </c>
      <c r="HA92" s="12">
        <f t="shared" si="1496"/>
        <v>0</v>
      </c>
      <c r="HB92" s="12">
        <f t="shared" si="1496"/>
        <v>0</v>
      </c>
      <c r="HC92" s="12">
        <f t="shared" si="1496"/>
        <v>0</v>
      </c>
      <c r="HD92" s="12">
        <f t="shared" si="1496"/>
        <v>0</v>
      </c>
      <c r="HE92" s="12">
        <f t="shared" si="1496"/>
        <v>0</v>
      </c>
      <c r="HF92" s="12">
        <f t="shared" si="1496"/>
        <v>0</v>
      </c>
      <c r="HG92" s="12">
        <f t="shared" si="1496"/>
        <v>0</v>
      </c>
      <c r="HH92" s="12">
        <f t="shared" si="1496"/>
        <v>0</v>
      </c>
      <c r="HI92" s="12">
        <f t="shared" si="1496"/>
        <v>0</v>
      </c>
      <c r="HJ92" s="12">
        <f t="shared" si="1496"/>
        <v>0</v>
      </c>
      <c r="HK92" s="12">
        <f t="shared" si="1496"/>
        <v>0</v>
      </c>
      <c r="HL92" s="12">
        <f t="shared" si="1496"/>
        <v>0</v>
      </c>
      <c r="HM92" s="12">
        <f t="shared" si="1496"/>
        <v>0</v>
      </c>
      <c r="HN92" s="12">
        <f t="shared" si="1496"/>
        <v>0</v>
      </c>
      <c r="HO92" s="12">
        <f t="shared" si="1496"/>
        <v>0</v>
      </c>
      <c r="HP92" s="12">
        <f t="shared" si="1496"/>
        <v>0</v>
      </c>
      <c r="HQ92" s="12">
        <f t="shared" si="1496"/>
        <v>0</v>
      </c>
      <c r="HR92" s="12">
        <f t="shared" si="1496"/>
        <v>0</v>
      </c>
      <c r="HS92" s="12">
        <f t="shared" si="1496"/>
        <v>0</v>
      </c>
      <c r="HT92" s="12">
        <f t="shared" si="1496"/>
        <v>0</v>
      </c>
      <c r="HU92" s="12">
        <f t="shared" si="1496"/>
        <v>0</v>
      </c>
      <c r="HV92" s="12">
        <f t="shared" si="1496"/>
        <v>0</v>
      </c>
      <c r="HW92" s="12">
        <f t="shared" si="1496"/>
        <v>0</v>
      </c>
      <c r="HX92" s="12">
        <f t="shared" si="1496"/>
        <v>0</v>
      </c>
      <c r="HY92" s="12">
        <f t="shared" si="1496"/>
        <v>0</v>
      </c>
      <c r="HZ92" s="12">
        <f t="shared" si="1496"/>
        <v>0</v>
      </c>
      <c r="IA92" s="12">
        <f t="shared" si="1496"/>
        <v>0</v>
      </c>
      <c r="IB92" s="12">
        <f t="shared" si="1496"/>
        <v>0</v>
      </c>
      <c r="IC92" s="12">
        <f t="shared" si="1496"/>
        <v>0</v>
      </c>
      <c r="ID92" s="12">
        <f t="shared" si="1496"/>
        <v>0</v>
      </c>
      <c r="IE92" s="12">
        <f t="shared" si="1496"/>
        <v>0</v>
      </c>
      <c r="IF92" s="12">
        <f t="shared" si="1496"/>
        <v>0</v>
      </c>
      <c r="IG92" s="12">
        <f t="shared" si="1496"/>
        <v>0</v>
      </c>
      <c r="IH92" s="12">
        <f t="shared" si="1496"/>
        <v>0</v>
      </c>
      <c r="II92" s="12">
        <f t="shared" si="1496"/>
        <v>3981</v>
      </c>
      <c r="IJ92" s="12">
        <f t="shared" si="1496"/>
        <v>1168</v>
      </c>
      <c r="IK92" s="12">
        <f t="shared" si="1496"/>
        <v>19</v>
      </c>
      <c r="IL92" s="12">
        <f t="shared" si="1496"/>
        <v>4000</v>
      </c>
      <c r="IM92" s="12">
        <f t="shared" si="1496"/>
        <v>0</v>
      </c>
      <c r="IN92" s="12">
        <f t="shared" si="1496"/>
        <v>0</v>
      </c>
      <c r="IO92" s="12">
        <f t="shared" si="1496"/>
        <v>0</v>
      </c>
      <c r="IP92" s="12">
        <f t="shared" si="1496"/>
        <v>0</v>
      </c>
      <c r="IQ92" s="12">
        <f t="shared" si="1496"/>
        <v>0</v>
      </c>
      <c r="IR92" s="12">
        <f t="shared" si="1496"/>
        <v>0</v>
      </c>
      <c r="IS92" s="12">
        <f t="shared" si="1496"/>
        <v>0</v>
      </c>
      <c r="IT92" s="12">
        <f t="shared" si="1496"/>
        <v>0</v>
      </c>
      <c r="IU92" s="12">
        <f t="shared" si="1496"/>
        <v>0</v>
      </c>
      <c r="IV92" s="12">
        <f t="shared" si="1496"/>
        <v>0</v>
      </c>
      <c r="IW92" s="12">
        <f t="shared" si="1496"/>
        <v>0</v>
      </c>
      <c r="IX92" s="12">
        <f t="shared" si="1496"/>
        <v>0</v>
      </c>
      <c r="IY92" s="12"/>
      <c r="IZ92" s="12">
        <f t="shared" ref="IZ92:JB92" si="1497">SUM(IZ76,IZ91)</f>
        <v>0</v>
      </c>
      <c r="JA92" s="12">
        <f t="shared" si="1497"/>
        <v>0</v>
      </c>
      <c r="JB92" s="111">
        <f t="shared" si="1497"/>
        <v>0</v>
      </c>
      <c r="JC92" s="117">
        <f t="shared" si="1488"/>
        <v>3981</v>
      </c>
      <c r="JD92" s="12">
        <f t="shared" si="1488"/>
        <v>2943</v>
      </c>
      <c r="JE92" s="12">
        <f t="shared" si="1488"/>
        <v>19</v>
      </c>
      <c r="JF92" s="118">
        <f t="shared" si="1482"/>
        <v>4000</v>
      </c>
      <c r="JG92" s="99">
        <f t="shared" si="1496"/>
        <v>541</v>
      </c>
      <c r="JH92" s="12">
        <f t="shared" si="1496"/>
        <v>550</v>
      </c>
      <c r="JI92" s="12">
        <f t="shared" si="1496"/>
        <v>109</v>
      </c>
      <c r="JJ92" s="12">
        <f t="shared" si="1496"/>
        <v>650</v>
      </c>
      <c r="JK92" s="12">
        <f t="shared" si="1496"/>
        <v>281</v>
      </c>
      <c r="JL92" s="12">
        <f t="shared" si="1496"/>
        <v>0</v>
      </c>
      <c r="JM92" s="12">
        <f t="shared" si="1496"/>
        <v>-281</v>
      </c>
      <c r="JN92" s="12">
        <f t="shared" si="1496"/>
        <v>0</v>
      </c>
      <c r="JO92" s="12">
        <f t="shared" si="1496"/>
        <v>0</v>
      </c>
      <c r="JP92" s="12">
        <f t="shared" si="1496"/>
        <v>0</v>
      </c>
      <c r="JQ92" s="12">
        <f t="shared" si="1496"/>
        <v>0</v>
      </c>
      <c r="JR92" s="12">
        <f t="shared" si="1496"/>
        <v>0</v>
      </c>
      <c r="JS92" s="12">
        <f t="shared" si="1496"/>
        <v>0</v>
      </c>
      <c r="JT92" s="12">
        <f t="shared" si="1496"/>
        <v>0</v>
      </c>
      <c r="JU92" s="12">
        <f t="shared" si="1496"/>
        <v>0</v>
      </c>
      <c r="JV92" s="12">
        <f t="shared" si="1496"/>
        <v>0</v>
      </c>
      <c r="JW92" s="12">
        <f t="shared" si="1496"/>
        <v>332</v>
      </c>
      <c r="JX92" s="12">
        <f t="shared" si="1496"/>
        <v>0</v>
      </c>
      <c r="JY92" s="12">
        <f t="shared" si="1496"/>
        <v>-132</v>
      </c>
      <c r="JZ92" s="12">
        <f t="shared" si="1496"/>
        <v>200</v>
      </c>
      <c r="KA92" s="12">
        <f t="shared" si="1496"/>
        <v>531</v>
      </c>
      <c r="KB92" s="12">
        <f t="shared" si="1496"/>
        <v>975</v>
      </c>
      <c r="KC92" s="12">
        <f t="shared" si="1496"/>
        <v>-531</v>
      </c>
      <c r="KD92" s="12">
        <f t="shared" si="1496"/>
        <v>0</v>
      </c>
      <c r="KE92" s="12">
        <f t="shared" si="1496"/>
        <v>0</v>
      </c>
      <c r="KF92" s="12">
        <f t="shared" si="1496"/>
        <v>0</v>
      </c>
      <c r="KG92" s="12">
        <f t="shared" si="1496"/>
        <v>0</v>
      </c>
      <c r="KH92" s="12">
        <f t="shared" si="1496"/>
        <v>0</v>
      </c>
      <c r="KI92" s="12">
        <f t="shared" si="1496"/>
        <v>0</v>
      </c>
      <c r="KJ92" s="12">
        <f t="shared" si="1496"/>
        <v>0</v>
      </c>
      <c r="KK92" s="12">
        <f t="shared" si="1496"/>
        <v>0</v>
      </c>
      <c r="KL92" s="12">
        <f t="shared" si="1496"/>
        <v>0</v>
      </c>
      <c r="KM92" s="12">
        <f t="shared" si="1496"/>
        <v>1327</v>
      </c>
      <c r="KN92" s="12">
        <f t="shared" si="1496"/>
        <v>0</v>
      </c>
      <c r="KO92" s="12">
        <f t="shared" si="1496"/>
        <v>-327</v>
      </c>
      <c r="KP92" s="12">
        <f t="shared" si="1496"/>
        <v>1000</v>
      </c>
      <c r="KQ92" s="12">
        <f t="shared" si="1496"/>
        <v>0</v>
      </c>
      <c r="KR92" s="12">
        <f t="shared" si="1496"/>
        <v>0</v>
      </c>
      <c r="KS92" s="12">
        <f t="shared" si="1496"/>
        <v>0</v>
      </c>
      <c r="KT92" s="12">
        <f t="shared" si="1496"/>
        <v>0</v>
      </c>
      <c r="KU92" s="12">
        <f t="shared" si="1496"/>
        <v>0</v>
      </c>
      <c r="KV92" s="12">
        <f t="shared" si="1496"/>
        <v>0</v>
      </c>
      <c r="KW92" s="12">
        <f t="shared" ref="KW92:LF92" si="1498">SUM(KW76,KW91)</f>
        <v>0</v>
      </c>
      <c r="KX92" s="12">
        <f t="shared" si="1498"/>
        <v>0</v>
      </c>
      <c r="KY92" s="12">
        <f t="shared" si="1498"/>
        <v>0</v>
      </c>
      <c r="KZ92" s="12">
        <f t="shared" si="1498"/>
        <v>0</v>
      </c>
      <c r="LA92" s="12">
        <f t="shared" si="1498"/>
        <v>0</v>
      </c>
      <c r="LB92" s="12">
        <f t="shared" si="1498"/>
        <v>0</v>
      </c>
      <c r="LC92" s="12">
        <f t="shared" si="1498"/>
        <v>0</v>
      </c>
      <c r="LD92" s="12">
        <f t="shared" si="1498"/>
        <v>0</v>
      </c>
      <c r="LE92" s="12">
        <f t="shared" si="1498"/>
        <v>0</v>
      </c>
      <c r="LF92" s="111">
        <f t="shared" si="1498"/>
        <v>0</v>
      </c>
      <c r="LG92" s="117">
        <f t="shared" si="1287"/>
        <v>3012</v>
      </c>
      <c r="LH92" s="12">
        <f t="shared" si="1287"/>
        <v>1525</v>
      </c>
      <c r="LI92" s="12">
        <f t="shared" si="1287"/>
        <v>-1162</v>
      </c>
      <c r="LJ92" s="118">
        <f t="shared" si="1287"/>
        <v>1850</v>
      </c>
      <c r="LK92" s="99">
        <f>SUM(LK76,LK91)</f>
        <v>0</v>
      </c>
      <c r="LL92" s="12">
        <f t="shared" ref="LL92:LR92" si="1499">SUM(LL76,LL91)</f>
        <v>0</v>
      </c>
      <c r="LM92" s="12">
        <f t="shared" si="1499"/>
        <v>0</v>
      </c>
      <c r="LN92" s="12">
        <f t="shared" si="1499"/>
        <v>0</v>
      </c>
      <c r="LO92" s="12">
        <f t="shared" si="1499"/>
        <v>0</v>
      </c>
      <c r="LP92" s="12">
        <f t="shared" si="1499"/>
        <v>0</v>
      </c>
      <c r="LQ92" s="12">
        <f t="shared" si="1499"/>
        <v>0</v>
      </c>
      <c r="LR92" s="12">
        <f t="shared" si="1499"/>
        <v>0</v>
      </c>
      <c r="LS92" s="12">
        <f>SUM(LS76,LS91)</f>
        <v>0</v>
      </c>
      <c r="LT92" s="12">
        <f t="shared" ref="LT92:LV92" si="1500">SUM(LT76,LT91)</f>
        <v>0</v>
      </c>
      <c r="LU92" s="12">
        <f t="shared" si="1500"/>
        <v>0</v>
      </c>
      <c r="LV92" s="111">
        <f t="shared" si="1500"/>
        <v>0</v>
      </c>
      <c r="LW92" s="117">
        <f t="shared" si="1288"/>
        <v>0</v>
      </c>
      <c r="LX92" s="12">
        <f t="shared" si="1288"/>
        <v>0</v>
      </c>
      <c r="LY92" s="12">
        <f t="shared" si="1288"/>
        <v>0</v>
      </c>
      <c r="LZ92" s="118">
        <f t="shared" si="1288"/>
        <v>0</v>
      </c>
      <c r="MA92" s="26"/>
      <c r="MB92" s="2"/>
      <c r="MC92" s="2"/>
      <c r="MD92" s="2"/>
      <c r="ME92" s="2"/>
      <c r="MF92" s="2"/>
      <c r="MG92" s="2"/>
      <c r="MH92" s="2"/>
      <c r="MI92" s="2"/>
      <c r="MJ92" s="2"/>
      <c r="MK92" s="2"/>
      <c r="ML92" s="2"/>
      <c r="MM92" s="2"/>
      <c r="MN92" s="2"/>
      <c r="MO92" s="2"/>
      <c r="MP92" s="2"/>
      <c r="MQ92" s="2"/>
      <c r="MR92" s="2"/>
      <c r="MS92" s="2"/>
      <c r="MT92" s="2"/>
      <c r="MU92" s="2"/>
      <c r="MV92" s="2"/>
      <c r="MW92" s="2"/>
      <c r="MX92" s="2"/>
      <c r="MY92" s="2"/>
      <c r="MZ92" s="2"/>
      <c r="NA92" s="2"/>
      <c r="NB92" s="2"/>
      <c r="NC92" s="2"/>
      <c r="ND92" s="2"/>
      <c r="NE92" s="2"/>
      <c r="NF92" s="2"/>
      <c r="NG92" s="2"/>
      <c r="NH92" s="2"/>
      <c r="NI92" s="2"/>
      <c r="NJ92" s="2"/>
      <c r="NK92" s="2"/>
      <c r="NL92" s="2"/>
      <c r="NM92" s="2"/>
      <c r="NN92" s="2"/>
      <c r="NO92" s="2"/>
      <c r="NP92" s="2"/>
      <c r="NQ92" s="2"/>
      <c r="NR92" s="2"/>
      <c r="NS92" s="2"/>
      <c r="NT92" s="2"/>
      <c r="NU92" s="2"/>
      <c r="NV92" s="2"/>
      <c r="NW92" s="2"/>
      <c r="NX92" s="2"/>
      <c r="NY92" s="2"/>
      <c r="NZ92" s="2"/>
      <c r="OA92" s="2"/>
      <c r="OB92" s="2"/>
      <c r="OC92" s="2"/>
      <c r="OD92" s="2"/>
      <c r="OE92" s="2"/>
      <c r="OF92" s="2"/>
      <c r="OG92" s="2"/>
      <c r="OH92" s="2"/>
      <c r="OI92" s="2"/>
      <c r="OJ92" s="2"/>
      <c r="OK92" s="2"/>
      <c r="OL92" s="2"/>
      <c r="OM92" s="2"/>
      <c r="ON92" s="2"/>
      <c r="OO92" s="2"/>
      <c r="OP92" s="2"/>
    </row>
    <row r="93" spans="1:406" s="3" customFormat="1" ht="24.95" customHeight="1" x14ac:dyDescent="0.25">
      <c r="A93" s="37"/>
      <c r="B93" s="38" t="s">
        <v>79</v>
      </c>
      <c r="C93" s="57" t="e">
        <f>C73+C92</f>
        <v>#REF!</v>
      </c>
      <c r="D93" s="57" t="e">
        <f>D73+D92</f>
        <v>#REF!</v>
      </c>
      <c r="E93" s="56" t="e">
        <f>E73+E92</f>
        <v>#REF!</v>
      </c>
      <c r="F93" s="96" t="e">
        <f>F73+F92</f>
        <v>#REF!</v>
      </c>
      <c r="G93" s="103">
        <f t="shared" si="1271"/>
        <v>6944302</v>
      </c>
      <c r="H93" s="79">
        <f t="shared" si="1272"/>
        <v>6104378</v>
      </c>
      <c r="I93" s="79">
        <f t="shared" si="1273"/>
        <v>42169</v>
      </c>
      <c r="J93" s="104">
        <f t="shared" si="1274"/>
        <v>6986471</v>
      </c>
      <c r="K93" s="99">
        <f t="shared" ref="K93:AH93" si="1501">K73+K92</f>
        <v>5558261</v>
      </c>
      <c r="L93" s="12">
        <f t="shared" si="1501"/>
        <v>4857512</v>
      </c>
      <c r="M93" s="12">
        <f t="shared" si="1501"/>
        <v>-152574</v>
      </c>
      <c r="N93" s="12">
        <f t="shared" si="1501"/>
        <v>5405687</v>
      </c>
      <c r="O93" s="12">
        <f t="shared" si="1501"/>
        <v>419762</v>
      </c>
      <c r="P93" s="12">
        <f t="shared" si="1501"/>
        <v>383025</v>
      </c>
      <c r="Q93" s="12">
        <f t="shared" si="1501"/>
        <v>-33134</v>
      </c>
      <c r="R93" s="12">
        <f t="shared" si="1501"/>
        <v>386628</v>
      </c>
      <c r="S93" s="12">
        <f t="shared" si="1501"/>
        <v>9656</v>
      </c>
      <c r="T93" s="12">
        <f t="shared" si="1501"/>
        <v>3403</v>
      </c>
      <c r="U93" s="12">
        <f t="shared" si="1501"/>
        <v>-6936</v>
      </c>
      <c r="V93" s="12">
        <f t="shared" si="1501"/>
        <v>2720</v>
      </c>
      <c r="W93" s="12">
        <f t="shared" si="1501"/>
        <v>23897</v>
      </c>
      <c r="X93" s="12">
        <f t="shared" si="1501"/>
        <v>27602</v>
      </c>
      <c r="Y93" s="12">
        <f t="shared" si="1501"/>
        <v>3705</v>
      </c>
      <c r="Z93" s="12">
        <f t="shared" si="1501"/>
        <v>27602</v>
      </c>
      <c r="AA93" s="12">
        <f t="shared" si="1501"/>
        <v>0</v>
      </c>
      <c r="AB93" s="12">
        <f t="shared" si="1501"/>
        <v>0</v>
      </c>
      <c r="AC93" s="12">
        <f t="shared" si="1501"/>
        <v>0</v>
      </c>
      <c r="AD93" s="12">
        <f t="shared" si="1501"/>
        <v>0</v>
      </c>
      <c r="AE93" s="12">
        <f t="shared" si="1501"/>
        <v>118104</v>
      </c>
      <c r="AF93" s="12">
        <f t="shared" si="1501"/>
        <v>73581</v>
      </c>
      <c r="AG93" s="12">
        <f t="shared" si="1501"/>
        <v>20706</v>
      </c>
      <c r="AH93" s="111">
        <f t="shared" si="1501"/>
        <v>138810</v>
      </c>
      <c r="AI93" s="117">
        <f t="shared" si="1283"/>
        <v>6129680</v>
      </c>
      <c r="AJ93" s="12">
        <f t="shared" si="1283"/>
        <v>5345123</v>
      </c>
      <c r="AK93" s="12">
        <f t="shared" si="1283"/>
        <v>-168233</v>
      </c>
      <c r="AL93" s="118">
        <f t="shared" si="1283"/>
        <v>5961447</v>
      </c>
      <c r="AM93" s="99">
        <f t="shared" ref="AM93:CX93" si="1502">AM73+AM92</f>
        <v>0</v>
      </c>
      <c r="AN93" s="12">
        <f t="shared" si="1502"/>
        <v>9101</v>
      </c>
      <c r="AO93" s="12">
        <f t="shared" si="1502"/>
        <v>11728</v>
      </c>
      <c r="AP93" s="12">
        <f t="shared" si="1502"/>
        <v>11728</v>
      </c>
      <c r="AQ93" s="12">
        <f t="shared" si="1502"/>
        <v>1488</v>
      </c>
      <c r="AR93" s="12">
        <f t="shared" si="1502"/>
        <v>2</v>
      </c>
      <c r="AS93" s="12">
        <f t="shared" si="1502"/>
        <v>-1468</v>
      </c>
      <c r="AT93" s="12">
        <f t="shared" si="1502"/>
        <v>20</v>
      </c>
      <c r="AU93" s="12">
        <f t="shared" si="1502"/>
        <v>7444</v>
      </c>
      <c r="AV93" s="12">
        <f t="shared" si="1502"/>
        <v>8729</v>
      </c>
      <c r="AW93" s="12">
        <f t="shared" si="1502"/>
        <v>3700</v>
      </c>
      <c r="AX93" s="12">
        <f t="shared" si="1502"/>
        <v>11144</v>
      </c>
      <c r="AY93" s="12">
        <f t="shared" si="1502"/>
        <v>66427</v>
      </c>
      <c r="AZ93" s="12">
        <f t="shared" si="1502"/>
        <v>124391</v>
      </c>
      <c r="BA93" s="12">
        <f t="shared" si="1502"/>
        <v>77104</v>
      </c>
      <c r="BB93" s="12">
        <f t="shared" si="1502"/>
        <v>143531</v>
      </c>
      <c r="BC93" s="12">
        <f t="shared" si="1502"/>
        <v>15184</v>
      </c>
      <c r="BD93" s="12">
        <f t="shared" si="1502"/>
        <v>15873</v>
      </c>
      <c r="BE93" s="12">
        <f t="shared" si="1502"/>
        <v>5859</v>
      </c>
      <c r="BF93" s="12">
        <f t="shared" si="1502"/>
        <v>21043</v>
      </c>
      <c r="BG93" s="12">
        <f t="shared" si="1502"/>
        <v>8660</v>
      </c>
      <c r="BH93" s="12">
        <f t="shared" si="1502"/>
        <v>0</v>
      </c>
      <c r="BI93" s="12">
        <f t="shared" si="1502"/>
        <v>-8660</v>
      </c>
      <c r="BJ93" s="12">
        <f t="shared" si="1502"/>
        <v>0</v>
      </c>
      <c r="BK93" s="12">
        <f t="shared" si="1502"/>
        <v>796</v>
      </c>
      <c r="BL93" s="12">
        <f t="shared" si="1502"/>
        <v>6548</v>
      </c>
      <c r="BM93" s="12">
        <f t="shared" si="1502"/>
        <v>5760</v>
      </c>
      <c r="BN93" s="12">
        <f t="shared" si="1502"/>
        <v>6556</v>
      </c>
      <c r="BO93" s="12">
        <f t="shared" si="1502"/>
        <v>45284</v>
      </c>
      <c r="BP93" s="12">
        <f t="shared" si="1502"/>
        <v>50901</v>
      </c>
      <c r="BQ93" s="12">
        <f t="shared" si="1502"/>
        <v>11139</v>
      </c>
      <c r="BR93" s="12">
        <f t="shared" si="1502"/>
        <v>56423</v>
      </c>
      <c r="BS93" s="12">
        <f t="shared" si="1502"/>
        <v>16207</v>
      </c>
      <c r="BT93" s="12">
        <f t="shared" si="1502"/>
        <v>29923</v>
      </c>
      <c r="BU93" s="12">
        <f t="shared" si="1502"/>
        <v>20835</v>
      </c>
      <c r="BV93" s="12">
        <f t="shared" si="1502"/>
        <v>37042</v>
      </c>
      <c r="BW93" s="12">
        <f t="shared" si="1502"/>
        <v>5000</v>
      </c>
      <c r="BX93" s="12">
        <f t="shared" si="1502"/>
        <v>5514</v>
      </c>
      <c r="BY93" s="12">
        <f t="shared" si="1502"/>
        <v>3750</v>
      </c>
      <c r="BZ93" s="12">
        <f t="shared" si="1502"/>
        <v>8750</v>
      </c>
      <c r="CA93" s="12">
        <f t="shared" si="1502"/>
        <v>2587</v>
      </c>
      <c r="CB93" s="12">
        <f t="shared" si="1502"/>
        <v>10</v>
      </c>
      <c r="CC93" s="12">
        <f t="shared" si="1502"/>
        <v>-2537</v>
      </c>
      <c r="CD93" s="12">
        <f t="shared" si="1502"/>
        <v>50</v>
      </c>
      <c r="CE93" s="12">
        <f t="shared" si="1502"/>
        <v>4858</v>
      </c>
      <c r="CF93" s="12">
        <f t="shared" si="1502"/>
        <v>5319</v>
      </c>
      <c r="CG93" s="12">
        <f t="shared" si="1502"/>
        <v>1986</v>
      </c>
      <c r="CH93" s="12">
        <f t="shared" si="1502"/>
        <v>6844</v>
      </c>
      <c r="CI93" s="12">
        <f t="shared" si="1502"/>
        <v>3114</v>
      </c>
      <c r="CJ93" s="12">
        <f t="shared" si="1502"/>
        <v>871</v>
      </c>
      <c r="CK93" s="12">
        <f t="shared" si="1502"/>
        <v>-1932</v>
      </c>
      <c r="CL93" s="12">
        <f t="shared" si="1502"/>
        <v>1182</v>
      </c>
      <c r="CM93" s="12">
        <f t="shared" si="1502"/>
        <v>400</v>
      </c>
      <c r="CN93" s="12">
        <f t="shared" si="1502"/>
        <v>3538</v>
      </c>
      <c r="CO93" s="12">
        <f t="shared" si="1502"/>
        <v>15</v>
      </c>
      <c r="CP93" s="12">
        <f t="shared" si="1502"/>
        <v>415</v>
      </c>
      <c r="CQ93" s="12">
        <f t="shared" si="1502"/>
        <v>0</v>
      </c>
      <c r="CR93" s="12">
        <f t="shared" si="1502"/>
        <v>0</v>
      </c>
      <c r="CS93" s="12">
        <f t="shared" si="1502"/>
        <v>0</v>
      </c>
      <c r="CT93" s="12">
        <f t="shared" si="1502"/>
        <v>0</v>
      </c>
      <c r="CU93" s="12">
        <f t="shared" si="1502"/>
        <v>663</v>
      </c>
      <c r="CV93" s="12">
        <f t="shared" si="1502"/>
        <v>1767</v>
      </c>
      <c r="CW93" s="12">
        <f t="shared" si="1502"/>
        <v>1437</v>
      </c>
      <c r="CX93" s="12">
        <f t="shared" si="1502"/>
        <v>2100</v>
      </c>
      <c r="CY93" s="12">
        <f t="shared" ref="CY93:DB93" si="1503">CY73+CY92</f>
        <v>0</v>
      </c>
      <c r="CZ93" s="12">
        <f t="shared" si="1503"/>
        <v>0</v>
      </c>
      <c r="DA93" s="12">
        <f t="shared" si="1503"/>
        <v>0</v>
      </c>
      <c r="DB93" s="12">
        <f t="shared" si="1503"/>
        <v>0</v>
      </c>
      <c r="DC93" s="12">
        <f>DC73+DC92</f>
        <v>1062</v>
      </c>
      <c r="DD93" s="12">
        <f t="shared" ref="DD93:ET93" si="1504">DD73+DD92</f>
        <v>5</v>
      </c>
      <c r="DE93" s="12">
        <f t="shared" si="1504"/>
        <v>-852</v>
      </c>
      <c r="DF93" s="12">
        <f t="shared" si="1504"/>
        <v>210</v>
      </c>
      <c r="DG93" s="12">
        <f t="shared" si="1504"/>
        <v>0</v>
      </c>
      <c r="DH93" s="12">
        <f t="shared" si="1504"/>
        <v>9</v>
      </c>
      <c r="DI93" s="12">
        <f t="shared" si="1504"/>
        <v>30</v>
      </c>
      <c r="DJ93" s="12">
        <f t="shared" si="1504"/>
        <v>30</v>
      </c>
      <c r="DK93" s="12">
        <f t="shared" si="1504"/>
        <v>10200</v>
      </c>
      <c r="DL93" s="12">
        <f t="shared" si="1504"/>
        <v>807</v>
      </c>
      <c r="DM93" s="12">
        <f t="shared" si="1504"/>
        <v>-9350</v>
      </c>
      <c r="DN93" s="12">
        <f t="shared" si="1504"/>
        <v>850</v>
      </c>
      <c r="DO93" s="12">
        <f t="shared" si="1504"/>
        <v>7250</v>
      </c>
      <c r="DP93" s="12">
        <f t="shared" si="1504"/>
        <v>1033</v>
      </c>
      <c r="DQ93" s="12">
        <f t="shared" si="1504"/>
        <v>-6200</v>
      </c>
      <c r="DR93" s="12">
        <f t="shared" si="1504"/>
        <v>1050</v>
      </c>
      <c r="DS93" s="12">
        <f t="shared" si="1504"/>
        <v>0</v>
      </c>
      <c r="DT93" s="12">
        <f t="shared" si="1504"/>
        <v>0</v>
      </c>
      <c r="DU93" s="12">
        <f t="shared" si="1504"/>
        <v>0</v>
      </c>
      <c r="DV93" s="12">
        <f t="shared" si="1504"/>
        <v>0</v>
      </c>
      <c r="DW93" s="12">
        <f t="shared" si="1504"/>
        <v>0</v>
      </c>
      <c r="DX93" s="12">
        <f t="shared" si="1504"/>
        <v>0</v>
      </c>
      <c r="DY93" s="12">
        <f t="shared" si="1504"/>
        <v>0</v>
      </c>
      <c r="DZ93" s="12">
        <f t="shared" si="1504"/>
        <v>0</v>
      </c>
      <c r="EA93" s="12">
        <f t="shared" si="1504"/>
        <v>0</v>
      </c>
      <c r="EB93" s="12">
        <f t="shared" si="1504"/>
        <v>3504</v>
      </c>
      <c r="EC93" s="12">
        <f t="shared" si="1504"/>
        <v>3730</v>
      </c>
      <c r="ED93" s="12">
        <f t="shared" si="1504"/>
        <v>3730</v>
      </c>
      <c r="EE93" s="12">
        <f t="shared" si="1504"/>
        <v>5544</v>
      </c>
      <c r="EF93" s="12">
        <f t="shared" si="1504"/>
        <v>747</v>
      </c>
      <c r="EG93" s="12">
        <f t="shared" si="1504"/>
        <v>-4794</v>
      </c>
      <c r="EH93" s="12">
        <f t="shared" si="1504"/>
        <v>750</v>
      </c>
      <c r="EI93" s="12">
        <f t="shared" si="1504"/>
        <v>2564</v>
      </c>
      <c r="EJ93" s="12">
        <f t="shared" si="1504"/>
        <v>0</v>
      </c>
      <c r="EK93" s="12">
        <f t="shared" si="1504"/>
        <v>-2514</v>
      </c>
      <c r="EL93" s="12">
        <f t="shared" si="1504"/>
        <v>50</v>
      </c>
      <c r="EM93" s="12">
        <f t="shared" si="1504"/>
        <v>0</v>
      </c>
      <c r="EN93" s="12">
        <f t="shared" si="1504"/>
        <v>12457</v>
      </c>
      <c r="EO93" s="12">
        <f t="shared" si="1504"/>
        <v>15500</v>
      </c>
      <c r="EP93" s="12">
        <f t="shared" si="1504"/>
        <v>15500</v>
      </c>
      <c r="EQ93" s="12">
        <f t="shared" si="1504"/>
        <v>321768</v>
      </c>
      <c r="ER93" s="12">
        <f t="shared" si="1504"/>
        <v>190069</v>
      </c>
      <c r="ES93" s="12">
        <f t="shared" si="1504"/>
        <v>-32525</v>
      </c>
      <c r="ET93" s="111">
        <f t="shared" si="1504"/>
        <v>289243</v>
      </c>
      <c r="EU93" s="117">
        <f t="shared" si="1284"/>
        <v>526500</v>
      </c>
      <c r="EV93" s="12">
        <f t="shared" si="1284"/>
        <v>471118</v>
      </c>
      <c r="EW93" s="12">
        <f t="shared" si="1284"/>
        <v>91741</v>
      </c>
      <c r="EX93" s="118">
        <f t="shared" si="1284"/>
        <v>618241</v>
      </c>
      <c r="EY93" s="99">
        <f>EY73+EY92</f>
        <v>185812</v>
      </c>
      <c r="EZ93" s="12">
        <f t="shared" ref="EZ93:FB93" si="1505">EZ73+EZ92</f>
        <v>110308</v>
      </c>
      <c r="FA93" s="12">
        <f t="shared" si="1505"/>
        <v>-4112</v>
      </c>
      <c r="FB93" s="111">
        <f t="shared" si="1505"/>
        <v>181700</v>
      </c>
      <c r="FC93" s="117">
        <f t="shared" si="1285"/>
        <v>185812</v>
      </c>
      <c r="FD93" s="12">
        <f t="shared" si="1285"/>
        <v>110308</v>
      </c>
      <c r="FE93" s="12">
        <f t="shared" si="1285"/>
        <v>-4112</v>
      </c>
      <c r="FF93" s="118">
        <f t="shared" si="1285"/>
        <v>181700</v>
      </c>
      <c r="FG93" s="99">
        <f t="shared" ref="FG93:KR93" si="1506">FG73+FG92</f>
        <v>0</v>
      </c>
      <c r="FH93" s="12">
        <f t="shared" si="1506"/>
        <v>0</v>
      </c>
      <c r="FI93" s="12">
        <f t="shared" si="1506"/>
        <v>0</v>
      </c>
      <c r="FJ93" s="12">
        <f t="shared" si="1506"/>
        <v>0</v>
      </c>
      <c r="FK93" s="12">
        <f t="shared" si="1506"/>
        <v>0</v>
      </c>
      <c r="FL93" s="12">
        <f t="shared" si="1506"/>
        <v>0</v>
      </c>
      <c r="FM93" s="12">
        <f t="shared" si="1506"/>
        <v>0</v>
      </c>
      <c r="FN93" s="12">
        <f t="shared" si="1506"/>
        <v>0</v>
      </c>
      <c r="FO93" s="12">
        <f t="shared" si="1506"/>
        <v>0</v>
      </c>
      <c r="FP93" s="12">
        <f t="shared" si="1506"/>
        <v>1307</v>
      </c>
      <c r="FQ93" s="12">
        <f t="shared" si="1506"/>
        <v>1800</v>
      </c>
      <c r="FR93" s="12">
        <f t="shared" si="1506"/>
        <v>1800</v>
      </c>
      <c r="FS93" s="12">
        <f t="shared" si="1506"/>
        <v>0</v>
      </c>
      <c r="FT93" s="12">
        <f t="shared" si="1506"/>
        <v>7833</v>
      </c>
      <c r="FU93" s="12">
        <f t="shared" si="1506"/>
        <v>8000</v>
      </c>
      <c r="FV93" s="12">
        <f t="shared" si="1506"/>
        <v>8000</v>
      </c>
      <c r="FW93" s="12">
        <f t="shared" si="1506"/>
        <v>0</v>
      </c>
      <c r="FX93" s="12">
        <f t="shared" si="1506"/>
        <v>488</v>
      </c>
      <c r="FY93" s="12">
        <f t="shared" si="1506"/>
        <v>3025</v>
      </c>
      <c r="FZ93" s="12">
        <f t="shared" si="1506"/>
        <v>3025</v>
      </c>
      <c r="GA93" s="12">
        <f t="shared" si="1506"/>
        <v>2300</v>
      </c>
      <c r="GB93" s="12">
        <f t="shared" si="1506"/>
        <v>5215</v>
      </c>
      <c r="GC93" s="12">
        <f t="shared" si="1506"/>
        <v>2461</v>
      </c>
      <c r="GD93" s="12">
        <f t="shared" si="1506"/>
        <v>4761</v>
      </c>
      <c r="GE93" s="12">
        <f t="shared" si="1506"/>
        <v>0</v>
      </c>
      <c r="GF93" s="12">
        <f t="shared" si="1506"/>
        <v>323</v>
      </c>
      <c r="GG93" s="12">
        <f t="shared" si="1506"/>
        <v>1300</v>
      </c>
      <c r="GH93" s="12">
        <f t="shared" si="1506"/>
        <v>1300</v>
      </c>
      <c r="GI93" s="12">
        <f t="shared" si="1506"/>
        <v>0</v>
      </c>
      <c r="GJ93" s="12">
        <f t="shared" si="1506"/>
        <v>0</v>
      </c>
      <c r="GK93" s="12">
        <f t="shared" si="1506"/>
        <v>0</v>
      </c>
      <c r="GL93" s="12">
        <f t="shared" si="1506"/>
        <v>0</v>
      </c>
      <c r="GM93" s="12">
        <f t="shared" si="1506"/>
        <v>0</v>
      </c>
      <c r="GN93" s="12">
        <f t="shared" si="1506"/>
        <v>0</v>
      </c>
      <c r="GO93" s="12">
        <f t="shared" si="1506"/>
        <v>0</v>
      </c>
      <c r="GP93" s="12">
        <f t="shared" si="1506"/>
        <v>0</v>
      </c>
      <c r="GQ93" s="12">
        <f t="shared" si="1506"/>
        <v>0</v>
      </c>
      <c r="GR93" s="12">
        <f t="shared" si="1506"/>
        <v>0</v>
      </c>
      <c r="GS93" s="12">
        <f t="shared" si="1506"/>
        <v>0</v>
      </c>
      <c r="GT93" s="12">
        <f t="shared" si="1506"/>
        <v>0</v>
      </c>
      <c r="GU93" s="12">
        <f t="shared" si="1506"/>
        <v>0</v>
      </c>
      <c r="GV93" s="12">
        <f t="shared" si="1506"/>
        <v>0</v>
      </c>
      <c r="GW93" s="12">
        <f t="shared" si="1506"/>
        <v>0</v>
      </c>
      <c r="GX93" s="12">
        <f t="shared" si="1506"/>
        <v>0</v>
      </c>
      <c r="GY93" s="12">
        <f t="shared" si="1506"/>
        <v>0</v>
      </c>
      <c r="GZ93" s="12">
        <f t="shared" si="1506"/>
        <v>0</v>
      </c>
      <c r="HA93" s="12">
        <f t="shared" si="1506"/>
        <v>0</v>
      </c>
      <c r="HB93" s="12">
        <f t="shared" si="1506"/>
        <v>0</v>
      </c>
      <c r="HC93" s="12">
        <f t="shared" si="1506"/>
        <v>0</v>
      </c>
      <c r="HD93" s="12">
        <f t="shared" si="1506"/>
        <v>0</v>
      </c>
      <c r="HE93" s="12">
        <f t="shared" si="1506"/>
        <v>0</v>
      </c>
      <c r="HF93" s="12">
        <f t="shared" si="1506"/>
        <v>0</v>
      </c>
      <c r="HG93" s="12">
        <f t="shared" si="1506"/>
        <v>0</v>
      </c>
      <c r="HH93" s="12">
        <f t="shared" si="1506"/>
        <v>678</v>
      </c>
      <c r="HI93" s="12">
        <f t="shared" si="1506"/>
        <v>0</v>
      </c>
      <c r="HJ93" s="12">
        <f t="shared" si="1506"/>
        <v>0</v>
      </c>
      <c r="HK93" s="12">
        <f t="shared" si="1506"/>
        <v>0</v>
      </c>
      <c r="HL93" s="12">
        <f t="shared" si="1506"/>
        <v>0</v>
      </c>
      <c r="HM93" s="12">
        <f t="shared" si="1506"/>
        <v>0</v>
      </c>
      <c r="HN93" s="12">
        <f t="shared" si="1506"/>
        <v>0</v>
      </c>
      <c r="HO93" s="12">
        <f t="shared" si="1506"/>
        <v>0</v>
      </c>
      <c r="HP93" s="12">
        <f t="shared" si="1506"/>
        <v>0</v>
      </c>
      <c r="HQ93" s="12">
        <f t="shared" si="1506"/>
        <v>0</v>
      </c>
      <c r="HR93" s="12">
        <f t="shared" si="1506"/>
        <v>0</v>
      </c>
      <c r="HS93" s="12">
        <f t="shared" si="1506"/>
        <v>0</v>
      </c>
      <c r="HT93" s="12">
        <f t="shared" si="1506"/>
        <v>0</v>
      </c>
      <c r="HU93" s="12">
        <f t="shared" si="1506"/>
        <v>0</v>
      </c>
      <c r="HV93" s="12">
        <f t="shared" si="1506"/>
        <v>0</v>
      </c>
      <c r="HW93" s="12">
        <f t="shared" si="1506"/>
        <v>0</v>
      </c>
      <c r="HX93" s="12">
        <f t="shared" si="1506"/>
        <v>0</v>
      </c>
      <c r="HY93" s="12">
        <f t="shared" si="1506"/>
        <v>0</v>
      </c>
      <c r="HZ93" s="12">
        <f t="shared" si="1506"/>
        <v>0</v>
      </c>
      <c r="IA93" s="12">
        <f t="shared" si="1506"/>
        <v>0</v>
      </c>
      <c r="IB93" s="12">
        <f t="shared" si="1506"/>
        <v>0</v>
      </c>
      <c r="IC93" s="12">
        <f t="shared" si="1506"/>
        <v>509</v>
      </c>
      <c r="ID93" s="12">
        <f t="shared" si="1506"/>
        <v>509</v>
      </c>
      <c r="IE93" s="12">
        <f t="shared" si="1506"/>
        <v>0</v>
      </c>
      <c r="IF93" s="12">
        <f t="shared" si="1506"/>
        <v>2587</v>
      </c>
      <c r="IG93" s="12">
        <f t="shared" si="1506"/>
        <v>2587</v>
      </c>
      <c r="IH93" s="12">
        <f t="shared" si="1506"/>
        <v>2587</v>
      </c>
      <c r="II93" s="12">
        <f t="shared" si="1506"/>
        <v>48334</v>
      </c>
      <c r="IJ93" s="12">
        <f t="shared" si="1506"/>
        <v>66261</v>
      </c>
      <c r="IK93" s="12">
        <f t="shared" si="1506"/>
        <v>35266</v>
      </c>
      <c r="IL93" s="12">
        <f t="shared" si="1506"/>
        <v>83600</v>
      </c>
      <c r="IM93" s="12">
        <f t="shared" si="1506"/>
        <v>8071</v>
      </c>
      <c r="IN93" s="12">
        <f t="shared" si="1506"/>
        <v>10200</v>
      </c>
      <c r="IO93" s="12">
        <f t="shared" si="1506"/>
        <v>2299</v>
      </c>
      <c r="IP93" s="12">
        <f t="shared" si="1506"/>
        <v>10370</v>
      </c>
      <c r="IQ93" s="12">
        <f t="shared" si="1506"/>
        <v>317</v>
      </c>
      <c r="IR93" s="12">
        <f t="shared" si="1506"/>
        <v>5108</v>
      </c>
      <c r="IS93" s="12">
        <f t="shared" si="1506"/>
        <v>5433</v>
      </c>
      <c r="IT93" s="12">
        <f t="shared" si="1506"/>
        <v>5750</v>
      </c>
      <c r="IU93" s="12">
        <f t="shared" si="1506"/>
        <v>0</v>
      </c>
      <c r="IV93" s="12">
        <f t="shared" si="1506"/>
        <v>3329</v>
      </c>
      <c r="IW93" s="12">
        <f t="shared" si="1506"/>
        <v>3982</v>
      </c>
      <c r="IX93" s="12">
        <f t="shared" si="1506"/>
        <v>3982</v>
      </c>
      <c r="IY93" s="12"/>
      <c r="IZ93" s="12">
        <f t="shared" ref="IZ93:JB93" si="1507">IZ73+IZ92</f>
        <v>0</v>
      </c>
      <c r="JA93" s="12">
        <f t="shared" si="1507"/>
        <v>0</v>
      </c>
      <c r="JB93" s="111">
        <f t="shared" si="1507"/>
        <v>0</v>
      </c>
      <c r="JC93" s="117">
        <f t="shared" si="1488"/>
        <v>59022</v>
      </c>
      <c r="JD93" s="12">
        <f t="shared" si="1488"/>
        <v>103329</v>
      </c>
      <c r="JE93" s="12">
        <f t="shared" si="1488"/>
        <v>66662</v>
      </c>
      <c r="JF93" s="118">
        <f t="shared" si="1482"/>
        <v>125684</v>
      </c>
      <c r="JG93" s="99">
        <f t="shared" si="1506"/>
        <v>541</v>
      </c>
      <c r="JH93" s="12">
        <f t="shared" si="1506"/>
        <v>892</v>
      </c>
      <c r="JI93" s="12">
        <f t="shared" si="1506"/>
        <v>609</v>
      </c>
      <c r="JJ93" s="12">
        <f t="shared" si="1506"/>
        <v>1150</v>
      </c>
      <c r="JK93" s="12">
        <f t="shared" si="1506"/>
        <v>964</v>
      </c>
      <c r="JL93" s="12">
        <f t="shared" si="1506"/>
        <v>16</v>
      </c>
      <c r="JM93" s="12">
        <f t="shared" si="1506"/>
        <v>-464</v>
      </c>
      <c r="JN93" s="12">
        <f t="shared" si="1506"/>
        <v>500</v>
      </c>
      <c r="JO93" s="12">
        <f t="shared" si="1506"/>
        <v>0</v>
      </c>
      <c r="JP93" s="12">
        <f t="shared" si="1506"/>
        <v>536</v>
      </c>
      <c r="JQ93" s="12">
        <f t="shared" si="1506"/>
        <v>800</v>
      </c>
      <c r="JR93" s="12">
        <f t="shared" si="1506"/>
        <v>800</v>
      </c>
      <c r="JS93" s="12">
        <f t="shared" si="1506"/>
        <v>0</v>
      </c>
      <c r="JT93" s="12">
        <f t="shared" si="1506"/>
        <v>694</v>
      </c>
      <c r="JU93" s="12">
        <f t="shared" si="1506"/>
        <v>937</v>
      </c>
      <c r="JV93" s="12">
        <f t="shared" si="1506"/>
        <v>937</v>
      </c>
      <c r="JW93" s="12">
        <f t="shared" si="1506"/>
        <v>1010</v>
      </c>
      <c r="JX93" s="12">
        <f t="shared" si="1506"/>
        <v>120</v>
      </c>
      <c r="JY93" s="12">
        <f t="shared" si="1506"/>
        <v>-410</v>
      </c>
      <c r="JZ93" s="12">
        <f t="shared" si="1506"/>
        <v>600</v>
      </c>
      <c r="KA93" s="12">
        <f t="shared" si="1506"/>
        <v>1536</v>
      </c>
      <c r="KB93" s="12">
        <f t="shared" si="1506"/>
        <v>1460</v>
      </c>
      <c r="KC93" s="12">
        <f t="shared" si="1506"/>
        <v>-286</v>
      </c>
      <c r="KD93" s="12">
        <f t="shared" si="1506"/>
        <v>1250</v>
      </c>
      <c r="KE93" s="12">
        <f t="shared" si="1506"/>
        <v>881</v>
      </c>
      <c r="KF93" s="12">
        <f t="shared" si="1506"/>
        <v>240</v>
      </c>
      <c r="KG93" s="12">
        <f t="shared" si="1506"/>
        <v>19</v>
      </c>
      <c r="KH93" s="12">
        <f t="shared" si="1506"/>
        <v>900</v>
      </c>
      <c r="KI93" s="12">
        <f t="shared" si="1506"/>
        <v>3165</v>
      </c>
      <c r="KJ93" s="12">
        <f t="shared" si="1506"/>
        <v>63225</v>
      </c>
      <c r="KK93" s="12">
        <f t="shared" si="1506"/>
        <v>65897</v>
      </c>
      <c r="KL93" s="12">
        <f t="shared" si="1506"/>
        <v>69062</v>
      </c>
      <c r="KM93" s="12">
        <f t="shared" si="1506"/>
        <v>20789</v>
      </c>
      <c r="KN93" s="12">
        <f t="shared" si="1506"/>
        <v>676</v>
      </c>
      <c r="KO93" s="12">
        <f t="shared" si="1506"/>
        <v>-7489</v>
      </c>
      <c r="KP93" s="12">
        <f t="shared" si="1506"/>
        <v>13300</v>
      </c>
      <c r="KQ93" s="12">
        <f t="shared" si="1506"/>
        <v>0</v>
      </c>
      <c r="KR93" s="12">
        <f t="shared" si="1506"/>
        <v>55</v>
      </c>
      <c r="KS93" s="12">
        <f t="shared" ref="KS93:KT93" si="1508">KS73+KS92</f>
        <v>400</v>
      </c>
      <c r="KT93" s="12">
        <f t="shared" si="1508"/>
        <v>400</v>
      </c>
      <c r="KU93" s="12"/>
      <c r="KV93" s="12">
        <f t="shared" ref="KV93:KX93" si="1509">KV73+KV92</f>
        <v>29</v>
      </c>
      <c r="KW93" s="12">
        <f t="shared" si="1509"/>
        <v>300</v>
      </c>
      <c r="KX93" s="12">
        <f t="shared" si="1509"/>
        <v>300</v>
      </c>
      <c r="KY93" s="12"/>
      <c r="KZ93" s="12">
        <f t="shared" ref="KZ93:LB93" si="1510">KZ73+KZ92</f>
        <v>0</v>
      </c>
      <c r="LA93" s="12">
        <f t="shared" si="1510"/>
        <v>0</v>
      </c>
      <c r="LB93" s="12">
        <f t="shared" si="1510"/>
        <v>0</v>
      </c>
      <c r="LC93" s="12"/>
      <c r="LD93" s="12">
        <f t="shared" ref="LD93:LF93" si="1511">LD73+LD92</f>
        <v>0</v>
      </c>
      <c r="LE93" s="12">
        <f t="shared" si="1511"/>
        <v>0</v>
      </c>
      <c r="LF93" s="111">
        <f t="shared" si="1511"/>
        <v>0</v>
      </c>
      <c r="LG93" s="117">
        <f t="shared" si="1287"/>
        <v>28886</v>
      </c>
      <c r="LH93" s="12">
        <f t="shared" si="1287"/>
        <v>67943</v>
      </c>
      <c r="LI93" s="12">
        <f t="shared" si="1287"/>
        <v>60313</v>
      </c>
      <c r="LJ93" s="118">
        <f t="shared" si="1287"/>
        <v>89199</v>
      </c>
      <c r="LK93" s="99">
        <f>LK73+LK92</f>
        <v>13270</v>
      </c>
      <c r="LL93" s="12">
        <f t="shared" ref="LL93:LR93" si="1512">LL73+LL92</f>
        <v>1514</v>
      </c>
      <c r="LM93" s="12">
        <f t="shared" si="1512"/>
        <v>-9770</v>
      </c>
      <c r="LN93" s="12">
        <f t="shared" si="1512"/>
        <v>3500</v>
      </c>
      <c r="LO93" s="12">
        <f t="shared" si="1512"/>
        <v>1132</v>
      </c>
      <c r="LP93" s="12">
        <f t="shared" si="1512"/>
        <v>561</v>
      </c>
      <c r="LQ93" s="12">
        <f t="shared" si="1512"/>
        <v>-132</v>
      </c>
      <c r="LR93" s="12">
        <f t="shared" si="1512"/>
        <v>1000</v>
      </c>
      <c r="LS93" s="12">
        <f>LS73+LS92</f>
        <v>0</v>
      </c>
      <c r="LT93" s="12">
        <f t="shared" ref="LT93:LV93" si="1513">LT73+LT92</f>
        <v>4482</v>
      </c>
      <c r="LU93" s="12">
        <f t="shared" si="1513"/>
        <v>5700</v>
      </c>
      <c r="LV93" s="111">
        <f t="shared" si="1513"/>
        <v>5700</v>
      </c>
      <c r="LW93" s="117">
        <f t="shared" si="1288"/>
        <v>14402</v>
      </c>
      <c r="LX93" s="12">
        <f t="shared" si="1288"/>
        <v>6557</v>
      </c>
      <c r="LY93" s="12">
        <f t="shared" si="1288"/>
        <v>-4202</v>
      </c>
      <c r="LZ93" s="118">
        <f t="shared" si="1288"/>
        <v>10200</v>
      </c>
      <c r="MA93" s="26"/>
      <c r="MB93" s="2"/>
      <c r="MC93" s="2"/>
      <c r="MD93" s="2"/>
      <c r="ME93" s="2"/>
      <c r="MF93" s="2"/>
      <c r="MG93" s="2"/>
      <c r="MH93" s="2"/>
      <c r="MI93" s="2"/>
      <c r="MJ93" s="2"/>
      <c r="MK93" s="2"/>
      <c r="ML93" s="2"/>
      <c r="MM93" s="2"/>
      <c r="MN93" s="2"/>
      <c r="MO93" s="2"/>
      <c r="MP93" s="2"/>
      <c r="MQ93" s="2"/>
      <c r="MR93" s="2"/>
      <c r="MS93" s="2"/>
      <c r="MT93" s="2"/>
      <c r="MU93" s="2"/>
      <c r="MV93" s="2"/>
      <c r="MW93" s="2"/>
      <c r="MX93" s="2"/>
      <c r="MY93" s="2"/>
      <c r="MZ93" s="2"/>
      <c r="NA93" s="2"/>
      <c r="NB93" s="2"/>
      <c r="NC93" s="2"/>
      <c r="ND93" s="2"/>
      <c r="NE93" s="2"/>
      <c r="NF93" s="2"/>
      <c r="NG93" s="2"/>
      <c r="NH93" s="2"/>
      <c r="NI93" s="2"/>
      <c r="NJ93" s="2"/>
      <c r="NK93" s="2"/>
      <c r="NL93" s="2"/>
      <c r="NM93" s="2"/>
      <c r="NN93" s="2"/>
      <c r="NO93" s="2"/>
      <c r="NP93" s="2"/>
      <c r="NQ93" s="2"/>
      <c r="NR93" s="2"/>
      <c r="NS93" s="2"/>
      <c r="NT93" s="2"/>
      <c r="NU93" s="2"/>
      <c r="NV93" s="2"/>
      <c r="NW93" s="2"/>
      <c r="NX93" s="2"/>
      <c r="NY93" s="2"/>
      <c r="NZ93" s="2"/>
      <c r="OA93" s="2"/>
      <c r="OB93" s="2"/>
      <c r="OC93" s="2"/>
      <c r="OD93" s="2"/>
      <c r="OE93" s="2"/>
      <c r="OF93" s="2"/>
      <c r="OG93" s="2"/>
      <c r="OH93" s="2"/>
      <c r="OI93" s="2"/>
      <c r="OJ93" s="2"/>
      <c r="OK93" s="2"/>
      <c r="OL93" s="2"/>
      <c r="OM93" s="2"/>
      <c r="ON93" s="2"/>
      <c r="OO93" s="2"/>
      <c r="OP93" s="2"/>
    </row>
    <row r="94" spans="1:406" s="4" customFormat="1" ht="24.95" customHeight="1" x14ac:dyDescent="0.25">
      <c r="A94" s="45"/>
      <c r="B94" s="46"/>
      <c r="C94" s="58"/>
      <c r="D94" s="58"/>
      <c r="E94" s="59"/>
      <c r="F94" s="97"/>
      <c r="G94" s="105"/>
      <c r="H94" s="15"/>
      <c r="I94" s="15"/>
      <c r="J94" s="106"/>
      <c r="K94" s="100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12"/>
      <c r="AI94" s="105"/>
      <c r="AJ94" s="15"/>
      <c r="AK94" s="15"/>
      <c r="AL94" s="106"/>
      <c r="AM94" s="100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  <c r="DA94" s="15"/>
      <c r="DB94" s="15"/>
      <c r="DC94" s="15"/>
      <c r="DD94" s="15"/>
      <c r="DE94" s="15"/>
      <c r="DF94" s="15"/>
      <c r="DG94" s="15"/>
      <c r="DH94" s="15"/>
      <c r="DI94" s="15"/>
      <c r="DJ94" s="15"/>
      <c r="DK94" s="15"/>
      <c r="DL94" s="15"/>
      <c r="DM94" s="15"/>
      <c r="DN94" s="15"/>
      <c r="DO94" s="15"/>
      <c r="DP94" s="15"/>
      <c r="DQ94" s="15"/>
      <c r="DR94" s="15"/>
      <c r="DS94" s="15"/>
      <c r="DT94" s="15"/>
      <c r="DU94" s="15"/>
      <c r="DV94" s="15"/>
      <c r="DW94" s="15"/>
      <c r="DX94" s="15"/>
      <c r="DY94" s="15"/>
      <c r="DZ94" s="15"/>
      <c r="EA94" s="15"/>
      <c r="EB94" s="15"/>
      <c r="EC94" s="15"/>
      <c r="ED94" s="15"/>
      <c r="EE94" s="15"/>
      <c r="EF94" s="15"/>
      <c r="EG94" s="15"/>
      <c r="EH94" s="15"/>
      <c r="EI94" s="15"/>
      <c r="EJ94" s="15"/>
      <c r="EK94" s="15"/>
      <c r="EL94" s="15"/>
      <c r="EM94" s="15"/>
      <c r="EN94" s="15"/>
      <c r="EO94" s="15"/>
      <c r="EP94" s="15"/>
      <c r="EQ94" s="15"/>
      <c r="ER94" s="15"/>
      <c r="ES94" s="15"/>
      <c r="ET94" s="112"/>
      <c r="EU94" s="122"/>
      <c r="EV94" s="17"/>
      <c r="EW94" s="17"/>
      <c r="EX94" s="123"/>
      <c r="EY94" s="100"/>
      <c r="EZ94" s="15"/>
      <c r="FA94" s="15"/>
      <c r="FB94" s="112"/>
      <c r="FC94" s="124"/>
      <c r="FD94" s="16"/>
      <c r="FE94" s="16"/>
      <c r="FF94" s="125"/>
      <c r="FG94" s="100"/>
      <c r="FH94" s="15"/>
      <c r="FI94" s="15"/>
      <c r="FJ94" s="15"/>
      <c r="FK94" s="15"/>
      <c r="FL94" s="15"/>
      <c r="FM94" s="15"/>
      <c r="FN94" s="15"/>
      <c r="FO94" s="15"/>
      <c r="FP94" s="15"/>
      <c r="FQ94" s="15"/>
      <c r="FR94" s="15"/>
      <c r="FS94" s="15"/>
      <c r="FT94" s="15"/>
      <c r="FU94" s="15"/>
      <c r="FV94" s="15"/>
      <c r="FW94" s="15"/>
      <c r="FX94" s="15"/>
      <c r="FY94" s="15"/>
      <c r="FZ94" s="15"/>
      <c r="GA94" s="15"/>
      <c r="GB94" s="15"/>
      <c r="GC94" s="15"/>
      <c r="GD94" s="15"/>
      <c r="GE94" s="15"/>
      <c r="GF94" s="15"/>
      <c r="GG94" s="15"/>
      <c r="GH94" s="15"/>
      <c r="GI94" s="15"/>
      <c r="GJ94" s="15"/>
      <c r="GK94" s="15"/>
      <c r="GL94" s="15"/>
      <c r="GM94" s="15"/>
      <c r="GN94" s="15"/>
      <c r="GO94" s="15"/>
      <c r="GP94" s="15"/>
      <c r="GQ94" s="15"/>
      <c r="GR94" s="15"/>
      <c r="GS94" s="15"/>
      <c r="GT94" s="15"/>
      <c r="GU94" s="15"/>
      <c r="GV94" s="15"/>
      <c r="GW94" s="15"/>
      <c r="GX94" s="15"/>
      <c r="GY94" s="15"/>
      <c r="GZ94" s="15"/>
      <c r="HA94" s="15"/>
      <c r="HB94" s="15"/>
      <c r="HC94" s="15"/>
      <c r="HD94" s="15"/>
      <c r="HE94" s="15"/>
      <c r="HF94" s="15"/>
      <c r="HG94" s="15"/>
      <c r="HH94" s="15"/>
      <c r="HI94" s="15"/>
      <c r="HJ94" s="15"/>
      <c r="HK94" s="15"/>
      <c r="HL94" s="15"/>
      <c r="HM94" s="15"/>
      <c r="HN94" s="15"/>
      <c r="HO94" s="15"/>
      <c r="HP94" s="15"/>
      <c r="HQ94" s="15"/>
      <c r="HR94" s="15"/>
      <c r="HS94" s="15"/>
      <c r="HT94" s="15"/>
      <c r="HU94" s="15"/>
      <c r="HV94" s="15"/>
      <c r="HW94" s="15"/>
      <c r="HX94" s="15"/>
      <c r="HY94" s="15"/>
      <c r="HZ94" s="15"/>
      <c r="IA94" s="15"/>
      <c r="IB94" s="15"/>
      <c r="IC94" s="15"/>
      <c r="ID94" s="15"/>
      <c r="IE94" s="15"/>
      <c r="IF94" s="15"/>
      <c r="IG94" s="15"/>
      <c r="IH94" s="15"/>
      <c r="II94" s="15"/>
      <c r="IJ94" s="15"/>
      <c r="IK94" s="15"/>
      <c r="IL94" s="15"/>
      <c r="IM94" s="15"/>
      <c r="IN94" s="15"/>
      <c r="IO94" s="15"/>
      <c r="IP94" s="15"/>
      <c r="IQ94" s="15"/>
      <c r="IR94" s="15"/>
      <c r="IS94" s="15"/>
      <c r="IT94" s="15"/>
      <c r="IU94" s="15"/>
      <c r="IV94" s="15"/>
      <c r="IW94" s="15"/>
      <c r="IX94" s="15"/>
      <c r="IY94" s="15"/>
      <c r="IZ94" s="15"/>
      <c r="JA94" s="15"/>
      <c r="JB94" s="112"/>
      <c r="JC94" s="124"/>
      <c r="JD94" s="16"/>
      <c r="JE94" s="16"/>
      <c r="JF94" s="125"/>
      <c r="JG94" s="100"/>
      <c r="JH94" s="15"/>
      <c r="JI94" s="15"/>
      <c r="JJ94" s="15"/>
      <c r="JK94" s="15"/>
      <c r="JL94" s="15"/>
      <c r="JM94" s="15"/>
      <c r="JN94" s="15"/>
      <c r="JO94" s="15">
        <v>0</v>
      </c>
      <c r="JP94" s="15"/>
      <c r="JQ94" s="15"/>
      <c r="JR94" s="15"/>
      <c r="JS94" s="15"/>
      <c r="JT94" s="15"/>
      <c r="JU94" s="15"/>
      <c r="JV94" s="15"/>
      <c r="JW94" s="15"/>
      <c r="JX94" s="15"/>
      <c r="JY94" s="15"/>
      <c r="JZ94" s="15"/>
      <c r="KA94" s="15"/>
      <c r="KB94" s="15"/>
      <c r="KC94" s="15"/>
      <c r="KD94" s="15"/>
      <c r="KE94" s="15"/>
      <c r="KF94" s="15"/>
      <c r="KG94" s="15"/>
      <c r="KH94" s="15"/>
      <c r="KI94" s="15"/>
      <c r="KJ94" s="15"/>
      <c r="KK94" s="15"/>
      <c r="KL94" s="15"/>
      <c r="KM94" s="15"/>
      <c r="KN94" s="15"/>
      <c r="KO94" s="15"/>
      <c r="KP94" s="15"/>
      <c r="KQ94" s="15"/>
      <c r="KR94" s="15"/>
      <c r="KS94" s="15"/>
      <c r="KT94" s="15"/>
      <c r="KU94" s="15"/>
      <c r="KV94" s="15"/>
      <c r="KW94" s="15"/>
      <c r="KX94" s="15"/>
      <c r="KY94" s="15"/>
      <c r="KZ94" s="15"/>
      <c r="LA94" s="15"/>
      <c r="LB94" s="15"/>
      <c r="LC94" s="15"/>
      <c r="LD94" s="15"/>
      <c r="LE94" s="15"/>
      <c r="LF94" s="112"/>
      <c r="LG94" s="124"/>
      <c r="LH94" s="16"/>
      <c r="LI94" s="16"/>
      <c r="LJ94" s="125"/>
      <c r="LK94" s="100"/>
      <c r="LL94" s="15"/>
      <c r="LM94" s="15"/>
      <c r="LN94" s="15"/>
      <c r="LO94" s="15"/>
      <c r="LP94" s="15"/>
      <c r="LQ94" s="15"/>
      <c r="LR94" s="15"/>
      <c r="LS94" s="15"/>
      <c r="LT94" s="15"/>
      <c r="LU94" s="15"/>
      <c r="LV94" s="112"/>
      <c r="LW94" s="124">
        <f>SUM(LK94:LT94)</f>
        <v>0</v>
      </c>
      <c r="LX94" s="16">
        <f>SUM(LL94:LU94)</f>
        <v>0</v>
      </c>
      <c r="LY94" s="16">
        <f>SUM(LM94:LW94)</f>
        <v>0</v>
      </c>
      <c r="LZ94" s="125">
        <f>SUM(LN94:LX94)</f>
        <v>0</v>
      </c>
      <c r="MA94" s="5"/>
    </row>
    <row r="95" spans="1:406" s="4" customFormat="1" ht="24.95" customHeight="1" x14ac:dyDescent="0.25">
      <c r="A95" s="47">
        <v>6311</v>
      </c>
      <c r="B95" s="36" t="s">
        <v>94</v>
      </c>
      <c r="C95" s="55">
        <f>SUM(AK95,EW95,FE95,LI95,LY95)</f>
        <v>0</v>
      </c>
      <c r="D95" s="55">
        <v>23207830.309999999</v>
      </c>
      <c r="E95" s="56">
        <v>25700000</v>
      </c>
      <c r="F95" s="95">
        <f t="shared" ref="F95" si="1514">G95-C95</f>
        <v>56407</v>
      </c>
      <c r="G95" s="103">
        <f t="shared" ref="G95:G130" si="1515">SUM(AI95,EU95,FC95,JC95,LG95,LW95)</f>
        <v>56407</v>
      </c>
      <c r="H95" s="79">
        <f t="shared" ref="H95:H130" si="1516">SUM(AJ95,EV95,FD95,JD95,LH95,LX95)</f>
        <v>55689</v>
      </c>
      <c r="I95" s="79">
        <f t="shared" ref="I95:I130" si="1517">SUM(AK95,EW95,FE95,JE95,LI95,LY95)</f>
        <v>7353</v>
      </c>
      <c r="J95" s="104">
        <f t="shared" ref="J95:J130" si="1518">SUM(AL95,EX95,FF95,JF95,LJ95,LZ95)</f>
        <v>63760</v>
      </c>
      <c r="K95" s="84"/>
      <c r="L95" s="13"/>
      <c r="M95" s="13">
        <f>N95-K95</f>
        <v>0</v>
      </c>
      <c r="N95" s="13"/>
      <c r="O95" s="11"/>
      <c r="P95" s="13"/>
      <c r="Q95" s="13">
        <f>R95-O95</f>
        <v>0</v>
      </c>
      <c r="R95" s="13"/>
      <c r="S95" s="13"/>
      <c r="T95" s="13"/>
      <c r="U95" s="13">
        <f>V95-S95</f>
        <v>0</v>
      </c>
      <c r="V95" s="13"/>
      <c r="W95" s="13"/>
      <c r="X95" s="13"/>
      <c r="Y95" s="13">
        <f>Z95-W95</f>
        <v>0</v>
      </c>
      <c r="Z95" s="13"/>
      <c r="AA95" s="13"/>
      <c r="AB95" s="13"/>
      <c r="AC95" s="13">
        <f>AD95-AA95</f>
        <v>0</v>
      </c>
      <c r="AD95" s="13"/>
      <c r="AE95" s="11"/>
      <c r="AF95" s="13"/>
      <c r="AG95" s="13">
        <f>AH95-AE95</f>
        <v>0</v>
      </c>
      <c r="AH95" s="110"/>
      <c r="AI95" s="117">
        <f t="shared" ref="AI95:AL130" si="1519">SUM(K95,O95,W95,AA95,S95,AE95)</f>
        <v>0</v>
      </c>
      <c r="AJ95" s="12">
        <f t="shared" si="1519"/>
        <v>0</v>
      </c>
      <c r="AK95" s="12">
        <f t="shared" si="1519"/>
        <v>0</v>
      </c>
      <c r="AL95" s="118">
        <f t="shared" si="1519"/>
        <v>0</v>
      </c>
      <c r="AM95" s="98"/>
      <c r="AN95" s="13"/>
      <c r="AO95" s="13">
        <f>AP95-AM95</f>
        <v>0</v>
      </c>
      <c r="AP95" s="13"/>
      <c r="AQ95" s="13"/>
      <c r="AR95" s="13"/>
      <c r="AS95" s="13">
        <f>AT95-AQ95</f>
        <v>0</v>
      </c>
      <c r="AT95" s="13"/>
      <c r="AU95" s="13"/>
      <c r="AV95" s="13"/>
      <c r="AW95" s="13">
        <f>AX95-AU95</f>
        <v>0</v>
      </c>
      <c r="AX95" s="13"/>
      <c r="AY95" s="11"/>
      <c r="AZ95" s="13"/>
      <c r="BA95" s="13">
        <f>BB95-AY95</f>
        <v>0</v>
      </c>
      <c r="BB95" s="13"/>
      <c r="BC95" s="13"/>
      <c r="BD95" s="13"/>
      <c r="BE95" s="13">
        <f>BF95-BC95</f>
        <v>0</v>
      </c>
      <c r="BF95" s="13"/>
      <c r="BG95" s="11"/>
      <c r="BH95" s="13"/>
      <c r="BI95" s="13">
        <f>BJ95-BG95</f>
        <v>0</v>
      </c>
      <c r="BJ95" s="13"/>
      <c r="BK95" s="11"/>
      <c r="BL95" s="13"/>
      <c r="BM95" s="13">
        <f>BN95-BK95</f>
        <v>0</v>
      </c>
      <c r="BN95" s="13"/>
      <c r="BO95" s="11"/>
      <c r="BP95" s="13"/>
      <c r="BQ95" s="13">
        <f>BR95-BO95</f>
        <v>0</v>
      </c>
      <c r="BR95" s="13"/>
      <c r="BS95" s="13"/>
      <c r="BT95" s="13"/>
      <c r="BU95" s="13">
        <f>BV95-BS95</f>
        <v>0</v>
      </c>
      <c r="BV95" s="13"/>
      <c r="BW95" s="13"/>
      <c r="BX95" s="13"/>
      <c r="BY95" s="13">
        <f>BZ95-BW95</f>
        <v>0</v>
      </c>
      <c r="BZ95" s="13"/>
      <c r="CA95" s="13"/>
      <c r="CB95" s="13"/>
      <c r="CC95" s="13">
        <f>CD95-CA95</f>
        <v>0</v>
      </c>
      <c r="CD95" s="13"/>
      <c r="CE95" s="13"/>
      <c r="CF95" s="13"/>
      <c r="CG95" s="13">
        <f>CH95-CE95</f>
        <v>0</v>
      </c>
      <c r="CH95" s="13"/>
      <c r="CI95" s="13"/>
      <c r="CJ95" s="13"/>
      <c r="CK95" s="13">
        <f>CL95-CI95</f>
        <v>0</v>
      </c>
      <c r="CL95" s="13"/>
      <c r="CM95" s="13"/>
      <c r="CN95" s="13"/>
      <c r="CO95" s="13">
        <f>CP95-CM95</f>
        <v>0</v>
      </c>
      <c r="CP95" s="13"/>
      <c r="CQ95" s="13"/>
      <c r="CR95" s="13"/>
      <c r="CS95" s="13">
        <f>CT95-CQ95</f>
        <v>0</v>
      </c>
      <c r="CT95" s="13"/>
      <c r="CU95" s="13"/>
      <c r="CV95" s="13"/>
      <c r="CW95" s="13">
        <f>CX95-CU95</f>
        <v>0</v>
      </c>
      <c r="CX95" s="13"/>
      <c r="CY95" s="13"/>
      <c r="CZ95" s="13"/>
      <c r="DA95" s="13">
        <f>DB95-CY95</f>
        <v>0</v>
      </c>
      <c r="DB95" s="13"/>
      <c r="DC95" s="13"/>
      <c r="DD95" s="13"/>
      <c r="DE95" s="13">
        <f>DF95-DC95</f>
        <v>0</v>
      </c>
      <c r="DF95" s="13"/>
      <c r="DG95" s="13"/>
      <c r="DH95" s="13"/>
      <c r="DI95" s="13">
        <f>DJ95-DG95</f>
        <v>0</v>
      </c>
      <c r="DJ95" s="13"/>
      <c r="DK95" s="13"/>
      <c r="DL95" s="13"/>
      <c r="DM95" s="13">
        <f>DN95-DK95</f>
        <v>0</v>
      </c>
      <c r="DN95" s="13"/>
      <c r="DO95" s="13"/>
      <c r="DP95" s="13"/>
      <c r="DQ95" s="13">
        <f>DR95-DO95</f>
        <v>0</v>
      </c>
      <c r="DR95" s="13"/>
      <c r="DS95" s="13"/>
      <c r="DT95" s="13"/>
      <c r="DU95" s="13"/>
      <c r="DV95" s="13"/>
      <c r="DW95" s="13"/>
      <c r="DX95" s="13"/>
      <c r="DY95" s="13"/>
      <c r="DZ95" s="13"/>
      <c r="EA95" s="13"/>
      <c r="EB95" s="13"/>
      <c r="EC95" s="13">
        <f>ED95-EA95</f>
        <v>0</v>
      </c>
      <c r="ED95" s="13"/>
      <c r="EE95" s="13"/>
      <c r="EF95" s="13"/>
      <c r="EG95" s="13">
        <f>EH95-EE95</f>
        <v>0</v>
      </c>
      <c r="EH95" s="13"/>
      <c r="EI95" s="13"/>
      <c r="EJ95" s="13"/>
      <c r="EK95" s="13">
        <f>EL95-EI95</f>
        <v>0</v>
      </c>
      <c r="EL95" s="13"/>
      <c r="EM95" s="13"/>
      <c r="EN95" s="13"/>
      <c r="EO95" s="13">
        <f>EP95-EM95</f>
        <v>0</v>
      </c>
      <c r="EP95" s="13"/>
      <c r="EQ95" s="13"/>
      <c r="ER95" s="13"/>
      <c r="ES95" s="13">
        <f>ET95-EQ95</f>
        <v>0</v>
      </c>
      <c r="ET95" s="110"/>
      <c r="EU95" s="117">
        <f t="shared" ref="EU95:EX130" si="1520">SUM(AM95,AQ95,AU95,AY95,BC95,BG95,BK95,BO95,BS95,BW95,CA95,CE95,CI95,CM95,CQ95,CU95,CY95,DC95,DG95,DS95,DW95,EA95,DK95,DO95,EE95,EI95,EM95,EQ95,)</f>
        <v>0</v>
      </c>
      <c r="EV95" s="12">
        <f t="shared" si="1520"/>
        <v>0</v>
      </c>
      <c r="EW95" s="12">
        <f t="shared" si="1520"/>
        <v>0</v>
      </c>
      <c r="EX95" s="118">
        <f t="shared" si="1520"/>
        <v>0</v>
      </c>
      <c r="EY95" s="98"/>
      <c r="EZ95" s="13"/>
      <c r="FA95" s="13">
        <f>FB95-EY95</f>
        <v>0</v>
      </c>
      <c r="FB95" s="110"/>
      <c r="FC95" s="117">
        <f t="shared" ref="FC95:FF130" si="1521">SUM(EY95)</f>
        <v>0</v>
      </c>
      <c r="FD95" s="12">
        <f t="shared" si="1521"/>
        <v>0</v>
      </c>
      <c r="FE95" s="12">
        <f t="shared" si="1521"/>
        <v>0</v>
      </c>
      <c r="FF95" s="118">
        <f t="shared" si="1521"/>
        <v>0</v>
      </c>
      <c r="FG95" s="98"/>
      <c r="FH95" s="13"/>
      <c r="FI95" s="13">
        <f>FJ95-FG95</f>
        <v>0</v>
      </c>
      <c r="FJ95" s="13"/>
      <c r="FK95" s="13"/>
      <c r="FL95" s="13"/>
      <c r="FM95" s="13">
        <f>FN95-FK95</f>
        <v>0</v>
      </c>
      <c r="FN95" s="13"/>
      <c r="FO95" s="13"/>
      <c r="FP95" s="13"/>
      <c r="FQ95" s="13">
        <f>FR95-FO95</f>
        <v>0</v>
      </c>
      <c r="FR95" s="13"/>
      <c r="FS95" s="13"/>
      <c r="FT95" s="13"/>
      <c r="FU95" s="13">
        <f>FV95-FS95</f>
        <v>0</v>
      </c>
      <c r="FV95" s="13"/>
      <c r="FW95" s="13"/>
      <c r="FX95" s="13"/>
      <c r="FY95" s="13">
        <f>FZ95-FW95</f>
        <v>0</v>
      </c>
      <c r="FZ95" s="13"/>
      <c r="GA95" s="13"/>
      <c r="GB95" s="13"/>
      <c r="GC95" s="13">
        <f>GD95-GA95</f>
        <v>0</v>
      </c>
      <c r="GD95" s="13"/>
      <c r="GE95" s="13"/>
      <c r="GF95" s="13"/>
      <c r="GG95" s="13">
        <f>GH95-GE95</f>
        <v>0</v>
      </c>
      <c r="GH95" s="13"/>
      <c r="GI95" s="13"/>
      <c r="GJ95" s="13"/>
      <c r="GK95" s="13">
        <f>GL95-GI95</f>
        <v>0</v>
      </c>
      <c r="GL95" s="13"/>
      <c r="GM95" s="13"/>
      <c r="GN95" s="13"/>
      <c r="GO95" s="13">
        <f>GP95-GM95</f>
        <v>0</v>
      </c>
      <c r="GP95" s="13"/>
      <c r="GQ95" s="13"/>
      <c r="GR95" s="13"/>
      <c r="GS95" s="13">
        <f>GT95-GQ95</f>
        <v>0</v>
      </c>
      <c r="GT95" s="13"/>
      <c r="GU95" s="13"/>
      <c r="GV95" s="13"/>
      <c r="GW95" s="13">
        <f>GX95-GU95</f>
        <v>0</v>
      </c>
      <c r="GX95" s="13"/>
      <c r="GY95" s="13"/>
      <c r="GZ95" s="13"/>
      <c r="HA95" s="13">
        <f>HB95-GY95</f>
        <v>0</v>
      </c>
      <c r="HB95" s="13"/>
      <c r="HC95" s="13"/>
      <c r="HD95" s="13"/>
      <c r="HE95" s="13">
        <f>HF95-HC95</f>
        <v>0</v>
      </c>
      <c r="HF95" s="13"/>
      <c r="HG95" s="13"/>
      <c r="HH95" s="13"/>
      <c r="HI95" s="13">
        <f>HJ95-HG95</f>
        <v>0</v>
      </c>
      <c r="HJ95" s="13"/>
      <c r="HK95" s="13"/>
      <c r="HL95" s="13"/>
      <c r="HM95" s="13">
        <f>HN95-HK95</f>
        <v>0</v>
      </c>
      <c r="HN95" s="13"/>
      <c r="HO95" s="13"/>
      <c r="HP95" s="13"/>
      <c r="HQ95" s="13">
        <f>HR95-HO95</f>
        <v>0</v>
      </c>
      <c r="HR95" s="13"/>
      <c r="HS95" s="13"/>
      <c r="HT95" s="13"/>
      <c r="HU95" s="13">
        <f>HV95-HS95</f>
        <v>0</v>
      </c>
      <c r="HV95" s="13"/>
      <c r="HW95" s="13"/>
      <c r="HX95" s="13"/>
      <c r="HY95" s="13">
        <f>HZ95-HW95</f>
        <v>0</v>
      </c>
      <c r="HZ95" s="13"/>
      <c r="IA95" s="13"/>
      <c r="IB95" s="13"/>
      <c r="IC95" s="13">
        <f>ID95-IA95</f>
        <v>0</v>
      </c>
      <c r="ID95" s="13"/>
      <c r="IE95" s="13"/>
      <c r="IF95" s="13"/>
      <c r="IG95" s="13">
        <f>IH95-IE95</f>
        <v>0</v>
      </c>
      <c r="IH95" s="13"/>
      <c r="II95" s="13">
        <v>48336</v>
      </c>
      <c r="IJ95" s="13">
        <v>55689</v>
      </c>
      <c r="IK95" s="13">
        <f>IL95-II95</f>
        <v>7353</v>
      </c>
      <c r="IL95" s="13">
        <v>55689</v>
      </c>
      <c r="IM95" s="13">
        <v>8071</v>
      </c>
      <c r="IN95" s="13"/>
      <c r="IO95" s="13">
        <f>IP95-IM95</f>
        <v>0</v>
      </c>
      <c r="IP95" s="13">
        <v>8071</v>
      </c>
      <c r="IQ95" s="13"/>
      <c r="IR95" s="13"/>
      <c r="IS95" s="13">
        <f>IT95-IQ95</f>
        <v>0</v>
      </c>
      <c r="IT95" s="13"/>
      <c r="IU95" s="13"/>
      <c r="IV95" s="13"/>
      <c r="IW95" s="13">
        <f>IX95-IU95</f>
        <v>0</v>
      </c>
      <c r="IX95" s="13"/>
      <c r="IY95" s="13"/>
      <c r="IZ95" s="13"/>
      <c r="JA95" s="13"/>
      <c r="JB95" s="110"/>
      <c r="JC95" s="117">
        <f t="shared" ref="JC95:JF130" si="1522">SUM(FG95,FK95,FO95,FS95,FW95,GA95,GE95,GI95,GM95,GQ95,GU95,GY95,HC95,HG95,HK95,HO95,HS95,HW95,IA95,IE95,II95,IM95,IQ95,IU95,IY95)</f>
        <v>56407</v>
      </c>
      <c r="JD95" s="12">
        <f t="shared" si="1522"/>
        <v>55689</v>
      </c>
      <c r="JE95" s="12">
        <f t="shared" si="1522"/>
        <v>7353</v>
      </c>
      <c r="JF95" s="118">
        <f t="shared" si="1522"/>
        <v>63760</v>
      </c>
      <c r="JG95" s="98"/>
      <c r="JH95" s="13"/>
      <c r="JI95" s="13">
        <f>JJ95-JG95</f>
        <v>0</v>
      </c>
      <c r="JJ95" s="13"/>
      <c r="JK95" s="13"/>
      <c r="JL95" s="13"/>
      <c r="JM95" s="13">
        <f>JN95-JK95</f>
        <v>0</v>
      </c>
      <c r="JN95" s="13"/>
      <c r="JO95" s="13"/>
      <c r="JP95" s="13"/>
      <c r="JQ95" s="13">
        <f>JR95-JO95</f>
        <v>0</v>
      </c>
      <c r="JR95" s="13"/>
      <c r="JS95" s="13"/>
      <c r="JT95" s="13"/>
      <c r="JU95" s="13">
        <f>JV95-JS95</f>
        <v>0</v>
      </c>
      <c r="JV95" s="13"/>
      <c r="JW95" s="13"/>
      <c r="JX95" s="13"/>
      <c r="JY95" s="13">
        <f>JZ95-JW95</f>
        <v>0</v>
      </c>
      <c r="JZ95" s="13"/>
      <c r="KA95" s="13"/>
      <c r="KB95" s="13"/>
      <c r="KC95" s="13">
        <f>KD95-KA95</f>
        <v>0</v>
      </c>
      <c r="KD95" s="13"/>
      <c r="KE95" s="13"/>
      <c r="KF95" s="13"/>
      <c r="KG95" s="13">
        <f>KH95-KE95</f>
        <v>0</v>
      </c>
      <c r="KH95" s="13"/>
      <c r="KI95" s="13"/>
      <c r="KJ95" s="13"/>
      <c r="KK95" s="13">
        <f>KL95-KI95</f>
        <v>0</v>
      </c>
      <c r="KL95" s="13"/>
      <c r="KM95" s="13"/>
      <c r="KN95" s="13"/>
      <c r="KO95" s="13">
        <f>KP95-KM95</f>
        <v>0</v>
      </c>
      <c r="KP95" s="13"/>
      <c r="KQ95" s="13"/>
      <c r="KR95" s="13"/>
      <c r="KS95" s="13">
        <f>KT95-KQ95</f>
        <v>0</v>
      </c>
      <c r="KT95" s="13"/>
      <c r="KU95" s="13"/>
      <c r="KV95" s="13"/>
      <c r="KW95" s="13">
        <f>KX95-KU95</f>
        <v>0</v>
      </c>
      <c r="KX95" s="13"/>
      <c r="KY95" s="13"/>
      <c r="KZ95" s="13"/>
      <c r="LA95" s="13">
        <f>LB95-KY95</f>
        <v>0</v>
      </c>
      <c r="LB95" s="13"/>
      <c r="LC95" s="13"/>
      <c r="LD95" s="13"/>
      <c r="LE95" s="13">
        <f>LF95-LC95</f>
        <v>0</v>
      </c>
      <c r="LF95" s="110"/>
      <c r="LG95" s="117">
        <f t="shared" ref="LG95:LJ130" si="1523">SUM(JG95,JK95,JO95,JS95,JW95,KA95,KE95,KI95,KM95,KQ95,KU95,KY95,LC95)</f>
        <v>0</v>
      </c>
      <c r="LH95" s="12">
        <f t="shared" si="1523"/>
        <v>0</v>
      </c>
      <c r="LI95" s="12">
        <f t="shared" si="1523"/>
        <v>0</v>
      </c>
      <c r="LJ95" s="118">
        <f t="shared" si="1523"/>
        <v>0</v>
      </c>
      <c r="LK95" s="84"/>
      <c r="LL95" s="13"/>
      <c r="LM95" s="13">
        <f>LN95-LK95</f>
        <v>0</v>
      </c>
      <c r="LN95" s="13"/>
      <c r="LO95" s="13"/>
      <c r="LP95" s="13"/>
      <c r="LQ95" s="13">
        <f>LR95-LO95</f>
        <v>0</v>
      </c>
      <c r="LR95" s="13"/>
      <c r="LS95" s="11"/>
      <c r="LT95" s="13"/>
      <c r="LU95" s="13">
        <f>LV95-LS95</f>
        <v>0</v>
      </c>
      <c r="LV95" s="110"/>
      <c r="LW95" s="117">
        <f t="shared" ref="LW95:LZ130" si="1524">SUM(LK95,LO95,LS95)</f>
        <v>0</v>
      </c>
      <c r="LX95" s="12">
        <f t="shared" si="1524"/>
        <v>0</v>
      </c>
      <c r="LY95" s="12">
        <f t="shared" si="1524"/>
        <v>0</v>
      </c>
      <c r="LZ95" s="118">
        <f t="shared" si="1524"/>
        <v>0</v>
      </c>
      <c r="MA95" s="5"/>
    </row>
    <row r="96" spans="1:406" s="3" customFormat="1" ht="24.95" customHeight="1" x14ac:dyDescent="0.25">
      <c r="A96" s="37">
        <v>631</v>
      </c>
      <c r="B96" s="38" t="s">
        <v>95</v>
      </c>
      <c r="C96" s="57">
        <f t="shared" ref="C96:E96" si="1525">SUM(C95)</f>
        <v>0</v>
      </c>
      <c r="D96" s="57">
        <f t="shared" si="1525"/>
        <v>23207830.309999999</v>
      </c>
      <c r="E96" s="56">
        <f t="shared" si="1525"/>
        <v>25700000</v>
      </c>
      <c r="F96" s="96">
        <f>SUM(F95)</f>
        <v>56407</v>
      </c>
      <c r="G96" s="103">
        <f t="shared" si="1515"/>
        <v>56407</v>
      </c>
      <c r="H96" s="79">
        <f t="shared" si="1516"/>
        <v>55689</v>
      </c>
      <c r="I96" s="79">
        <f t="shared" si="1517"/>
        <v>7353</v>
      </c>
      <c r="J96" s="104">
        <f t="shared" si="1518"/>
        <v>63760</v>
      </c>
      <c r="K96" s="99">
        <f>SUM(K95)</f>
        <v>0</v>
      </c>
      <c r="L96" s="12">
        <f t="shared" ref="L96:AD96" si="1526">SUM(L95)</f>
        <v>0</v>
      </c>
      <c r="M96" s="12">
        <f t="shared" si="1526"/>
        <v>0</v>
      </c>
      <c r="N96" s="12">
        <f t="shared" si="1526"/>
        <v>0</v>
      </c>
      <c r="O96" s="12">
        <f>SUM(O95)</f>
        <v>0</v>
      </c>
      <c r="P96" s="12">
        <f t="shared" si="1526"/>
        <v>0</v>
      </c>
      <c r="Q96" s="12">
        <f t="shared" si="1526"/>
        <v>0</v>
      </c>
      <c r="R96" s="12">
        <f t="shared" si="1526"/>
        <v>0</v>
      </c>
      <c r="S96" s="12">
        <f t="shared" si="1526"/>
        <v>0</v>
      </c>
      <c r="T96" s="12">
        <f t="shared" si="1526"/>
        <v>0</v>
      </c>
      <c r="U96" s="12">
        <f t="shared" si="1526"/>
        <v>0</v>
      </c>
      <c r="V96" s="12">
        <f t="shared" si="1526"/>
        <v>0</v>
      </c>
      <c r="W96" s="12">
        <f t="shared" si="1526"/>
        <v>0</v>
      </c>
      <c r="X96" s="12">
        <f t="shared" si="1526"/>
        <v>0</v>
      </c>
      <c r="Y96" s="12">
        <f t="shared" si="1526"/>
        <v>0</v>
      </c>
      <c r="Z96" s="12">
        <f t="shared" si="1526"/>
        <v>0</v>
      </c>
      <c r="AA96" s="12">
        <f t="shared" si="1526"/>
        <v>0</v>
      </c>
      <c r="AB96" s="12">
        <f t="shared" si="1526"/>
        <v>0</v>
      </c>
      <c r="AC96" s="12">
        <f t="shared" si="1526"/>
        <v>0</v>
      </c>
      <c r="AD96" s="12">
        <f t="shared" si="1526"/>
        <v>0</v>
      </c>
      <c r="AE96" s="12">
        <f>SUM(AE95)</f>
        <v>0</v>
      </c>
      <c r="AF96" s="12">
        <f t="shared" ref="AF96:AH96" si="1527">SUM(AF95)</f>
        <v>0</v>
      </c>
      <c r="AG96" s="12">
        <f t="shared" si="1527"/>
        <v>0</v>
      </c>
      <c r="AH96" s="111">
        <f t="shared" si="1527"/>
        <v>0</v>
      </c>
      <c r="AI96" s="117">
        <f t="shared" si="1519"/>
        <v>0</v>
      </c>
      <c r="AJ96" s="12">
        <f t="shared" si="1519"/>
        <v>0</v>
      </c>
      <c r="AK96" s="12">
        <f t="shared" si="1519"/>
        <v>0</v>
      </c>
      <c r="AL96" s="118">
        <f t="shared" si="1519"/>
        <v>0</v>
      </c>
      <c r="AM96" s="99">
        <f>SUM(AM95)</f>
        <v>0</v>
      </c>
      <c r="AN96" s="12">
        <f t="shared" ref="AN96:BZ96" si="1528">SUM(AN95)</f>
        <v>0</v>
      </c>
      <c r="AO96" s="12">
        <f t="shared" si="1528"/>
        <v>0</v>
      </c>
      <c r="AP96" s="12">
        <f t="shared" si="1528"/>
        <v>0</v>
      </c>
      <c r="AQ96" s="12">
        <f t="shared" si="1528"/>
        <v>0</v>
      </c>
      <c r="AR96" s="12">
        <f t="shared" si="1528"/>
        <v>0</v>
      </c>
      <c r="AS96" s="12">
        <f t="shared" si="1528"/>
        <v>0</v>
      </c>
      <c r="AT96" s="12">
        <f t="shared" si="1528"/>
        <v>0</v>
      </c>
      <c r="AU96" s="12">
        <f t="shared" si="1528"/>
        <v>0</v>
      </c>
      <c r="AV96" s="12">
        <f t="shared" si="1528"/>
        <v>0</v>
      </c>
      <c r="AW96" s="12">
        <f t="shared" si="1528"/>
        <v>0</v>
      </c>
      <c r="AX96" s="12">
        <f t="shared" si="1528"/>
        <v>0</v>
      </c>
      <c r="AY96" s="12">
        <f t="shared" si="1528"/>
        <v>0</v>
      </c>
      <c r="AZ96" s="12">
        <f t="shared" si="1528"/>
        <v>0</v>
      </c>
      <c r="BA96" s="12">
        <f t="shared" si="1528"/>
        <v>0</v>
      </c>
      <c r="BB96" s="12">
        <f t="shared" si="1528"/>
        <v>0</v>
      </c>
      <c r="BC96" s="12">
        <f t="shared" si="1528"/>
        <v>0</v>
      </c>
      <c r="BD96" s="12">
        <f t="shared" si="1528"/>
        <v>0</v>
      </c>
      <c r="BE96" s="12">
        <f t="shared" si="1528"/>
        <v>0</v>
      </c>
      <c r="BF96" s="12">
        <f t="shared" si="1528"/>
        <v>0</v>
      </c>
      <c r="BG96" s="12">
        <f t="shared" si="1528"/>
        <v>0</v>
      </c>
      <c r="BH96" s="12">
        <f t="shared" si="1528"/>
        <v>0</v>
      </c>
      <c r="BI96" s="12">
        <f t="shared" si="1528"/>
        <v>0</v>
      </c>
      <c r="BJ96" s="12">
        <f t="shared" si="1528"/>
        <v>0</v>
      </c>
      <c r="BK96" s="12">
        <f t="shared" si="1528"/>
        <v>0</v>
      </c>
      <c r="BL96" s="12">
        <f t="shared" si="1528"/>
        <v>0</v>
      </c>
      <c r="BM96" s="12">
        <f t="shared" si="1528"/>
        <v>0</v>
      </c>
      <c r="BN96" s="12">
        <f t="shared" si="1528"/>
        <v>0</v>
      </c>
      <c r="BO96" s="12">
        <f t="shared" si="1528"/>
        <v>0</v>
      </c>
      <c r="BP96" s="12">
        <f t="shared" si="1528"/>
        <v>0</v>
      </c>
      <c r="BQ96" s="12">
        <f t="shared" si="1528"/>
        <v>0</v>
      </c>
      <c r="BR96" s="12">
        <f t="shared" si="1528"/>
        <v>0</v>
      </c>
      <c r="BS96" s="12">
        <f t="shared" si="1528"/>
        <v>0</v>
      </c>
      <c r="BT96" s="12">
        <f t="shared" si="1528"/>
        <v>0</v>
      </c>
      <c r="BU96" s="12">
        <f t="shared" si="1528"/>
        <v>0</v>
      </c>
      <c r="BV96" s="12">
        <f t="shared" si="1528"/>
        <v>0</v>
      </c>
      <c r="BW96" s="12">
        <f t="shared" si="1528"/>
        <v>0</v>
      </c>
      <c r="BX96" s="12">
        <f t="shared" si="1528"/>
        <v>0</v>
      </c>
      <c r="BY96" s="12">
        <f t="shared" si="1528"/>
        <v>0</v>
      </c>
      <c r="BZ96" s="12">
        <f t="shared" si="1528"/>
        <v>0</v>
      </c>
      <c r="CA96" s="12">
        <f>SUM(CA95)</f>
        <v>0</v>
      </c>
      <c r="CB96" s="12">
        <f t="shared" ref="CB96:CD96" si="1529">SUM(CB95)</f>
        <v>0</v>
      </c>
      <c r="CC96" s="12">
        <f t="shared" si="1529"/>
        <v>0</v>
      </c>
      <c r="CD96" s="12">
        <f t="shared" si="1529"/>
        <v>0</v>
      </c>
      <c r="CE96" s="12">
        <f>SUM(CE95)</f>
        <v>0</v>
      </c>
      <c r="CF96" s="12">
        <f t="shared" ref="CF96:CH96" si="1530">SUM(CF95)</f>
        <v>0</v>
      </c>
      <c r="CG96" s="12">
        <f t="shared" si="1530"/>
        <v>0</v>
      </c>
      <c r="CH96" s="12">
        <f t="shared" si="1530"/>
        <v>0</v>
      </c>
      <c r="CI96" s="12">
        <f>SUM(CI95)</f>
        <v>0</v>
      </c>
      <c r="CJ96" s="12">
        <f t="shared" ref="CJ96:CP96" si="1531">SUM(CJ95)</f>
        <v>0</v>
      </c>
      <c r="CK96" s="12">
        <f t="shared" si="1531"/>
        <v>0</v>
      </c>
      <c r="CL96" s="12">
        <f t="shared" si="1531"/>
        <v>0</v>
      </c>
      <c r="CM96" s="12">
        <f t="shared" si="1531"/>
        <v>0</v>
      </c>
      <c r="CN96" s="12">
        <f t="shared" si="1531"/>
        <v>0</v>
      </c>
      <c r="CO96" s="12">
        <f t="shared" si="1531"/>
        <v>0</v>
      </c>
      <c r="CP96" s="12">
        <f t="shared" si="1531"/>
        <v>0</v>
      </c>
      <c r="CQ96" s="12">
        <f>SUM(CQ95)</f>
        <v>0</v>
      </c>
      <c r="CR96" s="12">
        <f t="shared" ref="CR96:CX96" si="1532">SUM(CR95)</f>
        <v>0</v>
      </c>
      <c r="CS96" s="12">
        <f t="shared" si="1532"/>
        <v>0</v>
      </c>
      <c r="CT96" s="12">
        <f t="shared" si="1532"/>
        <v>0</v>
      </c>
      <c r="CU96" s="12">
        <f t="shared" si="1532"/>
        <v>0</v>
      </c>
      <c r="CV96" s="12">
        <f t="shared" si="1532"/>
        <v>0</v>
      </c>
      <c r="CW96" s="12">
        <f t="shared" si="1532"/>
        <v>0</v>
      </c>
      <c r="CX96" s="12">
        <f t="shared" si="1532"/>
        <v>0</v>
      </c>
      <c r="CY96" s="12">
        <f>SUM(CY95)</f>
        <v>0</v>
      </c>
      <c r="CZ96" s="12">
        <f t="shared" ref="CZ96:DB96" si="1533">SUM(CZ95)</f>
        <v>0</v>
      </c>
      <c r="DA96" s="12">
        <f t="shared" si="1533"/>
        <v>0</v>
      </c>
      <c r="DB96" s="12">
        <f t="shared" si="1533"/>
        <v>0</v>
      </c>
      <c r="DC96" s="12">
        <f>SUM(DC95)</f>
        <v>0</v>
      </c>
      <c r="DD96" s="12">
        <f t="shared" ref="DD96:DF96" si="1534">SUM(DD95)</f>
        <v>0</v>
      </c>
      <c r="DE96" s="12">
        <f t="shared" si="1534"/>
        <v>0</v>
      </c>
      <c r="DF96" s="12">
        <f t="shared" si="1534"/>
        <v>0</v>
      </c>
      <c r="DG96" s="12">
        <f>SUM(DG95)</f>
        <v>0</v>
      </c>
      <c r="DH96" s="12">
        <f t="shared" ref="DH96:DJ96" si="1535">SUM(DH95)</f>
        <v>0</v>
      </c>
      <c r="DI96" s="12">
        <f t="shared" si="1535"/>
        <v>0</v>
      </c>
      <c r="DJ96" s="12">
        <f t="shared" si="1535"/>
        <v>0</v>
      </c>
      <c r="DK96" s="12">
        <f>SUM(DK95)</f>
        <v>0</v>
      </c>
      <c r="DL96" s="12">
        <f t="shared" ref="DL96:DN96" si="1536">SUM(DL95)</f>
        <v>0</v>
      </c>
      <c r="DM96" s="12">
        <f t="shared" si="1536"/>
        <v>0</v>
      </c>
      <c r="DN96" s="12">
        <f t="shared" si="1536"/>
        <v>0</v>
      </c>
      <c r="DO96" s="12">
        <f>SUM(DO95)</f>
        <v>0</v>
      </c>
      <c r="DP96" s="12">
        <f t="shared" ref="DP96:ED96" si="1537">SUM(DP95)</f>
        <v>0</v>
      </c>
      <c r="DQ96" s="12">
        <f t="shared" si="1537"/>
        <v>0</v>
      </c>
      <c r="DR96" s="12">
        <f t="shared" si="1537"/>
        <v>0</v>
      </c>
      <c r="DS96" s="12">
        <f t="shared" si="1537"/>
        <v>0</v>
      </c>
      <c r="DT96" s="12">
        <f t="shared" si="1537"/>
        <v>0</v>
      </c>
      <c r="DU96" s="12">
        <f t="shared" si="1537"/>
        <v>0</v>
      </c>
      <c r="DV96" s="12">
        <f t="shared" si="1537"/>
        <v>0</v>
      </c>
      <c r="DW96" s="12">
        <f t="shared" si="1537"/>
        <v>0</v>
      </c>
      <c r="DX96" s="12">
        <f t="shared" si="1537"/>
        <v>0</v>
      </c>
      <c r="DY96" s="12">
        <f t="shared" si="1537"/>
        <v>0</v>
      </c>
      <c r="DZ96" s="12">
        <f t="shared" si="1537"/>
        <v>0</v>
      </c>
      <c r="EA96" s="12">
        <f t="shared" si="1537"/>
        <v>0</v>
      </c>
      <c r="EB96" s="12">
        <f t="shared" si="1537"/>
        <v>0</v>
      </c>
      <c r="EC96" s="12">
        <f t="shared" si="1537"/>
        <v>0</v>
      </c>
      <c r="ED96" s="12">
        <f t="shared" si="1537"/>
        <v>0</v>
      </c>
      <c r="EE96" s="12">
        <f>SUM(EE95)</f>
        <v>0</v>
      </c>
      <c r="EF96" s="12">
        <f t="shared" ref="EF96:EL96" si="1538">SUM(EF95)</f>
        <v>0</v>
      </c>
      <c r="EG96" s="12">
        <f t="shared" si="1538"/>
        <v>0</v>
      </c>
      <c r="EH96" s="12">
        <f t="shared" si="1538"/>
        <v>0</v>
      </c>
      <c r="EI96" s="12">
        <f t="shared" si="1538"/>
        <v>0</v>
      </c>
      <c r="EJ96" s="12">
        <f t="shared" si="1538"/>
        <v>0</v>
      </c>
      <c r="EK96" s="12">
        <f t="shared" si="1538"/>
        <v>0</v>
      </c>
      <c r="EL96" s="12">
        <f t="shared" si="1538"/>
        <v>0</v>
      </c>
      <c r="EM96" s="12">
        <f>SUM(EM95)</f>
        <v>0</v>
      </c>
      <c r="EN96" s="12">
        <f t="shared" ref="EN96:EP96" si="1539">SUM(EN95)</f>
        <v>0</v>
      </c>
      <c r="EO96" s="12">
        <f t="shared" si="1539"/>
        <v>0</v>
      </c>
      <c r="EP96" s="12">
        <f t="shared" si="1539"/>
        <v>0</v>
      </c>
      <c r="EQ96" s="12">
        <f>SUM(EQ95)</f>
        <v>0</v>
      </c>
      <c r="ER96" s="12">
        <f t="shared" ref="ER96:ET96" si="1540">SUM(ER95)</f>
        <v>0</v>
      </c>
      <c r="ES96" s="12">
        <f t="shared" si="1540"/>
        <v>0</v>
      </c>
      <c r="ET96" s="111">
        <f t="shared" si="1540"/>
        <v>0</v>
      </c>
      <c r="EU96" s="117">
        <f t="shared" si="1520"/>
        <v>0</v>
      </c>
      <c r="EV96" s="12">
        <f t="shared" si="1520"/>
        <v>0</v>
      </c>
      <c r="EW96" s="12">
        <f t="shared" si="1520"/>
        <v>0</v>
      </c>
      <c r="EX96" s="118">
        <f t="shared" si="1520"/>
        <v>0</v>
      </c>
      <c r="EY96" s="99">
        <f>SUM(EY95)</f>
        <v>0</v>
      </c>
      <c r="EZ96" s="12">
        <f t="shared" ref="EZ96:FB96" si="1541">SUM(EZ95)</f>
        <v>0</v>
      </c>
      <c r="FA96" s="12">
        <f t="shared" si="1541"/>
        <v>0</v>
      </c>
      <c r="FB96" s="111">
        <f t="shared" si="1541"/>
        <v>0</v>
      </c>
      <c r="FC96" s="117">
        <f t="shared" si="1521"/>
        <v>0</v>
      </c>
      <c r="FD96" s="12">
        <f t="shared" si="1521"/>
        <v>0</v>
      </c>
      <c r="FE96" s="12">
        <f t="shared" si="1521"/>
        <v>0</v>
      </c>
      <c r="FF96" s="118">
        <f t="shared" si="1521"/>
        <v>0</v>
      </c>
      <c r="FG96" s="99">
        <f>SUM(FG95)</f>
        <v>0</v>
      </c>
      <c r="FH96" s="12">
        <f t="shared" ref="FH96:FI96" si="1542">SUM(FH95)</f>
        <v>0</v>
      </c>
      <c r="FI96" s="12">
        <f t="shared" si="1542"/>
        <v>0</v>
      </c>
      <c r="FJ96" s="12">
        <f>SUM(FJ95)</f>
        <v>0</v>
      </c>
      <c r="FK96" s="12">
        <f>SUM(FK95)</f>
        <v>0</v>
      </c>
      <c r="FL96" s="12">
        <f t="shared" ref="FL96:FM96" si="1543">SUM(FL95)</f>
        <v>0</v>
      </c>
      <c r="FM96" s="12">
        <f t="shared" si="1543"/>
        <v>0</v>
      </c>
      <c r="FN96" s="12">
        <f>SUM(FN95)</f>
        <v>0</v>
      </c>
      <c r="FO96" s="12">
        <f>SUM(FO95)</f>
        <v>0</v>
      </c>
      <c r="FP96" s="12">
        <f t="shared" ref="FP96:FQ96" si="1544">SUM(FP95)</f>
        <v>0</v>
      </c>
      <c r="FQ96" s="12">
        <f t="shared" si="1544"/>
        <v>0</v>
      </c>
      <c r="FR96" s="12">
        <f>SUM(FR95)</f>
        <v>0</v>
      </c>
      <c r="FS96" s="12">
        <f t="shared" ref="FS96:IG96" si="1545">SUM(FS95)</f>
        <v>0</v>
      </c>
      <c r="FT96" s="12">
        <f t="shared" si="1545"/>
        <v>0</v>
      </c>
      <c r="FU96" s="12">
        <f t="shared" si="1545"/>
        <v>0</v>
      </c>
      <c r="FV96" s="12">
        <f>SUM(FV95)</f>
        <v>0</v>
      </c>
      <c r="FW96" s="12">
        <f t="shared" ref="FW96:GG96" si="1546">SUM(FW95)</f>
        <v>0</v>
      </c>
      <c r="FX96" s="12">
        <f t="shared" si="1546"/>
        <v>0</v>
      </c>
      <c r="FY96" s="12">
        <f t="shared" si="1546"/>
        <v>0</v>
      </c>
      <c r="FZ96" s="12">
        <f>SUM(FZ95)</f>
        <v>0</v>
      </c>
      <c r="GA96" s="12">
        <f t="shared" si="1546"/>
        <v>0</v>
      </c>
      <c r="GB96" s="12">
        <f t="shared" si="1546"/>
        <v>0</v>
      </c>
      <c r="GC96" s="12">
        <f t="shared" si="1546"/>
        <v>0</v>
      </c>
      <c r="GD96" s="12">
        <f>SUM(GD95)</f>
        <v>0</v>
      </c>
      <c r="GE96" s="12">
        <f t="shared" si="1546"/>
        <v>0</v>
      </c>
      <c r="GF96" s="12">
        <f t="shared" si="1546"/>
        <v>0</v>
      </c>
      <c r="GG96" s="12">
        <f t="shared" si="1546"/>
        <v>0</v>
      </c>
      <c r="GH96" s="12">
        <f>SUM(GH95)</f>
        <v>0</v>
      </c>
      <c r="GI96" s="12">
        <f t="shared" ref="GI96:GK96" si="1547">SUM(GI95)</f>
        <v>0</v>
      </c>
      <c r="GJ96" s="12">
        <f t="shared" si="1547"/>
        <v>0</v>
      </c>
      <c r="GK96" s="12">
        <f t="shared" si="1547"/>
        <v>0</v>
      </c>
      <c r="GL96" s="12">
        <f>SUM(GL95)</f>
        <v>0</v>
      </c>
      <c r="GM96" s="12">
        <f t="shared" ref="GM96:GO96" si="1548">SUM(GM95)</f>
        <v>0</v>
      </c>
      <c r="GN96" s="12">
        <f t="shared" si="1548"/>
        <v>0</v>
      </c>
      <c r="GO96" s="12">
        <f t="shared" si="1548"/>
        <v>0</v>
      </c>
      <c r="GP96" s="12">
        <f>SUM(GP95)</f>
        <v>0</v>
      </c>
      <c r="GQ96" s="12">
        <f t="shared" ref="GQ96:GS96" si="1549">SUM(GQ95)</f>
        <v>0</v>
      </c>
      <c r="GR96" s="12">
        <f t="shared" si="1549"/>
        <v>0</v>
      </c>
      <c r="GS96" s="12">
        <f t="shared" si="1549"/>
        <v>0</v>
      </c>
      <c r="GT96" s="12">
        <f>SUM(GT95)</f>
        <v>0</v>
      </c>
      <c r="GU96" s="12">
        <f t="shared" ref="GU96:GW96" si="1550">SUM(GU95)</f>
        <v>0</v>
      </c>
      <c r="GV96" s="12">
        <f t="shared" si="1550"/>
        <v>0</v>
      </c>
      <c r="GW96" s="12">
        <f t="shared" si="1550"/>
        <v>0</v>
      </c>
      <c r="GX96" s="12">
        <f>SUM(GX95)</f>
        <v>0</v>
      </c>
      <c r="GY96" s="12">
        <f t="shared" ref="GY96:HA96" si="1551">SUM(GY95)</f>
        <v>0</v>
      </c>
      <c r="GZ96" s="12">
        <f t="shared" si="1551"/>
        <v>0</v>
      </c>
      <c r="HA96" s="12">
        <f t="shared" si="1551"/>
        <v>0</v>
      </c>
      <c r="HB96" s="12">
        <f>SUM(HB95)</f>
        <v>0</v>
      </c>
      <c r="HC96" s="12">
        <f t="shared" ref="HC96:HE96" si="1552">SUM(HC95)</f>
        <v>0</v>
      </c>
      <c r="HD96" s="12">
        <f t="shared" si="1552"/>
        <v>0</v>
      </c>
      <c r="HE96" s="12">
        <f t="shared" si="1552"/>
        <v>0</v>
      </c>
      <c r="HF96" s="12">
        <f>SUM(HF95)</f>
        <v>0</v>
      </c>
      <c r="HG96" s="12">
        <f t="shared" si="1545"/>
        <v>0</v>
      </c>
      <c r="HH96" s="12">
        <f t="shared" si="1545"/>
        <v>0</v>
      </c>
      <c r="HI96" s="12">
        <f t="shared" si="1545"/>
        <v>0</v>
      </c>
      <c r="HJ96" s="12">
        <f>SUM(HJ95)</f>
        <v>0</v>
      </c>
      <c r="HK96" s="12">
        <f t="shared" ref="HK96:IC96" si="1553">SUM(HK95)</f>
        <v>0</v>
      </c>
      <c r="HL96" s="12">
        <f t="shared" si="1553"/>
        <v>0</v>
      </c>
      <c r="HM96" s="12">
        <f t="shared" si="1553"/>
        <v>0</v>
      </c>
      <c r="HN96" s="12">
        <f>SUM(HN95)</f>
        <v>0</v>
      </c>
      <c r="HO96" s="12">
        <f t="shared" si="1553"/>
        <v>0</v>
      </c>
      <c r="HP96" s="12">
        <f t="shared" si="1553"/>
        <v>0</v>
      </c>
      <c r="HQ96" s="12">
        <f t="shared" si="1553"/>
        <v>0</v>
      </c>
      <c r="HR96" s="12">
        <f>SUM(HR95)</f>
        <v>0</v>
      </c>
      <c r="HS96" s="12">
        <f t="shared" si="1553"/>
        <v>0</v>
      </c>
      <c r="HT96" s="12">
        <f t="shared" si="1553"/>
        <v>0</v>
      </c>
      <c r="HU96" s="12">
        <f t="shared" si="1553"/>
        <v>0</v>
      </c>
      <c r="HV96" s="12">
        <f>SUM(HV95)</f>
        <v>0</v>
      </c>
      <c r="HW96" s="12">
        <f t="shared" si="1553"/>
        <v>0</v>
      </c>
      <c r="HX96" s="12">
        <f t="shared" si="1553"/>
        <v>0</v>
      </c>
      <c r="HY96" s="12">
        <f t="shared" si="1553"/>
        <v>0</v>
      </c>
      <c r="HZ96" s="12">
        <f>SUM(HZ95)</f>
        <v>0</v>
      </c>
      <c r="IA96" s="12">
        <f t="shared" si="1553"/>
        <v>0</v>
      </c>
      <c r="IB96" s="12">
        <f t="shared" si="1553"/>
        <v>0</v>
      </c>
      <c r="IC96" s="12">
        <f t="shared" si="1553"/>
        <v>0</v>
      </c>
      <c r="ID96" s="12">
        <f>SUM(ID95)</f>
        <v>0</v>
      </c>
      <c r="IE96" s="12">
        <f t="shared" si="1545"/>
        <v>0</v>
      </c>
      <c r="IF96" s="12">
        <f t="shared" si="1545"/>
        <v>0</v>
      </c>
      <c r="IG96" s="12">
        <f t="shared" si="1545"/>
        <v>0</v>
      </c>
      <c r="IH96" s="12">
        <f>SUM(IH95)</f>
        <v>0</v>
      </c>
      <c r="II96" s="12">
        <f>SUM(II95)</f>
        <v>48336</v>
      </c>
      <c r="IJ96" s="12">
        <f t="shared" ref="IJ96:IK96" si="1554">SUM(IJ95)</f>
        <v>55689</v>
      </c>
      <c r="IK96" s="12">
        <f t="shared" si="1554"/>
        <v>7353</v>
      </c>
      <c r="IL96" s="12">
        <f>SUM(IL95)</f>
        <v>55689</v>
      </c>
      <c r="IM96" s="12">
        <f>SUM(IM95)</f>
        <v>8071</v>
      </c>
      <c r="IN96" s="12">
        <f t="shared" ref="IN96:IO96" si="1555">SUM(IN95)</f>
        <v>0</v>
      </c>
      <c r="IO96" s="12">
        <f t="shared" si="1555"/>
        <v>0</v>
      </c>
      <c r="IP96" s="12">
        <f>SUM(IP95)</f>
        <v>8071</v>
      </c>
      <c r="IQ96" s="12">
        <f>SUM(IQ95)</f>
        <v>0</v>
      </c>
      <c r="IR96" s="12">
        <f t="shared" ref="IR96:IS96" si="1556">SUM(IR95)</f>
        <v>0</v>
      </c>
      <c r="IS96" s="12">
        <f t="shared" si="1556"/>
        <v>0</v>
      </c>
      <c r="IT96" s="12">
        <f>SUM(IT95)</f>
        <v>0</v>
      </c>
      <c r="IU96" s="12">
        <f>SUM(IU95)</f>
        <v>0</v>
      </c>
      <c r="IV96" s="12">
        <f t="shared" ref="IV96:IW96" si="1557">SUM(IV95)</f>
        <v>0</v>
      </c>
      <c r="IW96" s="12">
        <f t="shared" si="1557"/>
        <v>0</v>
      </c>
      <c r="IX96" s="12">
        <f>SUM(IX95)</f>
        <v>0</v>
      </c>
      <c r="IY96" s="12"/>
      <c r="IZ96" s="12">
        <f>SUM(IZ95)</f>
        <v>0</v>
      </c>
      <c r="JA96" s="12">
        <f t="shared" ref="JA96:JB96" si="1558">SUM(JA95)</f>
        <v>0</v>
      </c>
      <c r="JB96" s="111">
        <f t="shared" si="1558"/>
        <v>0</v>
      </c>
      <c r="JC96" s="117">
        <f t="shared" si="1522"/>
        <v>56407</v>
      </c>
      <c r="JD96" s="12">
        <f t="shared" si="1522"/>
        <v>55689</v>
      </c>
      <c r="JE96" s="12">
        <f t="shared" si="1522"/>
        <v>7353</v>
      </c>
      <c r="JF96" s="118">
        <f t="shared" si="1522"/>
        <v>63760</v>
      </c>
      <c r="JG96" s="99">
        <f>SUM(JG95)</f>
        <v>0</v>
      </c>
      <c r="JH96" s="12">
        <f t="shared" ref="JH96:JI96" si="1559">SUM(JH95)</f>
        <v>0</v>
      </c>
      <c r="JI96" s="12">
        <f t="shared" si="1559"/>
        <v>0</v>
      </c>
      <c r="JJ96" s="12">
        <f>SUM(JJ95)</f>
        <v>0</v>
      </c>
      <c r="JK96" s="12">
        <f>SUM(JK95)</f>
        <v>0</v>
      </c>
      <c r="JL96" s="12">
        <f t="shared" ref="JL96:JM96" si="1560">SUM(JL95)</f>
        <v>0</v>
      </c>
      <c r="JM96" s="12">
        <f t="shared" si="1560"/>
        <v>0</v>
      </c>
      <c r="JN96" s="12">
        <f>SUM(JN95)</f>
        <v>0</v>
      </c>
      <c r="JO96" s="12">
        <f>SUM(JO95)</f>
        <v>0</v>
      </c>
      <c r="JP96" s="12">
        <f t="shared" ref="JP96:JQ96" si="1561">SUM(JP95)</f>
        <v>0</v>
      </c>
      <c r="JQ96" s="12">
        <f t="shared" si="1561"/>
        <v>0</v>
      </c>
      <c r="JR96" s="12">
        <f>SUM(JR95)</f>
        <v>0</v>
      </c>
      <c r="JS96" s="12">
        <f>SUM(JS95)</f>
        <v>0</v>
      </c>
      <c r="JT96" s="12">
        <f t="shared" ref="JT96:JU96" si="1562">SUM(JT95)</f>
        <v>0</v>
      </c>
      <c r="JU96" s="12">
        <f t="shared" si="1562"/>
        <v>0</v>
      </c>
      <c r="JV96" s="12">
        <f>SUM(JV95)</f>
        <v>0</v>
      </c>
      <c r="JW96" s="12">
        <f>SUM(JW95)</f>
        <v>0</v>
      </c>
      <c r="JX96" s="12">
        <f t="shared" ref="JX96:JY96" si="1563">SUM(JX95)</f>
        <v>0</v>
      </c>
      <c r="JY96" s="12">
        <f t="shared" si="1563"/>
        <v>0</v>
      </c>
      <c r="JZ96" s="12">
        <f>SUM(JZ95)</f>
        <v>0</v>
      </c>
      <c r="KA96" s="12">
        <f>SUM(KA95)</f>
        <v>0</v>
      </c>
      <c r="KB96" s="12">
        <f t="shared" ref="KB96:KC96" si="1564">SUM(KB95)</f>
        <v>0</v>
      </c>
      <c r="KC96" s="12">
        <f t="shared" si="1564"/>
        <v>0</v>
      </c>
      <c r="KD96" s="12">
        <f>SUM(KD95)</f>
        <v>0</v>
      </c>
      <c r="KE96" s="12">
        <f>SUM(KE95)</f>
        <v>0</v>
      </c>
      <c r="KF96" s="12">
        <f t="shared" ref="KF96:KG96" si="1565">SUM(KF95)</f>
        <v>0</v>
      </c>
      <c r="KG96" s="12">
        <f t="shared" si="1565"/>
        <v>0</v>
      </c>
      <c r="KH96" s="12">
        <f>SUM(KH95)</f>
        <v>0</v>
      </c>
      <c r="KI96" s="12">
        <f t="shared" ref="KI96:KK96" si="1566">SUM(KI95)</f>
        <v>0</v>
      </c>
      <c r="KJ96" s="12">
        <f t="shared" si="1566"/>
        <v>0</v>
      </c>
      <c r="KK96" s="12">
        <f t="shared" si="1566"/>
        <v>0</v>
      </c>
      <c r="KL96" s="12">
        <f>SUM(KL95)</f>
        <v>0</v>
      </c>
      <c r="KM96" s="12">
        <f>SUM(KM95)</f>
        <v>0</v>
      </c>
      <c r="KN96" s="12">
        <f t="shared" ref="KN96:KO96" si="1567">SUM(KN95)</f>
        <v>0</v>
      </c>
      <c r="KO96" s="12">
        <f t="shared" si="1567"/>
        <v>0</v>
      </c>
      <c r="KP96" s="12">
        <f>SUM(KP95)</f>
        <v>0</v>
      </c>
      <c r="KQ96" s="12">
        <f t="shared" ref="KQ96:KS96" si="1568">SUM(KQ95)</f>
        <v>0</v>
      </c>
      <c r="KR96" s="12">
        <f t="shared" si="1568"/>
        <v>0</v>
      </c>
      <c r="KS96" s="12">
        <f t="shared" si="1568"/>
        <v>0</v>
      </c>
      <c r="KT96" s="12">
        <f>SUM(KT95)</f>
        <v>0</v>
      </c>
      <c r="KU96" s="12"/>
      <c r="KV96" s="12">
        <f t="shared" ref="KV96:KW96" si="1569">SUM(KV95)</f>
        <v>0</v>
      </c>
      <c r="KW96" s="12">
        <f t="shared" si="1569"/>
        <v>0</v>
      </c>
      <c r="KX96" s="12">
        <f>SUM(KX95)</f>
        <v>0</v>
      </c>
      <c r="KY96" s="12"/>
      <c r="KZ96" s="12">
        <f t="shared" ref="KZ96:LA96" si="1570">SUM(KZ95)</f>
        <v>0</v>
      </c>
      <c r="LA96" s="12">
        <f t="shared" si="1570"/>
        <v>0</v>
      </c>
      <c r="LB96" s="12">
        <f>SUM(LB95)</f>
        <v>0</v>
      </c>
      <c r="LC96" s="12"/>
      <c r="LD96" s="12">
        <f t="shared" ref="LD96:LE96" si="1571">SUM(LD95)</f>
        <v>0</v>
      </c>
      <c r="LE96" s="12">
        <f t="shared" si="1571"/>
        <v>0</v>
      </c>
      <c r="LF96" s="111">
        <f>SUM(LF95)</f>
        <v>0</v>
      </c>
      <c r="LG96" s="117">
        <f t="shared" si="1523"/>
        <v>0</v>
      </c>
      <c r="LH96" s="12">
        <f t="shared" si="1523"/>
        <v>0</v>
      </c>
      <c r="LI96" s="12">
        <f t="shared" si="1523"/>
        <v>0</v>
      </c>
      <c r="LJ96" s="118">
        <f t="shared" si="1523"/>
        <v>0</v>
      </c>
      <c r="LK96" s="99">
        <f t="shared" ref="LK96:LU96" si="1572">SUM(LK95)</f>
        <v>0</v>
      </c>
      <c r="LL96" s="12">
        <f t="shared" si="1572"/>
        <v>0</v>
      </c>
      <c r="LM96" s="12">
        <f t="shared" si="1572"/>
        <v>0</v>
      </c>
      <c r="LN96" s="12">
        <f>SUM(LN95)</f>
        <v>0</v>
      </c>
      <c r="LO96" s="12">
        <f>SUM(LO95)</f>
        <v>0</v>
      </c>
      <c r="LP96" s="12">
        <f t="shared" ref="LP96:LQ96" si="1573">SUM(LP95)</f>
        <v>0</v>
      </c>
      <c r="LQ96" s="12">
        <f t="shared" si="1573"/>
        <v>0</v>
      </c>
      <c r="LR96" s="12">
        <f>SUM(LR95)</f>
        <v>0</v>
      </c>
      <c r="LS96" s="12">
        <f t="shared" si="1572"/>
        <v>0</v>
      </c>
      <c r="LT96" s="12">
        <f t="shared" si="1572"/>
        <v>0</v>
      </c>
      <c r="LU96" s="12">
        <f t="shared" si="1572"/>
        <v>0</v>
      </c>
      <c r="LV96" s="111">
        <f>SUM(LV95)</f>
        <v>0</v>
      </c>
      <c r="LW96" s="117">
        <f t="shared" si="1524"/>
        <v>0</v>
      </c>
      <c r="LX96" s="12">
        <f t="shared" si="1524"/>
        <v>0</v>
      </c>
      <c r="LY96" s="12">
        <f t="shared" si="1524"/>
        <v>0</v>
      </c>
      <c r="LZ96" s="118">
        <f t="shared" si="1524"/>
        <v>0</v>
      </c>
      <c r="MA96" s="26"/>
      <c r="MB96" s="2"/>
      <c r="MC96" s="2"/>
      <c r="MD96" s="2"/>
      <c r="ME96" s="2"/>
      <c r="MF96" s="2"/>
      <c r="MG96" s="2"/>
      <c r="MH96" s="2"/>
      <c r="MI96" s="2"/>
      <c r="MJ96" s="2"/>
      <c r="MK96" s="2"/>
      <c r="ML96" s="2"/>
      <c r="MM96" s="2"/>
      <c r="MN96" s="2"/>
      <c r="MO96" s="2"/>
      <c r="MP96" s="2"/>
      <c r="MQ96" s="2"/>
      <c r="MR96" s="2"/>
      <c r="MS96" s="2"/>
      <c r="MT96" s="2"/>
      <c r="MU96" s="2"/>
      <c r="MV96" s="2"/>
      <c r="MW96" s="2"/>
      <c r="MX96" s="2"/>
      <c r="MY96" s="2"/>
      <c r="MZ96" s="2"/>
      <c r="NA96" s="2"/>
      <c r="NB96" s="2"/>
      <c r="NC96" s="2"/>
      <c r="ND96" s="2"/>
      <c r="NE96" s="2"/>
      <c r="NF96" s="2"/>
      <c r="NG96" s="2"/>
      <c r="NH96" s="2"/>
      <c r="NI96" s="2"/>
      <c r="NJ96" s="2"/>
      <c r="NK96" s="2"/>
      <c r="NL96" s="2"/>
      <c r="NM96" s="2"/>
      <c r="NN96" s="2"/>
      <c r="NO96" s="2"/>
      <c r="NP96" s="2"/>
      <c r="NQ96" s="2"/>
      <c r="NR96" s="2"/>
      <c r="NS96" s="2"/>
      <c r="NT96" s="2"/>
      <c r="NU96" s="2"/>
      <c r="NV96" s="2"/>
      <c r="NW96" s="2"/>
      <c r="NX96" s="2"/>
      <c r="NY96" s="2"/>
      <c r="NZ96" s="2"/>
      <c r="OA96" s="2"/>
      <c r="OB96" s="2"/>
      <c r="OC96" s="2"/>
      <c r="OD96" s="2"/>
      <c r="OE96" s="2"/>
      <c r="OF96" s="2"/>
      <c r="OG96" s="2"/>
      <c r="OH96" s="2"/>
      <c r="OI96" s="2"/>
      <c r="OJ96" s="2"/>
      <c r="OK96" s="2"/>
      <c r="OL96" s="2"/>
      <c r="OM96" s="2"/>
      <c r="ON96" s="2"/>
      <c r="OO96" s="2"/>
      <c r="OP96" s="2"/>
    </row>
    <row r="97" spans="1:406" s="2" customFormat="1" ht="24.95" customHeight="1" x14ac:dyDescent="0.25">
      <c r="A97" s="35">
        <v>6323</v>
      </c>
      <c r="B97" s="36" t="s">
        <v>45</v>
      </c>
      <c r="C97" s="55">
        <f>SUM(AK97,EW97,FE97,LI97,LY97)</f>
        <v>0</v>
      </c>
      <c r="D97" s="55">
        <v>23207830.309999999</v>
      </c>
      <c r="E97" s="56">
        <v>25700000</v>
      </c>
      <c r="F97" s="95">
        <f t="shared" ref="F97:F98" si="1574">G97-C97</f>
        <v>0</v>
      </c>
      <c r="G97" s="103">
        <f t="shared" si="1515"/>
        <v>0</v>
      </c>
      <c r="H97" s="79">
        <f t="shared" si="1516"/>
        <v>0</v>
      </c>
      <c r="I97" s="79">
        <f t="shared" si="1517"/>
        <v>0</v>
      </c>
      <c r="J97" s="104">
        <f t="shared" si="1518"/>
        <v>0</v>
      </c>
      <c r="K97" s="84"/>
      <c r="L97" s="13"/>
      <c r="M97" s="13">
        <f t="shared" ref="M97:M98" si="1575">N97-K97</f>
        <v>0</v>
      </c>
      <c r="N97" s="13"/>
      <c r="O97" s="11"/>
      <c r="P97" s="13"/>
      <c r="Q97" s="13">
        <f t="shared" ref="Q97:Q98" si="1576">R97-O97</f>
        <v>0</v>
      </c>
      <c r="R97" s="13"/>
      <c r="S97" s="13"/>
      <c r="T97" s="13"/>
      <c r="U97" s="13">
        <f t="shared" ref="U97:U98" si="1577">V97-S97</f>
        <v>0</v>
      </c>
      <c r="V97" s="13"/>
      <c r="W97" s="11"/>
      <c r="X97" s="13"/>
      <c r="Y97" s="13">
        <f t="shared" ref="Y97:Y98" si="1578">Z97-W97</f>
        <v>0</v>
      </c>
      <c r="Z97" s="13"/>
      <c r="AA97" s="11"/>
      <c r="AB97" s="13"/>
      <c r="AC97" s="13">
        <f t="shared" ref="AC97:AC98" si="1579">AD97-AA97</f>
        <v>0</v>
      </c>
      <c r="AD97" s="13"/>
      <c r="AE97" s="11"/>
      <c r="AF97" s="13"/>
      <c r="AG97" s="13">
        <f t="shared" ref="AG97:AG98" si="1580">AH97-AE97</f>
        <v>0</v>
      </c>
      <c r="AH97" s="110"/>
      <c r="AI97" s="117">
        <f t="shared" si="1519"/>
        <v>0</v>
      </c>
      <c r="AJ97" s="12">
        <f t="shared" si="1519"/>
        <v>0</v>
      </c>
      <c r="AK97" s="12">
        <f t="shared" si="1519"/>
        <v>0</v>
      </c>
      <c r="AL97" s="118">
        <f t="shared" si="1519"/>
        <v>0</v>
      </c>
      <c r="AM97" s="84"/>
      <c r="AN97" s="13"/>
      <c r="AO97" s="13">
        <f t="shared" ref="AO97:AO98" si="1581">AP97-AM97</f>
        <v>0</v>
      </c>
      <c r="AP97" s="13"/>
      <c r="AQ97" s="13"/>
      <c r="AR97" s="13"/>
      <c r="AS97" s="13">
        <f t="shared" ref="AS97:AS98" si="1582">AT97-AQ97</f>
        <v>0</v>
      </c>
      <c r="AT97" s="13"/>
      <c r="AU97" s="13"/>
      <c r="AV97" s="13"/>
      <c r="AW97" s="13">
        <f t="shared" ref="AW97:AW98" si="1583">AX97-AU97</f>
        <v>0</v>
      </c>
      <c r="AX97" s="13"/>
      <c r="AY97" s="11"/>
      <c r="AZ97" s="13"/>
      <c r="BA97" s="13">
        <f t="shared" ref="BA97:BA98" si="1584">BB97-AY97</f>
        <v>0</v>
      </c>
      <c r="BB97" s="13"/>
      <c r="BC97" s="13"/>
      <c r="BD97" s="13"/>
      <c r="BE97" s="13">
        <f t="shared" ref="BE97:BE98" si="1585">BF97-BC97</f>
        <v>0</v>
      </c>
      <c r="BF97" s="13"/>
      <c r="BG97" s="11"/>
      <c r="BH97" s="13"/>
      <c r="BI97" s="13">
        <f t="shared" ref="BI97:BI98" si="1586">BJ97-BG97</f>
        <v>0</v>
      </c>
      <c r="BJ97" s="13"/>
      <c r="BK97" s="11"/>
      <c r="BL97" s="13"/>
      <c r="BM97" s="13">
        <f t="shared" ref="BM97:BM98" si="1587">BN97-BK97</f>
        <v>0</v>
      </c>
      <c r="BN97" s="13"/>
      <c r="BO97" s="11"/>
      <c r="BP97" s="13"/>
      <c r="BQ97" s="13">
        <f t="shared" ref="BQ97:BQ98" si="1588">BR97-BO97</f>
        <v>0</v>
      </c>
      <c r="BR97" s="13"/>
      <c r="BS97" s="11"/>
      <c r="BT97" s="13"/>
      <c r="BU97" s="13">
        <f t="shared" ref="BU97:BU98" si="1589">BV97-BS97</f>
        <v>0</v>
      </c>
      <c r="BV97" s="13"/>
      <c r="BW97" s="13"/>
      <c r="BX97" s="13"/>
      <c r="BY97" s="13">
        <f t="shared" ref="BY97:BY98" si="1590">BZ97-BW97</f>
        <v>0</v>
      </c>
      <c r="BZ97" s="13"/>
      <c r="CA97" s="11"/>
      <c r="CB97" s="13"/>
      <c r="CC97" s="13">
        <f t="shared" ref="CC97:CC98" si="1591">CD97-CA97</f>
        <v>0</v>
      </c>
      <c r="CD97" s="13"/>
      <c r="CE97" s="13"/>
      <c r="CF97" s="13"/>
      <c r="CG97" s="13">
        <f t="shared" ref="CG97:CG98" si="1592">CH97-CE97</f>
        <v>0</v>
      </c>
      <c r="CH97" s="13"/>
      <c r="CI97" s="13"/>
      <c r="CJ97" s="13"/>
      <c r="CK97" s="13">
        <f t="shared" ref="CK97:CK98" si="1593">CL97-CI97</f>
        <v>0</v>
      </c>
      <c r="CL97" s="13"/>
      <c r="CM97" s="13"/>
      <c r="CN97" s="13"/>
      <c r="CO97" s="13">
        <f t="shared" ref="CO97:CO98" si="1594">CP97-CM97</f>
        <v>0</v>
      </c>
      <c r="CP97" s="13"/>
      <c r="CQ97" s="13"/>
      <c r="CR97" s="13"/>
      <c r="CS97" s="13">
        <f t="shared" ref="CS97:CS98" si="1595">CT97-CQ97</f>
        <v>0</v>
      </c>
      <c r="CT97" s="13"/>
      <c r="CU97" s="13"/>
      <c r="CV97" s="13"/>
      <c r="CW97" s="13">
        <f t="shared" ref="CW97:CW98" si="1596">CX97-CU97</f>
        <v>0</v>
      </c>
      <c r="CX97" s="13"/>
      <c r="CY97" s="13"/>
      <c r="CZ97" s="13"/>
      <c r="DA97" s="13">
        <f t="shared" ref="DA97:DA98" si="1597">DB97-CY97</f>
        <v>0</v>
      </c>
      <c r="DB97" s="13"/>
      <c r="DC97" s="11"/>
      <c r="DD97" s="13"/>
      <c r="DE97" s="13">
        <f t="shared" ref="DE97:DE98" si="1598">DF97-DC97</f>
        <v>0</v>
      </c>
      <c r="DF97" s="13"/>
      <c r="DG97" s="13"/>
      <c r="DH97" s="13"/>
      <c r="DI97" s="13">
        <f t="shared" ref="DI97:DI98" si="1599">DJ97-DG97</f>
        <v>0</v>
      </c>
      <c r="DJ97" s="13"/>
      <c r="DK97" s="13"/>
      <c r="DL97" s="13"/>
      <c r="DM97" s="13">
        <f t="shared" ref="DM97:DM98" si="1600">DN97-DK97</f>
        <v>0</v>
      </c>
      <c r="DN97" s="13"/>
      <c r="DO97" s="13"/>
      <c r="DP97" s="13"/>
      <c r="DQ97" s="13">
        <f t="shared" ref="DQ97:DQ98" si="1601">DR97-DO97</f>
        <v>0</v>
      </c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3">
        <f t="shared" ref="EC97:EC98" si="1602">ED97-EA97</f>
        <v>0</v>
      </c>
      <c r="ED97" s="13"/>
      <c r="EE97" s="13"/>
      <c r="EF97" s="13"/>
      <c r="EG97" s="13">
        <f t="shared" ref="EG97:EG98" si="1603">EH97-EE97</f>
        <v>0</v>
      </c>
      <c r="EH97" s="13"/>
      <c r="EI97" s="13"/>
      <c r="EJ97" s="13"/>
      <c r="EK97" s="13">
        <f t="shared" ref="EK97:EK98" si="1604">EL97-EI97</f>
        <v>0</v>
      </c>
      <c r="EL97" s="13"/>
      <c r="EM97" s="13"/>
      <c r="EN97" s="13"/>
      <c r="EO97" s="13">
        <f t="shared" ref="EO97:EO98" si="1605">EP97-EM97</f>
        <v>0</v>
      </c>
      <c r="EP97" s="13"/>
      <c r="EQ97" s="13"/>
      <c r="ER97" s="13"/>
      <c r="ES97" s="13">
        <f t="shared" ref="ES97:ES98" si="1606">ET97-EQ97</f>
        <v>0</v>
      </c>
      <c r="ET97" s="110"/>
      <c r="EU97" s="117">
        <f t="shared" si="1520"/>
        <v>0</v>
      </c>
      <c r="EV97" s="12">
        <f t="shared" si="1520"/>
        <v>0</v>
      </c>
      <c r="EW97" s="12">
        <f t="shared" si="1520"/>
        <v>0</v>
      </c>
      <c r="EX97" s="118">
        <f t="shared" si="1520"/>
        <v>0</v>
      </c>
      <c r="EY97" s="84"/>
      <c r="EZ97" s="13"/>
      <c r="FA97" s="13">
        <f t="shared" ref="FA97:FA98" si="1607">FB97-EY97</f>
        <v>0</v>
      </c>
      <c r="FB97" s="110"/>
      <c r="FC97" s="117">
        <f t="shared" si="1521"/>
        <v>0</v>
      </c>
      <c r="FD97" s="12">
        <f t="shared" si="1521"/>
        <v>0</v>
      </c>
      <c r="FE97" s="12">
        <f t="shared" si="1521"/>
        <v>0</v>
      </c>
      <c r="FF97" s="118">
        <f t="shared" si="1521"/>
        <v>0</v>
      </c>
      <c r="FG97" s="98"/>
      <c r="FH97" s="13"/>
      <c r="FI97" s="13">
        <f t="shared" ref="FI97:FI98" si="1608">FJ97-FG97</f>
        <v>0</v>
      </c>
      <c r="FJ97" s="13"/>
      <c r="FK97" s="13"/>
      <c r="FL97" s="13"/>
      <c r="FM97" s="13">
        <f t="shared" ref="FM97:FM98" si="1609">FN97-FK97</f>
        <v>0</v>
      </c>
      <c r="FN97" s="13"/>
      <c r="FO97" s="13"/>
      <c r="FP97" s="13"/>
      <c r="FQ97" s="13">
        <f t="shared" ref="FQ97:FQ98" si="1610">FR97-FO97</f>
        <v>0</v>
      </c>
      <c r="FR97" s="13"/>
      <c r="FS97" s="13"/>
      <c r="FT97" s="13"/>
      <c r="FU97" s="13">
        <f t="shared" ref="FU97:FU98" si="1611">FV97-FS97</f>
        <v>0</v>
      </c>
      <c r="FV97" s="13"/>
      <c r="FW97" s="13"/>
      <c r="FX97" s="13"/>
      <c r="FY97" s="13">
        <f t="shared" ref="FY97:FY98" si="1612">FZ97-FW97</f>
        <v>0</v>
      </c>
      <c r="FZ97" s="13"/>
      <c r="GA97" s="13"/>
      <c r="GB97" s="13"/>
      <c r="GC97" s="13">
        <f t="shared" ref="GC97:GC98" si="1613">GD97-GA97</f>
        <v>0</v>
      </c>
      <c r="GD97" s="13"/>
      <c r="GE97" s="13"/>
      <c r="GF97" s="13"/>
      <c r="GG97" s="13">
        <f t="shared" ref="GG97:GG98" si="1614">GH97-GE97</f>
        <v>0</v>
      </c>
      <c r="GH97" s="13"/>
      <c r="GI97" s="13"/>
      <c r="GJ97" s="13"/>
      <c r="GK97" s="13">
        <f t="shared" ref="GK97:GK98" si="1615">GL97-GI97</f>
        <v>0</v>
      </c>
      <c r="GL97" s="13"/>
      <c r="GM97" s="13"/>
      <c r="GN97" s="13"/>
      <c r="GO97" s="13">
        <f t="shared" ref="GO97:GO98" si="1616">GP97-GM97</f>
        <v>0</v>
      </c>
      <c r="GP97" s="13"/>
      <c r="GQ97" s="13"/>
      <c r="GR97" s="13"/>
      <c r="GS97" s="13">
        <f t="shared" ref="GS97:GS98" si="1617">GT97-GQ97</f>
        <v>0</v>
      </c>
      <c r="GT97" s="13"/>
      <c r="GU97" s="13"/>
      <c r="GV97" s="13"/>
      <c r="GW97" s="13">
        <f t="shared" ref="GW97:GW98" si="1618">GX97-GU97</f>
        <v>0</v>
      </c>
      <c r="GX97" s="13"/>
      <c r="GY97" s="13"/>
      <c r="GZ97" s="13"/>
      <c r="HA97" s="13">
        <f t="shared" ref="HA97:HA98" si="1619">HB97-GY97</f>
        <v>0</v>
      </c>
      <c r="HB97" s="13"/>
      <c r="HC97" s="13"/>
      <c r="HD97" s="13"/>
      <c r="HE97" s="13">
        <f t="shared" ref="HE97:HE98" si="1620">HF97-HC97</f>
        <v>0</v>
      </c>
      <c r="HF97" s="13"/>
      <c r="HG97" s="13"/>
      <c r="HH97" s="13"/>
      <c r="HI97" s="13">
        <f t="shared" ref="HI97:HI98" si="1621">HJ97-HG97</f>
        <v>0</v>
      </c>
      <c r="HJ97" s="13"/>
      <c r="HK97" s="13"/>
      <c r="HL97" s="13"/>
      <c r="HM97" s="13">
        <f t="shared" ref="HM97:HM98" si="1622">HN97-HK97</f>
        <v>0</v>
      </c>
      <c r="HN97" s="13"/>
      <c r="HO97" s="13"/>
      <c r="HP97" s="13"/>
      <c r="HQ97" s="13">
        <f t="shared" ref="HQ97:HQ98" si="1623">HR97-HO97</f>
        <v>0</v>
      </c>
      <c r="HR97" s="13"/>
      <c r="HS97" s="13"/>
      <c r="HT97" s="13"/>
      <c r="HU97" s="13">
        <f t="shared" ref="HU97:HU98" si="1624">HV97-HS97</f>
        <v>0</v>
      </c>
      <c r="HV97" s="13"/>
      <c r="HW97" s="13"/>
      <c r="HX97" s="13"/>
      <c r="HY97" s="13">
        <f t="shared" ref="HY97:HY98" si="1625">HZ97-HW97</f>
        <v>0</v>
      </c>
      <c r="HZ97" s="13"/>
      <c r="IA97" s="13"/>
      <c r="IB97" s="13"/>
      <c r="IC97" s="13">
        <f t="shared" ref="IC97:IC98" si="1626">ID97-IA97</f>
        <v>0</v>
      </c>
      <c r="ID97" s="13"/>
      <c r="IE97" s="13"/>
      <c r="IF97" s="13"/>
      <c r="IG97" s="13">
        <f t="shared" ref="IG97:IG98" si="1627">IH97-IE97</f>
        <v>0</v>
      </c>
      <c r="IH97" s="13"/>
      <c r="II97" s="13"/>
      <c r="IJ97" s="13"/>
      <c r="IK97" s="13">
        <f t="shared" ref="IK97:IK98" si="1628">IL97-II97</f>
        <v>0</v>
      </c>
      <c r="IL97" s="13"/>
      <c r="IM97" s="13"/>
      <c r="IN97" s="13"/>
      <c r="IO97" s="13">
        <f t="shared" ref="IO97:IO98" si="1629">IP97-IM97</f>
        <v>0</v>
      </c>
      <c r="IP97" s="13"/>
      <c r="IQ97" s="13"/>
      <c r="IR97" s="13"/>
      <c r="IS97" s="13">
        <f t="shared" ref="IS97:IS98" si="1630">IT97-IQ97</f>
        <v>0</v>
      </c>
      <c r="IT97" s="13"/>
      <c r="IU97" s="13"/>
      <c r="IV97" s="13"/>
      <c r="IW97" s="13">
        <f t="shared" ref="IW97:IW98" si="1631">IX97-IU97</f>
        <v>0</v>
      </c>
      <c r="IX97" s="13"/>
      <c r="IY97" s="13"/>
      <c r="IZ97" s="13"/>
      <c r="JA97" s="13"/>
      <c r="JB97" s="110">
        <f t="shared" ref="JB97:JB98" si="1632">JC97-IZ97</f>
        <v>0</v>
      </c>
      <c r="JC97" s="117">
        <f t="shared" si="1522"/>
        <v>0</v>
      </c>
      <c r="JD97" s="12">
        <f t="shared" si="1522"/>
        <v>0</v>
      </c>
      <c r="JE97" s="12">
        <f t="shared" si="1522"/>
        <v>0</v>
      </c>
      <c r="JF97" s="118">
        <f t="shared" si="1522"/>
        <v>0</v>
      </c>
      <c r="JG97" s="98"/>
      <c r="JH97" s="13"/>
      <c r="JI97" s="13">
        <f t="shared" ref="JI97:JI98" si="1633">JJ97-JG97</f>
        <v>0</v>
      </c>
      <c r="JJ97" s="13"/>
      <c r="JK97" s="13"/>
      <c r="JL97" s="13"/>
      <c r="JM97" s="13">
        <f t="shared" ref="JM97:JM98" si="1634">JN97-JK97</f>
        <v>0</v>
      </c>
      <c r="JN97" s="13"/>
      <c r="JO97" s="13"/>
      <c r="JP97" s="13"/>
      <c r="JQ97" s="13">
        <f t="shared" ref="JQ97:JQ98" si="1635">JR97-JO97</f>
        <v>0</v>
      </c>
      <c r="JR97" s="13"/>
      <c r="JS97" s="13"/>
      <c r="JT97" s="13"/>
      <c r="JU97" s="13">
        <f t="shared" ref="JU97:JU98" si="1636">JV97-JS97</f>
        <v>0</v>
      </c>
      <c r="JV97" s="13"/>
      <c r="JW97" s="13"/>
      <c r="JX97" s="13"/>
      <c r="JY97" s="13">
        <f t="shared" ref="JY97:JY98" si="1637">JZ97-JW97</f>
        <v>0</v>
      </c>
      <c r="JZ97" s="13"/>
      <c r="KA97" s="13"/>
      <c r="KB97" s="13"/>
      <c r="KC97" s="13">
        <f t="shared" ref="KC97:KC98" si="1638">KD97-KA97</f>
        <v>0</v>
      </c>
      <c r="KD97" s="13"/>
      <c r="KE97" s="13"/>
      <c r="KF97" s="13"/>
      <c r="KG97" s="13">
        <f t="shared" ref="KG97:KG98" si="1639">KH97-KE97</f>
        <v>0</v>
      </c>
      <c r="KH97" s="13"/>
      <c r="KI97" s="13"/>
      <c r="KJ97" s="13"/>
      <c r="KK97" s="13">
        <f t="shared" ref="KK97:KK98" si="1640">KL97-KI97</f>
        <v>0</v>
      </c>
      <c r="KL97" s="13"/>
      <c r="KM97" s="13"/>
      <c r="KN97" s="13"/>
      <c r="KO97" s="13">
        <f t="shared" ref="KO97:KO98" si="1641">KP97-KM97</f>
        <v>0</v>
      </c>
      <c r="KP97" s="13"/>
      <c r="KQ97" s="13"/>
      <c r="KR97" s="13"/>
      <c r="KS97" s="13">
        <f t="shared" ref="KS97:KS98" si="1642">KT97-KQ97</f>
        <v>0</v>
      </c>
      <c r="KT97" s="13"/>
      <c r="KU97" s="13"/>
      <c r="KV97" s="13"/>
      <c r="KW97" s="13">
        <f t="shared" ref="KW97:KW98" si="1643">KX97-KU97</f>
        <v>0</v>
      </c>
      <c r="KX97" s="13"/>
      <c r="KY97" s="13"/>
      <c r="KZ97" s="13"/>
      <c r="LA97" s="13">
        <f t="shared" ref="LA97:LA98" si="1644">LB97-KY97</f>
        <v>0</v>
      </c>
      <c r="LB97" s="13"/>
      <c r="LC97" s="13"/>
      <c r="LD97" s="13"/>
      <c r="LE97" s="13">
        <f t="shared" ref="LE97:LE98" si="1645">LF97-LC97</f>
        <v>0</v>
      </c>
      <c r="LF97" s="110"/>
      <c r="LG97" s="117">
        <f t="shared" si="1523"/>
        <v>0</v>
      </c>
      <c r="LH97" s="12">
        <f t="shared" si="1523"/>
        <v>0</v>
      </c>
      <c r="LI97" s="12">
        <f t="shared" si="1523"/>
        <v>0</v>
      </c>
      <c r="LJ97" s="118">
        <f t="shared" si="1523"/>
        <v>0</v>
      </c>
      <c r="LK97" s="84"/>
      <c r="LL97" s="13"/>
      <c r="LM97" s="13">
        <f t="shared" ref="LM97:LM98" si="1646">LN97-LK97</f>
        <v>0</v>
      </c>
      <c r="LN97" s="13"/>
      <c r="LO97" s="13"/>
      <c r="LP97" s="13"/>
      <c r="LQ97" s="13">
        <f t="shared" ref="LQ97:LQ98" si="1647">LR97-LO97</f>
        <v>0</v>
      </c>
      <c r="LR97" s="13"/>
      <c r="LS97" s="11"/>
      <c r="LT97" s="13"/>
      <c r="LU97" s="13">
        <f t="shared" ref="LU97:LU98" si="1648">LV97-LS97</f>
        <v>0</v>
      </c>
      <c r="LV97" s="110"/>
      <c r="LW97" s="117">
        <f t="shared" si="1524"/>
        <v>0</v>
      </c>
      <c r="LX97" s="12">
        <f t="shared" si="1524"/>
        <v>0</v>
      </c>
      <c r="LY97" s="12">
        <f t="shared" si="1524"/>
        <v>0</v>
      </c>
      <c r="LZ97" s="118">
        <f t="shared" si="1524"/>
        <v>0</v>
      </c>
      <c r="MA97" s="26"/>
    </row>
    <row r="98" spans="1:406" s="2" customFormat="1" ht="24.95" customHeight="1" x14ac:dyDescent="0.25">
      <c r="A98" s="35">
        <v>6324</v>
      </c>
      <c r="B98" s="36" t="s">
        <v>84</v>
      </c>
      <c r="C98" s="55">
        <f>SUM(AK98,EW98,FE98,LI98,LY98)</f>
        <v>0</v>
      </c>
      <c r="D98" s="55">
        <v>23207830.309999999</v>
      </c>
      <c r="E98" s="56">
        <v>25700000</v>
      </c>
      <c r="F98" s="95">
        <f t="shared" si="1574"/>
        <v>0</v>
      </c>
      <c r="G98" s="103">
        <f t="shared" si="1515"/>
        <v>0</v>
      </c>
      <c r="H98" s="79">
        <f t="shared" si="1516"/>
        <v>0</v>
      </c>
      <c r="I98" s="79">
        <f t="shared" si="1517"/>
        <v>0</v>
      </c>
      <c r="J98" s="104">
        <f t="shared" si="1518"/>
        <v>0</v>
      </c>
      <c r="K98" s="84"/>
      <c r="L98" s="13"/>
      <c r="M98" s="13">
        <f t="shared" si="1575"/>
        <v>0</v>
      </c>
      <c r="N98" s="13"/>
      <c r="O98" s="11"/>
      <c r="P98" s="13"/>
      <c r="Q98" s="13">
        <f t="shared" si="1576"/>
        <v>0</v>
      </c>
      <c r="R98" s="13"/>
      <c r="S98" s="13"/>
      <c r="T98" s="13"/>
      <c r="U98" s="13">
        <f t="shared" si="1577"/>
        <v>0</v>
      </c>
      <c r="V98" s="13"/>
      <c r="W98" s="11"/>
      <c r="X98" s="13"/>
      <c r="Y98" s="13">
        <f t="shared" si="1578"/>
        <v>0</v>
      </c>
      <c r="Z98" s="13"/>
      <c r="AA98" s="11"/>
      <c r="AB98" s="13"/>
      <c r="AC98" s="13">
        <f t="shared" si="1579"/>
        <v>0</v>
      </c>
      <c r="AD98" s="13"/>
      <c r="AE98" s="11"/>
      <c r="AF98" s="13"/>
      <c r="AG98" s="13">
        <f t="shared" si="1580"/>
        <v>0</v>
      </c>
      <c r="AH98" s="110"/>
      <c r="AI98" s="117">
        <f t="shared" si="1519"/>
        <v>0</v>
      </c>
      <c r="AJ98" s="12">
        <f t="shared" si="1519"/>
        <v>0</v>
      </c>
      <c r="AK98" s="12">
        <f t="shared" si="1519"/>
        <v>0</v>
      </c>
      <c r="AL98" s="118">
        <f t="shared" si="1519"/>
        <v>0</v>
      </c>
      <c r="AM98" s="84"/>
      <c r="AN98" s="13"/>
      <c r="AO98" s="13">
        <f t="shared" si="1581"/>
        <v>0</v>
      </c>
      <c r="AP98" s="13"/>
      <c r="AQ98" s="13"/>
      <c r="AR98" s="13"/>
      <c r="AS98" s="13">
        <f t="shared" si="1582"/>
        <v>0</v>
      </c>
      <c r="AT98" s="13"/>
      <c r="AU98" s="11"/>
      <c r="AV98" s="13"/>
      <c r="AW98" s="13">
        <f t="shared" si="1583"/>
        <v>0</v>
      </c>
      <c r="AX98" s="13"/>
      <c r="AY98" s="11"/>
      <c r="AZ98" s="13"/>
      <c r="BA98" s="13">
        <f t="shared" si="1584"/>
        <v>0</v>
      </c>
      <c r="BB98" s="13"/>
      <c r="BC98" s="13"/>
      <c r="BD98" s="13"/>
      <c r="BE98" s="13">
        <f t="shared" si="1585"/>
        <v>0</v>
      </c>
      <c r="BF98" s="13"/>
      <c r="BG98" s="11"/>
      <c r="BH98" s="13"/>
      <c r="BI98" s="13">
        <f t="shared" si="1586"/>
        <v>0</v>
      </c>
      <c r="BJ98" s="13"/>
      <c r="BK98" s="11"/>
      <c r="BL98" s="13"/>
      <c r="BM98" s="13">
        <f t="shared" si="1587"/>
        <v>0</v>
      </c>
      <c r="BN98" s="13"/>
      <c r="BO98" s="11"/>
      <c r="BP98" s="13"/>
      <c r="BQ98" s="13">
        <f t="shared" si="1588"/>
        <v>0</v>
      </c>
      <c r="BR98" s="13"/>
      <c r="BS98" s="11"/>
      <c r="BT98" s="13"/>
      <c r="BU98" s="13">
        <f t="shared" si="1589"/>
        <v>0</v>
      </c>
      <c r="BV98" s="13"/>
      <c r="BW98" s="13"/>
      <c r="BX98" s="13"/>
      <c r="BY98" s="13">
        <f t="shared" si="1590"/>
        <v>0</v>
      </c>
      <c r="BZ98" s="13"/>
      <c r="CA98" s="11"/>
      <c r="CB98" s="13"/>
      <c r="CC98" s="13">
        <f t="shared" si="1591"/>
        <v>0</v>
      </c>
      <c r="CD98" s="13"/>
      <c r="CE98" s="13"/>
      <c r="CF98" s="13"/>
      <c r="CG98" s="13">
        <f t="shared" si="1592"/>
        <v>0</v>
      </c>
      <c r="CH98" s="13"/>
      <c r="CI98" s="13"/>
      <c r="CJ98" s="13"/>
      <c r="CK98" s="13">
        <f t="shared" si="1593"/>
        <v>0</v>
      </c>
      <c r="CL98" s="13"/>
      <c r="CM98" s="11"/>
      <c r="CN98" s="13"/>
      <c r="CO98" s="13">
        <f t="shared" si="1594"/>
        <v>0</v>
      </c>
      <c r="CP98" s="13"/>
      <c r="CQ98" s="13"/>
      <c r="CR98" s="13"/>
      <c r="CS98" s="13">
        <f t="shared" si="1595"/>
        <v>0</v>
      </c>
      <c r="CT98" s="13"/>
      <c r="CU98" s="13"/>
      <c r="CV98" s="13"/>
      <c r="CW98" s="13">
        <f t="shared" si="1596"/>
        <v>0</v>
      </c>
      <c r="CX98" s="13"/>
      <c r="CY98" s="13"/>
      <c r="CZ98" s="13"/>
      <c r="DA98" s="13">
        <f t="shared" si="1597"/>
        <v>0</v>
      </c>
      <c r="DB98" s="13"/>
      <c r="DC98" s="11"/>
      <c r="DD98" s="13"/>
      <c r="DE98" s="13">
        <f t="shared" si="1598"/>
        <v>0</v>
      </c>
      <c r="DF98" s="13"/>
      <c r="DG98" s="13"/>
      <c r="DH98" s="13"/>
      <c r="DI98" s="13">
        <f t="shared" si="1599"/>
        <v>0</v>
      </c>
      <c r="DJ98" s="13"/>
      <c r="DK98" s="13"/>
      <c r="DL98" s="13"/>
      <c r="DM98" s="13">
        <f t="shared" si="1600"/>
        <v>0</v>
      </c>
      <c r="DN98" s="13"/>
      <c r="DO98" s="13"/>
      <c r="DP98" s="13"/>
      <c r="DQ98" s="13">
        <f t="shared" si="1601"/>
        <v>0</v>
      </c>
      <c r="DR98" s="13"/>
      <c r="DS98" s="13"/>
      <c r="DT98" s="13"/>
      <c r="DU98" s="13"/>
      <c r="DV98" s="13"/>
      <c r="DW98" s="13"/>
      <c r="DX98" s="13"/>
      <c r="DY98" s="13"/>
      <c r="DZ98" s="13"/>
      <c r="EA98" s="13"/>
      <c r="EB98" s="13"/>
      <c r="EC98" s="13">
        <f t="shared" si="1602"/>
        <v>0</v>
      </c>
      <c r="ED98" s="13"/>
      <c r="EE98" s="13"/>
      <c r="EF98" s="13"/>
      <c r="EG98" s="13">
        <f t="shared" si="1603"/>
        <v>0</v>
      </c>
      <c r="EH98" s="13"/>
      <c r="EI98" s="13"/>
      <c r="EJ98" s="13"/>
      <c r="EK98" s="13">
        <f t="shared" si="1604"/>
        <v>0</v>
      </c>
      <c r="EL98" s="13"/>
      <c r="EM98" s="13"/>
      <c r="EN98" s="13"/>
      <c r="EO98" s="13">
        <f t="shared" si="1605"/>
        <v>0</v>
      </c>
      <c r="EP98" s="13"/>
      <c r="EQ98" s="13"/>
      <c r="ER98" s="13"/>
      <c r="ES98" s="13">
        <f t="shared" si="1606"/>
        <v>0</v>
      </c>
      <c r="ET98" s="110"/>
      <c r="EU98" s="117">
        <f t="shared" si="1520"/>
        <v>0</v>
      </c>
      <c r="EV98" s="12">
        <f t="shared" si="1520"/>
        <v>0</v>
      </c>
      <c r="EW98" s="12">
        <f t="shared" si="1520"/>
        <v>0</v>
      </c>
      <c r="EX98" s="118">
        <f t="shared" si="1520"/>
        <v>0</v>
      </c>
      <c r="EY98" s="84"/>
      <c r="EZ98" s="13"/>
      <c r="FA98" s="13">
        <f t="shared" si="1607"/>
        <v>0</v>
      </c>
      <c r="FB98" s="110"/>
      <c r="FC98" s="117">
        <f t="shared" si="1521"/>
        <v>0</v>
      </c>
      <c r="FD98" s="12">
        <f t="shared" si="1521"/>
        <v>0</v>
      </c>
      <c r="FE98" s="12">
        <f t="shared" si="1521"/>
        <v>0</v>
      </c>
      <c r="FF98" s="118">
        <f t="shared" si="1521"/>
        <v>0</v>
      </c>
      <c r="FG98" s="84"/>
      <c r="FH98" s="13"/>
      <c r="FI98" s="13">
        <f t="shared" si="1608"/>
        <v>0</v>
      </c>
      <c r="FJ98" s="13"/>
      <c r="FK98" s="11"/>
      <c r="FL98" s="13"/>
      <c r="FM98" s="13">
        <f t="shared" si="1609"/>
        <v>0</v>
      </c>
      <c r="FN98" s="13"/>
      <c r="FO98" s="11"/>
      <c r="FP98" s="13"/>
      <c r="FQ98" s="13">
        <f t="shared" si="1610"/>
        <v>0</v>
      </c>
      <c r="FR98" s="13"/>
      <c r="FS98" s="11"/>
      <c r="FT98" s="13"/>
      <c r="FU98" s="13">
        <f t="shared" si="1611"/>
        <v>0</v>
      </c>
      <c r="FV98" s="13"/>
      <c r="FW98" s="13"/>
      <c r="FX98" s="13"/>
      <c r="FY98" s="13">
        <f t="shared" si="1612"/>
        <v>0</v>
      </c>
      <c r="FZ98" s="13"/>
      <c r="GA98" s="13"/>
      <c r="GB98" s="13"/>
      <c r="GC98" s="13">
        <f t="shared" si="1613"/>
        <v>0</v>
      </c>
      <c r="GD98" s="13"/>
      <c r="GE98" s="13"/>
      <c r="GF98" s="13"/>
      <c r="GG98" s="13">
        <f t="shared" si="1614"/>
        <v>0</v>
      </c>
      <c r="GH98" s="13"/>
      <c r="GI98" s="13"/>
      <c r="GJ98" s="13"/>
      <c r="GK98" s="13">
        <f t="shared" si="1615"/>
        <v>0</v>
      </c>
      <c r="GL98" s="13"/>
      <c r="GM98" s="13"/>
      <c r="GN98" s="13"/>
      <c r="GO98" s="13">
        <f t="shared" si="1616"/>
        <v>0</v>
      </c>
      <c r="GP98" s="13"/>
      <c r="GQ98" s="13"/>
      <c r="GR98" s="13"/>
      <c r="GS98" s="13">
        <f t="shared" si="1617"/>
        <v>0</v>
      </c>
      <c r="GT98" s="13"/>
      <c r="GU98" s="13"/>
      <c r="GV98" s="13"/>
      <c r="GW98" s="13">
        <f t="shared" si="1618"/>
        <v>0</v>
      </c>
      <c r="GX98" s="13"/>
      <c r="GY98" s="13"/>
      <c r="GZ98" s="13"/>
      <c r="HA98" s="13">
        <f t="shared" si="1619"/>
        <v>0</v>
      </c>
      <c r="HB98" s="13"/>
      <c r="HC98" s="13"/>
      <c r="HD98" s="13"/>
      <c r="HE98" s="13">
        <f t="shared" si="1620"/>
        <v>0</v>
      </c>
      <c r="HF98" s="13"/>
      <c r="HG98" s="13"/>
      <c r="HH98" s="13"/>
      <c r="HI98" s="13">
        <f t="shared" si="1621"/>
        <v>0</v>
      </c>
      <c r="HJ98" s="13"/>
      <c r="HK98" s="13"/>
      <c r="HL98" s="13"/>
      <c r="HM98" s="13">
        <f t="shared" si="1622"/>
        <v>0</v>
      </c>
      <c r="HN98" s="13"/>
      <c r="HO98" s="13"/>
      <c r="HP98" s="13"/>
      <c r="HQ98" s="13">
        <f t="shared" si="1623"/>
        <v>0</v>
      </c>
      <c r="HR98" s="13"/>
      <c r="HS98" s="13"/>
      <c r="HT98" s="13"/>
      <c r="HU98" s="13">
        <f t="shared" si="1624"/>
        <v>0</v>
      </c>
      <c r="HV98" s="13"/>
      <c r="HW98" s="13"/>
      <c r="HX98" s="13"/>
      <c r="HY98" s="13">
        <f t="shared" si="1625"/>
        <v>0</v>
      </c>
      <c r="HZ98" s="13"/>
      <c r="IA98" s="13"/>
      <c r="IB98" s="13"/>
      <c r="IC98" s="13">
        <f t="shared" si="1626"/>
        <v>0</v>
      </c>
      <c r="ID98" s="13"/>
      <c r="IE98" s="11"/>
      <c r="IF98" s="13"/>
      <c r="IG98" s="13">
        <f t="shared" si="1627"/>
        <v>0</v>
      </c>
      <c r="IH98" s="13"/>
      <c r="II98" s="13"/>
      <c r="IJ98" s="13"/>
      <c r="IK98" s="13">
        <f t="shared" si="1628"/>
        <v>0</v>
      </c>
      <c r="IL98" s="13"/>
      <c r="IM98" s="13"/>
      <c r="IN98" s="13"/>
      <c r="IO98" s="13">
        <f t="shared" si="1629"/>
        <v>0</v>
      </c>
      <c r="IP98" s="13"/>
      <c r="IQ98" s="13"/>
      <c r="IR98" s="13"/>
      <c r="IS98" s="13">
        <f t="shared" si="1630"/>
        <v>0</v>
      </c>
      <c r="IT98" s="13"/>
      <c r="IU98" s="13"/>
      <c r="IV98" s="13"/>
      <c r="IW98" s="13">
        <f t="shared" si="1631"/>
        <v>0</v>
      </c>
      <c r="IX98" s="13"/>
      <c r="IY98" s="13"/>
      <c r="IZ98" s="13"/>
      <c r="JA98" s="13"/>
      <c r="JB98" s="110">
        <f t="shared" si="1632"/>
        <v>0</v>
      </c>
      <c r="JC98" s="117">
        <f t="shared" si="1522"/>
        <v>0</v>
      </c>
      <c r="JD98" s="12">
        <f t="shared" si="1522"/>
        <v>0</v>
      </c>
      <c r="JE98" s="12">
        <f t="shared" si="1522"/>
        <v>0</v>
      </c>
      <c r="JF98" s="118">
        <f t="shared" si="1522"/>
        <v>0</v>
      </c>
      <c r="JG98" s="98"/>
      <c r="JH98" s="13"/>
      <c r="JI98" s="13">
        <f t="shared" si="1633"/>
        <v>0</v>
      </c>
      <c r="JJ98" s="13"/>
      <c r="JK98" s="13"/>
      <c r="JL98" s="13"/>
      <c r="JM98" s="13">
        <f t="shared" si="1634"/>
        <v>0</v>
      </c>
      <c r="JN98" s="13"/>
      <c r="JO98" s="13"/>
      <c r="JP98" s="13"/>
      <c r="JQ98" s="13">
        <f t="shared" si="1635"/>
        <v>0</v>
      </c>
      <c r="JR98" s="13"/>
      <c r="JS98" s="11"/>
      <c r="JT98" s="13"/>
      <c r="JU98" s="13">
        <f t="shared" si="1636"/>
        <v>0</v>
      </c>
      <c r="JV98" s="13"/>
      <c r="JW98" s="11"/>
      <c r="JX98" s="13"/>
      <c r="JY98" s="13">
        <f t="shared" si="1637"/>
        <v>0</v>
      </c>
      <c r="JZ98" s="13"/>
      <c r="KA98" s="11"/>
      <c r="KB98" s="13"/>
      <c r="KC98" s="13">
        <f t="shared" si="1638"/>
        <v>0</v>
      </c>
      <c r="KD98" s="13"/>
      <c r="KE98" s="13"/>
      <c r="KF98" s="13"/>
      <c r="KG98" s="13">
        <f t="shared" si="1639"/>
        <v>0</v>
      </c>
      <c r="KH98" s="13"/>
      <c r="KI98" s="13"/>
      <c r="KJ98" s="13"/>
      <c r="KK98" s="13">
        <f t="shared" si="1640"/>
        <v>0</v>
      </c>
      <c r="KL98" s="13"/>
      <c r="KM98" s="13"/>
      <c r="KN98" s="13"/>
      <c r="KO98" s="13">
        <f t="shared" si="1641"/>
        <v>0</v>
      </c>
      <c r="KP98" s="13"/>
      <c r="KQ98" s="11"/>
      <c r="KR98" s="13"/>
      <c r="KS98" s="13">
        <f t="shared" si="1642"/>
        <v>0</v>
      </c>
      <c r="KT98" s="13"/>
      <c r="KU98" s="11"/>
      <c r="KV98" s="13"/>
      <c r="KW98" s="13">
        <f t="shared" si="1643"/>
        <v>0</v>
      </c>
      <c r="KX98" s="13"/>
      <c r="KY98" s="11"/>
      <c r="KZ98" s="13"/>
      <c r="LA98" s="13">
        <f t="shared" si="1644"/>
        <v>0</v>
      </c>
      <c r="LB98" s="13"/>
      <c r="LC98" s="11"/>
      <c r="LD98" s="13"/>
      <c r="LE98" s="13">
        <f t="shared" si="1645"/>
        <v>0</v>
      </c>
      <c r="LF98" s="110"/>
      <c r="LG98" s="117">
        <f t="shared" si="1523"/>
        <v>0</v>
      </c>
      <c r="LH98" s="12">
        <f t="shared" si="1523"/>
        <v>0</v>
      </c>
      <c r="LI98" s="12">
        <f t="shared" si="1523"/>
        <v>0</v>
      </c>
      <c r="LJ98" s="118">
        <f t="shared" si="1523"/>
        <v>0</v>
      </c>
      <c r="LK98" s="84"/>
      <c r="LL98" s="13"/>
      <c r="LM98" s="13">
        <f t="shared" si="1646"/>
        <v>0</v>
      </c>
      <c r="LN98" s="13"/>
      <c r="LO98" s="11"/>
      <c r="LP98" s="13"/>
      <c r="LQ98" s="13">
        <f t="shared" si="1647"/>
        <v>0</v>
      </c>
      <c r="LR98" s="13"/>
      <c r="LS98" s="11"/>
      <c r="LT98" s="13"/>
      <c r="LU98" s="13">
        <f t="shared" si="1648"/>
        <v>0</v>
      </c>
      <c r="LV98" s="110"/>
      <c r="LW98" s="117">
        <f t="shared" si="1524"/>
        <v>0</v>
      </c>
      <c r="LX98" s="12">
        <f t="shared" si="1524"/>
        <v>0</v>
      </c>
      <c r="LY98" s="12">
        <f t="shared" si="1524"/>
        <v>0</v>
      </c>
      <c r="LZ98" s="118">
        <f t="shared" si="1524"/>
        <v>0</v>
      </c>
      <c r="MA98" s="26"/>
    </row>
    <row r="99" spans="1:406" s="3" customFormat="1" ht="33" customHeight="1" x14ac:dyDescent="0.25">
      <c r="A99" s="37">
        <v>632</v>
      </c>
      <c r="B99" s="38" t="s">
        <v>129</v>
      </c>
      <c r="C99" s="57">
        <f t="shared" ref="C99:E99" si="1649">SUM(C97:C98)</f>
        <v>0</v>
      </c>
      <c r="D99" s="57">
        <f t="shared" si="1649"/>
        <v>46415660.619999997</v>
      </c>
      <c r="E99" s="56">
        <f t="shared" si="1649"/>
        <v>51400000</v>
      </c>
      <c r="F99" s="96">
        <f>SUM(F97:F98)</f>
        <v>0</v>
      </c>
      <c r="G99" s="103">
        <f t="shared" si="1515"/>
        <v>0</v>
      </c>
      <c r="H99" s="79">
        <f t="shared" si="1516"/>
        <v>0</v>
      </c>
      <c r="I99" s="79">
        <f t="shared" si="1517"/>
        <v>0</v>
      </c>
      <c r="J99" s="104">
        <f t="shared" si="1518"/>
        <v>0</v>
      </c>
      <c r="K99" s="99">
        <f t="shared" ref="K99:BV99" si="1650">SUM(K97:K98)</f>
        <v>0</v>
      </c>
      <c r="L99" s="12">
        <f t="shared" si="1650"/>
        <v>0</v>
      </c>
      <c r="M99" s="12">
        <f t="shared" si="1650"/>
        <v>0</v>
      </c>
      <c r="N99" s="12">
        <f t="shared" si="1650"/>
        <v>0</v>
      </c>
      <c r="O99" s="12">
        <f t="shared" si="1650"/>
        <v>0</v>
      </c>
      <c r="P99" s="12">
        <f t="shared" si="1650"/>
        <v>0</v>
      </c>
      <c r="Q99" s="12">
        <f t="shared" si="1650"/>
        <v>0</v>
      </c>
      <c r="R99" s="12">
        <f t="shared" si="1650"/>
        <v>0</v>
      </c>
      <c r="S99" s="12">
        <f t="shared" si="1650"/>
        <v>0</v>
      </c>
      <c r="T99" s="12">
        <f t="shared" si="1650"/>
        <v>0</v>
      </c>
      <c r="U99" s="12">
        <f t="shared" si="1650"/>
        <v>0</v>
      </c>
      <c r="V99" s="12">
        <f t="shared" si="1650"/>
        <v>0</v>
      </c>
      <c r="W99" s="12">
        <f t="shared" si="1650"/>
        <v>0</v>
      </c>
      <c r="X99" s="12">
        <f t="shared" si="1650"/>
        <v>0</v>
      </c>
      <c r="Y99" s="12">
        <f t="shared" si="1650"/>
        <v>0</v>
      </c>
      <c r="Z99" s="12">
        <f t="shared" si="1650"/>
        <v>0</v>
      </c>
      <c r="AA99" s="12">
        <f t="shared" si="1650"/>
        <v>0</v>
      </c>
      <c r="AB99" s="12">
        <f t="shared" si="1650"/>
        <v>0</v>
      </c>
      <c r="AC99" s="12">
        <f t="shared" si="1650"/>
        <v>0</v>
      </c>
      <c r="AD99" s="12">
        <f t="shared" si="1650"/>
        <v>0</v>
      </c>
      <c r="AE99" s="12">
        <f t="shared" si="1650"/>
        <v>0</v>
      </c>
      <c r="AF99" s="12">
        <f t="shared" si="1650"/>
        <v>0</v>
      </c>
      <c r="AG99" s="12">
        <f t="shared" si="1650"/>
        <v>0</v>
      </c>
      <c r="AH99" s="111">
        <f t="shared" si="1650"/>
        <v>0</v>
      </c>
      <c r="AI99" s="117">
        <f t="shared" si="1519"/>
        <v>0</v>
      </c>
      <c r="AJ99" s="12">
        <f t="shared" si="1519"/>
        <v>0</v>
      </c>
      <c r="AK99" s="12">
        <f t="shared" si="1519"/>
        <v>0</v>
      </c>
      <c r="AL99" s="118">
        <f t="shared" si="1519"/>
        <v>0</v>
      </c>
      <c r="AM99" s="99">
        <f t="shared" si="1650"/>
        <v>0</v>
      </c>
      <c r="AN99" s="12">
        <f t="shared" si="1650"/>
        <v>0</v>
      </c>
      <c r="AO99" s="12">
        <f t="shared" si="1650"/>
        <v>0</v>
      </c>
      <c r="AP99" s="12">
        <f t="shared" si="1650"/>
        <v>0</v>
      </c>
      <c r="AQ99" s="12">
        <f t="shared" si="1650"/>
        <v>0</v>
      </c>
      <c r="AR99" s="12">
        <f t="shared" si="1650"/>
        <v>0</v>
      </c>
      <c r="AS99" s="12">
        <f t="shared" si="1650"/>
        <v>0</v>
      </c>
      <c r="AT99" s="12">
        <f t="shared" si="1650"/>
        <v>0</v>
      </c>
      <c r="AU99" s="12">
        <f t="shared" si="1650"/>
        <v>0</v>
      </c>
      <c r="AV99" s="12">
        <f t="shared" si="1650"/>
        <v>0</v>
      </c>
      <c r="AW99" s="12">
        <f t="shared" si="1650"/>
        <v>0</v>
      </c>
      <c r="AX99" s="12">
        <f t="shared" si="1650"/>
        <v>0</v>
      </c>
      <c r="AY99" s="12">
        <f t="shared" si="1650"/>
        <v>0</v>
      </c>
      <c r="AZ99" s="12">
        <f t="shared" si="1650"/>
        <v>0</v>
      </c>
      <c r="BA99" s="12">
        <f t="shared" si="1650"/>
        <v>0</v>
      </c>
      <c r="BB99" s="12">
        <f t="shared" si="1650"/>
        <v>0</v>
      </c>
      <c r="BC99" s="12">
        <f t="shared" si="1650"/>
        <v>0</v>
      </c>
      <c r="BD99" s="12">
        <f t="shared" si="1650"/>
        <v>0</v>
      </c>
      <c r="BE99" s="12">
        <f t="shared" si="1650"/>
        <v>0</v>
      </c>
      <c r="BF99" s="12">
        <f t="shared" si="1650"/>
        <v>0</v>
      </c>
      <c r="BG99" s="12">
        <f t="shared" si="1650"/>
        <v>0</v>
      </c>
      <c r="BH99" s="12">
        <f t="shared" si="1650"/>
        <v>0</v>
      </c>
      <c r="BI99" s="12">
        <f t="shared" si="1650"/>
        <v>0</v>
      </c>
      <c r="BJ99" s="12">
        <f t="shared" si="1650"/>
        <v>0</v>
      </c>
      <c r="BK99" s="12">
        <f t="shared" si="1650"/>
        <v>0</v>
      </c>
      <c r="BL99" s="12">
        <f t="shared" si="1650"/>
        <v>0</v>
      </c>
      <c r="BM99" s="12">
        <f t="shared" si="1650"/>
        <v>0</v>
      </c>
      <c r="BN99" s="12">
        <f t="shared" si="1650"/>
        <v>0</v>
      </c>
      <c r="BO99" s="12">
        <f t="shared" si="1650"/>
        <v>0</v>
      </c>
      <c r="BP99" s="12">
        <f t="shared" si="1650"/>
        <v>0</v>
      </c>
      <c r="BQ99" s="12">
        <f t="shared" si="1650"/>
        <v>0</v>
      </c>
      <c r="BR99" s="12">
        <f t="shared" si="1650"/>
        <v>0</v>
      </c>
      <c r="BS99" s="12">
        <f t="shared" si="1650"/>
        <v>0</v>
      </c>
      <c r="BT99" s="12">
        <f t="shared" si="1650"/>
        <v>0</v>
      </c>
      <c r="BU99" s="12">
        <f t="shared" si="1650"/>
        <v>0</v>
      </c>
      <c r="BV99" s="12">
        <f t="shared" si="1650"/>
        <v>0</v>
      </c>
      <c r="BW99" s="12">
        <f t="shared" ref="BW99:EL99" si="1651">SUM(BW97:BW98)</f>
        <v>0</v>
      </c>
      <c r="BX99" s="12">
        <f t="shared" si="1651"/>
        <v>0</v>
      </c>
      <c r="BY99" s="12">
        <f t="shared" si="1651"/>
        <v>0</v>
      </c>
      <c r="BZ99" s="12">
        <f t="shared" si="1651"/>
        <v>0</v>
      </c>
      <c r="CA99" s="12">
        <f t="shared" si="1651"/>
        <v>0</v>
      </c>
      <c r="CB99" s="12">
        <f t="shared" si="1651"/>
        <v>0</v>
      </c>
      <c r="CC99" s="12">
        <f t="shared" si="1651"/>
        <v>0</v>
      </c>
      <c r="CD99" s="12">
        <f t="shared" si="1651"/>
        <v>0</v>
      </c>
      <c r="CE99" s="12">
        <f t="shared" si="1651"/>
        <v>0</v>
      </c>
      <c r="CF99" s="12">
        <f t="shared" si="1651"/>
        <v>0</v>
      </c>
      <c r="CG99" s="12">
        <f t="shared" si="1651"/>
        <v>0</v>
      </c>
      <c r="CH99" s="12">
        <f t="shared" si="1651"/>
        <v>0</v>
      </c>
      <c r="CI99" s="12">
        <f t="shared" si="1651"/>
        <v>0</v>
      </c>
      <c r="CJ99" s="12">
        <f t="shared" si="1651"/>
        <v>0</v>
      </c>
      <c r="CK99" s="12">
        <f t="shared" si="1651"/>
        <v>0</v>
      </c>
      <c r="CL99" s="12">
        <f t="shared" si="1651"/>
        <v>0</v>
      </c>
      <c r="CM99" s="12">
        <f t="shared" si="1651"/>
        <v>0</v>
      </c>
      <c r="CN99" s="12">
        <f t="shared" si="1651"/>
        <v>0</v>
      </c>
      <c r="CO99" s="12">
        <f t="shared" si="1651"/>
        <v>0</v>
      </c>
      <c r="CP99" s="12">
        <f t="shared" si="1651"/>
        <v>0</v>
      </c>
      <c r="CQ99" s="12">
        <f t="shared" si="1651"/>
        <v>0</v>
      </c>
      <c r="CR99" s="12">
        <f t="shared" si="1651"/>
        <v>0</v>
      </c>
      <c r="CS99" s="12">
        <f t="shared" si="1651"/>
        <v>0</v>
      </c>
      <c r="CT99" s="12">
        <f t="shared" si="1651"/>
        <v>0</v>
      </c>
      <c r="CU99" s="12">
        <f t="shared" si="1651"/>
        <v>0</v>
      </c>
      <c r="CV99" s="12">
        <f t="shared" si="1651"/>
        <v>0</v>
      </c>
      <c r="CW99" s="12">
        <f t="shared" si="1651"/>
        <v>0</v>
      </c>
      <c r="CX99" s="12">
        <f t="shared" si="1651"/>
        <v>0</v>
      </c>
      <c r="CY99" s="12">
        <f t="shared" si="1651"/>
        <v>0</v>
      </c>
      <c r="CZ99" s="12">
        <f t="shared" si="1651"/>
        <v>0</v>
      </c>
      <c r="DA99" s="12">
        <f t="shared" si="1651"/>
        <v>0</v>
      </c>
      <c r="DB99" s="12">
        <f t="shared" si="1651"/>
        <v>0</v>
      </c>
      <c r="DC99" s="12">
        <f t="shared" si="1651"/>
        <v>0</v>
      </c>
      <c r="DD99" s="12">
        <f t="shared" si="1651"/>
        <v>0</v>
      </c>
      <c r="DE99" s="12">
        <f t="shared" si="1651"/>
        <v>0</v>
      </c>
      <c r="DF99" s="12">
        <f t="shared" si="1651"/>
        <v>0</v>
      </c>
      <c r="DG99" s="12">
        <f t="shared" si="1651"/>
        <v>0</v>
      </c>
      <c r="DH99" s="12">
        <f t="shared" si="1651"/>
        <v>0</v>
      </c>
      <c r="DI99" s="12">
        <f t="shared" si="1651"/>
        <v>0</v>
      </c>
      <c r="DJ99" s="12">
        <f t="shared" si="1651"/>
        <v>0</v>
      </c>
      <c r="DK99" s="12">
        <f t="shared" si="1651"/>
        <v>0</v>
      </c>
      <c r="DL99" s="12">
        <f t="shared" si="1651"/>
        <v>0</v>
      </c>
      <c r="DM99" s="12">
        <f t="shared" si="1651"/>
        <v>0</v>
      </c>
      <c r="DN99" s="12">
        <f t="shared" si="1651"/>
        <v>0</v>
      </c>
      <c r="DO99" s="12">
        <f t="shared" si="1651"/>
        <v>0</v>
      </c>
      <c r="DP99" s="12">
        <f t="shared" si="1651"/>
        <v>0</v>
      </c>
      <c r="DQ99" s="12">
        <f t="shared" si="1651"/>
        <v>0</v>
      </c>
      <c r="DR99" s="12">
        <f t="shared" si="1651"/>
        <v>0</v>
      </c>
      <c r="DS99" s="12">
        <f t="shared" si="1651"/>
        <v>0</v>
      </c>
      <c r="DT99" s="12">
        <f t="shared" si="1651"/>
        <v>0</v>
      </c>
      <c r="DU99" s="12">
        <f t="shared" si="1651"/>
        <v>0</v>
      </c>
      <c r="DV99" s="12">
        <f t="shared" si="1651"/>
        <v>0</v>
      </c>
      <c r="DW99" s="12">
        <f t="shared" si="1651"/>
        <v>0</v>
      </c>
      <c r="DX99" s="12">
        <f t="shared" si="1651"/>
        <v>0</v>
      </c>
      <c r="DY99" s="12">
        <f t="shared" si="1651"/>
        <v>0</v>
      </c>
      <c r="DZ99" s="12">
        <f t="shared" si="1651"/>
        <v>0</v>
      </c>
      <c r="EA99" s="12">
        <f t="shared" si="1651"/>
        <v>0</v>
      </c>
      <c r="EB99" s="12">
        <f t="shared" si="1651"/>
        <v>0</v>
      </c>
      <c r="EC99" s="12">
        <f t="shared" si="1651"/>
        <v>0</v>
      </c>
      <c r="ED99" s="12">
        <f t="shared" si="1651"/>
        <v>0</v>
      </c>
      <c r="EE99" s="12">
        <f t="shared" si="1651"/>
        <v>0</v>
      </c>
      <c r="EF99" s="12">
        <f t="shared" si="1651"/>
        <v>0</v>
      </c>
      <c r="EG99" s="12">
        <f t="shared" si="1651"/>
        <v>0</v>
      </c>
      <c r="EH99" s="12">
        <f t="shared" si="1651"/>
        <v>0</v>
      </c>
      <c r="EI99" s="12">
        <f t="shared" si="1651"/>
        <v>0</v>
      </c>
      <c r="EJ99" s="12">
        <f t="shared" si="1651"/>
        <v>0</v>
      </c>
      <c r="EK99" s="12">
        <f t="shared" si="1651"/>
        <v>0</v>
      </c>
      <c r="EL99" s="12">
        <f t="shared" si="1651"/>
        <v>0</v>
      </c>
      <c r="EM99" s="12">
        <f t="shared" ref="EM99:ET99" si="1652">SUM(EM97:EM98)</f>
        <v>0</v>
      </c>
      <c r="EN99" s="12">
        <f t="shared" si="1652"/>
        <v>0</v>
      </c>
      <c r="EO99" s="12">
        <f t="shared" si="1652"/>
        <v>0</v>
      </c>
      <c r="EP99" s="12">
        <f t="shared" si="1652"/>
        <v>0</v>
      </c>
      <c r="EQ99" s="12">
        <f t="shared" si="1652"/>
        <v>0</v>
      </c>
      <c r="ER99" s="12">
        <f t="shared" si="1652"/>
        <v>0</v>
      </c>
      <c r="ES99" s="12">
        <f t="shared" si="1652"/>
        <v>0</v>
      </c>
      <c r="ET99" s="111">
        <f t="shared" si="1652"/>
        <v>0</v>
      </c>
      <c r="EU99" s="117">
        <f t="shared" si="1520"/>
        <v>0</v>
      </c>
      <c r="EV99" s="12">
        <f t="shared" si="1520"/>
        <v>0</v>
      </c>
      <c r="EW99" s="12">
        <f t="shared" si="1520"/>
        <v>0</v>
      </c>
      <c r="EX99" s="118">
        <f t="shared" si="1520"/>
        <v>0</v>
      </c>
      <c r="EY99" s="99">
        <f t="shared" ref="EY99:FB99" si="1653">SUM(EY97:EY98)</f>
        <v>0</v>
      </c>
      <c r="EZ99" s="12">
        <f t="shared" si="1653"/>
        <v>0</v>
      </c>
      <c r="FA99" s="12">
        <f t="shared" si="1653"/>
        <v>0</v>
      </c>
      <c r="FB99" s="111">
        <f t="shared" si="1653"/>
        <v>0</v>
      </c>
      <c r="FC99" s="117">
        <f t="shared" si="1521"/>
        <v>0</v>
      </c>
      <c r="FD99" s="12">
        <f t="shared" si="1521"/>
        <v>0</v>
      </c>
      <c r="FE99" s="12">
        <f t="shared" si="1521"/>
        <v>0</v>
      </c>
      <c r="FF99" s="118">
        <f t="shared" si="1521"/>
        <v>0</v>
      </c>
      <c r="FG99" s="99">
        <f t="shared" ref="FG99:LT99" si="1654">SUM(FG97:FG98)</f>
        <v>0</v>
      </c>
      <c r="FH99" s="12">
        <f t="shared" si="1654"/>
        <v>0</v>
      </c>
      <c r="FI99" s="12">
        <f t="shared" si="1654"/>
        <v>0</v>
      </c>
      <c r="FJ99" s="12">
        <f t="shared" si="1654"/>
        <v>0</v>
      </c>
      <c r="FK99" s="12">
        <f t="shared" si="1654"/>
        <v>0</v>
      </c>
      <c r="FL99" s="12">
        <f t="shared" si="1654"/>
        <v>0</v>
      </c>
      <c r="FM99" s="12">
        <f t="shared" si="1654"/>
        <v>0</v>
      </c>
      <c r="FN99" s="12">
        <f t="shared" si="1654"/>
        <v>0</v>
      </c>
      <c r="FO99" s="12">
        <f t="shared" si="1654"/>
        <v>0</v>
      </c>
      <c r="FP99" s="12">
        <f t="shared" si="1654"/>
        <v>0</v>
      </c>
      <c r="FQ99" s="12">
        <f t="shared" si="1654"/>
        <v>0</v>
      </c>
      <c r="FR99" s="12">
        <f t="shared" si="1654"/>
        <v>0</v>
      </c>
      <c r="FS99" s="12">
        <f t="shared" si="1654"/>
        <v>0</v>
      </c>
      <c r="FT99" s="12">
        <f t="shared" si="1654"/>
        <v>0</v>
      </c>
      <c r="FU99" s="12">
        <f t="shared" si="1654"/>
        <v>0</v>
      </c>
      <c r="FV99" s="12">
        <f t="shared" si="1654"/>
        <v>0</v>
      </c>
      <c r="FW99" s="12">
        <f t="shared" si="1654"/>
        <v>0</v>
      </c>
      <c r="FX99" s="12">
        <f t="shared" si="1654"/>
        <v>0</v>
      </c>
      <c r="FY99" s="12">
        <f t="shared" si="1654"/>
        <v>0</v>
      </c>
      <c r="FZ99" s="12">
        <f t="shared" si="1654"/>
        <v>0</v>
      </c>
      <c r="GA99" s="12">
        <f t="shared" si="1654"/>
        <v>0</v>
      </c>
      <c r="GB99" s="12">
        <f t="shared" si="1654"/>
        <v>0</v>
      </c>
      <c r="GC99" s="12">
        <f t="shared" si="1654"/>
        <v>0</v>
      </c>
      <c r="GD99" s="12">
        <f t="shared" si="1654"/>
        <v>0</v>
      </c>
      <c r="GE99" s="12">
        <f t="shared" si="1654"/>
        <v>0</v>
      </c>
      <c r="GF99" s="12">
        <f t="shared" si="1654"/>
        <v>0</v>
      </c>
      <c r="GG99" s="12">
        <f t="shared" si="1654"/>
        <v>0</v>
      </c>
      <c r="GH99" s="12">
        <f t="shared" si="1654"/>
        <v>0</v>
      </c>
      <c r="GI99" s="12">
        <f t="shared" si="1654"/>
        <v>0</v>
      </c>
      <c r="GJ99" s="12">
        <f t="shared" si="1654"/>
        <v>0</v>
      </c>
      <c r="GK99" s="12">
        <f t="shared" si="1654"/>
        <v>0</v>
      </c>
      <c r="GL99" s="12">
        <f t="shared" si="1654"/>
        <v>0</v>
      </c>
      <c r="GM99" s="12">
        <f t="shared" si="1654"/>
        <v>0</v>
      </c>
      <c r="GN99" s="12">
        <f t="shared" si="1654"/>
        <v>0</v>
      </c>
      <c r="GO99" s="12">
        <f t="shared" si="1654"/>
        <v>0</v>
      </c>
      <c r="GP99" s="12">
        <f t="shared" si="1654"/>
        <v>0</v>
      </c>
      <c r="GQ99" s="12">
        <f t="shared" si="1654"/>
        <v>0</v>
      </c>
      <c r="GR99" s="12">
        <f t="shared" si="1654"/>
        <v>0</v>
      </c>
      <c r="GS99" s="12">
        <f t="shared" si="1654"/>
        <v>0</v>
      </c>
      <c r="GT99" s="12">
        <f t="shared" si="1654"/>
        <v>0</v>
      </c>
      <c r="GU99" s="12">
        <f t="shared" si="1654"/>
        <v>0</v>
      </c>
      <c r="GV99" s="12">
        <f t="shared" si="1654"/>
        <v>0</v>
      </c>
      <c r="GW99" s="12">
        <f t="shared" si="1654"/>
        <v>0</v>
      </c>
      <c r="GX99" s="12">
        <f t="shared" si="1654"/>
        <v>0</v>
      </c>
      <c r="GY99" s="12">
        <f t="shared" si="1654"/>
        <v>0</v>
      </c>
      <c r="GZ99" s="12">
        <f t="shared" si="1654"/>
        <v>0</v>
      </c>
      <c r="HA99" s="12">
        <f t="shared" si="1654"/>
        <v>0</v>
      </c>
      <c r="HB99" s="12">
        <f t="shared" si="1654"/>
        <v>0</v>
      </c>
      <c r="HC99" s="12">
        <f t="shared" si="1654"/>
        <v>0</v>
      </c>
      <c r="HD99" s="12">
        <f t="shared" si="1654"/>
        <v>0</v>
      </c>
      <c r="HE99" s="12">
        <f t="shared" si="1654"/>
        <v>0</v>
      </c>
      <c r="HF99" s="12">
        <f t="shared" si="1654"/>
        <v>0</v>
      </c>
      <c r="HG99" s="12">
        <f t="shared" si="1654"/>
        <v>0</v>
      </c>
      <c r="HH99" s="12">
        <f t="shared" si="1654"/>
        <v>0</v>
      </c>
      <c r="HI99" s="12">
        <f t="shared" si="1654"/>
        <v>0</v>
      </c>
      <c r="HJ99" s="12">
        <f t="shared" si="1654"/>
        <v>0</v>
      </c>
      <c r="HK99" s="12">
        <f t="shared" si="1654"/>
        <v>0</v>
      </c>
      <c r="HL99" s="12">
        <f t="shared" si="1654"/>
        <v>0</v>
      </c>
      <c r="HM99" s="12">
        <f t="shared" si="1654"/>
        <v>0</v>
      </c>
      <c r="HN99" s="12">
        <f t="shared" si="1654"/>
        <v>0</v>
      </c>
      <c r="HO99" s="12">
        <f t="shared" si="1654"/>
        <v>0</v>
      </c>
      <c r="HP99" s="12">
        <f t="shared" si="1654"/>
        <v>0</v>
      </c>
      <c r="HQ99" s="12">
        <f t="shared" si="1654"/>
        <v>0</v>
      </c>
      <c r="HR99" s="12">
        <f t="shared" si="1654"/>
        <v>0</v>
      </c>
      <c r="HS99" s="12">
        <f t="shared" si="1654"/>
        <v>0</v>
      </c>
      <c r="HT99" s="12">
        <f t="shared" si="1654"/>
        <v>0</v>
      </c>
      <c r="HU99" s="12">
        <f t="shared" si="1654"/>
        <v>0</v>
      </c>
      <c r="HV99" s="12">
        <f t="shared" si="1654"/>
        <v>0</v>
      </c>
      <c r="HW99" s="12">
        <f t="shared" si="1654"/>
        <v>0</v>
      </c>
      <c r="HX99" s="12">
        <f t="shared" si="1654"/>
        <v>0</v>
      </c>
      <c r="HY99" s="12">
        <f t="shared" si="1654"/>
        <v>0</v>
      </c>
      <c r="HZ99" s="12">
        <f t="shared" si="1654"/>
        <v>0</v>
      </c>
      <c r="IA99" s="12">
        <f t="shared" si="1654"/>
        <v>0</v>
      </c>
      <c r="IB99" s="12">
        <f t="shared" si="1654"/>
        <v>0</v>
      </c>
      <c r="IC99" s="12">
        <f t="shared" si="1654"/>
        <v>0</v>
      </c>
      <c r="ID99" s="12">
        <f t="shared" si="1654"/>
        <v>0</v>
      </c>
      <c r="IE99" s="12">
        <f t="shared" si="1654"/>
        <v>0</v>
      </c>
      <c r="IF99" s="12">
        <f t="shared" si="1654"/>
        <v>0</v>
      </c>
      <c r="IG99" s="12">
        <f t="shared" si="1654"/>
        <v>0</v>
      </c>
      <c r="IH99" s="12">
        <f t="shared" si="1654"/>
        <v>0</v>
      </c>
      <c r="II99" s="12">
        <f t="shared" si="1654"/>
        <v>0</v>
      </c>
      <c r="IJ99" s="12">
        <f t="shared" si="1654"/>
        <v>0</v>
      </c>
      <c r="IK99" s="12">
        <f t="shared" si="1654"/>
        <v>0</v>
      </c>
      <c r="IL99" s="12">
        <f t="shared" si="1654"/>
        <v>0</v>
      </c>
      <c r="IM99" s="12">
        <f t="shared" si="1654"/>
        <v>0</v>
      </c>
      <c r="IN99" s="12">
        <f t="shared" si="1654"/>
        <v>0</v>
      </c>
      <c r="IO99" s="12">
        <f t="shared" si="1654"/>
        <v>0</v>
      </c>
      <c r="IP99" s="12">
        <f t="shared" si="1654"/>
        <v>0</v>
      </c>
      <c r="IQ99" s="12">
        <f t="shared" si="1654"/>
        <v>0</v>
      </c>
      <c r="IR99" s="12">
        <f t="shared" si="1654"/>
        <v>0</v>
      </c>
      <c r="IS99" s="12">
        <f t="shared" si="1654"/>
        <v>0</v>
      </c>
      <c r="IT99" s="12">
        <f t="shared" si="1654"/>
        <v>0</v>
      </c>
      <c r="IU99" s="12">
        <f t="shared" si="1654"/>
        <v>0</v>
      </c>
      <c r="IV99" s="12">
        <f t="shared" si="1654"/>
        <v>0</v>
      </c>
      <c r="IW99" s="12">
        <f t="shared" si="1654"/>
        <v>0</v>
      </c>
      <c r="IX99" s="12">
        <f t="shared" si="1654"/>
        <v>0</v>
      </c>
      <c r="IY99" s="12"/>
      <c r="IZ99" s="12">
        <f t="shared" ref="IZ99:JB99" si="1655">SUM(IZ97:IZ98)</f>
        <v>0</v>
      </c>
      <c r="JA99" s="12">
        <f t="shared" si="1655"/>
        <v>0</v>
      </c>
      <c r="JB99" s="111">
        <f t="shared" si="1655"/>
        <v>0</v>
      </c>
      <c r="JC99" s="117">
        <f t="shared" si="1522"/>
        <v>0</v>
      </c>
      <c r="JD99" s="12">
        <f t="shared" si="1522"/>
        <v>0</v>
      </c>
      <c r="JE99" s="12">
        <f t="shared" si="1522"/>
        <v>0</v>
      </c>
      <c r="JF99" s="118">
        <f t="shared" si="1522"/>
        <v>0</v>
      </c>
      <c r="JG99" s="99">
        <f t="shared" si="1654"/>
        <v>0</v>
      </c>
      <c r="JH99" s="12">
        <f t="shared" si="1654"/>
        <v>0</v>
      </c>
      <c r="JI99" s="12">
        <f t="shared" si="1654"/>
        <v>0</v>
      </c>
      <c r="JJ99" s="12">
        <f t="shared" si="1654"/>
        <v>0</v>
      </c>
      <c r="JK99" s="12">
        <f t="shared" si="1654"/>
        <v>0</v>
      </c>
      <c r="JL99" s="12">
        <f t="shared" si="1654"/>
        <v>0</v>
      </c>
      <c r="JM99" s="12">
        <f t="shared" si="1654"/>
        <v>0</v>
      </c>
      <c r="JN99" s="12">
        <f t="shared" si="1654"/>
        <v>0</v>
      </c>
      <c r="JO99" s="12">
        <f t="shared" si="1654"/>
        <v>0</v>
      </c>
      <c r="JP99" s="12">
        <f t="shared" si="1654"/>
        <v>0</v>
      </c>
      <c r="JQ99" s="12">
        <f t="shared" si="1654"/>
        <v>0</v>
      </c>
      <c r="JR99" s="12">
        <f t="shared" si="1654"/>
        <v>0</v>
      </c>
      <c r="JS99" s="12">
        <f t="shared" si="1654"/>
        <v>0</v>
      </c>
      <c r="JT99" s="12">
        <f t="shared" si="1654"/>
        <v>0</v>
      </c>
      <c r="JU99" s="12">
        <f t="shared" si="1654"/>
        <v>0</v>
      </c>
      <c r="JV99" s="12">
        <f t="shared" si="1654"/>
        <v>0</v>
      </c>
      <c r="JW99" s="12">
        <f t="shared" si="1654"/>
        <v>0</v>
      </c>
      <c r="JX99" s="12">
        <f t="shared" si="1654"/>
        <v>0</v>
      </c>
      <c r="JY99" s="12">
        <f t="shared" si="1654"/>
        <v>0</v>
      </c>
      <c r="JZ99" s="12">
        <f t="shared" si="1654"/>
        <v>0</v>
      </c>
      <c r="KA99" s="12">
        <f t="shared" si="1654"/>
        <v>0</v>
      </c>
      <c r="KB99" s="12">
        <f t="shared" si="1654"/>
        <v>0</v>
      </c>
      <c r="KC99" s="12">
        <f t="shared" si="1654"/>
        <v>0</v>
      </c>
      <c r="KD99" s="12">
        <f t="shared" si="1654"/>
        <v>0</v>
      </c>
      <c r="KE99" s="12">
        <f t="shared" si="1654"/>
        <v>0</v>
      </c>
      <c r="KF99" s="12">
        <f t="shared" si="1654"/>
        <v>0</v>
      </c>
      <c r="KG99" s="12">
        <f t="shared" si="1654"/>
        <v>0</v>
      </c>
      <c r="KH99" s="12">
        <f t="shared" si="1654"/>
        <v>0</v>
      </c>
      <c r="KI99" s="12">
        <f t="shared" si="1654"/>
        <v>0</v>
      </c>
      <c r="KJ99" s="12">
        <f t="shared" si="1654"/>
        <v>0</v>
      </c>
      <c r="KK99" s="12">
        <f t="shared" si="1654"/>
        <v>0</v>
      </c>
      <c r="KL99" s="12">
        <f t="shared" si="1654"/>
        <v>0</v>
      </c>
      <c r="KM99" s="12">
        <f t="shared" si="1654"/>
        <v>0</v>
      </c>
      <c r="KN99" s="12">
        <f t="shared" si="1654"/>
        <v>0</v>
      </c>
      <c r="KO99" s="12">
        <f t="shared" si="1654"/>
        <v>0</v>
      </c>
      <c r="KP99" s="12">
        <f t="shared" si="1654"/>
        <v>0</v>
      </c>
      <c r="KQ99" s="12">
        <f>SUM(KQ97:KQ98)</f>
        <v>0</v>
      </c>
      <c r="KR99" s="12">
        <f t="shared" ref="KR99:KT99" si="1656">SUM(KR97:KR98)</f>
        <v>0</v>
      </c>
      <c r="KS99" s="12">
        <f t="shared" si="1656"/>
        <v>0</v>
      </c>
      <c r="KT99" s="12">
        <f t="shared" si="1656"/>
        <v>0</v>
      </c>
      <c r="KU99" s="12"/>
      <c r="KV99" s="12">
        <f t="shared" ref="KV99:KX99" si="1657">SUM(KV97:KV98)</f>
        <v>0</v>
      </c>
      <c r="KW99" s="12">
        <f t="shared" si="1657"/>
        <v>0</v>
      </c>
      <c r="KX99" s="12">
        <f t="shared" si="1657"/>
        <v>0</v>
      </c>
      <c r="KY99" s="12"/>
      <c r="KZ99" s="12">
        <f t="shared" ref="KZ99:LB99" si="1658">SUM(KZ97:KZ98)</f>
        <v>0</v>
      </c>
      <c r="LA99" s="12">
        <f t="shared" si="1658"/>
        <v>0</v>
      </c>
      <c r="LB99" s="12">
        <f t="shared" si="1658"/>
        <v>0</v>
      </c>
      <c r="LC99" s="12"/>
      <c r="LD99" s="12">
        <f t="shared" ref="LD99:LF99" si="1659">SUM(LD97:LD98)</f>
        <v>0</v>
      </c>
      <c r="LE99" s="12">
        <f t="shared" si="1659"/>
        <v>0</v>
      </c>
      <c r="LF99" s="111">
        <f t="shared" si="1659"/>
        <v>0</v>
      </c>
      <c r="LG99" s="117">
        <f t="shared" si="1523"/>
        <v>0</v>
      </c>
      <c r="LH99" s="12">
        <f t="shared" si="1523"/>
        <v>0</v>
      </c>
      <c r="LI99" s="12">
        <f t="shared" si="1523"/>
        <v>0</v>
      </c>
      <c r="LJ99" s="118">
        <f t="shared" si="1523"/>
        <v>0</v>
      </c>
      <c r="LK99" s="99">
        <f t="shared" ref="LK99" si="1660">SUM(LK97:LK98)</f>
        <v>0</v>
      </c>
      <c r="LL99" s="12">
        <f t="shared" si="1654"/>
        <v>0</v>
      </c>
      <c r="LM99" s="12">
        <f t="shared" si="1654"/>
        <v>0</v>
      </c>
      <c r="LN99" s="12">
        <f t="shared" si="1654"/>
        <v>0</v>
      </c>
      <c r="LO99" s="12">
        <f t="shared" si="1654"/>
        <v>0</v>
      </c>
      <c r="LP99" s="12">
        <f t="shared" si="1654"/>
        <v>0</v>
      </c>
      <c r="LQ99" s="12">
        <f t="shared" si="1654"/>
        <v>0</v>
      </c>
      <c r="LR99" s="12">
        <f t="shared" si="1654"/>
        <v>0</v>
      </c>
      <c r="LS99" s="12">
        <f t="shared" si="1654"/>
        <v>0</v>
      </c>
      <c r="LT99" s="12">
        <f t="shared" si="1654"/>
        <v>0</v>
      </c>
      <c r="LU99" s="12">
        <f t="shared" ref="LU99:LV99" si="1661">SUM(LU97:LU98)</f>
        <v>0</v>
      </c>
      <c r="LV99" s="111">
        <f t="shared" si="1661"/>
        <v>0</v>
      </c>
      <c r="LW99" s="117">
        <f t="shared" si="1524"/>
        <v>0</v>
      </c>
      <c r="LX99" s="12">
        <f t="shared" si="1524"/>
        <v>0</v>
      </c>
      <c r="LY99" s="12">
        <f t="shared" si="1524"/>
        <v>0</v>
      </c>
      <c r="LZ99" s="118">
        <f t="shared" si="1524"/>
        <v>0</v>
      </c>
      <c r="MA99" s="26"/>
      <c r="MB99" s="2"/>
      <c r="MC99" s="2"/>
      <c r="MD99" s="2"/>
      <c r="ME99" s="2"/>
      <c r="MF99" s="2"/>
      <c r="MG99" s="2"/>
      <c r="MH99" s="2"/>
      <c r="MI99" s="2"/>
      <c r="MJ99" s="2"/>
      <c r="MK99" s="2"/>
      <c r="ML99" s="2"/>
      <c r="MM99" s="2"/>
      <c r="MN99" s="2"/>
      <c r="MO99" s="2"/>
      <c r="MP99" s="2"/>
      <c r="MQ99" s="2"/>
      <c r="MR99" s="2"/>
      <c r="MS99" s="2"/>
      <c r="MT99" s="2"/>
      <c r="MU99" s="2"/>
      <c r="MV99" s="2"/>
      <c r="MW99" s="2"/>
      <c r="MX99" s="2"/>
      <c r="MY99" s="2"/>
      <c r="MZ99" s="2"/>
      <c r="NA99" s="2"/>
      <c r="NB99" s="2"/>
      <c r="NC99" s="2"/>
      <c r="ND99" s="2"/>
      <c r="NE99" s="2"/>
      <c r="NF99" s="2"/>
      <c r="NG99" s="2"/>
      <c r="NH99" s="2"/>
      <c r="NI99" s="2"/>
      <c r="NJ99" s="2"/>
      <c r="NK99" s="2"/>
      <c r="NL99" s="2"/>
      <c r="NM99" s="2"/>
      <c r="NN99" s="2"/>
      <c r="NO99" s="2"/>
      <c r="NP99" s="2"/>
      <c r="NQ99" s="2"/>
      <c r="NR99" s="2"/>
      <c r="NS99" s="2"/>
      <c r="NT99" s="2"/>
      <c r="NU99" s="2"/>
      <c r="NV99" s="2"/>
      <c r="NW99" s="2"/>
      <c r="NX99" s="2"/>
      <c r="NY99" s="2"/>
      <c r="NZ99" s="2"/>
      <c r="OA99" s="2"/>
      <c r="OB99" s="2"/>
      <c r="OC99" s="2"/>
      <c r="OD99" s="2"/>
      <c r="OE99" s="2"/>
      <c r="OF99" s="2"/>
      <c r="OG99" s="2"/>
      <c r="OH99" s="2"/>
      <c r="OI99" s="2"/>
      <c r="OJ99" s="2"/>
      <c r="OK99" s="2"/>
      <c r="OL99" s="2"/>
      <c r="OM99" s="2"/>
      <c r="ON99" s="2"/>
      <c r="OO99" s="2"/>
      <c r="OP99" s="2"/>
    </row>
    <row r="100" spans="1:406" s="2" customFormat="1" ht="36.75" customHeight="1" x14ac:dyDescent="0.25">
      <c r="A100" s="35">
        <v>6361</v>
      </c>
      <c r="B100" s="36" t="s">
        <v>127</v>
      </c>
      <c r="C100" s="55">
        <f>SUM(AK100,EW100,FE100,LI100,LY100)</f>
        <v>0</v>
      </c>
      <c r="D100" s="55">
        <v>23207830.309999999</v>
      </c>
      <c r="E100" s="56">
        <v>25700000</v>
      </c>
      <c r="F100" s="95">
        <f t="shared" ref="F100:F101" si="1662">G100-C100</f>
        <v>0</v>
      </c>
      <c r="G100" s="103">
        <f t="shared" si="1515"/>
        <v>0</v>
      </c>
      <c r="H100" s="79">
        <f t="shared" si="1516"/>
        <v>0</v>
      </c>
      <c r="I100" s="79">
        <f t="shared" si="1517"/>
        <v>3966</v>
      </c>
      <c r="J100" s="104">
        <f t="shared" si="1518"/>
        <v>3966</v>
      </c>
      <c r="K100" s="84"/>
      <c r="L100" s="13"/>
      <c r="M100" s="13">
        <f t="shared" ref="M100:M101" si="1663">N100-K100</f>
        <v>0</v>
      </c>
      <c r="N100" s="13"/>
      <c r="O100" s="11"/>
      <c r="P100" s="13"/>
      <c r="Q100" s="13">
        <f t="shared" ref="Q100:Q101" si="1664">R100-O100</f>
        <v>0</v>
      </c>
      <c r="R100" s="13"/>
      <c r="S100" s="11"/>
      <c r="T100" s="13"/>
      <c r="U100" s="13">
        <f t="shared" ref="U100:U101" si="1665">V100-S100</f>
        <v>0</v>
      </c>
      <c r="V100" s="13"/>
      <c r="W100" s="11"/>
      <c r="X100" s="13"/>
      <c r="Y100" s="13">
        <f t="shared" ref="Y100:Y101" si="1666">Z100-W100</f>
        <v>0</v>
      </c>
      <c r="Z100" s="13"/>
      <c r="AA100" s="11"/>
      <c r="AB100" s="13"/>
      <c r="AC100" s="13">
        <f t="shared" ref="AC100:AC101" si="1667">AD100-AA100</f>
        <v>0</v>
      </c>
      <c r="AD100" s="13"/>
      <c r="AE100" s="11"/>
      <c r="AF100" s="13"/>
      <c r="AG100" s="13">
        <f t="shared" ref="AG100:AG101" si="1668">AH100-AE100</f>
        <v>0</v>
      </c>
      <c r="AH100" s="110"/>
      <c r="AI100" s="117">
        <f t="shared" si="1519"/>
        <v>0</v>
      </c>
      <c r="AJ100" s="12">
        <f t="shared" si="1519"/>
        <v>0</v>
      </c>
      <c r="AK100" s="12">
        <f t="shared" si="1519"/>
        <v>0</v>
      </c>
      <c r="AL100" s="118">
        <f t="shared" si="1519"/>
        <v>0</v>
      </c>
      <c r="AM100" s="84"/>
      <c r="AN100" s="13"/>
      <c r="AO100" s="13">
        <f t="shared" ref="AO100:AO101" si="1669">AP100-AM100</f>
        <v>0</v>
      </c>
      <c r="AP100" s="13"/>
      <c r="AQ100" s="11"/>
      <c r="AR100" s="13"/>
      <c r="AS100" s="13">
        <f t="shared" ref="AS100:AS101" si="1670">AT100-AQ100</f>
        <v>0</v>
      </c>
      <c r="AT100" s="13"/>
      <c r="AU100" s="13"/>
      <c r="AV100" s="13"/>
      <c r="AW100" s="13">
        <f t="shared" ref="AW100:AW101" si="1671">AX100-AU100</f>
        <v>0</v>
      </c>
      <c r="AX100" s="13"/>
      <c r="AY100" s="11"/>
      <c r="AZ100" s="13"/>
      <c r="BA100" s="13">
        <f t="shared" ref="BA100:BA101" si="1672">BB100-AY100</f>
        <v>0</v>
      </c>
      <c r="BB100" s="13"/>
      <c r="BC100" s="11"/>
      <c r="BD100" s="13"/>
      <c r="BE100" s="13">
        <f t="shared" ref="BE100:BE101" si="1673">BF100-BC100</f>
        <v>0</v>
      </c>
      <c r="BF100" s="13"/>
      <c r="BG100" s="11"/>
      <c r="BH100" s="13"/>
      <c r="BI100" s="13">
        <f t="shared" ref="BI100:BI101" si="1674">BJ100-BG100</f>
        <v>0</v>
      </c>
      <c r="BJ100" s="13"/>
      <c r="BK100" s="11"/>
      <c r="BL100" s="13"/>
      <c r="BM100" s="13">
        <f t="shared" ref="BM100:BM101" si="1675">BN100-BK100</f>
        <v>0</v>
      </c>
      <c r="BN100" s="13"/>
      <c r="BO100" s="11"/>
      <c r="BP100" s="13"/>
      <c r="BQ100" s="13">
        <f t="shared" ref="BQ100:BQ101" si="1676">BR100-BO100</f>
        <v>0</v>
      </c>
      <c r="BR100" s="13"/>
      <c r="BS100" s="11"/>
      <c r="BT100" s="13"/>
      <c r="BU100" s="13">
        <f t="shared" ref="BU100:BU101" si="1677">BV100-BS100</f>
        <v>0</v>
      </c>
      <c r="BV100" s="13"/>
      <c r="BW100" s="11"/>
      <c r="BX100" s="13"/>
      <c r="BY100" s="13">
        <f t="shared" ref="BY100:BY101" si="1678">BZ100-BW100</f>
        <v>0</v>
      </c>
      <c r="BZ100" s="13"/>
      <c r="CA100" s="11"/>
      <c r="CB100" s="13"/>
      <c r="CC100" s="13">
        <f t="shared" ref="CC100:CC101" si="1679">CD100-CA100</f>
        <v>0</v>
      </c>
      <c r="CD100" s="13"/>
      <c r="CE100" s="13"/>
      <c r="CF100" s="13"/>
      <c r="CG100" s="13">
        <f t="shared" ref="CG100:CG101" si="1680">CH100-CE100</f>
        <v>0</v>
      </c>
      <c r="CH100" s="13"/>
      <c r="CI100" s="13"/>
      <c r="CJ100" s="13"/>
      <c r="CK100" s="13">
        <f t="shared" ref="CK100:CK101" si="1681">CL100-CI100</f>
        <v>0</v>
      </c>
      <c r="CL100" s="13"/>
      <c r="CM100" s="13"/>
      <c r="CN100" s="13"/>
      <c r="CO100" s="13">
        <f t="shared" ref="CO100:CO101" si="1682">CP100-CM100</f>
        <v>0</v>
      </c>
      <c r="CP100" s="13"/>
      <c r="CQ100" s="13"/>
      <c r="CR100" s="13"/>
      <c r="CS100" s="13">
        <f t="shared" ref="CS100:CS101" si="1683">CT100-CQ100</f>
        <v>0</v>
      </c>
      <c r="CT100" s="13"/>
      <c r="CU100" s="11"/>
      <c r="CV100" s="13"/>
      <c r="CW100" s="13">
        <f t="shared" ref="CW100:CW101" si="1684">CX100-CU100</f>
        <v>0</v>
      </c>
      <c r="CX100" s="13"/>
      <c r="CY100" s="13"/>
      <c r="CZ100" s="13"/>
      <c r="DA100" s="13">
        <f t="shared" ref="DA100:DA101" si="1685">DB100-CY100</f>
        <v>0</v>
      </c>
      <c r="DB100" s="13"/>
      <c r="DC100" s="11"/>
      <c r="DD100" s="13"/>
      <c r="DE100" s="13">
        <f t="shared" ref="DE100:DE101" si="1686">DF100-DC100</f>
        <v>0</v>
      </c>
      <c r="DF100" s="13"/>
      <c r="DG100" s="13"/>
      <c r="DH100" s="13"/>
      <c r="DI100" s="13">
        <f t="shared" ref="DI100:DI101" si="1687">DJ100-DG100</f>
        <v>0</v>
      </c>
      <c r="DJ100" s="13"/>
      <c r="DK100" s="13"/>
      <c r="DL100" s="13"/>
      <c r="DM100" s="13">
        <f t="shared" ref="DM100:DM101" si="1688">DN100-DK100</f>
        <v>0</v>
      </c>
      <c r="DN100" s="13"/>
      <c r="DO100" s="13"/>
      <c r="DP100" s="13"/>
      <c r="DQ100" s="13">
        <f t="shared" ref="DQ100:DQ101" si="1689">DR100-DO100</f>
        <v>0</v>
      </c>
      <c r="DR100" s="13"/>
      <c r="DS100" s="13"/>
      <c r="DT100" s="13"/>
      <c r="DU100" s="13"/>
      <c r="DV100" s="13"/>
      <c r="DW100" s="13"/>
      <c r="DX100" s="13"/>
      <c r="DY100" s="13"/>
      <c r="DZ100" s="13"/>
      <c r="EA100" s="13"/>
      <c r="EB100" s="13"/>
      <c r="EC100" s="13">
        <f t="shared" ref="EC100:EC101" si="1690">ED100-EA100</f>
        <v>0</v>
      </c>
      <c r="ED100" s="13"/>
      <c r="EE100" s="13"/>
      <c r="EF100" s="13"/>
      <c r="EG100" s="13">
        <f t="shared" ref="EG100:EG101" si="1691">EH100-EE100</f>
        <v>0</v>
      </c>
      <c r="EH100" s="13"/>
      <c r="EI100" s="11"/>
      <c r="EJ100" s="13"/>
      <c r="EK100" s="13">
        <f t="shared" ref="EK100:EK101" si="1692">EL100-EI100</f>
        <v>0</v>
      </c>
      <c r="EL100" s="13"/>
      <c r="EM100" s="13"/>
      <c r="EN100" s="13"/>
      <c r="EO100" s="13">
        <f t="shared" ref="EO100:EO101" si="1693">EP100-EM100</f>
        <v>0</v>
      </c>
      <c r="EP100" s="13"/>
      <c r="EQ100" s="13"/>
      <c r="ER100" s="13"/>
      <c r="ES100" s="13">
        <f t="shared" ref="ES100:ES101" si="1694">ET100-EQ100</f>
        <v>0</v>
      </c>
      <c r="ET100" s="110"/>
      <c r="EU100" s="117">
        <f t="shared" si="1520"/>
        <v>0</v>
      </c>
      <c r="EV100" s="12">
        <f t="shared" si="1520"/>
        <v>0</v>
      </c>
      <c r="EW100" s="12">
        <f t="shared" si="1520"/>
        <v>0</v>
      </c>
      <c r="EX100" s="118">
        <f t="shared" si="1520"/>
        <v>0</v>
      </c>
      <c r="EY100" s="84"/>
      <c r="EZ100" s="13"/>
      <c r="FA100" s="13">
        <f t="shared" ref="FA100:FA101" si="1695">FB100-EY100</f>
        <v>0</v>
      </c>
      <c r="FB100" s="110"/>
      <c r="FC100" s="117">
        <f t="shared" si="1521"/>
        <v>0</v>
      </c>
      <c r="FD100" s="12">
        <f t="shared" si="1521"/>
        <v>0</v>
      </c>
      <c r="FE100" s="12">
        <f t="shared" si="1521"/>
        <v>0</v>
      </c>
      <c r="FF100" s="118">
        <f t="shared" si="1521"/>
        <v>0</v>
      </c>
      <c r="FG100" s="98"/>
      <c r="FH100" s="13"/>
      <c r="FI100" s="13">
        <f t="shared" ref="FI100:FI101" si="1696">FJ100-FG100</f>
        <v>0</v>
      </c>
      <c r="FJ100" s="13"/>
      <c r="FK100" s="13"/>
      <c r="FL100" s="13"/>
      <c r="FM100" s="13">
        <f t="shared" ref="FM100:FM101" si="1697">FN100-FK100</f>
        <v>0</v>
      </c>
      <c r="FN100" s="13"/>
      <c r="FO100" s="13"/>
      <c r="FP100" s="13"/>
      <c r="FQ100" s="13">
        <f t="shared" ref="FQ100:FQ101" si="1698">FR100-FO100</f>
        <v>0</v>
      </c>
      <c r="FR100" s="13"/>
      <c r="FS100" s="13"/>
      <c r="FT100" s="13"/>
      <c r="FU100" s="13">
        <f t="shared" ref="FU100:FU101" si="1699">FV100-FS100</f>
        <v>0</v>
      </c>
      <c r="FV100" s="13"/>
      <c r="FW100" s="11"/>
      <c r="FX100" s="13"/>
      <c r="FY100" s="13">
        <f t="shared" ref="FY100:FY101" si="1700">FZ100-FW100</f>
        <v>0</v>
      </c>
      <c r="FZ100" s="13"/>
      <c r="GA100" s="11"/>
      <c r="GB100" s="13"/>
      <c r="GC100" s="13">
        <f t="shared" ref="GC100:GC101" si="1701">GD100-GA100</f>
        <v>0</v>
      </c>
      <c r="GD100" s="13"/>
      <c r="GE100" s="11"/>
      <c r="GF100" s="13"/>
      <c r="GG100" s="13">
        <f t="shared" ref="GG100:GG101" si="1702">GH100-GE100</f>
        <v>0</v>
      </c>
      <c r="GH100" s="13"/>
      <c r="GI100" s="11"/>
      <c r="GJ100" s="13"/>
      <c r="GK100" s="13">
        <f t="shared" ref="GK100:GK101" si="1703">GL100-GI100</f>
        <v>0</v>
      </c>
      <c r="GL100" s="13"/>
      <c r="GM100" s="11"/>
      <c r="GN100" s="13"/>
      <c r="GO100" s="13">
        <f t="shared" ref="GO100:GO101" si="1704">GP100-GM100</f>
        <v>0</v>
      </c>
      <c r="GP100" s="13"/>
      <c r="GQ100" s="11"/>
      <c r="GR100" s="13"/>
      <c r="GS100" s="13">
        <f t="shared" ref="GS100:GS101" si="1705">GT100-GQ100</f>
        <v>0</v>
      </c>
      <c r="GT100" s="13"/>
      <c r="GU100" s="11"/>
      <c r="GV100" s="13"/>
      <c r="GW100" s="13">
        <f t="shared" ref="GW100:GW101" si="1706">GX100-GU100</f>
        <v>0</v>
      </c>
      <c r="GX100" s="13"/>
      <c r="GY100" s="11"/>
      <c r="GZ100" s="13"/>
      <c r="HA100" s="13">
        <f t="shared" ref="HA100:HA101" si="1707">HB100-GY100</f>
        <v>0</v>
      </c>
      <c r="HB100" s="13"/>
      <c r="HC100" s="11"/>
      <c r="HD100" s="13"/>
      <c r="HE100" s="13">
        <f t="shared" ref="HE100:HE101" si="1708">HF100-HC100</f>
        <v>0</v>
      </c>
      <c r="HF100" s="13"/>
      <c r="HG100" s="11"/>
      <c r="HH100" s="13"/>
      <c r="HI100" s="13">
        <f t="shared" ref="HI100:HI101" si="1709">HJ100-HG100</f>
        <v>0</v>
      </c>
      <c r="HJ100" s="13"/>
      <c r="HK100" s="13"/>
      <c r="HL100" s="13"/>
      <c r="HM100" s="13">
        <f t="shared" ref="HM100:HM101" si="1710">HN100-HK100</f>
        <v>0</v>
      </c>
      <c r="HN100" s="13"/>
      <c r="HO100" s="13"/>
      <c r="HP100" s="13"/>
      <c r="HQ100" s="13">
        <f t="shared" ref="HQ100:HQ101" si="1711">HR100-HO100</f>
        <v>0</v>
      </c>
      <c r="HR100" s="13"/>
      <c r="HS100" s="13"/>
      <c r="HT100" s="13"/>
      <c r="HU100" s="13">
        <f t="shared" ref="HU100:HU101" si="1712">HV100-HS100</f>
        <v>0</v>
      </c>
      <c r="HV100" s="13"/>
      <c r="HW100" s="13"/>
      <c r="HX100" s="13"/>
      <c r="HY100" s="13">
        <f t="shared" ref="HY100:HY101" si="1713">HZ100-HW100</f>
        <v>0</v>
      </c>
      <c r="HZ100" s="13"/>
      <c r="IA100" s="13"/>
      <c r="IB100" s="13"/>
      <c r="IC100" s="13">
        <f t="shared" ref="IC100:IC101" si="1714">ID100-IA100</f>
        <v>0</v>
      </c>
      <c r="ID100" s="13"/>
      <c r="IE100" s="13"/>
      <c r="IF100" s="13"/>
      <c r="IG100" s="13">
        <f t="shared" ref="IG100:IG101" si="1715">IH100-IE100</f>
        <v>0</v>
      </c>
      <c r="IH100" s="13"/>
      <c r="II100" s="13"/>
      <c r="IJ100" s="13"/>
      <c r="IK100" s="13">
        <f t="shared" ref="IK100:IK101" si="1716">IL100-II100</f>
        <v>0</v>
      </c>
      <c r="IL100" s="13"/>
      <c r="IM100" s="13"/>
      <c r="IN100" s="13"/>
      <c r="IO100" s="13">
        <f t="shared" ref="IO100:IO101" si="1717">IP100-IM100</f>
        <v>0</v>
      </c>
      <c r="IP100" s="13"/>
      <c r="IQ100" s="13"/>
      <c r="IR100" s="13"/>
      <c r="IS100" s="13">
        <f t="shared" ref="IS100:IS101" si="1718">IT100-IQ100</f>
        <v>3966</v>
      </c>
      <c r="IT100" s="13">
        <v>3966</v>
      </c>
      <c r="IU100" s="13"/>
      <c r="IV100" s="13"/>
      <c r="IW100" s="13">
        <f t="shared" ref="IW100:IW101" si="1719">IX100-IU100</f>
        <v>0</v>
      </c>
      <c r="IX100" s="13"/>
      <c r="IY100" s="13"/>
      <c r="IZ100" s="13"/>
      <c r="JA100" s="13"/>
      <c r="JB100" s="110">
        <f t="shared" ref="JB100:JB101" si="1720">JC100-IZ100</f>
        <v>0</v>
      </c>
      <c r="JC100" s="117">
        <f t="shared" si="1522"/>
        <v>0</v>
      </c>
      <c r="JD100" s="12">
        <f t="shared" si="1522"/>
        <v>0</v>
      </c>
      <c r="JE100" s="12">
        <f t="shared" si="1522"/>
        <v>3966</v>
      </c>
      <c r="JF100" s="118">
        <f t="shared" si="1522"/>
        <v>3966</v>
      </c>
      <c r="JG100" s="98"/>
      <c r="JH100" s="13"/>
      <c r="JI100" s="13">
        <f t="shared" ref="JI100:JI101" si="1721">JJ100-JG100</f>
        <v>0</v>
      </c>
      <c r="JJ100" s="13"/>
      <c r="JK100" s="13"/>
      <c r="JL100" s="13"/>
      <c r="JM100" s="13">
        <f t="shared" ref="JM100:JM101" si="1722">JN100-JK100</f>
        <v>0</v>
      </c>
      <c r="JN100" s="13"/>
      <c r="JO100" s="13"/>
      <c r="JP100" s="13"/>
      <c r="JQ100" s="13">
        <f t="shared" ref="JQ100:JQ101" si="1723">JR100-JO100</f>
        <v>0</v>
      </c>
      <c r="JR100" s="13"/>
      <c r="JS100" s="13"/>
      <c r="JT100" s="13"/>
      <c r="JU100" s="13">
        <f t="shared" ref="JU100:JU101" si="1724">JV100-JS100</f>
        <v>0</v>
      </c>
      <c r="JV100" s="13"/>
      <c r="JW100" s="13"/>
      <c r="JX100" s="13"/>
      <c r="JY100" s="13">
        <f t="shared" ref="JY100:JY101" si="1725">JZ100-JW100</f>
        <v>0</v>
      </c>
      <c r="JZ100" s="13"/>
      <c r="KA100" s="13"/>
      <c r="KB100" s="13"/>
      <c r="KC100" s="13">
        <f t="shared" ref="KC100:KC101" si="1726">KD100-KA100</f>
        <v>0</v>
      </c>
      <c r="KD100" s="13"/>
      <c r="KE100" s="13"/>
      <c r="KF100" s="13"/>
      <c r="KG100" s="13">
        <f t="shared" ref="KG100:KG101" si="1727">KH100-KE100</f>
        <v>0</v>
      </c>
      <c r="KH100" s="13"/>
      <c r="KI100" s="11"/>
      <c r="KJ100" s="13"/>
      <c r="KK100" s="13">
        <f t="shared" ref="KK100:KK101" si="1728">KL100-KI100</f>
        <v>0</v>
      </c>
      <c r="KL100" s="13"/>
      <c r="KM100" s="13"/>
      <c r="KN100" s="13"/>
      <c r="KO100" s="13">
        <f t="shared" ref="KO100:KO101" si="1729">KP100-KM100</f>
        <v>0</v>
      </c>
      <c r="KP100" s="13"/>
      <c r="KQ100" s="13"/>
      <c r="KR100" s="13"/>
      <c r="KS100" s="13">
        <f t="shared" ref="KS100:KS101" si="1730">KT100-KQ100</f>
        <v>0</v>
      </c>
      <c r="KT100" s="13"/>
      <c r="KU100" s="13"/>
      <c r="KV100" s="13"/>
      <c r="KW100" s="13">
        <f t="shared" ref="KW100:KW101" si="1731">KX100-KU100</f>
        <v>0</v>
      </c>
      <c r="KX100" s="13"/>
      <c r="KY100" s="13"/>
      <c r="KZ100" s="13"/>
      <c r="LA100" s="13">
        <f t="shared" ref="LA100:LA101" si="1732">LB100-KY100</f>
        <v>0</v>
      </c>
      <c r="LB100" s="13"/>
      <c r="LC100" s="13"/>
      <c r="LD100" s="13"/>
      <c r="LE100" s="13">
        <f t="shared" ref="LE100:LE101" si="1733">LF100-LC100</f>
        <v>0</v>
      </c>
      <c r="LF100" s="110"/>
      <c r="LG100" s="117">
        <f t="shared" si="1523"/>
        <v>0</v>
      </c>
      <c r="LH100" s="12">
        <f t="shared" si="1523"/>
        <v>0</v>
      </c>
      <c r="LI100" s="12">
        <f t="shared" si="1523"/>
        <v>0</v>
      </c>
      <c r="LJ100" s="118">
        <f t="shared" si="1523"/>
        <v>0</v>
      </c>
      <c r="LK100" s="84"/>
      <c r="LL100" s="13"/>
      <c r="LM100" s="13">
        <f t="shared" ref="LM100:LM101" si="1734">LN100-LK100</f>
        <v>0</v>
      </c>
      <c r="LN100" s="13"/>
      <c r="LO100" s="13"/>
      <c r="LP100" s="13"/>
      <c r="LQ100" s="13">
        <f t="shared" ref="LQ100:LQ101" si="1735">LR100-LO100</f>
        <v>0</v>
      </c>
      <c r="LR100" s="13"/>
      <c r="LS100" s="11"/>
      <c r="LT100" s="13"/>
      <c r="LU100" s="13">
        <f t="shared" ref="LU100:LU101" si="1736">LV100-LS100</f>
        <v>0</v>
      </c>
      <c r="LV100" s="110"/>
      <c r="LW100" s="117">
        <f t="shared" si="1524"/>
        <v>0</v>
      </c>
      <c r="LX100" s="12">
        <f t="shared" si="1524"/>
        <v>0</v>
      </c>
      <c r="LY100" s="12">
        <f t="shared" si="1524"/>
        <v>0</v>
      </c>
      <c r="LZ100" s="118">
        <f t="shared" si="1524"/>
        <v>0</v>
      </c>
      <c r="MA100" s="26"/>
    </row>
    <row r="101" spans="1:406" s="2" customFormat="1" ht="36.75" customHeight="1" x14ac:dyDescent="0.25">
      <c r="A101" s="35">
        <v>6362</v>
      </c>
      <c r="B101" s="36" t="s">
        <v>128</v>
      </c>
      <c r="C101" s="55">
        <f>SUM(AK101,EW101,FE101,LI101,LY101)</f>
        <v>0</v>
      </c>
      <c r="D101" s="55">
        <v>23207830.309999999</v>
      </c>
      <c r="E101" s="56">
        <v>25700000</v>
      </c>
      <c r="F101" s="95">
        <f t="shared" si="1662"/>
        <v>0</v>
      </c>
      <c r="G101" s="103">
        <f t="shared" si="1515"/>
        <v>0</v>
      </c>
      <c r="H101" s="79">
        <f t="shared" si="1516"/>
        <v>0</v>
      </c>
      <c r="I101" s="79">
        <f t="shared" si="1517"/>
        <v>0</v>
      </c>
      <c r="J101" s="104">
        <f t="shared" si="1518"/>
        <v>0</v>
      </c>
      <c r="K101" s="84"/>
      <c r="L101" s="13"/>
      <c r="M101" s="13">
        <f t="shared" si="1663"/>
        <v>0</v>
      </c>
      <c r="N101" s="13"/>
      <c r="O101" s="11"/>
      <c r="P101" s="13"/>
      <c r="Q101" s="13">
        <f t="shared" si="1664"/>
        <v>0</v>
      </c>
      <c r="R101" s="13"/>
      <c r="S101" s="11"/>
      <c r="T101" s="13"/>
      <c r="U101" s="13">
        <f t="shared" si="1665"/>
        <v>0</v>
      </c>
      <c r="V101" s="13"/>
      <c r="W101" s="11"/>
      <c r="X101" s="13"/>
      <c r="Y101" s="13">
        <f t="shared" si="1666"/>
        <v>0</v>
      </c>
      <c r="Z101" s="13"/>
      <c r="AA101" s="11"/>
      <c r="AB101" s="13"/>
      <c r="AC101" s="13">
        <f t="shared" si="1667"/>
        <v>0</v>
      </c>
      <c r="AD101" s="13"/>
      <c r="AE101" s="11"/>
      <c r="AF101" s="13"/>
      <c r="AG101" s="13">
        <f t="shared" si="1668"/>
        <v>0</v>
      </c>
      <c r="AH101" s="110"/>
      <c r="AI101" s="117">
        <f t="shared" si="1519"/>
        <v>0</v>
      </c>
      <c r="AJ101" s="12">
        <f t="shared" si="1519"/>
        <v>0</v>
      </c>
      <c r="AK101" s="12">
        <f t="shared" si="1519"/>
        <v>0</v>
      </c>
      <c r="AL101" s="118">
        <f t="shared" si="1519"/>
        <v>0</v>
      </c>
      <c r="AM101" s="84"/>
      <c r="AN101" s="13"/>
      <c r="AO101" s="13">
        <f t="shared" si="1669"/>
        <v>0</v>
      </c>
      <c r="AP101" s="13"/>
      <c r="AQ101" s="11"/>
      <c r="AR101" s="13"/>
      <c r="AS101" s="13">
        <f t="shared" si="1670"/>
        <v>0</v>
      </c>
      <c r="AT101" s="13"/>
      <c r="AU101" s="13"/>
      <c r="AV101" s="13"/>
      <c r="AW101" s="13">
        <f t="shared" si="1671"/>
        <v>0</v>
      </c>
      <c r="AX101" s="13"/>
      <c r="AY101" s="11"/>
      <c r="AZ101" s="13"/>
      <c r="BA101" s="13">
        <f t="shared" si="1672"/>
        <v>0</v>
      </c>
      <c r="BB101" s="13"/>
      <c r="BC101" s="11"/>
      <c r="BD101" s="13"/>
      <c r="BE101" s="13">
        <f t="shared" si="1673"/>
        <v>0</v>
      </c>
      <c r="BF101" s="13"/>
      <c r="BG101" s="11"/>
      <c r="BH101" s="13"/>
      <c r="BI101" s="13">
        <f t="shared" si="1674"/>
        <v>0</v>
      </c>
      <c r="BJ101" s="13"/>
      <c r="BK101" s="11"/>
      <c r="BL101" s="13"/>
      <c r="BM101" s="13">
        <f t="shared" si="1675"/>
        <v>0</v>
      </c>
      <c r="BN101" s="13"/>
      <c r="BO101" s="11"/>
      <c r="BP101" s="13"/>
      <c r="BQ101" s="13">
        <f t="shared" si="1676"/>
        <v>0</v>
      </c>
      <c r="BR101" s="13"/>
      <c r="BS101" s="11"/>
      <c r="BT101" s="13"/>
      <c r="BU101" s="13">
        <f t="shared" si="1677"/>
        <v>0</v>
      </c>
      <c r="BV101" s="13"/>
      <c r="BW101" s="11"/>
      <c r="BX101" s="13"/>
      <c r="BY101" s="13">
        <f t="shared" si="1678"/>
        <v>0</v>
      </c>
      <c r="BZ101" s="13"/>
      <c r="CA101" s="11"/>
      <c r="CB101" s="13"/>
      <c r="CC101" s="13">
        <f t="shared" si="1679"/>
        <v>0</v>
      </c>
      <c r="CD101" s="13"/>
      <c r="CE101" s="13"/>
      <c r="CF101" s="13"/>
      <c r="CG101" s="13">
        <f t="shared" si="1680"/>
        <v>0</v>
      </c>
      <c r="CH101" s="13"/>
      <c r="CI101" s="13"/>
      <c r="CJ101" s="13"/>
      <c r="CK101" s="13">
        <f t="shared" si="1681"/>
        <v>0</v>
      </c>
      <c r="CL101" s="13"/>
      <c r="CM101" s="13"/>
      <c r="CN101" s="13"/>
      <c r="CO101" s="13">
        <f t="shared" si="1682"/>
        <v>0</v>
      </c>
      <c r="CP101" s="13"/>
      <c r="CQ101" s="13"/>
      <c r="CR101" s="13"/>
      <c r="CS101" s="13">
        <f t="shared" si="1683"/>
        <v>0</v>
      </c>
      <c r="CT101" s="13"/>
      <c r="CU101" s="11"/>
      <c r="CV101" s="13"/>
      <c r="CW101" s="13">
        <f t="shared" si="1684"/>
        <v>0</v>
      </c>
      <c r="CX101" s="13"/>
      <c r="CY101" s="13"/>
      <c r="CZ101" s="13"/>
      <c r="DA101" s="13">
        <f t="shared" si="1685"/>
        <v>0</v>
      </c>
      <c r="DB101" s="13"/>
      <c r="DC101" s="11"/>
      <c r="DD101" s="13"/>
      <c r="DE101" s="13">
        <f t="shared" si="1686"/>
        <v>0</v>
      </c>
      <c r="DF101" s="13"/>
      <c r="DG101" s="13"/>
      <c r="DH101" s="13"/>
      <c r="DI101" s="13">
        <f t="shared" si="1687"/>
        <v>0</v>
      </c>
      <c r="DJ101" s="13"/>
      <c r="DK101" s="13"/>
      <c r="DL101" s="13"/>
      <c r="DM101" s="13">
        <f t="shared" si="1688"/>
        <v>0</v>
      </c>
      <c r="DN101" s="13"/>
      <c r="DO101" s="13"/>
      <c r="DP101" s="13"/>
      <c r="DQ101" s="13">
        <f t="shared" si="1689"/>
        <v>0</v>
      </c>
      <c r="DR101" s="13"/>
      <c r="DS101" s="13"/>
      <c r="DT101" s="13"/>
      <c r="DU101" s="13"/>
      <c r="DV101" s="13"/>
      <c r="DW101" s="13"/>
      <c r="DX101" s="13"/>
      <c r="DY101" s="13"/>
      <c r="DZ101" s="13"/>
      <c r="EA101" s="13"/>
      <c r="EB101" s="13"/>
      <c r="EC101" s="13">
        <f t="shared" si="1690"/>
        <v>0</v>
      </c>
      <c r="ED101" s="13"/>
      <c r="EE101" s="13"/>
      <c r="EF101" s="13"/>
      <c r="EG101" s="13">
        <f t="shared" si="1691"/>
        <v>0</v>
      </c>
      <c r="EH101" s="13"/>
      <c r="EI101" s="11"/>
      <c r="EJ101" s="13"/>
      <c r="EK101" s="13">
        <f t="shared" si="1692"/>
        <v>0</v>
      </c>
      <c r="EL101" s="13"/>
      <c r="EM101" s="13"/>
      <c r="EN101" s="13"/>
      <c r="EO101" s="13">
        <f t="shared" si="1693"/>
        <v>0</v>
      </c>
      <c r="EP101" s="13"/>
      <c r="EQ101" s="13"/>
      <c r="ER101" s="13"/>
      <c r="ES101" s="13">
        <f t="shared" si="1694"/>
        <v>0</v>
      </c>
      <c r="ET101" s="110"/>
      <c r="EU101" s="117">
        <f t="shared" si="1520"/>
        <v>0</v>
      </c>
      <c r="EV101" s="12">
        <f t="shared" si="1520"/>
        <v>0</v>
      </c>
      <c r="EW101" s="12">
        <f t="shared" si="1520"/>
        <v>0</v>
      </c>
      <c r="EX101" s="118">
        <f t="shared" si="1520"/>
        <v>0</v>
      </c>
      <c r="EY101" s="84"/>
      <c r="EZ101" s="13"/>
      <c r="FA101" s="13">
        <f t="shared" si="1695"/>
        <v>0</v>
      </c>
      <c r="FB101" s="110"/>
      <c r="FC101" s="117">
        <f t="shared" si="1521"/>
        <v>0</v>
      </c>
      <c r="FD101" s="12">
        <f t="shared" si="1521"/>
        <v>0</v>
      </c>
      <c r="FE101" s="12">
        <f t="shared" si="1521"/>
        <v>0</v>
      </c>
      <c r="FF101" s="118">
        <f t="shared" si="1521"/>
        <v>0</v>
      </c>
      <c r="FG101" s="98"/>
      <c r="FH101" s="13"/>
      <c r="FI101" s="13">
        <f t="shared" si="1696"/>
        <v>0</v>
      </c>
      <c r="FJ101" s="13"/>
      <c r="FK101" s="13"/>
      <c r="FL101" s="13"/>
      <c r="FM101" s="13">
        <f t="shared" si="1697"/>
        <v>0</v>
      </c>
      <c r="FN101" s="13"/>
      <c r="FO101" s="13"/>
      <c r="FP101" s="13"/>
      <c r="FQ101" s="13">
        <f t="shared" si="1698"/>
        <v>0</v>
      </c>
      <c r="FR101" s="13"/>
      <c r="FS101" s="13"/>
      <c r="FT101" s="13"/>
      <c r="FU101" s="13">
        <f t="shared" si="1699"/>
        <v>0</v>
      </c>
      <c r="FV101" s="13"/>
      <c r="FW101" s="11"/>
      <c r="FX101" s="13"/>
      <c r="FY101" s="13">
        <f t="shared" si="1700"/>
        <v>0</v>
      </c>
      <c r="FZ101" s="13"/>
      <c r="GA101" s="11"/>
      <c r="GB101" s="13"/>
      <c r="GC101" s="13">
        <f t="shared" si="1701"/>
        <v>0</v>
      </c>
      <c r="GD101" s="13"/>
      <c r="GE101" s="11"/>
      <c r="GF101" s="13"/>
      <c r="GG101" s="13">
        <f t="shared" si="1702"/>
        <v>0</v>
      </c>
      <c r="GH101" s="13"/>
      <c r="GI101" s="11"/>
      <c r="GJ101" s="13"/>
      <c r="GK101" s="13">
        <f t="shared" si="1703"/>
        <v>0</v>
      </c>
      <c r="GL101" s="13"/>
      <c r="GM101" s="11"/>
      <c r="GN101" s="13"/>
      <c r="GO101" s="13">
        <f t="shared" si="1704"/>
        <v>0</v>
      </c>
      <c r="GP101" s="13"/>
      <c r="GQ101" s="11"/>
      <c r="GR101" s="13"/>
      <c r="GS101" s="13">
        <f t="shared" si="1705"/>
        <v>0</v>
      </c>
      <c r="GT101" s="13"/>
      <c r="GU101" s="11"/>
      <c r="GV101" s="13"/>
      <c r="GW101" s="13">
        <f t="shared" si="1706"/>
        <v>0</v>
      </c>
      <c r="GX101" s="13"/>
      <c r="GY101" s="11"/>
      <c r="GZ101" s="13"/>
      <c r="HA101" s="13">
        <f t="shared" si="1707"/>
        <v>0</v>
      </c>
      <c r="HB101" s="13"/>
      <c r="HC101" s="11"/>
      <c r="HD101" s="13"/>
      <c r="HE101" s="13">
        <f t="shared" si="1708"/>
        <v>0</v>
      </c>
      <c r="HF101" s="13"/>
      <c r="HG101" s="11"/>
      <c r="HH101" s="13"/>
      <c r="HI101" s="13">
        <f t="shared" si="1709"/>
        <v>0</v>
      </c>
      <c r="HJ101" s="13"/>
      <c r="HK101" s="13"/>
      <c r="HL101" s="13"/>
      <c r="HM101" s="13">
        <f t="shared" si="1710"/>
        <v>0</v>
      </c>
      <c r="HN101" s="13"/>
      <c r="HO101" s="13"/>
      <c r="HP101" s="13"/>
      <c r="HQ101" s="13">
        <f t="shared" si="1711"/>
        <v>0</v>
      </c>
      <c r="HR101" s="13"/>
      <c r="HS101" s="13"/>
      <c r="HT101" s="13"/>
      <c r="HU101" s="13">
        <f t="shared" si="1712"/>
        <v>0</v>
      </c>
      <c r="HV101" s="13"/>
      <c r="HW101" s="13"/>
      <c r="HX101" s="13"/>
      <c r="HY101" s="13">
        <f t="shared" si="1713"/>
        <v>0</v>
      </c>
      <c r="HZ101" s="13"/>
      <c r="IA101" s="13"/>
      <c r="IB101" s="13"/>
      <c r="IC101" s="13">
        <f t="shared" si="1714"/>
        <v>0</v>
      </c>
      <c r="ID101" s="13"/>
      <c r="IE101" s="13"/>
      <c r="IF101" s="13"/>
      <c r="IG101" s="13">
        <f t="shared" si="1715"/>
        <v>0</v>
      </c>
      <c r="IH101" s="13"/>
      <c r="II101" s="13"/>
      <c r="IJ101" s="13"/>
      <c r="IK101" s="13">
        <f t="shared" si="1716"/>
        <v>0</v>
      </c>
      <c r="IL101" s="13"/>
      <c r="IM101" s="13"/>
      <c r="IN101" s="13"/>
      <c r="IO101" s="13">
        <f t="shared" si="1717"/>
        <v>0</v>
      </c>
      <c r="IP101" s="13"/>
      <c r="IQ101" s="13"/>
      <c r="IR101" s="13"/>
      <c r="IS101" s="13">
        <f t="shared" si="1718"/>
        <v>0</v>
      </c>
      <c r="IT101" s="13"/>
      <c r="IU101" s="13"/>
      <c r="IV101" s="13"/>
      <c r="IW101" s="13">
        <f t="shared" si="1719"/>
        <v>0</v>
      </c>
      <c r="IX101" s="13"/>
      <c r="IY101" s="13"/>
      <c r="IZ101" s="13"/>
      <c r="JA101" s="13"/>
      <c r="JB101" s="110">
        <f t="shared" si="1720"/>
        <v>0</v>
      </c>
      <c r="JC101" s="117">
        <f t="shared" si="1522"/>
        <v>0</v>
      </c>
      <c r="JD101" s="12">
        <f t="shared" si="1522"/>
        <v>0</v>
      </c>
      <c r="JE101" s="12">
        <f t="shared" si="1522"/>
        <v>0</v>
      </c>
      <c r="JF101" s="118">
        <f t="shared" si="1522"/>
        <v>0</v>
      </c>
      <c r="JG101" s="98"/>
      <c r="JH101" s="13"/>
      <c r="JI101" s="13">
        <f t="shared" si="1721"/>
        <v>0</v>
      </c>
      <c r="JJ101" s="13"/>
      <c r="JK101" s="13"/>
      <c r="JL101" s="13"/>
      <c r="JM101" s="13">
        <f t="shared" si="1722"/>
        <v>0</v>
      </c>
      <c r="JN101" s="13"/>
      <c r="JO101" s="13"/>
      <c r="JP101" s="13"/>
      <c r="JQ101" s="13">
        <f t="shared" si="1723"/>
        <v>0</v>
      </c>
      <c r="JR101" s="13"/>
      <c r="JS101" s="13"/>
      <c r="JT101" s="13"/>
      <c r="JU101" s="13">
        <f t="shared" si="1724"/>
        <v>0</v>
      </c>
      <c r="JV101" s="13"/>
      <c r="JW101" s="13"/>
      <c r="JX101" s="13"/>
      <c r="JY101" s="13">
        <f t="shared" si="1725"/>
        <v>0</v>
      </c>
      <c r="JZ101" s="13"/>
      <c r="KA101" s="13"/>
      <c r="KB101" s="13"/>
      <c r="KC101" s="13">
        <f t="shared" si="1726"/>
        <v>0</v>
      </c>
      <c r="KD101" s="13"/>
      <c r="KE101" s="13"/>
      <c r="KF101" s="13"/>
      <c r="KG101" s="13">
        <f t="shared" si="1727"/>
        <v>0</v>
      </c>
      <c r="KH101" s="13"/>
      <c r="KI101" s="11"/>
      <c r="KJ101" s="13"/>
      <c r="KK101" s="13">
        <f t="shared" si="1728"/>
        <v>0</v>
      </c>
      <c r="KL101" s="13"/>
      <c r="KM101" s="13"/>
      <c r="KN101" s="13"/>
      <c r="KO101" s="13">
        <f t="shared" si="1729"/>
        <v>0</v>
      </c>
      <c r="KP101" s="13"/>
      <c r="KQ101" s="13"/>
      <c r="KR101" s="13"/>
      <c r="KS101" s="13">
        <f t="shared" si="1730"/>
        <v>0</v>
      </c>
      <c r="KT101" s="13"/>
      <c r="KU101" s="13"/>
      <c r="KV101" s="13"/>
      <c r="KW101" s="13">
        <f t="shared" si="1731"/>
        <v>0</v>
      </c>
      <c r="KX101" s="13"/>
      <c r="KY101" s="13"/>
      <c r="KZ101" s="13"/>
      <c r="LA101" s="13">
        <f t="shared" si="1732"/>
        <v>0</v>
      </c>
      <c r="LB101" s="13"/>
      <c r="LC101" s="13"/>
      <c r="LD101" s="13"/>
      <c r="LE101" s="13">
        <f t="shared" si="1733"/>
        <v>0</v>
      </c>
      <c r="LF101" s="110"/>
      <c r="LG101" s="117">
        <f t="shared" si="1523"/>
        <v>0</v>
      </c>
      <c r="LH101" s="12">
        <f t="shared" si="1523"/>
        <v>0</v>
      </c>
      <c r="LI101" s="12">
        <f t="shared" si="1523"/>
        <v>0</v>
      </c>
      <c r="LJ101" s="118">
        <f t="shared" si="1523"/>
        <v>0</v>
      </c>
      <c r="LK101" s="84"/>
      <c r="LL101" s="13"/>
      <c r="LM101" s="13">
        <f t="shared" si="1734"/>
        <v>0</v>
      </c>
      <c r="LN101" s="13"/>
      <c r="LO101" s="13"/>
      <c r="LP101" s="13"/>
      <c r="LQ101" s="13">
        <f t="shared" si="1735"/>
        <v>0</v>
      </c>
      <c r="LR101" s="13"/>
      <c r="LS101" s="11"/>
      <c r="LT101" s="13"/>
      <c r="LU101" s="13">
        <f t="shared" si="1736"/>
        <v>0</v>
      </c>
      <c r="LV101" s="110"/>
      <c r="LW101" s="117">
        <f t="shared" si="1524"/>
        <v>0</v>
      </c>
      <c r="LX101" s="12">
        <f t="shared" si="1524"/>
        <v>0</v>
      </c>
      <c r="LY101" s="12">
        <f t="shared" si="1524"/>
        <v>0</v>
      </c>
      <c r="LZ101" s="118">
        <f t="shared" si="1524"/>
        <v>0</v>
      </c>
      <c r="MA101" s="26"/>
    </row>
    <row r="102" spans="1:406" s="3" customFormat="1" ht="24.95" customHeight="1" x14ac:dyDescent="0.25">
      <c r="A102" s="37">
        <v>636</v>
      </c>
      <c r="B102" s="38" t="s">
        <v>80</v>
      </c>
      <c r="C102" s="57">
        <f t="shared" ref="C102:E102" si="1737">SUM(C100:C101)</f>
        <v>0</v>
      </c>
      <c r="D102" s="57">
        <f t="shared" si="1737"/>
        <v>46415660.619999997</v>
      </c>
      <c r="E102" s="56">
        <f t="shared" si="1737"/>
        <v>51400000</v>
      </c>
      <c r="F102" s="96">
        <f>SUM(F100:F101)</f>
        <v>0</v>
      </c>
      <c r="G102" s="103">
        <f t="shared" si="1515"/>
        <v>0</v>
      </c>
      <c r="H102" s="79">
        <f t="shared" si="1516"/>
        <v>0</v>
      </c>
      <c r="I102" s="79">
        <f t="shared" si="1517"/>
        <v>3966</v>
      </c>
      <c r="J102" s="104">
        <f t="shared" si="1518"/>
        <v>3966</v>
      </c>
      <c r="K102" s="99">
        <f>SUM(K100:K101)</f>
        <v>0</v>
      </c>
      <c r="L102" s="12">
        <f t="shared" ref="L102:R102" si="1738">SUM(L100:L101)</f>
        <v>0</v>
      </c>
      <c r="M102" s="12">
        <f t="shared" si="1738"/>
        <v>0</v>
      </c>
      <c r="N102" s="12">
        <f t="shared" si="1738"/>
        <v>0</v>
      </c>
      <c r="O102" s="12">
        <f>SUM(O100:O101)</f>
        <v>0</v>
      </c>
      <c r="P102" s="12">
        <f t="shared" si="1738"/>
        <v>0</v>
      </c>
      <c r="Q102" s="12">
        <f t="shared" si="1738"/>
        <v>0</v>
      </c>
      <c r="R102" s="12">
        <f t="shared" si="1738"/>
        <v>0</v>
      </c>
      <c r="S102" s="12">
        <f>SUM(S100:S101)</f>
        <v>0</v>
      </c>
      <c r="T102" s="12">
        <f t="shared" ref="T102:V102" si="1739">SUM(T100:T101)</f>
        <v>0</v>
      </c>
      <c r="U102" s="12">
        <f t="shared" si="1739"/>
        <v>0</v>
      </c>
      <c r="V102" s="12">
        <f t="shared" si="1739"/>
        <v>0</v>
      </c>
      <c r="W102" s="12">
        <f>SUM(W100:W101)</f>
        <v>0</v>
      </c>
      <c r="X102" s="12">
        <f t="shared" ref="X102:AD102" si="1740">SUM(X100:X101)</f>
        <v>0</v>
      </c>
      <c r="Y102" s="12">
        <f t="shared" si="1740"/>
        <v>0</v>
      </c>
      <c r="Z102" s="12">
        <f t="shared" si="1740"/>
        <v>0</v>
      </c>
      <c r="AA102" s="12">
        <f t="shared" si="1740"/>
        <v>0</v>
      </c>
      <c r="AB102" s="12">
        <f t="shared" si="1740"/>
        <v>0</v>
      </c>
      <c r="AC102" s="12">
        <f t="shared" si="1740"/>
        <v>0</v>
      </c>
      <c r="AD102" s="12">
        <f t="shared" si="1740"/>
        <v>0</v>
      </c>
      <c r="AE102" s="12">
        <f>SUM(AE100:AE101)</f>
        <v>0</v>
      </c>
      <c r="AF102" s="12">
        <f t="shared" ref="AF102:AH102" si="1741">SUM(AF100:AF101)</f>
        <v>0</v>
      </c>
      <c r="AG102" s="12">
        <f t="shared" si="1741"/>
        <v>0</v>
      </c>
      <c r="AH102" s="111">
        <f t="shared" si="1741"/>
        <v>0</v>
      </c>
      <c r="AI102" s="117">
        <f t="shared" si="1519"/>
        <v>0</v>
      </c>
      <c r="AJ102" s="12">
        <f t="shared" si="1519"/>
        <v>0</v>
      </c>
      <c r="AK102" s="12">
        <f t="shared" si="1519"/>
        <v>0</v>
      </c>
      <c r="AL102" s="118">
        <f t="shared" si="1519"/>
        <v>0</v>
      </c>
      <c r="AM102" s="99">
        <f t="shared" ref="AM102:DI102" si="1742">SUM(AM100:AM101)</f>
        <v>0</v>
      </c>
      <c r="AN102" s="12">
        <f t="shared" si="1742"/>
        <v>0</v>
      </c>
      <c r="AO102" s="12">
        <f t="shared" si="1742"/>
        <v>0</v>
      </c>
      <c r="AP102" s="12">
        <f t="shared" si="1742"/>
        <v>0</v>
      </c>
      <c r="AQ102" s="12">
        <f t="shared" si="1742"/>
        <v>0</v>
      </c>
      <c r="AR102" s="12">
        <f t="shared" si="1742"/>
        <v>0</v>
      </c>
      <c r="AS102" s="12">
        <f t="shared" si="1742"/>
        <v>0</v>
      </c>
      <c r="AT102" s="12">
        <f t="shared" si="1742"/>
        <v>0</v>
      </c>
      <c r="AU102" s="12">
        <f t="shared" si="1742"/>
        <v>0</v>
      </c>
      <c r="AV102" s="12">
        <f t="shared" si="1742"/>
        <v>0</v>
      </c>
      <c r="AW102" s="12">
        <f t="shared" si="1742"/>
        <v>0</v>
      </c>
      <c r="AX102" s="12">
        <f t="shared" si="1742"/>
        <v>0</v>
      </c>
      <c r="AY102" s="12">
        <f t="shared" si="1742"/>
        <v>0</v>
      </c>
      <c r="AZ102" s="12">
        <f t="shared" si="1742"/>
        <v>0</v>
      </c>
      <c r="BA102" s="12">
        <f t="shared" si="1742"/>
        <v>0</v>
      </c>
      <c r="BB102" s="12">
        <f t="shared" si="1742"/>
        <v>0</v>
      </c>
      <c r="BC102" s="12">
        <f t="shared" si="1742"/>
        <v>0</v>
      </c>
      <c r="BD102" s="12">
        <f t="shared" si="1742"/>
        <v>0</v>
      </c>
      <c r="BE102" s="12">
        <f t="shared" si="1742"/>
        <v>0</v>
      </c>
      <c r="BF102" s="12">
        <f t="shared" si="1742"/>
        <v>0</v>
      </c>
      <c r="BG102" s="12">
        <f t="shared" si="1742"/>
        <v>0</v>
      </c>
      <c r="BH102" s="12">
        <f t="shared" si="1742"/>
        <v>0</v>
      </c>
      <c r="BI102" s="12">
        <f t="shared" si="1742"/>
        <v>0</v>
      </c>
      <c r="BJ102" s="12">
        <f t="shared" si="1742"/>
        <v>0</v>
      </c>
      <c r="BK102" s="12">
        <f t="shared" si="1742"/>
        <v>0</v>
      </c>
      <c r="BL102" s="12">
        <f t="shared" si="1742"/>
        <v>0</v>
      </c>
      <c r="BM102" s="12">
        <f t="shared" si="1742"/>
        <v>0</v>
      </c>
      <c r="BN102" s="12">
        <f t="shared" si="1742"/>
        <v>0</v>
      </c>
      <c r="BO102" s="12">
        <f t="shared" si="1742"/>
        <v>0</v>
      </c>
      <c r="BP102" s="12">
        <f t="shared" si="1742"/>
        <v>0</v>
      </c>
      <c r="BQ102" s="12">
        <f t="shared" si="1742"/>
        <v>0</v>
      </c>
      <c r="BR102" s="12">
        <f t="shared" si="1742"/>
        <v>0</v>
      </c>
      <c r="BS102" s="12">
        <f t="shared" si="1742"/>
        <v>0</v>
      </c>
      <c r="BT102" s="12">
        <f t="shared" si="1742"/>
        <v>0</v>
      </c>
      <c r="BU102" s="12">
        <f t="shared" si="1742"/>
        <v>0</v>
      </c>
      <c r="BV102" s="12">
        <f t="shared" si="1742"/>
        <v>0</v>
      </c>
      <c r="BW102" s="12">
        <f t="shared" si="1742"/>
        <v>0</v>
      </c>
      <c r="BX102" s="12">
        <f t="shared" si="1742"/>
        <v>0</v>
      </c>
      <c r="BY102" s="12">
        <f t="shared" si="1742"/>
        <v>0</v>
      </c>
      <c r="BZ102" s="12">
        <f t="shared" si="1742"/>
        <v>0</v>
      </c>
      <c r="CA102" s="12">
        <f t="shared" si="1742"/>
        <v>0</v>
      </c>
      <c r="CB102" s="12">
        <f t="shared" si="1742"/>
        <v>0</v>
      </c>
      <c r="CC102" s="12">
        <f t="shared" si="1742"/>
        <v>0</v>
      </c>
      <c r="CD102" s="12">
        <f t="shared" si="1742"/>
        <v>0</v>
      </c>
      <c r="CE102" s="12">
        <f t="shared" si="1742"/>
        <v>0</v>
      </c>
      <c r="CF102" s="12">
        <f t="shared" si="1742"/>
        <v>0</v>
      </c>
      <c r="CG102" s="12">
        <f t="shared" si="1742"/>
        <v>0</v>
      </c>
      <c r="CH102" s="12">
        <f t="shared" si="1742"/>
        <v>0</v>
      </c>
      <c r="CI102" s="12">
        <f t="shared" si="1742"/>
        <v>0</v>
      </c>
      <c r="CJ102" s="12">
        <f t="shared" si="1742"/>
        <v>0</v>
      </c>
      <c r="CK102" s="12">
        <f t="shared" si="1742"/>
        <v>0</v>
      </c>
      <c r="CL102" s="12">
        <f t="shared" si="1742"/>
        <v>0</v>
      </c>
      <c r="CM102" s="12">
        <f t="shared" si="1742"/>
        <v>0</v>
      </c>
      <c r="CN102" s="12">
        <f t="shared" si="1742"/>
        <v>0</v>
      </c>
      <c r="CO102" s="12">
        <f t="shared" si="1742"/>
        <v>0</v>
      </c>
      <c r="CP102" s="12">
        <f t="shared" si="1742"/>
        <v>0</v>
      </c>
      <c r="CQ102" s="12">
        <f t="shared" si="1742"/>
        <v>0</v>
      </c>
      <c r="CR102" s="12">
        <f t="shared" si="1742"/>
        <v>0</v>
      </c>
      <c r="CS102" s="12">
        <f t="shared" si="1742"/>
        <v>0</v>
      </c>
      <c r="CT102" s="12">
        <f t="shared" si="1742"/>
        <v>0</v>
      </c>
      <c r="CU102" s="12">
        <f t="shared" si="1742"/>
        <v>0</v>
      </c>
      <c r="CV102" s="12">
        <f t="shared" si="1742"/>
        <v>0</v>
      </c>
      <c r="CW102" s="12">
        <f t="shared" si="1742"/>
        <v>0</v>
      </c>
      <c r="CX102" s="12">
        <f t="shared" si="1742"/>
        <v>0</v>
      </c>
      <c r="CY102" s="12">
        <f t="shared" si="1742"/>
        <v>0</v>
      </c>
      <c r="CZ102" s="12">
        <f t="shared" si="1742"/>
        <v>0</v>
      </c>
      <c r="DA102" s="12">
        <f t="shared" si="1742"/>
        <v>0</v>
      </c>
      <c r="DB102" s="12">
        <f t="shared" si="1742"/>
        <v>0</v>
      </c>
      <c r="DC102" s="12">
        <f t="shared" si="1742"/>
        <v>0</v>
      </c>
      <c r="DD102" s="12">
        <f t="shared" si="1742"/>
        <v>0</v>
      </c>
      <c r="DE102" s="12">
        <f t="shared" si="1742"/>
        <v>0</v>
      </c>
      <c r="DF102" s="12">
        <f t="shared" si="1742"/>
        <v>0</v>
      </c>
      <c r="DG102" s="12">
        <f t="shared" si="1742"/>
        <v>0</v>
      </c>
      <c r="DH102" s="12">
        <f t="shared" si="1742"/>
        <v>0</v>
      </c>
      <c r="DI102" s="12">
        <f t="shared" si="1742"/>
        <v>0</v>
      </c>
      <c r="DJ102" s="12">
        <f t="shared" ref="DJ102:ET102" si="1743">SUM(DJ100:DJ101)</f>
        <v>0</v>
      </c>
      <c r="DK102" s="12">
        <f t="shared" si="1743"/>
        <v>0</v>
      </c>
      <c r="DL102" s="12">
        <f t="shared" si="1743"/>
        <v>0</v>
      </c>
      <c r="DM102" s="12">
        <f t="shared" si="1743"/>
        <v>0</v>
      </c>
      <c r="DN102" s="12">
        <f t="shared" si="1743"/>
        <v>0</v>
      </c>
      <c r="DO102" s="12">
        <f t="shared" si="1743"/>
        <v>0</v>
      </c>
      <c r="DP102" s="12">
        <f t="shared" si="1743"/>
        <v>0</v>
      </c>
      <c r="DQ102" s="12">
        <f t="shared" si="1743"/>
        <v>0</v>
      </c>
      <c r="DR102" s="12">
        <f t="shared" si="1743"/>
        <v>0</v>
      </c>
      <c r="DS102" s="12">
        <f t="shared" si="1743"/>
        <v>0</v>
      </c>
      <c r="DT102" s="12">
        <f t="shared" si="1743"/>
        <v>0</v>
      </c>
      <c r="DU102" s="12">
        <f t="shared" si="1743"/>
        <v>0</v>
      </c>
      <c r="DV102" s="12">
        <f t="shared" si="1743"/>
        <v>0</v>
      </c>
      <c r="DW102" s="12">
        <f t="shared" si="1743"/>
        <v>0</v>
      </c>
      <c r="DX102" s="12">
        <f t="shared" si="1743"/>
        <v>0</v>
      </c>
      <c r="DY102" s="12">
        <f t="shared" si="1743"/>
        <v>0</v>
      </c>
      <c r="DZ102" s="12">
        <f t="shared" si="1743"/>
        <v>0</v>
      </c>
      <c r="EA102" s="12">
        <f t="shared" si="1743"/>
        <v>0</v>
      </c>
      <c r="EB102" s="12">
        <f t="shared" si="1743"/>
        <v>0</v>
      </c>
      <c r="EC102" s="12">
        <f t="shared" si="1743"/>
        <v>0</v>
      </c>
      <c r="ED102" s="12">
        <f t="shared" si="1743"/>
        <v>0</v>
      </c>
      <c r="EE102" s="12">
        <f t="shared" si="1743"/>
        <v>0</v>
      </c>
      <c r="EF102" s="12">
        <f t="shared" si="1743"/>
        <v>0</v>
      </c>
      <c r="EG102" s="12">
        <f t="shared" si="1743"/>
        <v>0</v>
      </c>
      <c r="EH102" s="12">
        <f t="shared" si="1743"/>
        <v>0</v>
      </c>
      <c r="EI102" s="12">
        <f t="shared" si="1743"/>
        <v>0</v>
      </c>
      <c r="EJ102" s="12">
        <f t="shared" si="1743"/>
        <v>0</v>
      </c>
      <c r="EK102" s="12">
        <f t="shared" si="1743"/>
        <v>0</v>
      </c>
      <c r="EL102" s="12">
        <f t="shared" si="1743"/>
        <v>0</v>
      </c>
      <c r="EM102" s="12">
        <f t="shared" si="1743"/>
        <v>0</v>
      </c>
      <c r="EN102" s="12">
        <f t="shared" si="1743"/>
        <v>0</v>
      </c>
      <c r="EO102" s="12">
        <f t="shared" si="1743"/>
        <v>0</v>
      </c>
      <c r="EP102" s="12">
        <f t="shared" si="1743"/>
        <v>0</v>
      </c>
      <c r="EQ102" s="12">
        <f t="shared" si="1743"/>
        <v>0</v>
      </c>
      <c r="ER102" s="12">
        <f t="shared" si="1743"/>
        <v>0</v>
      </c>
      <c r="ES102" s="12">
        <f t="shared" si="1743"/>
        <v>0</v>
      </c>
      <c r="ET102" s="111">
        <f t="shared" si="1743"/>
        <v>0</v>
      </c>
      <c r="EU102" s="117">
        <f t="shared" si="1520"/>
        <v>0</v>
      </c>
      <c r="EV102" s="12">
        <f t="shared" si="1520"/>
        <v>0</v>
      </c>
      <c r="EW102" s="12">
        <f t="shared" si="1520"/>
        <v>0</v>
      </c>
      <c r="EX102" s="118">
        <f t="shared" si="1520"/>
        <v>0</v>
      </c>
      <c r="EY102" s="99">
        <f t="shared" ref="EY102:FB102" si="1744">SUM(EY100:EY101)</f>
        <v>0</v>
      </c>
      <c r="EZ102" s="12">
        <f t="shared" si="1744"/>
        <v>0</v>
      </c>
      <c r="FA102" s="12">
        <f t="shared" si="1744"/>
        <v>0</v>
      </c>
      <c r="FB102" s="111">
        <f t="shared" si="1744"/>
        <v>0</v>
      </c>
      <c r="FC102" s="117">
        <f t="shared" si="1521"/>
        <v>0</v>
      </c>
      <c r="FD102" s="12">
        <f t="shared" si="1521"/>
        <v>0</v>
      </c>
      <c r="FE102" s="12">
        <f t="shared" si="1521"/>
        <v>0</v>
      </c>
      <c r="FF102" s="118">
        <f t="shared" si="1521"/>
        <v>0</v>
      </c>
      <c r="FG102" s="99">
        <f t="shared" ref="FG102:LT102" si="1745">SUM(FG100:FG101)</f>
        <v>0</v>
      </c>
      <c r="FH102" s="12">
        <f t="shared" si="1745"/>
        <v>0</v>
      </c>
      <c r="FI102" s="12">
        <f t="shared" si="1745"/>
        <v>0</v>
      </c>
      <c r="FJ102" s="12">
        <f t="shared" si="1745"/>
        <v>0</v>
      </c>
      <c r="FK102" s="12">
        <f t="shared" si="1745"/>
        <v>0</v>
      </c>
      <c r="FL102" s="12">
        <f t="shared" si="1745"/>
        <v>0</v>
      </c>
      <c r="FM102" s="12">
        <f t="shared" si="1745"/>
        <v>0</v>
      </c>
      <c r="FN102" s="12">
        <f t="shared" si="1745"/>
        <v>0</v>
      </c>
      <c r="FO102" s="12">
        <f t="shared" si="1745"/>
        <v>0</v>
      </c>
      <c r="FP102" s="12">
        <f t="shared" si="1745"/>
        <v>0</v>
      </c>
      <c r="FQ102" s="12">
        <f t="shared" si="1745"/>
        <v>0</v>
      </c>
      <c r="FR102" s="12">
        <f t="shared" si="1745"/>
        <v>0</v>
      </c>
      <c r="FS102" s="12">
        <f t="shared" si="1745"/>
        <v>0</v>
      </c>
      <c r="FT102" s="12">
        <f t="shared" si="1745"/>
        <v>0</v>
      </c>
      <c r="FU102" s="12">
        <f t="shared" si="1745"/>
        <v>0</v>
      </c>
      <c r="FV102" s="12">
        <f t="shared" si="1745"/>
        <v>0</v>
      </c>
      <c r="FW102" s="12">
        <f t="shared" si="1745"/>
        <v>0</v>
      </c>
      <c r="FX102" s="12">
        <f t="shared" si="1745"/>
        <v>0</v>
      </c>
      <c r="FY102" s="12">
        <f t="shared" si="1745"/>
        <v>0</v>
      </c>
      <c r="FZ102" s="12">
        <f t="shared" si="1745"/>
        <v>0</v>
      </c>
      <c r="GA102" s="12">
        <f t="shared" si="1745"/>
        <v>0</v>
      </c>
      <c r="GB102" s="12">
        <f t="shared" si="1745"/>
        <v>0</v>
      </c>
      <c r="GC102" s="12">
        <f t="shared" si="1745"/>
        <v>0</v>
      </c>
      <c r="GD102" s="12">
        <f t="shared" si="1745"/>
        <v>0</v>
      </c>
      <c r="GE102" s="12">
        <f t="shared" si="1745"/>
        <v>0</v>
      </c>
      <c r="GF102" s="12">
        <f t="shared" si="1745"/>
        <v>0</v>
      </c>
      <c r="GG102" s="12">
        <f t="shared" si="1745"/>
        <v>0</v>
      </c>
      <c r="GH102" s="12">
        <f t="shared" si="1745"/>
        <v>0</v>
      </c>
      <c r="GI102" s="12">
        <f t="shared" si="1745"/>
        <v>0</v>
      </c>
      <c r="GJ102" s="12">
        <f t="shared" si="1745"/>
        <v>0</v>
      </c>
      <c r="GK102" s="12">
        <f t="shared" si="1745"/>
        <v>0</v>
      </c>
      <c r="GL102" s="12">
        <f t="shared" si="1745"/>
        <v>0</v>
      </c>
      <c r="GM102" s="12">
        <f t="shared" si="1745"/>
        <v>0</v>
      </c>
      <c r="GN102" s="12">
        <f t="shared" si="1745"/>
        <v>0</v>
      </c>
      <c r="GO102" s="12">
        <f t="shared" si="1745"/>
        <v>0</v>
      </c>
      <c r="GP102" s="12">
        <f t="shared" si="1745"/>
        <v>0</v>
      </c>
      <c r="GQ102" s="12">
        <f t="shared" si="1745"/>
        <v>0</v>
      </c>
      <c r="GR102" s="12">
        <f t="shared" si="1745"/>
        <v>0</v>
      </c>
      <c r="GS102" s="12">
        <f t="shared" si="1745"/>
        <v>0</v>
      </c>
      <c r="GT102" s="12">
        <f t="shared" si="1745"/>
        <v>0</v>
      </c>
      <c r="GU102" s="12">
        <f t="shared" si="1745"/>
        <v>0</v>
      </c>
      <c r="GV102" s="12">
        <f t="shared" si="1745"/>
        <v>0</v>
      </c>
      <c r="GW102" s="12">
        <f t="shared" si="1745"/>
        <v>0</v>
      </c>
      <c r="GX102" s="12">
        <f t="shared" si="1745"/>
        <v>0</v>
      </c>
      <c r="GY102" s="12">
        <f t="shared" si="1745"/>
        <v>0</v>
      </c>
      <c r="GZ102" s="12">
        <f t="shared" si="1745"/>
        <v>0</v>
      </c>
      <c r="HA102" s="12">
        <f t="shared" si="1745"/>
        <v>0</v>
      </c>
      <c r="HB102" s="12">
        <f t="shared" si="1745"/>
        <v>0</v>
      </c>
      <c r="HC102" s="12">
        <f t="shared" si="1745"/>
        <v>0</v>
      </c>
      <c r="HD102" s="12">
        <f t="shared" si="1745"/>
        <v>0</v>
      </c>
      <c r="HE102" s="12">
        <f t="shared" si="1745"/>
        <v>0</v>
      </c>
      <c r="HF102" s="12">
        <f t="shared" si="1745"/>
        <v>0</v>
      </c>
      <c r="HG102" s="12">
        <f t="shared" si="1745"/>
        <v>0</v>
      </c>
      <c r="HH102" s="12">
        <f t="shared" si="1745"/>
        <v>0</v>
      </c>
      <c r="HI102" s="12">
        <f t="shared" si="1745"/>
        <v>0</v>
      </c>
      <c r="HJ102" s="12">
        <f t="shared" si="1745"/>
        <v>0</v>
      </c>
      <c r="HK102" s="12">
        <f t="shared" si="1745"/>
        <v>0</v>
      </c>
      <c r="HL102" s="12">
        <f t="shared" si="1745"/>
        <v>0</v>
      </c>
      <c r="HM102" s="12">
        <f t="shared" si="1745"/>
        <v>0</v>
      </c>
      <c r="HN102" s="12">
        <f t="shared" si="1745"/>
        <v>0</v>
      </c>
      <c r="HO102" s="12">
        <f t="shared" si="1745"/>
        <v>0</v>
      </c>
      <c r="HP102" s="12">
        <f t="shared" si="1745"/>
        <v>0</v>
      </c>
      <c r="HQ102" s="12">
        <f t="shared" si="1745"/>
        <v>0</v>
      </c>
      <c r="HR102" s="12">
        <f t="shared" si="1745"/>
        <v>0</v>
      </c>
      <c r="HS102" s="12">
        <f t="shared" si="1745"/>
        <v>0</v>
      </c>
      <c r="HT102" s="12">
        <f t="shared" si="1745"/>
        <v>0</v>
      </c>
      <c r="HU102" s="12">
        <f t="shared" si="1745"/>
        <v>0</v>
      </c>
      <c r="HV102" s="12">
        <f t="shared" si="1745"/>
        <v>0</v>
      </c>
      <c r="HW102" s="12">
        <f t="shared" si="1745"/>
        <v>0</v>
      </c>
      <c r="HX102" s="12">
        <f t="shared" si="1745"/>
        <v>0</v>
      </c>
      <c r="HY102" s="12">
        <f t="shared" si="1745"/>
        <v>0</v>
      </c>
      <c r="HZ102" s="12">
        <f t="shared" si="1745"/>
        <v>0</v>
      </c>
      <c r="IA102" s="12">
        <f t="shared" si="1745"/>
        <v>0</v>
      </c>
      <c r="IB102" s="12">
        <f t="shared" si="1745"/>
        <v>0</v>
      </c>
      <c r="IC102" s="12">
        <f t="shared" si="1745"/>
        <v>0</v>
      </c>
      <c r="ID102" s="12">
        <f t="shared" si="1745"/>
        <v>0</v>
      </c>
      <c r="IE102" s="12">
        <f t="shared" si="1745"/>
        <v>0</v>
      </c>
      <c r="IF102" s="12">
        <f t="shared" si="1745"/>
        <v>0</v>
      </c>
      <c r="IG102" s="12">
        <f t="shared" si="1745"/>
        <v>0</v>
      </c>
      <c r="IH102" s="12">
        <f t="shared" si="1745"/>
        <v>0</v>
      </c>
      <c r="II102" s="12">
        <f t="shared" si="1745"/>
        <v>0</v>
      </c>
      <c r="IJ102" s="12">
        <f t="shared" si="1745"/>
        <v>0</v>
      </c>
      <c r="IK102" s="12">
        <f t="shared" si="1745"/>
        <v>0</v>
      </c>
      <c r="IL102" s="12">
        <f t="shared" si="1745"/>
        <v>0</v>
      </c>
      <c r="IM102" s="12">
        <f t="shared" si="1745"/>
        <v>0</v>
      </c>
      <c r="IN102" s="12">
        <f t="shared" si="1745"/>
        <v>0</v>
      </c>
      <c r="IO102" s="12">
        <f t="shared" si="1745"/>
        <v>0</v>
      </c>
      <c r="IP102" s="12">
        <f t="shared" si="1745"/>
        <v>0</v>
      </c>
      <c r="IQ102" s="12">
        <f t="shared" si="1745"/>
        <v>0</v>
      </c>
      <c r="IR102" s="12">
        <f t="shared" si="1745"/>
        <v>0</v>
      </c>
      <c r="IS102" s="12">
        <f t="shared" si="1745"/>
        <v>3966</v>
      </c>
      <c r="IT102" s="12">
        <f t="shared" si="1745"/>
        <v>3966</v>
      </c>
      <c r="IU102" s="12">
        <f t="shared" si="1745"/>
        <v>0</v>
      </c>
      <c r="IV102" s="12">
        <f t="shared" si="1745"/>
        <v>0</v>
      </c>
      <c r="IW102" s="12">
        <f t="shared" si="1745"/>
        <v>0</v>
      </c>
      <c r="IX102" s="12">
        <f t="shared" si="1745"/>
        <v>0</v>
      </c>
      <c r="IY102" s="12"/>
      <c r="IZ102" s="12">
        <f t="shared" ref="IZ102:JB102" si="1746">SUM(IZ100:IZ101)</f>
        <v>0</v>
      </c>
      <c r="JA102" s="12">
        <f t="shared" si="1746"/>
        <v>0</v>
      </c>
      <c r="JB102" s="111">
        <f t="shared" si="1746"/>
        <v>0</v>
      </c>
      <c r="JC102" s="117">
        <f t="shared" si="1522"/>
        <v>0</v>
      </c>
      <c r="JD102" s="12">
        <f t="shared" si="1522"/>
        <v>0</v>
      </c>
      <c r="JE102" s="12">
        <f t="shared" si="1522"/>
        <v>3966</v>
      </c>
      <c r="JF102" s="118">
        <f t="shared" si="1522"/>
        <v>3966</v>
      </c>
      <c r="JG102" s="99">
        <f t="shared" si="1745"/>
        <v>0</v>
      </c>
      <c r="JH102" s="12">
        <f t="shared" si="1745"/>
        <v>0</v>
      </c>
      <c r="JI102" s="12">
        <f t="shared" si="1745"/>
        <v>0</v>
      </c>
      <c r="JJ102" s="12">
        <f t="shared" si="1745"/>
        <v>0</v>
      </c>
      <c r="JK102" s="12">
        <f t="shared" si="1745"/>
        <v>0</v>
      </c>
      <c r="JL102" s="12">
        <f t="shared" si="1745"/>
        <v>0</v>
      </c>
      <c r="JM102" s="12">
        <f t="shared" si="1745"/>
        <v>0</v>
      </c>
      <c r="JN102" s="12">
        <f t="shared" si="1745"/>
        <v>0</v>
      </c>
      <c r="JO102" s="12">
        <f t="shared" si="1745"/>
        <v>0</v>
      </c>
      <c r="JP102" s="12">
        <f t="shared" si="1745"/>
        <v>0</v>
      </c>
      <c r="JQ102" s="12">
        <f t="shared" si="1745"/>
        <v>0</v>
      </c>
      <c r="JR102" s="12">
        <f t="shared" si="1745"/>
        <v>0</v>
      </c>
      <c r="JS102" s="12">
        <f t="shared" si="1745"/>
        <v>0</v>
      </c>
      <c r="JT102" s="12">
        <f t="shared" si="1745"/>
        <v>0</v>
      </c>
      <c r="JU102" s="12">
        <f t="shared" si="1745"/>
        <v>0</v>
      </c>
      <c r="JV102" s="12">
        <f t="shared" si="1745"/>
        <v>0</v>
      </c>
      <c r="JW102" s="12">
        <f t="shared" si="1745"/>
        <v>0</v>
      </c>
      <c r="JX102" s="12">
        <f t="shared" si="1745"/>
        <v>0</v>
      </c>
      <c r="JY102" s="12">
        <f t="shared" si="1745"/>
        <v>0</v>
      </c>
      <c r="JZ102" s="12">
        <f t="shared" si="1745"/>
        <v>0</v>
      </c>
      <c r="KA102" s="12">
        <f t="shared" si="1745"/>
        <v>0</v>
      </c>
      <c r="KB102" s="12">
        <f t="shared" si="1745"/>
        <v>0</v>
      </c>
      <c r="KC102" s="12">
        <f t="shared" si="1745"/>
        <v>0</v>
      </c>
      <c r="KD102" s="12">
        <f t="shared" si="1745"/>
        <v>0</v>
      </c>
      <c r="KE102" s="12">
        <f t="shared" si="1745"/>
        <v>0</v>
      </c>
      <c r="KF102" s="12">
        <f t="shared" si="1745"/>
        <v>0</v>
      </c>
      <c r="KG102" s="12">
        <f t="shared" si="1745"/>
        <v>0</v>
      </c>
      <c r="KH102" s="12">
        <f t="shared" si="1745"/>
        <v>0</v>
      </c>
      <c r="KI102" s="12">
        <f t="shared" si="1745"/>
        <v>0</v>
      </c>
      <c r="KJ102" s="12">
        <f t="shared" si="1745"/>
        <v>0</v>
      </c>
      <c r="KK102" s="12">
        <f t="shared" si="1745"/>
        <v>0</v>
      </c>
      <c r="KL102" s="12">
        <f t="shared" si="1745"/>
        <v>0</v>
      </c>
      <c r="KM102" s="12">
        <f t="shared" si="1745"/>
        <v>0</v>
      </c>
      <c r="KN102" s="12">
        <f t="shared" si="1745"/>
        <v>0</v>
      </c>
      <c r="KO102" s="12">
        <f t="shared" si="1745"/>
        <v>0</v>
      </c>
      <c r="KP102" s="12">
        <f t="shared" si="1745"/>
        <v>0</v>
      </c>
      <c r="KQ102" s="12">
        <f>SUM(KQ100:KQ101)</f>
        <v>0</v>
      </c>
      <c r="KR102" s="12">
        <f t="shared" ref="KR102:KT102" si="1747">SUM(KR100:KR101)</f>
        <v>0</v>
      </c>
      <c r="KS102" s="12">
        <f t="shared" si="1747"/>
        <v>0</v>
      </c>
      <c r="KT102" s="12">
        <f t="shared" si="1747"/>
        <v>0</v>
      </c>
      <c r="KU102" s="12"/>
      <c r="KV102" s="12">
        <f t="shared" ref="KV102:KX102" si="1748">SUM(KV100:KV101)</f>
        <v>0</v>
      </c>
      <c r="KW102" s="12">
        <f t="shared" si="1748"/>
        <v>0</v>
      </c>
      <c r="KX102" s="12">
        <f t="shared" si="1748"/>
        <v>0</v>
      </c>
      <c r="KY102" s="12"/>
      <c r="KZ102" s="12">
        <f t="shared" ref="KZ102:LB102" si="1749">SUM(KZ100:KZ101)</f>
        <v>0</v>
      </c>
      <c r="LA102" s="12">
        <f t="shared" si="1749"/>
        <v>0</v>
      </c>
      <c r="LB102" s="12">
        <f t="shared" si="1749"/>
        <v>0</v>
      </c>
      <c r="LC102" s="12"/>
      <c r="LD102" s="12">
        <f t="shared" ref="LD102:LF102" si="1750">SUM(LD100:LD101)</f>
        <v>0</v>
      </c>
      <c r="LE102" s="12">
        <f t="shared" si="1750"/>
        <v>0</v>
      </c>
      <c r="LF102" s="111">
        <f t="shared" si="1750"/>
        <v>0</v>
      </c>
      <c r="LG102" s="117">
        <f t="shared" si="1523"/>
        <v>0</v>
      </c>
      <c r="LH102" s="12">
        <f t="shared" si="1523"/>
        <v>0</v>
      </c>
      <c r="LI102" s="12">
        <f t="shared" si="1523"/>
        <v>0</v>
      </c>
      <c r="LJ102" s="118">
        <f t="shared" si="1523"/>
        <v>0</v>
      </c>
      <c r="LK102" s="99">
        <f t="shared" ref="LK102" si="1751">SUM(LK100:LK101)</f>
        <v>0</v>
      </c>
      <c r="LL102" s="12">
        <f t="shared" si="1745"/>
        <v>0</v>
      </c>
      <c r="LM102" s="12">
        <f t="shared" si="1745"/>
        <v>0</v>
      </c>
      <c r="LN102" s="12">
        <f t="shared" si="1745"/>
        <v>0</v>
      </c>
      <c r="LO102" s="12">
        <f t="shared" si="1745"/>
        <v>0</v>
      </c>
      <c r="LP102" s="12">
        <f t="shared" si="1745"/>
        <v>0</v>
      </c>
      <c r="LQ102" s="12">
        <f t="shared" si="1745"/>
        <v>0</v>
      </c>
      <c r="LR102" s="12">
        <f t="shared" si="1745"/>
        <v>0</v>
      </c>
      <c r="LS102" s="12">
        <f t="shared" si="1745"/>
        <v>0</v>
      </c>
      <c r="LT102" s="12">
        <f t="shared" si="1745"/>
        <v>0</v>
      </c>
      <c r="LU102" s="12">
        <f t="shared" ref="LU102:LV102" si="1752">SUM(LU100:LU101)</f>
        <v>0</v>
      </c>
      <c r="LV102" s="111">
        <f t="shared" si="1752"/>
        <v>0</v>
      </c>
      <c r="LW102" s="117">
        <f t="shared" si="1524"/>
        <v>0</v>
      </c>
      <c r="LX102" s="12">
        <f t="shared" si="1524"/>
        <v>0</v>
      </c>
      <c r="LY102" s="12">
        <f t="shared" si="1524"/>
        <v>0</v>
      </c>
      <c r="LZ102" s="118">
        <f t="shared" si="1524"/>
        <v>0</v>
      </c>
      <c r="MA102" s="26"/>
      <c r="MB102" s="2"/>
      <c r="MC102" s="2"/>
      <c r="MD102" s="2"/>
      <c r="ME102" s="2"/>
      <c r="MF102" s="2"/>
      <c r="MG102" s="2"/>
      <c r="MH102" s="2"/>
      <c r="MI102" s="2"/>
      <c r="MJ102" s="2"/>
      <c r="MK102" s="2"/>
      <c r="ML102" s="2"/>
      <c r="MM102" s="2"/>
      <c r="MN102" s="2"/>
      <c r="MO102" s="2"/>
      <c r="MP102" s="2"/>
      <c r="MQ102" s="2"/>
      <c r="MR102" s="2"/>
      <c r="MS102" s="2"/>
      <c r="MT102" s="2"/>
      <c r="MU102" s="2"/>
      <c r="MV102" s="2"/>
      <c r="MW102" s="2"/>
      <c r="MX102" s="2"/>
      <c r="MY102" s="2"/>
      <c r="MZ102" s="2"/>
      <c r="NA102" s="2"/>
      <c r="NB102" s="2"/>
      <c r="NC102" s="2"/>
      <c r="ND102" s="2"/>
      <c r="NE102" s="2"/>
      <c r="NF102" s="2"/>
      <c r="NG102" s="2"/>
      <c r="NH102" s="2"/>
      <c r="NI102" s="2"/>
      <c r="NJ102" s="2"/>
      <c r="NK102" s="2"/>
      <c r="NL102" s="2"/>
      <c r="NM102" s="2"/>
      <c r="NN102" s="2"/>
      <c r="NO102" s="2"/>
      <c r="NP102" s="2"/>
      <c r="NQ102" s="2"/>
      <c r="NR102" s="2"/>
      <c r="NS102" s="2"/>
      <c r="NT102" s="2"/>
      <c r="NU102" s="2"/>
      <c r="NV102" s="2"/>
      <c r="NW102" s="2"/>
      <c r="NX102" s="2"/>
      <c r="NY102" s="2"/>
      <c r="NZ102" s="2"/>
      <c r="OA102" s="2"/>
      <c r="OB102" s="2"/>
      <c r="OC102" s="2"/>
      <c r="OD102" s="2"/>
      <c r="OE102" s="2"/>
      <c r="OF102" s="2"/>
      <c r="OG102" s="2"/>
      <c r="OH102" s="2"/>
      <c r="OI102" s="2"/>
      <c r="OJ102" s="2"/>
      <c r="OK102" s="2"/>
      <c r="OL102" s="2"/>
      <c r="OM102" s="2"/>
      <c r="ON102" s="2"/>
      <c r="OO102" s="2"/>
      <c r="OP102" s="2"/>
    </row>
    <row r="103" spans="1:406" s="3" customFormat="1" ht="33" customHeight="1" x14ac:dyDescent="0.25">
      <c r="A103" s="35">
        <v>6381</v>
      </c>
      <c r="B103" s="36" t="s">
        <v>96</v>
      </c>
      <c r="C103" s="55">
        <f>SUM(AK103,EW103,FE103,LI103,LY103)</f>
        <v>0</v>
      </c>
      <c r="D103" s="55">
        <v>23207830.309999999</v>
      </c>
      <c r="E103" s="56">
        <v>25700000</v>
      </c>
      <c r="F103" s="95">
        <f t="shared" ref="F103:F104" si="1753">G103-C103</f>
        <v>0</v>
      </c>
      <c r="G103" s="103">
        <f t="shared" si="1515"/>
        <v>0</v>
      </c>
      <c r="H103" s="79">
        <f t="shared" si="1516"/>
        <v>0</v>
      </c>
      <c r="I103" s="79">
        <f t="shared" si="1517"/>
        <v>0</v>
      </c>
      <c r="J103" s="104">
        <f t="shared" si="1518"/>
        <v>0</v>
      </c>
      <c r="K103" s="84"/>
      <c r="L103" s="13"/>
      <c r="M103" s="13">
        <f t="shared" ref="M103:M104" si="1754">N103-K103</f>
        <v>0</v>
      </c>
      <c r="N103" s="13"/>
      <c r="O103" s="11"/>
      <c r="P103" s="13"/>
      <c r="Q103" s="13">
        <f t="shared" ref="Q103:Q104" si="1755">R103-O103</f>
        <v>0</v>
      </c>
      <c r="R103" s="13"/>
      <c r="S103" s="11"/>
      <c r="T103" s="13"/>
      <c r="U103" s="13">
        <f t="shared" ref="U103:U104" si="1756">V103-S103</f>
        <v>0</v>
      </c>
      <c r="V103" s="13"/>
      <c r="W103" s="11"/>
      <c r="X103" s="13"/>
      <c r="Y103" s="13">
        <f t="shared" ref="Y103:Y104" si="1757">Z103-W103</f>
        <v>0</v>
      </c>
      <c r="Z103" s="13"/>
      <c r="AA103" s="11"/>
      <c r="AB103" s="13"/>
      <c r="AC103" s="13">
        <f t="shared" ref="AC103:AC104" si="1758">AD103-AA103</f>
        <v>0</v>
      </c>
      <c r="AD103" s="13"/>
      <c r="AE103" s="11"/>
      <c r="AF103" s="13"/>
      <c r="AG103" s="13">
        <f t="shared" ref="AG103:AG104" si="1759">AH103-AE103</f>
        <v>0</v>
      </c>
      <c r="AH103" s="110"/>
      <c r="AI103" s="117">
        <f t="shared" si="1519"/>
        <v>0</v>
      </c>
      <c r="AJ103" s="12">
        <f t="shared" si="1519"/>
        <v>0</v>
      </c>
      <c r="AK103" s="12">
        <f t="shared" si="1519"/>
        <v>0</v>
      </c>
      <c r="AL103" s="118">
        <f t="shared" si="1519"/>
        <v>0</v>
      </c>
      <c r="AM103" s="84"/>
      <c r="AN103" s="13"/>
      <c r="AO103" s="13">
        <f t="shared" ref="AO103:AO104" si="1760">AP103-AM103</f>
        <v>0</v>
      </c>
      <c r="AP103" s="13"/>
      <c r="AQ103" s="11"/>
      <c r="AR103" s="13"/>
      <c r="AS103" s="13">
        <f t="shared" ref="AS103:AS104" si="1761">AT103-AQ103</f>
        <v>0</v>
      </c>
      <c r="AT103" s="13"/>
      <c r="AU103" s="13"/>
      <c r="AV103" s="13"/>
      <c r="AW103" s="13">
        <f t="shared" ref="AW103:AW104" si="1762">AX103-AU103</f>
        <v>0</v>
      </c>
      <c r="AX103" s="13"/>
      <c r="AY103" s="11"/>
      <c r="AZ103" s="13"/>
      <c r="BA103" s="13">
        <f t="shared" ref="BA103:BA104" si="1763">BB103-AY103</f>
        <v>0</v>
      </c>
      <c r="BB103" s="13"/>
      <c r="BC103" s="11"/>
      <c r="BD103" s="13"/>
      <c r="BE103" s="13">
        <f t="shared" ref="BE103:BE104" si="1764">BF103-BC103</f>
        <v>0</v>
      </c>
      <c r="BF103" s="13"/>
      <c r="BG103" s="11"/>
      <c r="BH103" s="13"/>
      <c r="BI103" s="13">
        <f t="shared" ref="BI103:BI104" si="1765">BJ103-BG103</f>
        <v>0</v>
      </c>
      <c r="BJ103" s="13"/>
      <c r="BK103" s="11"/>
      <c r="BL103" s="13"/>
      <c r="BM103" s="13">
        <f t="shared" ref="BM103:BM104" si="1766">BN103-BK103</f>
        <v>0</v>
      </c>
      <c r="BN103" s="13"/>
      <c r="BO103" s="11"/>
      <c r="BP103" s="13"/>
      <c r="BQ103" s="13">
        <f t="shared" ref="BQ103:BQ104" si="1767">BR103-BO103</f>
        <v>0</v>
      </c>
      <c r="BR103" s="13"/>
      <c r="BS103" s="11"/>
      <c r="BT103" s="13"/>
      <c r="BU103" s="13">
        <f t="shared" ref="BU103:BU104" si="1768">BV103-BS103</f>
        <v>0</v>
      </c>
      <c r="BV103" s="13"/>
      <c r="BW103" s="11"/>
      <c r="BX103" s="13"/>
      <c r="BY103" s="13">
        <f t="shared" ref="BY103:BY104" si="1769">BZ103-BW103</f>
        <v>0</v>
      </c>
      <c r="BZ103" s="13"/>
      <c r="CA103" s="14"/>
      <c r="CB103" s="13"/>
      <c r="CC103" s="13">
        <f t="shared" ref="CC103:CC104" si="1770">CD103-CA103</f>
        <v>0</v>
      </c>
      <c r="CD103" s="13"/>
      <c r="CE103" s="13"/>
      <c r="CF103" s="13"/>
      <c r="CG103" s="13">
        <f t="shared" ref="CG103:CG104" si="1771">CH103-CE103</f>
        <v>0</v>
      </c>
      <c r="CH103" s="13"/>
      <c r="CI103" s="13"/>
      <c r="CJ103" s="13"/>
      <c r="CK103" s="13">
        <f t="shared" ref="CK103:CK104" si="1772">CL103-CI103</f>
        <v>0</v>
      </c>
      <c r="CL103" s="13"/>
      <c r="CM103" s="13"/>
      <c r="CN103" s="13"/>
      <c r="CO103" s="13">
        <f t="shared" ref="CO103:CO104" si="1773">CP103-CM103</f>
        <v>0</v>
      </c>
      <c r="CP103" s="13"/>
      <c r="CQ103" s="13"/>
      <c r="CR103" s="13"/>
      <c r="CS103" s="13">
        <f t="shared" ref="CS103:CS104" si="1774">CT103-CQ103</f>
        <v>0</v>
      </c>
      <c r="CT103" s="13"/>
      <c r="CU103" s="11"/>
      <c r="CV103" s="13"/>
      <c r="CW103" s="13">
        <f t="shared" ref="CW103:CW104" si="1775">CX103-CU103</f>
        <v>0</v>
      </c>
      <c r="CX103" s="13"/>
      <c r="CY103" s="13"/>
      <c r="CZ103" s="13"/>
      <c r="DA103" s="13">
        <f t="shared" ref="DA103:DA104" si="1776">DB103-CY103</f>
        <v>0</v>
      </c>
      <c r="DB103" s="13"/>
      <c r="DC103" s="14"/>
      <c r="DD103" s="13"/>
      <c r="DE103" s="13">
        <f t="shared" ref="DE103:DE104" si="1777">DF103-DC103</f>
        <v>0</v>
      </c>
      <c r="DF103" s="13"/>
      <c r="DG103" s="13"/>
      <c r="DH103" s="13"/>
      <c r="DI103" s="13">
        <f t="shared" ref="DI103:DI104" si="1778">DJ103-DG103</f>
        <v>0</v>
      </c>
      <c r="DJ103" s="13"/>
      <c r="DK103" s="13"/>
      <c r="DL103" s="13"/>
      <c r="DM103" s="13">
        <f t="shared" ref="DM103:DM104" si="1779">DN103-DK103</f>
        <v>0</v>
      </c>
      <c r="DN103" s="13"/>
      <c r="DO103" s="13"/>
      <c r="DP103" s="13"/>
      <c r="DQ103" s="13">
        <f t="shared" ref="DQ103:DQ104" si="1780">DR103-DO103</f>
        <v>0</v>
      </c>
      <c r="DR103" s="13"/>
      <c r="DS103" s="13"/>
      <c r="DT103" s="13"/>
      <c r="DU103" s="13"/>
      <c r="DV103" s="13"/>
      <c r="DW103" s="13"/>
      <c r="DX103" s="13"/>
      <c r="DY103" s="13"/>
      <c r="DZ103" s="13"/>
      <c r="EA103" s="13"/>
      <c r="EB103" s="13"/>
      <c r="EC103" s="13">
        <f t="shared" ref="EC103:EC104" si="1781">ED103-EA103</f>
        <v>0</v>
      </c>
      <c r="ED103" s="13"/>
      <c r="EE103" s="13"/>
      <c r="EF103" s="13"/>
      <c r="EG103" s="13">
        <f t="shared" ref="EG103:EG104" si="1782">EH103-EE103</f>
        <v>0</v>
      </c>
      <c r="EH103" s="13"/>
      <c r="EI103" s="11"/>
      <c r="EJ103" s="13"/>
      <c r="EK103" s="13">
        <f t="shared" ref="EK103:EK104" si="1783">EL103-EI103</f>
        <v>0</v>
      </c>
      <c r="EL103" s="13"/>
      <c r="EM103" s="13"/>
      <c r="EN103" s="13"/>
      <c r="EO103" s="13">
        <f t="shared" ref="EO103:EO104" si="1784">EP103-EM103</f>
        <v>0</v>
      </c>
      <c r="EP103" s="13"/>
      <c r="EQ103" s="13"/>
      <c r="ER103" s="13"/>
      <c r="ES103" s="13">
        <f t="shared" ref="ES103:ES104" si="1785">ET103-EQ103</f>
        <v>0</v>
      </c>
      <c r="ET103" s="110"/>
      <c r="EU103" s="117">
        <f t="shared" si="1520"/>
        <v>0</v>
      </c>
      <c r="EV103" s="12">
        <f t="shared" si="1520"/>
        <v>0</v>
      </c>
      <c r="EW103" s="12">
        <f t="shared" si="1520"/>
        <v>0</v>
      </c>
      <c r="EX103" s="118">
        <f t="shared" si="1520"/>
        <v>0</v>
      </c>
      <c r="EY103" s="113"/>
      <c r="EZ103" s="13"/>
      <c r="FA103" s="13">
        <f t="shared" ref="FA103:FA104" si="1786">FB103-EY103</f>
        <v>0</v>
      </c>
      <c r="FB103" s="110"/>
      <c r="FC103" s="117">
        <f t="shared" si="1521"/>
        <v>0</v>
      </c>
      <c r="FD103" s="12">
        <f t="shared" si="1521"/>
        <v>0</v>
      </c>
      <c r="FE103" s="12">
        <f t="shared" si="1521"/>
        <v>0</v>
      </c>
      <c r="FF103" s="118">
        <f t="shared" si="1521"/>
        <v>0</v>
      </c>
      <c r="FG103" s="98"/>
      <c r="FH103" s="13"/>
      <c r="FI103" s="13">
        <f t="shared" ref="FI103:FI104" si="1787">FJ103-FG103</f>
        <v>0</v>
      </c>
      <c r="FJ103" s="13"/>
      <c r="FK103" s="13"/>
      <c r="FL103" s="13"/>
      <c r="FM103" s="13">
        <f t="shared" ref="FM103:FM104" si="1788">FN103-FK103</f>
        <v>0</v>
      </c>
      <c r="FN103" s="13"/>
      <c r="FO103" s="13"/>
      <c r="FP103" s="13"/>
      <c r="FQ103" s="13">
        <f t="shared" ref="FQ103:FQ104" si="1789">FR103-FO103</f>
        <v>0</v>
      </c>
      <c r="FR103" s="13"/>
      <c r="FS103" s="13"/>
      <c r="FT103" s="13"/>
      <c r="FU103" s="13">
        <f t="shared" ref="FU103:FU104" si="1790">FV103-FS103</f>
        <v>0</v>
      </c>
      <c r="FV103" s="13"/>
      <c r="FW103" s="11"/>
      <c r="FX103" s="13"/>
      <c r="FY103" s="13">
        <f t="shared" ref="FY103:FY104" si="1791">FZ103-FW103</f>
        <v>0</v>
      </c>
      <c r="FZ103" s="13"/>
      <c r="GA103" s="11"/>
      <c r="GB103" s="13"/>
      <c r="GC103" s="13">
        <f t="shared" ref="GC103:GC104" si="1792">GD103-GA103</f>
        <v>0</v>
      </c>
      <c r="GD103" s="13"/>
      <c r="GE103" s="11"/>
      <c r="GF103" s="13"/>
      <c r="GG103" s="13">
        <f t="shared" ref="GG103:GG104" si="1793">GH103-GE103</f>
        <v>0</v>
      </c>
      <c r="GH103" s="13"/>
      <c r="GI103" s="11"/>
      <c r="GJ103" s="13"/>
      <c r="GK103" s="13">
        <f t="shared" ref="GK103:GK104" si="1794">GL103-GI103</f>
        <v>0</v>
      </c>
      <c r="GL103" s="13"/>
      <c r="GM103" s="11"/>
      <c r="GN103" s="13"/>
      <c r="GO103" s="13">
        <f t="shared" ref="GO103:GO104" si="1795">GP103-GM103</f>
        <v>0</v>
      </c>
      <c r="GP103" s="13"/>
      <c r="GQ103" s="11"/>
      <c r="GR103" s="13"/>
      <c r="GS103" s="13">
        <f t="shared" ref="GS103:GS104" si="1796">GT103-GQ103</f>
        <v>0</v>
      </c>
      <c r="GT103" s="13"/>
      <c r="GU103" s="11"/>
      <c r="GV103" s="13"/>
      <c r="GW103" s="13">
        <f t="shared" ref="GW103:GW104" si="1797">GX103-GU103</f>
        <v>0</v>
      </c>
      <c r="GX103" s="13"/>
      <c r="GY103" s="11"/>
      <c r="GZ103" s="13"/>
      <c r="HA103" s="13">
        <f t="shared" ref="HA103:HA104" si="1798">HB103-GY103</f>
        <v>0</v>
      </c>
      <c r="HB103" s="13"/>
      <c r="HC103" s="11"/>
      <c r="HD103" s="13"/>
      <c r="HE103" s="13">
        <f t="shared" ref="HE103:HE104" si="1799">HF103-HC103</f>
        <v>0</v>
      </c>
      <c r="HF103" s="13"/>
      <c r="HG103" s="11"/>
      <c r="HH103" s="13"/>
      <c r="HI103" s="13">
        <f t="shared" ref="HI103:HI104" si="1800">HJ103-HG103</f>
        <v>0</v>
      </c>
      <c r="HJ103" s="13"/>
      <c r="HK103" s="13"/>
      <c r="HL103" s="13"/>
      <c r="HM103" s="13">
        <f t="shared" ref="HM103:HM104" si="1801">HN103-HK103</f>
        <v>0</v>
      </c>
      <c r="HN103" s="13"/>
      <c r="HO103" s="13"/>
      <c r="HP103" s="13"/>
      <c r="HQ103" s="13">
        <f t="shared" ref="HQ103:HQ104" si="1802">HR103-HO103</f>
        <v>0</v>
      </c>
      <c r="HR103" s="13"/>
      <c r="HS103" s="13"/>
      <c r="HT103" s="13"/>
      <c r="HU103" s="13">
        <f t="shared" ref="HU103:HU104" si="1803">HV103-HS103</f>
        <v>0</v>
      </c>
      <c r="HV103" s="13"/>
      <c r="HW103" s="13"/>
      <c r="HX103" s="13"/>
      <c r="HY103" s="13">
        <f t="shared" ref="HY103:HY104" si="1804">HZ103-HW103</f>
        <v>0</v>
      </c>
      <c r="HZ103" s="13"/>
      <c r="IA103" s="13"/>
      <c r="IB103" s="13"/>
      <c r="IC103" s="13">
        <f t="shared" ref="IC103:IC104" si="1805">ID103-IA103</f>
        <v>0</v>
      </c>
      <c r="ID103" s="13"/>
      <c r="IE103" s="13"/>
      <c r="IF103" s="13"/>
      <c r="IG103" s="13">
        <f t="shared" ref="IG103:IG104" si="1806">IH103-IE103</f>
        <v>0</v>
      </c>
      <c r="IH103" s="13"/>
      <c r="II103" s="13"/>
      <c r="IJ103" s="13"/>
      <c r="IK103" s="13">
        <f t="shared" ref="IK103:IK104" si="1807">IL103-II103</f>
        <v>0</v>
      </c>
      <c r="IL103" s="13"/>
      <c r="IM103" s="13"/>
      <c r="IN103" s="13"/>
      <c r="IO103" s="13">
        <f t="shared" ref="IO103:IO104" si="1808">IP103-IM103</f>
        <v>0</v>
      </c>
      <c r="IP103" s="13"/>
      <c r="IQ103" s="13"/>
      <c r="IR103" s="13"/>
      <c r="IS103" s="13">
        <f t="shared" ref="IS103:IS104" si="1809">IT103-IQ103</f>
        <v>0</v>
      </c>
      <c r="IT103" s="13"/>
      <c r="IU103" s="13"/>
      <c r="IV103" s="13"/>
      <c r="IW103" s="13">
        <f t="shared" ref="IW103:IW104" si="1810">IX103-IU103</f>
        <v>0</v>
      </c>
      <c r="IX103" s="13"/>
      <c r="IY103" s="13"/>
      <c r="IZ103" s="13"/>
      <c r="JA103" s="13"/>
      <c r="JB103" s="110">
        <f t="shared" ref="JB103:JB104" si="1811">JC103-IZ103</f>
        <v>0</v>
      </c>
      <c r="JC103" s="117">
        <f t="shared" si="1522"/>
        <v>0</v>
      </c>
      <c r="JD103" s="12">
        <f t="shared" si="1522"/>
        <v>0</v>
      </c>
      <c r="JE103" s="12">
        <f t="shared" si="1522"/>
        <v>0</v>
      </c>
      <c r="JF103" s="118">
        <f t="shared" si="1522"/>
        <v>0</v>
      </c>
      <c r="JG103" s="98"/>
      <c r="JH103" s="13"/>
      <c r="JI103" s="13">
        <f t="shared" ref="JI103:JI104" si="1812">JJ103-JG103</f>
        <v>0</v>
      </c>
      <c r="JJ103" s="13"/>
      <c r="JK103" s="13"/>
      <c r="JL103" s="13"/>
      <c r="JM103" s="13">
        <f t="shared" ref="JM103:JM104" si="1813">JN103-JK103</f>
        <v>0</v>
      </c>
      <c r="JN103" s="13"/>
      <c r="JO103" s="11"/>
      <c r="JP103" s="13"/>
      <c r="JQ103" s="13">
        <f t="shared" ref="JQ103:JQ104" si="1814">JR103-JO103</f>
        <v>0</v>
      </c>
      <c r="JR103" s="13"/>
      <c r="JS103" s="13"/>
      <c r="JT103" s="13"/>
      <c r="JU103" s="13">
        <f t="shared" ref="JU103:JU104" si="1815">JV103-JS103</f>
        <v>0</v>
      </c>
      <c r="JV103" s="13"/>
      <c r="JW103" s="13"/>
      <c r="JX103" s="13"/>
      <c r="JY103" s="13">
        <f t="shared" ref="JY103:JY104" si="1816">JZ103-JW103</f>
        <v>0</v>
      </c>
      <c r="JZ103" s="13"/>
      <c r="KA103" s="13"/>
      <c r="KB103" s="13"/>
      <c r="KC103" s="13">
        <f t="shared" ref="KC103:KC104" si="1817">KD103-KA103</f>
        <v>0</v>
      </c>
      <c r="KD103" s="13"/>
      <c r="KE103" s="13"/>
      <c r="KF103" s="13"/>
      <c r="KG103" s="13">
        <f t="shared" ref="KG103:KG104" si="1818">KH103-KE103</f>
        <v>0</v>
      </c>
      <c r="KH103" s="13"/>
      <c r="KI103" s="11"/>
      <c r="KJ103" s="13"/>
      <c r="KK103" s="13">
        <f t="shared" ref="KK103:KK104" si="1819">KL103-KI103</f>
        <v>0</v>
      </c>
      <c r="KL103" s="13"/>
      <c r="KM103" s="13"/>
      <c r="KN103" s="13"/>
      <c r="KO103" s="13">
        <f t="shared" ref="KO103:KO104" si="1820">KP103-KM103</f>
        <v>0</v>
      </c>
      <c r="KP103" s="13"/>
      <c r="KQ103" s="13"/>
      <c r="KR103" s="13"/>
      <c r="KS103" s="13">
        <f t="shared" ref="KS103:KS104" si="1821">KT103-KQ103</f>
        <v>0</v>
      </c>
      <c r="KT103" s="13"/>
      <c r="KU103" s="13"/>
      <c r="KV103" s="13"/>
      <c r="KW103" s="13">
        <f t="shared" ref="KW103:KW104" si="1822">KX103-KU103</f>
        <v>0</v>
      </c>
      <c r="KX103" s="13"/>
      <c r="KY103" s="13"/>
      <c r="KZ103" s="13"/>
      <c r="LA103" s="13">
        <f t="shared" ref="LA103:LA104" si="1823">LB103-KY103</f>
        <v>0</v>
      </c>
      <c r="LB103" s="13"/>
      <c r="LC103" s="13"/>
      <c r="LD103" s="13"/>
      <c r="LE103" s="13">
        <f t="shared" ref="LE103:LE104" si="1824">LF103-LC103</f>
        <v>0</v>
      </c>
      <c r="LF103" s="110"/>
      <c r="LG103" s="117">
        <f t="shared" si="1523"/>
        <v>0</v>
      </c>
      <c r="LH103" s="12">
        <f t="shared" si="1523"/>
        <v>0</v>
      </c>
      <c r="LI103" s="12">
        <f t="shared" si="1523"/>
        <v>0</v>
      </c>
      <c r="LJ103" s="118">
        <f t="shared" si="1523"/>
        <v>0</v>
      </c>
      <c r="LK103" s="84"/>
      <c r="LL103" s="13"/>
      <c r="LM103" s="13">
        <f t="shared" ref="LM103:LM104" si="1825">LN103-LK103</f>
        <v>0</v>
      </c>
      <c r="LN103" s="13"/>
      <c r="LO103" s="13"/>
      <c r="LP103" s="13"/>
      <c r="LQ103" s="13">
        <f t="shared" ref="LQ103:LQ104" si="1826">LR103-LO103</f>
        <v>0</v>
      </c>
      <c r="LR103" s="13"/>
      <c r="LS103" s="11"/>
      <c r="LT103" s="13"/>
      <c r="LU103" s="13">
        <f t="shared" ref="LU103:LU104" si="1827">LV103-LS103</f>
        <v>0</v>
      </c>
      <c r="LV103" s="110"/>
      <c r="LW103" s="117">
        <f t="shared" si="1524"/>
        <v>0</v>
      </c>
      <c r="LX103" s="12">
        <f t="shared" si="1524"/>
        <v>0</v>
      </c>
      <c r="LY103" s="12">
        <f t="shared" si="1524"/>
        <v>0</v>
      </c>
      <c r="LZ103" s="118">
        <f t="shared" si="1524"/>
        <v>0</v>
      </c>
      <c r="MA103" s="26"/>
      <c r="MB103" s="2"/>
      <c r="MC103" s="2"/>
      <c r="MD103" s="2"/>
      <c r="ME103" s="2"/>
      <c r="MF103" s="2"/>
      <c r="MG103" s="2"/>
      <c r="MH103" s="2"/>
      <c r="MI103" s="2"/>
      <c r="MJ103" s="2"/>
      <c r="MK103" s="2"/>
      <c r="ML103" s="2"/>
      <c r="MM103" s="2"/>
      <c r="MN103" s="2"/>
      <c r="MO103" s="2"/>
      <c r="MP103" s="2"/>
      <c r="MQ103" s="2"/>
      <c r="MR103" s="2"/>
      <c r="MS103" s="2"/>
      <c r="MT103" s="2"/>
      <c r="MU103" s="2"/>
      <c r="MV103" s="2"/>
      <c r="MW103" s="2"/>
      <c r="MX103" s="2"/>
      <c r="MY103" s="2"/>
      <c r="MZ103" s="2"/>
      <c r="NA103" s="2"/>
      <c r="NB103" s="2"/>
      <c r="NC103" s="2"/>
      <c r="ND103" s="2"/>
      <c r="NE103" s="2"/>
      <c r="NF103" s="2"/>
      <c r="NG103" s="2"/>
      <c r="NH103" s="2"/>
      <c r="NI103" s="2"/>
      <c r="NJ103" s="2"/>
      <c r="NK103" s="2"/>
      <c r="NL103" s="2"/>
      <c r="NM103" s="2"/>
      <c r="NN103" s="2"/>
      <c r="NO103" s="2"/>
      <c r="NP103" s="2"/>
      <c r="NQ103" s="2"/>
      <c r="NR103" s="2"/>
      <c r="NS103" s="2"/>
      <c r="NT103" s="2"/>
      <c r="NU103" s="2"/>
      <c r="NV103" s="2"/>
      <c r="NW103" s="2"/>
      <c r="NX103" s="2"/>
      <c r="NY103" s="2"/>
      <c r="NZ103" s="2"/>
      <c r="OA103" s="2"/>
      <c r="OB103" s="2"/>
      <c r="OC103" s="2"/>
      <c r="OD103" s="2"/>
      <c r="OE103" s="2"/>
      <c r="OF103" s="2"/>
      <c r="OG103" s="2"/>
      <c r="OH103" s="2"/>
      <c r="OI103" s="2"/>
      <c r="OJ103" s="2"/>
      <c r="OK103" s="2"/>
      <c r="OL103" s="2"/>
      <c r="OM103" s="2"/>
      <c r="ON103" s="2"/>
      <c r="OO103" s="2"/>
      <c r="OP103" s="2"/>
    </row>
    <row r="104" spans="1:406" s="3" customFormat="1" ht="24.75" customHeight="1" x14ac:dyDescent="0.25">
      <c r="A104" s="35">
        <v>6382</v>
      </c>
      <c r="B104" s="36" t="s">
        <v>97</v>
      </c>
      <c r="C104" s="55">
        <f>SUM(AK104,EW104,FE104,LI104,LY104)</f>
        <v>0</v>
      </c>
      <c r="D104" s="55">
        <v>23207830.309999999</v>
      </c>
      <c r="E104" s="56">
        <v>25700000</v>
      </c>
      <c r="F104" s="95">
        <f t="shared" si="1753"/>
        <v>0</v>
      </c>
      <c r="G104" s="103">
        <f t="shared" si="1515"/>
        <v>0</v>
      </c>
      <c r="H104" s="79">
        <f t="shared" si="1516"/>
        <v>0</v>
      </c>
      <c r="I104" s="79">
        <f t="shared" si="1517"/>
        <v>0</v>
      </c>
      <c r="J104" s="104">
        <f t="shared" si="1518"/>
        <v>0</v>
      </c>
      <c r="K104" s="84"/>
      <c r="L104" s="13"/>
      <c r="M104" s="13">
        <f t="shared" si="1754"/>
        <v>0</v>
      </c>
      <c r="N104" s="13"/>
      <c r="O104" s="11"/>
      <c r="P104" s="13"/>
      <c r="Q104" s="13">
        <f t="shared" si="1755"/>
        <v>0</v>
      </c>
      <c r="R104" s="13"/>
      <c r="S104" s="11"/>
      <c r="T104" s="13"/>
      <c r="U104" s="13">
        <f t="shared" si="1756"/>
        <v>0</v>
      </c>
      <c r="V104" s="13"/>
      <c r="W104" s="11"/>
      <c r="X104" s="13"/>
      <c r="Y104" s="13">
        <f t="shared" si="1757"/>
        <v>0</v>
      </c>
      <c r="Z104" s="13"/>
      <c r="AA104" s="11"/>
      <c r="AB104" s="13"/>
      <c r="AC104" s="13">
        <f t="shared" si="1758"/>
        <v>0</v>
      </c>
      <c r="AD104" s="13"/>
      <c r="AE104" s="11"/>
      <c r="AF104" s="13"/>
      <c r="AG104" s="13">
        <f t="shared" si="1759"/>
        <v>0</v>
      </c>
      <c r="AH104" s="110"/>
      <c r="AI104" s="117">
        <f t="shared" si="1519"/>
        <v>0</v>
      </c>
      <c r="AJ104" s="12">
        <f t="shared" si="1519"/>
        <v>0</v>
      </c>
      <c r="AK104" s="12">
        <f t="shared" si="1519"/>
        <v>0</v>
      </c>
      <c r="AL104" s="118">
        <f t="shared" si="1519"/>
        <v>0</v>
      </c>
      <c r="AM104" s="84"/>
      <c r="AN104" s="13"/>
      <c r="AO104" s="13">
        <f t="shared" si="1760"/>
        <v>0</v>
      </c>
      <c r="AP104" s="13"/>
      <c r="AQ104" s="11"/>
      <c r="AR104" s="13"/>
      <c r="AS104" s="13">
        <f t="shared" si="1761"/>
        <v>0</v>
      </c>
      <c r="AT104" s="13"/>
      <c r="AU104" s="13"/>
      <c r="AV104" s="13"/>
      <c r="AW104" s="13">
        <f t="shared" si="1762"/>
        <v>0</v>
      </c>
      <c r="AX104" s="13"/>
      <c r="AY104" s="11"/>
      <c r="AZ104" s="13"/>
      <c r="BA104" s="13">
        <f t="shared" si="1763"/>
        <v>0</v>
      </c>
      <c r="BB104" s="13"/>
      <c r="BC104" s="11"/>
      <c r="BD104" s="13"/>
      <c r="BE104" s="13">
        <f t="shared" si="1764"/>
        <v>0</v>
      </c>
      <c r="BF104" s="13"/>
      <c r="BG104" s="11"/>
      <c r="BH104" s="13"/>
      <c r="BI104" s="13">
        <f t="shared" si="1765"/>
        <v>0</v>
      </c>
      <c r="BJ104" s="13"/>
      <c r="BK104" s="11"/>
      <c r="BL104" s="13"/>
      <c r="BM104" s="13">
        <f t="shared" si="1766"/>
        <v>0</v>
      </c>
      <c r="BN104" s="13"/>
      <c r="BO104" s="11"/>
      <c r="BP104" s="13"/>
      <c r="BQ104" s="13">
        <f t="shared" si="1767"/>
        <v>0</v>
      </c>
      <c r="BR104" s="13"/>
      <c r="BS104" s="11"/>
      <c r="BT104" s="13"/>
      <c r="BU104" s="13">
        <f t="shared" si="1768"/>
        <v>0</v>
      </c>
      <c r="BV104" s="13"/>
      <c r="BW104" s="11"/>
      <c r="BX104" s="13"/>
      <c r="BY104" s="13">
        <f t="shared" si="1769"/>
        <v>0</v>
      </c>
      <c r="BZ104" s="13"/>
      <c r="CA104" s="14"/>
      <c r="CB104" s="13"/>
      <c r="CC104" s="13">
        <f t="shared" si="1770"/>
        <v>0</v>
      </c>
      <c r="CD104" s="13"/>
      <c r="CE104" s="13"/>
      <c r="CF104" s="13"/>
      <c r="CG104" s="13">
        <f t="shared" si="1771"/>
        <v>0</v>
      </c>
      <c r="CH104" s="13"/>
      <c r="CI104" s="13"/>
      <c r="CJ104" s="13"/>
      <c r="CK104" s="13">
        <f t="shared" si="1772"/>
        <v>0</v>
      </c>
      <c r="CL104" s="13"/>
      <c r="CM104" s="13"/>
      <c r="CN104" s="13"/>
      <c r="CO104" s="13">
        <f t="shared" si="1773"/>
        <v>0</v>
      </c>
      <c r="CP104" s="13"/>
      <c r="CQ104" s="13"/>
      <c r="CR104" s="13"/>
      <c r="CS104" s="13">
        <f t="shared" si="1774"/>
        <v>0</v>
      </c>
      <c r="CT104" s="13"/>
      <c r="CU104" s="11"/>
      <c r="CV104" s="13"/>
      <c r="CW104" s="13">
        <f t="shared" si="1775"/>
        <v>0</v>
      </c>
      <c r="CX104" s="13"/>
      <c r="CY104" s="13"/>
      <c r="CZ104" s="13"/>
      <c r="DA104" s="13">
        <f t="shared" si="1776"/>
        <v>0</v>
      </c>
      <c r="DB104" s="13"/>
      <c r="DC104" s="14"/>
      <c r="DD104" s="13"/>
      <c r="DE104" s="13">
        <f t="shared" si="1777"/>
        <v>0</v>
      </c>
      <c r="DF104" s="13"/>
      <c r="DG104" s="13"/>
      <c r="DH104" s="13"/>
      <c r="DI104" s="13">
        <f t="shared" si="1778"/>
        <v>0</v>
      </c>
      <c r="DJ104" s="13"/>
      <c r="DK104" s="13"/>
      <c r="DL104" s="13"/>
      <c r="DM104" s="13">
        <f t="shared" si="1779"/>
        <v>0</v>
      </c>
      <c r="DN104" s="13"/>
      <c r="DO104" s="13"/>
      <c r="DP104" s="13"/>
      <c r="DQ104" s="13">
        <f t="shared" si="1780"/>
        <v>0</v>
      </c>
      <c r="DR104" s="13"/>
      <c r="DS104" s="13"/>
      <c r="DT104" s="13"/>
      <c r="DU104" s="13"/>
      <c r="DV104" s="13"/>
      <c r="DW104" s="13"/>
      <c r="DX104" s="13"/>
      <c r="DY104" s="13"/>
      <c r="DZ104" s="13"/>
      <c r="EA104" s="13"/>
      <c r="EB104" s="13"/>
      <c r="EC104" s="13">
        <f t="shared" si="1781"/>
        <v>0</v>
      </c>
      <c r="ED104" s="13"/>
      <c r="EE104" s="13"/>
      <c r="EF104" s="13"/>
      <c r="EG104" s="13">
        <f t="shared" si="1782"/>
        <v>0</v>
      </c>
      <c r="EH104" s="13"/>
      <c r="EI104" s="11"/>
      <c r="EJ104" s="13"/>
      <c r="EK104" s="13">
        <f t="shared" si="1783"/>
        <v>0</v>
      </c>
      <c r="EL104" s="13"/>
      <c r="EM104" s="13"/>
      <c r="EN104" s="13"/>
      <c r="EO104" s="13">
        <f t="shared" si="1784"/>
        <v>0</v>
      </c>
      <c r="EP104" s="13"/>
      <c r="EQ104" s="13"/>
      <c r="ER104" s="13"/>
      <c r="ES104" s="13">
        <f t="shared" si="1785"/>
        <v>0</v>
      </c>
      <c r="ET104" s="110"/>
      <c r="EU104" s="117">
        <f t="shared" si="1520"/>
        <v>0</v>
      </c>
      <c r="EV104" s="12">
        <f t="shared" si="1520"/>
        <v>0</v>
      </c>
      <c r="EW104" s="12">
        <f t="shared" si="1520"/>
        <v>0</v>
      </c>
      <c r="EX104" s="118">
        <f t="shared" si="1520"/>
        <v>0</v>
      </c>
      <c r="EY104" s="113"/>
      <c r="EZ104" s="13"/>
      <c r="FA104" s="13">
        <f t="shared" si="1786"/>
        <v>0</v>
      </c>
      <c r="FB104" s="110"/>
      <c r="FC104" s="117">
        <f t="shared" si="1521"/>
        <v>0</v>
      </c>
      <c r="FD104" s="12">
        <f t="shared" si="1521"/>
        <v>0</v>
      </c>
      <c r="FE104" s="12">
        <f t="shared" si="1521"/>
        <v>0</v>
      </c>
      <c r="FF104" s="118">
        <f t="shared" si="1521"/>
        <v>0</v>
      </c>
      <c r="FG104" s="98"/>
      <c r="FH104" s="13"/>
      <c r="FI104" s="13">
        <f t="shared" si="1787"/>
        <v>0</v>
      </c>
      <c r="FJ104" s="13"/>
      <c r="FK104" s="13"/>
      <c r="FL104" s="13"/>
      <c r="FM104" s="13">
        <f t="shared" si="1788"/>
        <v>0</v>
      </c>
      <c r="FN104" s="13"/>
      <c r="FO104" s="13"/>
      <c r="FP104" s="13"/>
      <c r="FQ104" s="13">
        <f t="shared" si="1789"/>
        <v>0</v>
      </c>
      <c r="FR104" s="13"/>
      <c r="FS104" s="13"/>
      <c r="FT104" s="13"/>
      <c r="FU104" s="13">
        <f t="shared" si="1790"/>
        <v>0</v>
      </c>
      <c r="FV104" s="13"/>
      <c r="FW104" s="11"/>
      <c r="FX104" s="13"/>
      <c r="FY104" s="13">
        <f t="shared" si="1791"/>
        <v>0</v>
      </c>
      <c r="FZ104" s="13"/>
      <c r="GA104" s="11"/>
      <c r="GB104" s="13"/>
      <c r="GC104" s="13">
        <f t="shared" si="1792"/>
        <v>0</v>
      </c>
      <c r="GD104" s="13"/>
      <c r="GE104" s="11"/>
      <c r="GF104" s="13"/>
      <c r="GG104" s="13">
        <f t="shared" si="1793"/>
        <v>0</v>
      </c>
      <c r="GH104" s="13"/>
      <c r="GI104" s="11"/>
      <c r="GJ104" s="13"/>
      <c r="GK104" s="13">
        <f t="shared" si="1794"/>
        <v>0</v>
      </c>
      <c r="GL104" s="13"/>
      <c r="GM104" s="11"/>
      <c r="GN104" s="13"/>
      <c r="GO104" s="13">
        <f t="shared" si="1795"/>
        <v>0</v>
      </c>
      <c r="GP104" s="13"/>
      <c r="GQ104" s="11"/>
      <c r="GR104" s="13"/>
      <c r="GS104" s="13">
        <f t="shared" si="1796"/>
        <v>0</v>
      </c>
      <c r="GT104" s="13"/>
      <c r="GU104" s="11"/>
      <c r="GV104" s="13"/>
      <c r="GW104" s="13">
        <f t="shared" si="1797"/>
        <v>0</v>
      </c>
      <c r="GX104" s="13"/>
      <c r="GY104" s="11"/>
      <c r="GZ104" s="13"/>
      <c r="HA104" s="13">
        <f t="shared" si="1798"/>
        <v>0</v>
      </c>
      <c r="HB104" s="13"/>
      <c r="HC104" s="11"/>
      <c r="HD104" s="13"/>
      <c r="HE104" s="13">
        <f t="shared" si="1799"/>
        <v>0</v>
      </c>
      <c r="HF104" s="13"/>
      <c r="HG104" s="11"/>
      <c r="HH104" s="13"/>
      <c r="HI104" s="13">
        <f t="shared" si="1800"/>
        <v>0</v>
      </c>
      <c r="HJ104" s="13"/>
      <c r="HK104" s="13"/>
      <c r="HL104" s="13"/>
      <c r="HM104" s="13">
        <f t="shared" si="1801"/>
        <v>0</v>
      </c>
      <c r="HN104" s="13"/>
      <c r="HO104" s="13"/>
      <c r="HP104" s="13"/>
      <c r="HQ104" s="13">
        <f t="shared" si="1802"/>
        <v>0</v>
      </c>
      <c r="HR104" s="13"/>
      <c r="HS104" s="13"/>
      <c r="HT104" s="13"/>
      <c r="HU104" s="13">
        <f t="shared" si="1803"/>
        <v>0</v>
      </c>
      <c r="HV104" s="13"/>
      <c r="HW104" s="13"/>
      <c r="HX104" s="13"/>
      <c r="HY104" s="13">
        <f t="shared" si="1804"/>
        <v>0</v>
      </c>
      <c r="HZ104" s="13"/>
      <c r="IA104" s="13"/>
      <c r="IB104" s="13"/>
      <c r="IC104" s="13">
        <f t="shared" si="1805"/>
        <v>0</v>
      </c>
      <c r="ID104" s="13"/>
      <c r="IE104" s="13"/>
      <c r="IF104" s="13"/>
      <c r="IG104" s="13">
        <f t="shared" si="1806"/>
        <v>0</v>
      </c>
      <c r="IH104" s="13"/>
      <c r="II104" s="13"/>
      <c r="IJ104" s="13"/>
      <c r="IK104" s="13">
        <f t="shared" si="1807"/>
        <v>0</v>
      </c>
      <c r="IL104" s="13"/>
      <c r="IM104" s="13"/>
      <c r="IN104" s="13"/>
      <c r="IO104" s="13">
        <f t="shared" si="1808"/>
        <v>0</v>
      </c>
      <c r="IP104" s="13"/>
      <c r="IQ104" s="13"/>
      <c r="IR104" s="13"/>
      <c r="IS104" s="13">
        <f t="shared" si="1809"/>
        <v>0</v>
      </c>
      <c r="IT104" s="13"/>
      <c r="IU104" s="13"/>
      <c r="IV104" s="13"/>
      <c r="IW104" s="13">
        <f t="shared" si="1810"/>
        <v>0</v>
      </c>
      <c r="IX104" s="13"/>
      <c r="IY104" s="13"/>
      <c r="IZ104" s="13"/>
      <c r="JA104" s="13"/>
      <c r="JB104" s="110">
        <f t="shared" si="1811"/>
        <v>0</v>
      </c>
      <c r="JC104" s="117">
        <f t="shared" si="1522"/>
        <v>0</v>
      </c>
      <c r="JD104" s="12">
        <f t="shared" si="1522"/>
        <v>0</v>
      </c>
      <c r="JE104" s="12">
        <f t="shared" si="1522"/>
        <v>0</v>
      </c>
      <c r="JF104" s="118">
        <f t="shared" si="1522"/>
        <v>0</v>
      </c>
      <c r="JG104" s="98"/>
      <c r="JH104" s="13"/>
      <c r="JI104" s="13">
        <f t="shared" si="1812"/>
        <v>0</v>
      </c>
      <c r="JJ104" s="13"/>
      <c r="JK104" s="13"/>
      <c r="JL104" s="13"/>
      <c r="JM104" s="13">
        <f t="shared" si="1813"/>
        <v>0</v>
      </c>
      <c r="JN104" s="13"/>
      <c r="JO104" s="11"/>
      <c r="JP104" s="13"/>
      <c r="JQ104" s="13">
        <f t="shared" si="1814"/>
        <v>0</v>
      </c>
      <c r="JR104" s="13"/>
      <c r="JS104" s="13"/>
      <c r="JT104" s="13"/>
      <c r="JU104" s="13">
        <f t="shared" si="1815"/>
        <v>0</v>
      </c>
      <c r="JV104" s="13"/>
      <c r="JW104" s="13"/>
      <c r="JX104" s="13"/>
      <c r="JY104" s="13">
        <f t="shared" si="1816"/>
        <v>0</v>
      </c>
      <c r="JZ104" s="13"/>
      <c r="KA104" s="13"/>
      <c r="KB104" s="13"/>
      <c r="KC104" s="13">
        <f t="shared" si="1817"/>
        <v>0</v>
      </c>
      <c r="KD104" s="13"/>
      <c r="KE104" s="13"/>
      <c r="KF104" s="13"/>
      <c r="KG104" s="13">
        <f t="shared" si="1818"/>
        <v>0</v>
      </c>
      <c r="KH104" s="13"/>
      <c r="KI104" s="11"/>
      <c r="KJ104" s="13"/>
      <c r="KK104" s="13">
        <f t="shared" si="1819"/>
        <v>0</v>
      </c>
      <c r="KL104" s="13"/>
      <c r="KM104" s="13"/>
      <c r="KN104" s="13"/>
      <c r="KO104" s="13">
        <f t="shared" si="1820"/>
        <v>0</v>
      </c>
      <c r="KP104" s="13"/>
      <c r="KQ104" s="13"/>
      <c r="KR104" s="13"/>
      <c r="KS104" s="13">
        <f t="shared" si="1821"/>
        <v>0</v>
      </c>
      <c r="KT104" s="13"/>
      <c r="KU104" s="13"/>
      <c r="KV104" s="13"/>
      <c r="KW104" s="13">
        <f t="shared" si="1822"/>
        <v>0</v>
      </c>
      <c r="KX104" s="13"/>
      <c r="KY104" s="13"/>
      <c r="KZ104" s="13"/>
      <c r="LA104" s="13">
        <f t="shared" si="1823"/>
        <v>0</v>
      </c>
      <c r="LB104" s="13"/>
      <c r="LC104" s="13"/>
      <c r="LD104" s="13"/>
      <c r="LE104" s="13">
        <f t="shared" si="1824"/>
        <v>0</v>
      </c>
      <c r="LF104" s="110"/>
      <c r="LG104" s="117">
        <f t="shared" si="1523"/>
        <v>0</v>
      </c>
      <c r="LH104" s="12">
        <f t="shared" si="1523"/>
        <v>0</v>
      </c>
      <c r="LI104" s="12">
        <f t="shared" si="1523"/>
        <v>0</v>
      </c>
      <c r="LJ104" s="118">
        <f t="shared" si="1523"/>
        <v>0</v>
      </c>
      <c r="LK104" s="84"/>
      <c r="LL104" s="13"/>
      <c r="LM104" s="13">
        <f t="shared" si="1825"/>
        <v>0</v>
      </c>
      <c r="LN104" s="13"/>
      <c r="LO104" s="13"/>
      <c r="LP104" s="13"/>
      <c r="LQ104" s="13">
        <f t="shared" si="1826"/>
        <v>0</v>
      </c>
      <c r="LR104" s="13"/>
      <c r="LS104" s="11"/>
      <c r="LT104" s="13"/>
      <c r="LU104" s="13">
        <f t="shared" si="1827"/>
        <v>0</v>
      </c>
      <c r="LV104" s="110"/>
      <c r="LW104" s="117">
        <f t="shared" si="1524"/>
        <v>0</v>
      </c>
      <c r="LX104" s="12">
        <f t="shared" si="1524"/>
        <v>0</v>
      </c>
      <c r="LY104" s="12">
        <f t="shared" si="1524"/>
        <v>0</v>
      </c>
      <c r="LZ104" s="118">
        <f t="shared" si="1524"/>
        <v>0</v>
      </c>
      <c r="MA104" s="26"/>
      <c r="MB104" s="2"/>
      <c r="MC104" s="2"/>
      <c r="MD104" s="2"/>
      <c r="ME104" s="2"/>
      <c r="MF104" s="2"/>
      <c r="MG104" s="2"/>
      <c r="MH104" s="2"/>
      <c r="MI104" s="2"/>
      <c r="MJ104" s="2"/>
      <c r="MK104" s="2"/>
      <c r="ML104" s="2"/>
      <c r="MM104" s="2"/>
      <c r="MN104" s="2"/>
      <c r="MO104" s="2"/>
      <c r="MP104" s="2"/>
      <c r="MQ104" s="2"/>
      <c r="MR104" s="2"/>
      <c r="MS104" s="2"/>
      <c r="MT104" s="2"/>
      <c r="MU104" s="2"/>
      <c r="MV104" s="2"/>
      <c r="MW104" s="2"/>
      <c r="MX104" s="2"/>
      <c r="MY104" s="2"/>
      <c r="MZ104" s="2"/>
      <c r="NA104" s="2"/>
      <c r="NB104" s="2"/>
      <c r="NC104" s="2"/>
      <c r="ND104" s="2"/>
      <c r="NE104" s="2"/>
      <c r="NF104" s="2"/>
      <c r="NG104" s="2"/>
      <c r="NH104" s="2"/>
      <c r="NI104" s="2"/>
      <c r="NJ104" s="2"/>
      <c r="NK104" s="2"/>
      <c r="NL104" s="2"/>
      <c r="NM104" s="2"/>
      <c r="NN104" s="2"/>
      <c r="NO104" s="2"/>
      <c r="NP104" s="2"/>
      <c r="NQ104" s="2"/>
      <c r="NR104" s="2"/>
      <c r="NS104" s="2"/>
      <c r="NT104" s="2"/>
      <c r="NU104" s="2"/>
      <c r="NV104" s="2"/>
      <c r="NW104" s="2"/>
      <c r="NX104" s="2"/>
      <c r="NY104" s="2"/>
      <c r="NZ104" s="2"/>
      <c r="OA104" s="2"/>
      <c r="OB104" s="2"/>
      <c r="OC104" s="2"/>
      <c r="OD104" s="2"/>
      <c r="OE104" s="2"/>
      <c r="OF104" s="2"/>
      <c r="OG104" s="2"/>
      <c r="OH104" s="2"/>
      <c r="OI104" s="2"/>
      <c r="OJ104" s="2"/>
      <c r="OK104" s="2"/>
      <c r="OL104" s="2"/>
      <c r="OM104" s="2"/>
      <c r="ON104" s="2"/>
      <c r="OO104" s="2"/>
      <c r="OP104" s="2"/>
    </row>
    <row r="105" spans="1:406" s="3" customFormat="1" ht="24.95" customHeight="1" x14ac:dyDescent="0.25">
      <c r="A105" s="37">
        <v>638</v>
      </c>
      <c r="B105" s="38" t="s">
        <v>81</v>
      </c>
      <c r="C105" s="57">
        <f t="shared" ref="C105:E105" si="1828">SUM(C103:C104)</f>
        <v>0</v>
      </c>
      <c r="D105" s="57">
        <f t="shared" si="1828"/>
        <v>46415660.619999997</v>
      </c>
      <c r="E105" s="56">
        <f t="shared" si="1828"/>
        <v>51400000</v>
      </c>
      <c r="F105" s="96">
        <f>SUM(F103:F104)</f>
        <v>0</v>
      </c>
      <c r="G105" s="103">
        <f t="shared" si="1515"/>
        <v>0</v>
      </c>
      <c r="H105" s="79">
        <f t="shared" si="1516"/>
        <v>0</v>
      </c>
      <c r="I105" s="79">
        <f t="shared" si="1517"/>
        <v>0</v>
      </c>
      <c r="J105" s="104">
        <f t="shared" si="1518"/>
        <v>0</v>
      </c>
      <c r="K105" s="99">
        <f>SUM(K103:K104)</f>
        <v>0</v>
      </c>
      <c r="L105" s="12">
        <f t="shared" ref="L105:R105" si="1829">SUM(L103:L104)</f>
        <v>0</v>
      </c>
      <c r="M105" s="12">
        <f t="shared" si="1829"/>
        <v>0</v>
      </c>
      <c r="N105" s="12">
        <f t="shared" si="1829"/>
        <v>0</v>
      </c>
      <c r="O105" s="12">
        <f>SUM(O103:O104)</f>
        <v>0</v>
      </c>
      <c r="P105" s="12">
        <f t="shared" si="1829"/>
        <v>0</v>
      </c>
      <c r="Q105" s="12">
        <f t="shared" si="1829"/>
        <v>0</v>
      </c>
      <c r="R105" s="12">
        <f t="shared" si="1829"/>
        <v>0</v>
      </c>
      <c r="S105" s="12">
        <f>SUM(S103:S104)</f>
        <v>0</v>
      </c>
      <c r="T105" s="12">
        <f t="shared" ref="T105:V105" si="1830">SUM(T103:T104)</f>
        <v>0</v>
      </c>
      <c r="U105" s="12">
        <f t="shared" si="1830"/>
        <v>0</v>
      </c>
      <c r="V105" s="12">
        <f t="shared" si="1830"/>
        <v>0</v>
      </c>
      <c r="W105" s="12">
        <f>SUM(W103:W104)</f>
        <v>0</v>
      </c>
      <c r="X105" s="12">
        <f t="shared" ref="X105:AD105" si="1831">SUM(X103:X104)</f>
        <v>0</v>
      </c>
      <c r="Y105" s="12">
        <f t="shared" si="1831"/>
        <v>0</v>
      </c>
      <c r="Z105" s="12">
        <f t="shared" si="1831"/>
        <v>0</v>
      </c>
      <c r="AA105" s="12">
        <f t="shared" si="1831"/>
        <v>0</v>
      </c>
      <c r="AB105" s="12">
        <f t="shared" si="1831"/>
        <v>0</v>
      </c>
      <c r="AC105" s="12">
        <f t="shared" si="1831"/>
        <v>0</v>
      </c>
      <c r="AD105" s="12">
        <f t="shared" si="1831"/>
        <v>0</v>
      </c>
      <c r="AE105" s="12">
        <f>SUM(AE103:AE104)</f>
        <v>0</v>
      </c>
      <c r="AF105" s="12">
        <f t="shared" ref="AF105:AH105" si="1832">SUM(AF103:AF104)</f>
        <v>0</v>
      </c>
      <c r="AG105" s="12">
        <f t="shared" si="1832"/>
        <v>0</v>
      </c>
      <c r="AH105" s="111">
        <f t="shared" si="1832"/>
        <v>0</v>
      </c>
      <c r="AI105" s="117">
        <f t="shared" si="1519"/>
        <v>0</v>
      </c>
      <c r="AJ105" s="12">
        <f t="shared" si="1519"/>
        <v>0</v>
      </c>
      <c r="AK105" s="12">
        <f t="shared" si="1519"/>
        <v>0</v>
      </c>
      <c r="AL105" s="118">
        <f t="shared" si="1519"/>
        <v>0</v>
      </c>
      <c r="AM105" s="99">
        <f t="shared" ref="AM105:DI105" si="1833">SUM(AM103:AM104)</f>
        <v>0</v>
      </c>
      <c r="AN105" s="12">
        <f t="shared" si="1833"/>
        <v>0</v>
      </c>
      <c r="AO105" s="12">
        <f t="shared" si="1833"/>
        <v>0</v>
      </c>
      <c r="AP105" s="12">
        <f t="shared" si="1833"/>
        <v>0</v>
      </c>
      <c r="AQ105" s="12">
        <f t="shared" si="1833"/>
        <v>0</v>
      </c>
      <c r="AR105" s="12">
        <f t="shared" si="1833"/>
        <v>0</v>
      </c>
      <c r="AS105" s="12">
        <f t="shared" si="1833"/>
        <v>0</v>
      </c>
      <c r="AT105" s="12">
        <f t="shared" si="1833"/>
        <v>0</v>
      </c>
      <c r="AU105" s="12">
        <f t="shared" si="1833"/>
        <v>0</v>
      </c>
      <c r="AV105" s="12">
        <f t="shared" si="1833"/>
        <v>0</v>
      </c>
      <c r="AW105" s="12">
        <f t="shared" si="1833"/>
        <v>0</v>
      </c>
      <c r="AX105" s="12">
        <f t="shared" si="1833"/>
        <v>0</v>
      </c>
      <c r="AY105" s="12">
        <f t="shared" si="1833"/>
        <v>0</v>
      </c>
      <c r="AZ105" s="12">
        <f t="shared" si="1833"/>
        <v>0</v>
      </c>
      <c r="BA105" s="12">
        <f t="shared" si="1833"/>
        <v>0</v>
      </c>
      <c r="BB105" s="12">
        <f t="shared" si="1833"/>
        <v>0</v>
      </c>
      <c r="BC105" s="12">
        <f t="shared" si="1833"/>
        <v>0</v>
      </c>
      <c r="BD105" s="12">
        <f t="shared" si="1833"/>
        <v>0</v>
      </c>
      <c r="BE105" s="12">
        <f t="shared" si="1833"/>
        <v>0</v>
      </c>
      <c r="BF105" s="12">
        <f t="shared" si="1833"/>
        <v>0</v>
      </c>
      <c r="BG105" s="12">
        <f t="shared" si="1833"/>
        <v>0</v>
      </c>
      <c r="BH105" s="12">
        <f t="shared" si="1833"/>
        <v>0</v>
      </c>
      <c r="BI105" s="12">
        <f t="shared" si="1833"/>
        <v>0</v>
      </c>
      <c r="BJ105" s="12">
        <f t="shared" si="1833"/>
        <v>0</v>
      </c>
      <c r="BK105" s="12">
        <f t="shared" si="1833"/>
        <v>0</v>
      </c>
      <c r="BL105" s="12">
        <f t="shared" si="1833"/>
        <v>0</v>
      </c>
      <c r="BM105" s="12">
        <f t="shared" si="1833"/>
        <v>0</v>
      </c>
      <c r="BN105" s="12">
        <f t="shared" si="1833"/>
        <v>0</v>
      </c>
      <c r="BO105" s="12">
        <f t="shared" si="1833"/>
        <v>0</v>
      </c>
      <c r="BP105" s="12">
        <f t="shared" si="1833"/>
        <v>0</v>
      </c>
      <c r="BQ105" s="12">
        <f t="shared" si="1833"/>
        <v>0</v>
      </c>
      <c r="BR105" s="12">
        <f t="shared" si="1833"/>
        <v>0</v>
      </c>
      <c r="BS105" s="12">
        <f t="shared" si="1833"/>
        <v>0</v>
      </c>
      <c r="BT105" s="12">
        <f t="shared" si="1833"/>
        <v>0</v>
      </c>
      <c r="BU105" s="12">
        <f t="shared" si="1833"/>
        <v>0</v>
      </c>
      <c r="BV105" s="12">
        <f t="shared" si="1833"/>
        <v>0</v>
      </c>
      <c r="BW105" s="12">
        <f t="shared" si="1833"/>
        <v>0</v>
      </c>
      <c r="BX105" s="12">
        <f t="shared" si="1833"/>
        <v>0</v>
      </c>
      <c r="BY105" s="12">
        <f t="shared" si="1833"/>
        <v>0</v>
      </c>
      <c r="BZ105" s="12">
        <f t="shared" si="1833"/>
        <v>0</v>
      </c>
      <c r="CA105" s="12">
        <f t="shared" si="1833"/>
        <v>0</v>
      </c>
      <c r="CB105" s="12">
        <f t="shared" si="1833"/>
        <v>0</v>
      </c>
      <c r="CC105" s="12">
        <f t="shared" si="1833"/>
        <v>0</v>
      </c>
      <c r="CD105" s="12">
        <f t="shared" si="1833"/>
        <v>0</v>
      </c>
      <c r="CE105" s="12">
        <f t="shared" si="1833"/>
        <v>0</v>
      </c>
      <c r="CF105" s="12">
        <f t="shared" si="1833"/>
        <v>0</v>
      </c>
      <c r="CG105" s="12">
        <f t="shared" si="1833"/>
        <v>0</v>
      </c>
      <c r="CH105" s="12">
        <f t="shared" si="1833"/>
        <v>0</v>
      </c>
      <c r="CI105" s="12">
        <f t="shared" si="1833"/>
        <v>0</v>
      </c>
      <c r="CJ105" s="12">
        <f t="shared" si="1833"/>
        <v>0</v>
      </c>
      <c r="CK105" s="12">
        <f t="shared" si="1833"/>
        <v>0</v>
      </c>
      <c r="CL105" s="12">
        <f t="shared" si="1833"/>
        <v>0</v>
      </c>
      <c r="CM105" s="12">
        <f t="shared" si="1833"/>
        <v>0</v>
      </c>
      <c r="CN105" s="12">
        <f t="shared" si="1833"/>
        <v>0</v>
      </c>
      <c r="CO105" s="12">
        <f t="shared" si="1833"/>
        <v>0</v>
      </c>
      <c r="CP105" s="12">
        <f t="shared" si="1833"/>
        <v>0</v>
      </c>
      <c r="CQ105" s="12">
        <f t="shared" si="1833"/>
        <v>0</v>
      </c>
      <c r="CR105" s="12">
        <f t="shared" si="1833"/>
        <v>0</v>
      </c>
      <c r="CS105" s="12">
        <f t="shared" si="1833"/>
        <v>0</v>
      </c>
      <c r="CT105" s="12">
        <f t="shared" si="1833"/>
        <v>0</v>
      </c>
      <c r="CU105" s="12">
        <f t="shared" si="1833"/>
        <v>0</v>
      </c>
      <c r="CV105" s="12">
        <f t="shared" si="1833"/>
        <v>0</v>
      </c>
      <c r="CW105" s="12">
        <f t="shared" si="1833"/>
        <v>0</v>
      </c>
      <c r="CX105" s="12">
        <f t="shared" si="1833"/>
        <v>0</v>
      </c>
      <c r="CY105" s="12">
        <f t="shared" si="1833"/>
        <v>0</v>
      </c>
      <c r="CZ105" s="12">
        <f t="shared" si="1833"/>
        <v>0</v>
      </c>
      <c r="DA105" s="12">
        <f t="shared" si="1833"/>
        <v>0</v>
      </c>
      <c r="DB105" s="12">
        <f t="shared" si="1833"/>
        <v>0</v>
      </c>
      <c r="DC105" s="12">
        <f t="shared" si="1833"/>
        <v>0</v>
      </c>
      <c r="DD105" s="12">
        <f t="shared" si="1833"/>
        <v>0</v>
      </c>
      <c r="DE105" s="12">
        <f t="shared" si="1833"/>
        <v>0</v>
      </c>
      <c r="DF105" s="12">
        <f t="shared" si="1833"/>
        <v>0</v>
      </c>
      <c r="DG105" s="12">
        <f t="shared" si="1833"/>
        <v>0</v>
      </c>
      <c r="DH105" s="12">
        <f t="shared" si="1833"/>
        <v>0</v>
      </c>
      <c r="DI105" s="12">
        <f t="shared" si="1833"/>
        <v>0</v>
      </c>
      <c r="DJ105" s="12">
        <f t="shared" ref="DJ105:ET105" si="1834">SUM(DJ103:DJ104)</f>
        <v>0</v>
      </c>
      <c r="DK105" s="12">
        <f t="shared" si="1834"/>
        <v>0</v>
      </c>
      <c r="DL105" s="12">
        <f t="shared" si="1834"/>
        <v>0</v>
      </c>
      <c r="DM105" s="12">
        <f t="shared" si="1834"/>
        <v>0</v>
      </c>
      <c r="DN105" s="12">
        <f t="shared" si="1834"/>
        <v>0</v>
      </c>
      <c r="DO105" s="12">
        <f t="shared" si="1834"/>
        <v>0</v>
      </c>
      <c r="DP105" s="12">
        <f t="shared" si="1834"/>
        <v>0</v>
      </c>
      <c r="DQ105" s="12">
        <f t="shared" si="1834"/>
        <v>0</v>
      </c>
      <c r="DR105" s="12">
        <f t="shared" si="1834"/>
        <v>0</v>
      </c>
      <c r="DS105" s="12">
        <f t="shared" si="1834"/>
        <v>0</v>
      </c>
      <c r="DT105" s="12">
        <f t="shared" si="1834"/>
        <v>0</v>
      </c>
      <c r="DU105" s="12">
        <f t="shared" si="1834"/>
        <v>0</v>
      </c>
      <c r="DV105" s="12">
        <f t="shared" si="1834"/>
        <v>0</v>
      </c>
      <c r="DW105" s="12">
        <f t="shared" si="1834"/>
        <v>0</v>
      </c>
      <c r="DX105" s="12">
        <f t="shared" si="1834"/>
        <v>0</v>
      </c>
      <c r="DY105" s="12">
        <f t="shared" si="1834"/>
        <v>0</v>
      </c>
      <c r="DZ105" s="12">
        <f t="shared" si="1834"/>
        <v>0</v>
      </c>
      <c r="EA105" s="12">
        <f t="shared" si="1834"/>
        <v>0</v>
      </c>
      <c r="EB105" s="12">
        <f t="shared" si="1834"/>
        <v>0</v>
      </c>
      <c r="EC105" s="12">
        <f t="shared" si="1834"/>
        <v>0</v>
      </c>
      <c r="ED105" s="12">
        <f t="shared" si="1834"/>
        <v>0</v>
      </c>
      <c r="EE105" s="12">
        <f t="shared" si="1834"/>
        <v>0</v>
      </c>
      <c r="EF105" s="12">
        <f t="shared" si="1834"/>
        <v>0</v>
      </c>
      <c r="EG105" s="12">
        <f t="shared" si="1834"/>
        <v>0</v>
      </c>
      <c r="EH105" s="12">
        <f t="shared" si="1834"/>
        <v>0</v>
      </c>
      <c r="EI105" s="12">
        <f t="shared" si="1834"/>
        <v>0</v>
      </c>
      <c r="EJ105" s="12">
        <f t="shared" si="1834"/>
        <v>0</v>
      </c>
      <c r="EK105" s="12">
        <f t="shared" si="1834"/>
        <v>0</v>
      </c>
      <c r="EL105" s="12">
        <f t="shared" si="1834"/>
        <v>0</v>
      </c>
      <c r="EM105" s="12">
        <f t="shared" si="1834"/>
        <v>0</v>
      </c>
      <c r="EN105" s="12">
        <f t="shared" si="1834"/>
        <v>0</v>
      </c>
      <c r="EO105" s="12">
        <f t="shared" si="1834"/>
        <v>0</v>
      </c>
      <c r="EP105" s="12">
        <f t="shared" si="1834"/>
        <v>0</v>
      </c>
      <c r="EQ105" s="12">
        <f t="shared" si="1834"/>
        <v>0</v>
      </c>
      <c r="ER105" s="12">
        <f t="shared" si="1834"/>
        <v>0</v>
      </c>
      <c r="ES105" s="12">
        <f t="shared" si="1834"/>
        <v>0</v>
      </c>
      <c r="ET105" s="111">
        <f t="shared" si="1834"/>
        <v>0</v>
      </c>
      <c r="EU105" s="117">
        <f t="shared" si="1520"/>
        <v>0</v>
      </c>
      <c r="EV105" s="12">
        <f t="shared" si="1520"/>
        <v>0</v>
      </c>
      <c r="EW105" s="12">
        <f t="shared" si="1520"/>
        <v>0</v>
      </c>
      <c r="EX105" s="118">
        <f t="shared" si="1520"/>
        <v>0</v>
      </c>
      <c r="EY105" s="99">
        <f t="shared" ref="EY105:FB105" si="1835">SUM(EY103:EY104)</f>
        <v>0</v>
      </c>
      <c r="EZ105" s="12">
        <f t="shared" si="1835"/>
        <v>0</v>
      </c>
      <c r="FA105" s="12">
        <f t="shared" si="1835"/>
        <v>0</v>
      </c>
      <c r="FB105" s="111">
        <f t="shared" si="1835"/>
        <v>0</v>
      </c>
      <c r="FC105" s="117">
        <f t="shared" si="1521"/>
        <v>0</v>
      </c>
      <c r="FD105" s="12">
        <f t="shared" si="1521"/>
        <v>0</v>
      </c>
      <c r="FE105" s="12">
        <f t="shared" si="1521"/>
        <v>0</v>
      </c>
      <c r="FF105" s="118">
        <f t="shared" si="1521"/>
        <v>0</v>
      </c>
      <c r="FG105" s="99">
        <f t="shared" ref="FG105:LT105" si="1836">SUM(FG103:FG104)</f>
        <v>0</v>
      </c>
      <c r="FH105" s="12">
        <f t="shared" si="1836"/>
        <v>0</v>
      </c>
      <c r="FI105" s="12">
        <f t="shared" si="1836"/>
        <v>0</v>
      </c>
      <c r="FJ105" s="12">
        <f t="shared" si="1836"/>
        <v>0</v>
      </c>
      <c r="FK105" s="12">
        <f t="shared" si="1836"/>
        <v>0</v>
      </c>
      <c r="FL105" s="12">
        <f t="shared" si="1836"/>
        <v>0</v>
      </c>
      <c r="FM105" s="12">
        <f t="shared" si="1836"/>
        <v>0</v>
      </c>
      <c r="FN105" s="12">
        <f t="shared" si="1836"/>
        <v>0</v>
      </c>
      <c r="FO105" s="12">
        <f t="shared" si="1836"/>
        <v>0</v>
      </c>
      <c r="FP105" s="12">
        <f t="shared" si="1836"/>
        <v>0</v>
      </c>
      <c r="FQ105" s="12">
        <f t="shared" si="1836"/>
        <v>0</v>
      </c>
      <c r="FR105" s="12">
        <f t="shared" si="1836"/>
        <v>0</v>
      </c>
      <c r="FS105" s="12">
        <f t="shared" si="1836"/>
        <v>0</v>
      </c>
      <c r="FT105" s="12">
        <f t="shared" si="1836"/>
        <v>0</v>
      </c>
      <c r="FU105" s="12">
        <f t="shared" si="1836"/>
        <v>0</v>
      </c>
      <c r="FV105" s="12">
        <f t="shared" si="1836"/>
        <v>0</v>
      </c>
      <c r="FW105" s="12">
        <f t="shared" si="1836"/>
        <v>0</v>
      </c>
      <c r="FX105" s="12">
        <f t="shared" si="1836"/>
        <v>0</v>
      </c>
      <c r="FY105" s="12">
        <f t="shared" si="1836"/>
        <v>0</v>
      </c>
      <c r="FZ105" s="12">
        <f t="shared" si="1836"/>
        <v>0</v>
      </c>
      <c r="GA105" s="12">
        <f t="shared" si="1836"/>
        <v>0</v>
      </c>
      <c r="GB105" s="12">
        <f t="shared" si="1836"/>
        <v>0</v>
      </c>
      <c r="GC105" s="12">
        <f t="shared" si="1836"/>
        <v>0</v>
      </c>
      <c r="GD105" s="12">
        <f t="shared" si="1836"/>
        <v>0</v>
      </c>
      <c r="GE105" s="12">
        <f t="shared" si="1836"/>
        <v>0</v>
      </c>
      <c r="GF105" s="12">
        <f t="shared" si="1836"/>
        <v>0</v>
      </c>
      <c r="GG105" s="12">
        <f t="shared" si="1836"/>
        <v>0</v>
      </c>
      <c r="GH105" s="12">
        <f t="shared" si="1836"/>
        <v>0</v>
      </c>
      <c r="GI105" s="12">
        <f t="shared" si="1836"/>
        <v>0</v>
      </c>
      <c r="GJ105" s="12">
        <f t="shared" si="1836"/>
        <v>0</v>
      </c>
      <c r="GK105" s="12">
        <f t="shared" si="1836"/>
        <v>0</v>
      </c>
      <c r="GL105" s="12">
        <f t="shared" si="1836"/>
        <v>0</v>
      </c>
      <c r="GM105" s="12">
        <f t="shared" si="1836"/>
        <v>0</v>
      </c>
      <c r="GN105" s="12">
        <f t="shared" si="1836"/>
        <v>0</v>
      </c>
      <c r="GO105" s="12">
        <f t="shared" si="1836"/>
        <v>0</v>
      </c>
      <c r="GP105" s="12">
        <f t="shared" si="1836"/>
        <v>0</v>
      </c>
      <c r="GQ105" s="12">
        <f t="shared" si="1836"/>
        <v>0</v>
      </c>
      <c r="GR105" s="12">
        <f t="shared" si="1836"/>
        <v>0</v>
      </c>
      <c r="GS105" s="12">
        <f t="shared" si="1836"/>
        <v>0</v>
      </c>
      <c r="GT105" s="12">
        <f t="shared" si="1836"/>
        <v>0</v>
      </c>
      <c r="GU105" s="12">
        <f t="shared" si="1836"/>
        <v>0</v>
      </c>
      <c r="GV105" s="12">
        <f t="shared" si="1836"/>
        <v>0</v>
      </c>
      <c r="GW105" s="12">
        <f t="shared" si="1836"/>
        <v>0</v>
      </c>
      <c r="GX105" s="12">
        <f t="shared" si="1836"/>
        <v>0</v>
      </c>
      <c r="GY105" s="12">
        <f t="shared" si="1836"/>
        <v>0</v>
      </c>
      <c r="GZ105" s="12">
        <f t="shared" si="1836"/>
        <v>0</v>
      </c>
      <c r="HA105" s="12">
        <f t="shared" si="1836"/>
        <v>0</v>
      </c>
      <c r="HB105" s="12">
        <f t="shared" si="1836"/>
        <v>0</v>
      </c>
      <c r="HC105" s="12">
        <f t="shared" si="1836"/>
        <v>0</v>
      </c>
      <c r="HD105" s="12">
        <f t="shared" si="1836"/>
        <v>0</v>
      </c>
      <c r="HE105" s="12">
        <f t="shared" si="1836"/>
        <v>0</v>
      </c>
      <c r="HF105" s="12">
        <f t="shared" si="1836"/>
        <v>0</v>
      </c>
      <c r="HG105" s="12">
        <f t="shared" si="1836"/>
        <v>0</v>
      </c>
      <c r="HH105" s="12">
        <f t="shared" si="1836"/>
        <v>0</v>
      </c>
      <c r="HI105" s="12">
        <f t="shared" si="1836"/>
        <v>0</v>
      </c>
      <c r="HJ105" s="12">
        <f t="shared" si="1836"/>
        <v>0</v>
      </c>
      <c r="HK105" s="12">
        <f t="shared" si="1836"/>
        <v>0</v>
      </c>
      <c r="HL105" s="12">
        <f t="shared" si="1836"/>
        <v>0</v>
      </c>
      <c r="HM105" s="12">
        <f t="shared" si="1836"/>
        <v>0</v>
      </c>
      <c r="HN105" s="12">
        <f t="shared" si="1836"/>
        <v>0</v>
      </c>
      <c r="HO105" s="12">
        <f t="shared" si="1836"/>
        <v>0</v>
      </c>
      <c r="HP105" s="12">
        <f t="shared" si="1836"/>
        <v>0</v>
      </c>
      <c r="HQ105" s="12">
        <f t="shared" si="1836"/>
        <v>0</v>
      </c>
      <c r="HR105" s="12">
        <f t="shared" si="1836"/>
        <v>0</v>
      </c>
      <c r="HS105" s="12">
        <f t="shared" si="1836"/>
        <v>0</v>
      </c>
      <c r="HT105" s="12">
        <f t="shared" si="1836"/>
        <v>0</v>
      </c>
      <c r="HU105" s="12">
        <f t="shared" si="1836"/>
        <v>0</v>
      </c>
      <c r="HV105" s="12">
        <f t="shared" si="1836"/>
        <v>0</v>
      </c>
      <c r="HW105" s="12">
        <f t="shared" si="1836"/>
        <v>0</v>
      </c>
      <c r="HX105" s="12">
        <f t="shared" si="1836"/>
        <v>0</v>
      </c>
      <c r="HY105" s="12">
        <f t="shared" si="1836"/>
        <v>0</v>
      </c>
      <c r="HZ105" s="12">
        <f t="shared" si="1836"/>
        <v>0</v>
      </c>
      <c r="IA105" s="12">
        <f t="shared" si="1836"/>
        <v>0</v>
      </c>
      <c r="IB105" s="12">
        <f t="shared" si="1836"/>
        <v>0</v>
      </c>
      <c r="IC105" s="12">
        <f t="shared" si="1836"/>
        <v>0</v>
      </c>
      <c r="ID105" s="12">
        <f t="shared" si="1836"/>
        <v>0</v>
      </c>
      <c r="IE105" s="12">
        <f t="shared" si="1836"/>
        <v>0</v>
      </c>
      <c r="IF105" s="12">
        <f t="shared" si="1836"/>
        <v>0</v>
      </c>
      <c r="IG105" s="12">
        <f t="shared" si="1836"/>
        <v>0</v>
      </c>
      <c r="IH105" s="12">
        <f t="shared" si="1836"/>
        <v>0</v>
      </c>
      <c r="II105" s="12">
        <f t="shared" si="1836"/>
        <v>0</v>
      </c>
      <c r="IJ105" s="12">
        <f t="shared" si="1836"/>
        <v>0</v>
      </c>
      <c r="IK105" s="12">
        <f t="shared" si="1836"/>
        <v>0</v>
      </c>
      <c r="IL105" s="12">
        <f t="shared" si="1836"/>
        <v>0</v>
      </c>
      <c r="IM105" s="12">
        <f t="shared" si="1836"/>
        <v>0</v>
      </c>
      <c r="IN105" s="12">
        <f t="shared" si="1836"/>
        <v>0</v>
      </c>
      <c r="IO105" s="12">
        <f t="shared" si="1836"/>
        <v>0</v>
      </c>
      <c r="IP105" s="12">
        <f t="shared" si="1836"/>
        <v>0</v>
      </c>
      <c r="IQ105" s="12">
        <f t="shared" si="1836"/>
        <v>0</v>
      </c>
      <c r="IR105" s="12">
        <f t="shared" si="1836"/>
        <v>0</v>
      </c>
      <c r="IS105" s="12">
        <f t="shared" si="1836"/>
        <v>0</v>
      </c>
      <c r="IT105" s="12">
        <f t="shared" si="1836"/>
        <v>0</v>
      </c>
      <c r="IU105" s="12">
        <f t="shared" si="1836"/>
        <v>0</v>
      </c>
      <c r="IV105" s="12">
        <f t="shared" si="1836"/>
        <v>0</v>
      </c>
      <c r="IW105" s="12">
        <f t="shared" si="1836"/>
        <v>0</v>
      </c>
      <c r="IX105" s="12">
        <f t="shared" si="1836"/>
        <v>0</v>
      </c>
      <c r="IY105" s="12"/>
      <c r="IZ105" s="12">
        <f t="shared" ref="IZ105:JB105" si="1837">SUM(IZ103:IZ104)</f>
        <v>0</v>
      </c>
      <c r="JA105" s="12">
        <f t="shared" si="1837"/>
        <v>0</v>
      </c>
      <c r="JB105" s="111">
        <f t="shared" si="1837"/>
        <v>0</v>
      </c>
      <c r="JC105" s="117">
        <f t="shared" si="1522"/>
        <v>0</v>
      </c>
      <c r="JD105" s="12">
        <f t="shared" si="1522"/>
        <v>0</v>
      </c>
      <c r="JE105" s="12">
        <f t="shared" si="1522"/>
        <v>0</v>
      </c>
      <c r="JF105" s="118">
        <f t="shared" si="1522"/>
        <v>0</v>
      </c>
      <c r="JG105" s="99">
        <f t="shared" si="1836"/>
        <v>0</v>
      </c>
      <c r="JH105" s="12">
        <f t="shared" si="1836"/>
        <v>0</v>
      </c>
      <c r="JI105" s="12">
        <f t="shared" si="1836"/>
        <v>0</v>
      </c>
      <c r="JJ105" s="12">
        <f t="shared" si="1836"/>
        <v>0</v>
      </c>
      <c r="JK105" s="12">
        <f t="shared" si="1836"/>
        <v>0</v>
      </c>
      <c r="JL105" s="12">
        <f t="shared" si="1836"/>
        <v>0</v>
      </c>
      <c r="JM105" s="12">
        <f t="shared" si="1836"/>
        <v>0</v>
      </c>
      <c r="JN105" s="12">
        <f t="shared" si="1836"/>
        <v>0</v>
      </c>
      <c r="JO105" s="12">
        <f t="shared" si="1836"/>
        <v>0</v>
      </c>
      <c r="JP105" s="12">
        <f t="shared" si="1836"/>
        <v>0</v>
      </c>
      <c r="JQ105" s="12">
        <f t="shared" si="1836"/>
        <v>0</v>
      </c>
      <c r="JR105" s="12">
        <f t="shared" si="1836"/>
        <v>0</v>
      </c>
      <c r="JS105" s="12">
        <f t="shared" si="1836"/>
        <v>0</v>
      </c>
      <c r="JT105" s="12">
        <f t="shared" si="1836"/>
        <v>0</v>
      </c>
      <c r="JU105" s="12">
        <f t="shared" si="1836"/>
        <v>0</v>
      </c>
      <c r="JV105" s="12">
        <f t="shared" si="1836"/>
        <v>0</v>
      </c>
      <c r="JW105" s="12">
        <f t="shared" si="1836"/>
        <v>0</v>
      </c>
      <c r="JX105" s="12">
        <f t="shared" si="1836"/>
        <v>0</v>
      </c>
      <c r="JY105" s="12">
        <f t="shared" si="1836"/>
        <v>0</v>
      </c>
      <c r="JZ105" s="12">
        <f t="shared" si="1836"/>
        <v>0</v>
      </c>
      <c r="KA105" s="12">
        <f t="shared" si="1836"/>
        <v>0</v>
      </c>
      <c r="KB105" s="12">
        <f t="shared" si="1836"/>
        <v>0</v>
      </c>
      <c r="KC105" s="12">
        <f t="shared" si="1836"/>
        <v>0</v>
      </c>
      <c r="KD105" s="12">
        <f t="shared" si="1836"/>
        <v>0</v>
      </c>
      <c r="KE105" s="12">
        <f t="shared" si="1836"/>
        <v>0</v>
      </c>
      <c r="KF105" s="12">
        <f t="shared" si="1836"/>
        <v>0</v>
      </c>
      <c r="KG105" s="12">
        <f t="shared" si="1836"/>
        <v>0</v>
      </c>
      <c r="KH105" s="12">
        <f t="shared" si="1836"/>
        <v>0</v>
      </c>
      <c r="KI105" s="12">
        <f t="shared" si="1836"/>
        <v>0</v>
      </c>
      <c r="KJ105" s="12">
        <f t="shared" si="1836"/>
        <v>0</v>
      </c>
      <c r="KK105" s="12">
        <f t="shared" si="1836"/>
        <v>0</v>
      </c>
      <c r="KL105" s="12">
        <f t="shared" si="1836"/>
        <v>0</v>
      </c>
      <c r="KM105" s="12">
        <f t="shared" si="1836"/>
        <v>0</v>
      </c>
      <c r="KN105" s="12">
        <f t="shared" si="1836"/>
        <v>0</v>
      </c>
      <c r="KO105" s="12">
        <f t="shared" si="1836"/>
        <v>0</v>
      </c>
      <c r="KP105" s="12">
        <f t="shared" si="1836"/>
        <v>0</v>
      </c>
      <c r="KQ105" s="12">
        <f>SUM(KQ103:KQ104)</f>
        <v>0</v>
      </c>
      <c r="KR105" s="12">
        <f t="shared" ref="KR105:KT105" si="1838">SUM(KR103:KR104)</f>
        <v>0</v>
      </c>
      <c r="KS105" s="12">
        <f t="shared" si="1838"/>
        <v>0</v>
      </c>
      <c r="KT105" s="12">
        <f t="shared" si="1838"/>
        <v>0</v>
      </c>
      <c r="KU105" s="12"/>
      <c r="KV105" s="12">
        <f t="shared" ref="KV105:KX105" si="1839">SUM(KV103:KV104)</f>
        <v>0</v>
      </c>
      <c r="KW105" s="12">
        <f t="shared" si="1839"/>
        <v>0</v>
      </c>
      <c r="KX105" s="12">
        <f t="shared" si="1839"/>
        <v>0</v>
      </c>
      <c r="KY105" s="12"/>
      <c r="KZ105" s="12">
        <f t="shared" ref="KZ105:LB105" si="1840">SUM(KZ103:KZ104)</f>
        <v>0</v>
      </c>
      <c r="LA105" s="12">
        <f t="shared" si="1840"/>
        <v>0</v>
      </c>
      <c r="LB105" s="12">
        <f t="shared" si="1840"/>
        <v>0</v>
      </c>
      <c r="LC105" s="12"/>
      <c r="LD105" s="12">
        <f t="shared" ref="LD105:LF105" si="1841">SUM(LD103:LD104)</f>
        <v>0</v>
      </c>
      <c r="LE105" s="12">
        <f t="shared" si="1841"/>
        <v>0</v>
      </c>
      <c r="LF105" s="111">
        <f t="shared" si="1841"/>
        <v>0</v>
      </c>
      <c r="LG105" s="117">
        <f t="shared" si="1523"/>
        <v>0</v>
      </c>
      <c r="LH105" s="12">
        <f t="shared" si="1523"/>
        <v>0</v>
      </c>
      <c r="LI105" s="12">
        <f t="shared" si="1523"/>
        <v>0</v>
      </c>
      <c r="LJ105" s="118">
        <f t="shared" si="1523"/>
        <v>0</v>
      </c>
      <c r="LK105" s="99">
        <f t="shared" ref="LK105" si="1842">SUM(LK103:LK104)</f>
        <v>0</v>
      </c>
      <c r="LL105" s="12">
        <f t="shared" si="1836"/>
        <v>0</v>
      </c>
      <c r="LM105" s="12">
        <f t="shared" si="1836"/>
        <v>0</v>
      </c>
      <c r="LN105" s="12">
        <f t="shared" si="1836"/>
        <v>0</v>
      </c>
      <c r="LO105" s="12">
        <f t="shared" si="1836"/>
        <v>0</v>
      </c>
      <c r="LP105" s="12">
        <f t="shared" si="1836"/>
        <v>0</v>
      </c>
      <c r="LQ105" s="12">
        <f t="shared" si="1836"/>
        <v>0</v>
      </c>
      <c r="LR105" s="12">
        <f t="shared" si="1836"/>
        <v>0</v>
      </c>
      <c r="LS105" s="12">
        <f t="shared" si="1836"/>
        <v>0</v>
      </c>
      <c r="LT105" s="12">
        <f t="shared" si="1836"/>
        <v>0</v>
      </c>
      <c r="LU105" s="12">
        <f t="shared" ref="LU105:LV105" si="1843">SUM(LU103:LU104)</f>
        <v>0</v>
      </c>
      <c r="LV105" s="111">
        <f t="shared" si="1843"/>
        <v>0</v>
      </c>
      <c r="LW105" s="117">
        <f t="shared" si="1524"/>
        <v>0</v>
      </c>
      <c r="LX105" s="12">
        <f t="shared" si="1524"/>
        <v>0</v>
      </c>
      <c r="LY105" s="12">
        <f t="shared" si="1524"/>
        <v>0</v>
      </c>
      <c r="LZ105" s="118">
        <f t="shared" si="1524"/>
        <v>0</v>
      </c>
      <c r="MA105" s="26"/>
      <c r="MB105" s="2"/>
      <c r="MC105" s="2"/>
      <c r="MD105" s="2"/>
      <c r="ME105" s="2"/>
      <c r="MF105" s="2"/>
      <c r="MG105" s="2"/>
      <c r="MH105" s="2"/>
      <c r="MI105" s="2"/>
      <c r="MJ105" s="2"/>
      <c r="MK105" s="2"/>
      <c r="ML105" s="2"/>
      <c r="MM105" s="2"/>
      <c r="MN105" s="2"/>
      <c r="MO105" s="2"/>
      <c r="MP105" s="2"/>
      <c r="MQ105" s="2"/>
      <c r="MR105" s="2"/>
      <c r="MS105" s="2"/>
      <c r="MT105" s="2"/>
      <c r="MU105" s="2"/>
      <c r="MV105" s="2"/>
      <c r="MW105" s="2"/>
      <c r="MX105" s="2"/>
      <c r="MY105" s="2"/>
      <c r="MZ105" s="2"/>
      <c r="NA105" s="2"/>
      <c r="NB105" s="2"/>
      <c r="NC105" s="2"/>
      <c r="ND105" s="2"/>
      <c r="NE105" s="2"/>
      <c r="NF105" s="2"/>
      <c r="NG105" s="2"/>
      <c r="NH105" s="2"/>
      <c r="NI105" s="2"/>
      <c r="NJ105" s="2"/>
      <c r="NK105" s="2"/>
      <c r="NL105" s="2"/>
      <c r="NM105" s="2"/>
      <c r="NN105" s="2"/>
      <c r="NO105" s="2"/>
      <c r="NP105" s="2"/>
      <c r="NQ105" s="2"/>
      <c r="NR105" s="2"/>
      <c r="NS105" s="2"/>
      <c r="NT105" s="2"/>
      <c r="NU105" s="2"/>
      <c r="NV105" s="2"/>
      <c r="NW105" s="2"/>
      <c r="NX105" s="2"/>
      <c r="NY105" s="2"/>
      <c r="NZ105" s="2"/>
      <c r="OA105" s="2"/>
      <c r="OB105" s="2"/>
      <c r="OC105" s="2"/>
      <c r="OD105" s="2"/>
      <c r="OE105" s="2"/>
      <c r="OF105" s="2"/>
      <c r="OG105" s="2"/>
      <c r="OH105" s="2"/>
      <c r="OI105" s="2"/>
      <c r="OJ105" s="2"/>
      <c r="OK105" s="2"/>
      <c r="OL105" s="2"/>
      <c r="OM105" s="2"/>
      <c r="ON105" s="2"/>
      <c r="OO105" s="2"/>
      <c r="OP105" s="2"/>
    </row>
    <row r="106" spans="1:406" s="2" customFormat="1" ht="30" customHeight="1" x14ac:dyDescent="0.25">
      <c r="A106" s="35">
        <v>6391</v>
      </c>
      <c r="B106" s="36" t="s">
        <v>68</v>
      </c>
      <c r="C106" s="55">
        <f>SUM(AK106,EW106,FE106,LI106,LY106)</f>
        <v>-55027</v>
      </c>
      <c r="D106" s="55">
        <v>23207830.309999999</v>
      </c>
      <c r="E106" s="56">
        <v>25700000</v>
      </c>
      <c r="F106" s="95">
        <f t="shared" ref="F106:F107" si="1844">G106-C106</f>
        <v>110054</v>
      </c>
      <c r="G106" s="103">
        <f t="shared" si="1515"/>
        <v>55027</v>
      </c>
      <c r="H106" s="79">
        <f t="shared" si="1516"/>
        <v>26070</v>
      </c>
      <c r="I106" s="79">
        <f t="shared" si="1517"/>
        <v>-32295</v>
      </c>
      <c r="J106" s="104">
        <f t="shared" si="1518"/>
        <v>22732</v>
      </c>
      <c r="K106" s="84"/>
      <c r="L106" s="13"/>
      <c r="M106" s="13">
        <f t="shared" ref="M106:M107" si="1845">N106-K106</f>
        <v>0</v>
      </c>
      <c r="N106" s="13"/>
      <c r="O106" s="11"/>
      <c r="P106" s="13"/>
      <c r="Q106" s="13">
        <f t="shared" ref="Q106:Q107" si="1846">R106-O106</f>
        <v>0</v>
      </c>
      <c r="R106" s="13"/>
      <c r="S106" s="11"/>
      <c r="T106" s="13"/>
      <c r="U106" s="13">
        <f t="shared" ref="U106:U107" si="1847">V106-S106</f>
        <v>0</v>
      </c>
      <c r="V106" s="13"/>
      <c r="W106" s="11"/>
      <c r="X106" s="13"/>
      <c r="Y106" s="13">
        <f t="shared" ref="Y106:Y107" si="1848">Z106-W106</f>
        <v>0</v>
      </c>
      <c r="Z106" s="13"/>
      <c r="AA106" s="11"/>
      <c r="AB106" s="13"/>
      <c r="AC106" s="13">
        <f t="shared" ref="AC106:AC107" si="1849">AD106-AA106</f>
        <v>0</v>
      </c>
      <c r="AD106" s="13"/>
      <c r="AE106" s="11"/>
      <c r="AF106" s="13"/>
      <c r="AG106" s="13">
        <f t="shared" ref="AG106:AG107" si="1850">AH106-AE106</f>
        <v>0</v>
      </c>
      <c r="AH106" s="110"/>
      <c r="AI106" s="117">
        <f t="shared" si="1519"/>
        <v>0</v>
      </c>
      <c r="AJ106" s="12">
        <f t="shared" si="1519"/>
        <v>0</v>
      </c>
      <c r="AK106" s="12">
        <f t="shared" si="1519"/>
        <v>0</v>
      </c>
      <c r="AL106" s="118">
        <f t="shared" si="1519"/>
        <v>0</v>
      </c>
      <c r="AM106" s="113"/>
      <c r="AN106" s="13"/>
      <c r="AO106" s="13">
        <f t="shared" ref="AO106:AO107" si="1851">AP106-AM106</f>
        <v>0</v>
      </c>
      <c r="AP106" s="13"/>
      <c r="AQ106" s="14"/>
      <c r="AR106" s="13"/>
      <c r="AS106" s="13">
        <f t="shared" ref="AS106:AS107" si="1852">AT106-AQ106</f>
        <v>0</v>
      </c>
      <c r="AT106" s="13"/>
      <c r="AU106" s="14"/>
      <c r="AV106" s="13"/>
      <c r="AW106" s="13">
        <f t="shared" ref="AW106:AW107" si="1853">AX106-AU106</f>
        <v>0</v>
      </c>
      <c r="AX106" s="13"/>
      <c r="AY106" s="14"/>
      <c r="AZ106" s="13"/>
      <c r="BA106" s="13">
        <f t="shared" ref="BA106:BA107" si="1854">BB106-AY106</f>
        <v>0</v>
      </c>
      <c r="BB106" s="13"/>
      <c r="BC106" s="14"/>
      <c r="BD106" s="13"/>
      <c r="BE106" s="13">
        <f t="shared" ref="BE106:BE107" si="1855">BF106-BC106</f>
        <v>0</v>
      </c>
      <c r="BF106" s="13"/>
      <c r="BG106" s="14"/>
      <c r="BH106" s="13"/>
      <c r="BI106" s="13">
        <f t="shared" ref="BI106:BI107" si="1856">BJ106-BG106</f>
        <v>0</v>
      </c>
      <c r="BJ106" s="13"/>
      <c r="BK106" s="14"/>
      <c r="BL106" s="13"/>
      <c r="BM106" s="13">
        <f t="shared" ref="BM106:BM107" si="1857">BN106-BK106</f>
        <v>0</v>
      </c>
      <c r="BN106" s="13"/>
      <c r="BO106" s="14"/>
      <c r="BP106" s="13"/>
      <c r="BQ106" s="13">
        <f t="shared" ref="BQ106:BQ107" si="1858">BR106-BO106</f>
        <v>0</v>
      </c>
      <c r="BR106" s="13"/>
      <c r="BS106" s="14">
        <v>49054</v>
      </c>
      <c r="BT106" s="13"/>
      <c r="BU106" s="13">
        <f t="shared" ref="BU106:BU107" si="1859">BV106-BS106</f>
        <v>-49054</v>
      </c>
      <c r="BV106" s="13"/>
      <c r="BW106" s="14"/>
      <c r="BX106" s="13"/>
      <c r="BY106" s="13">
        <f t="shared" ref="BY106:BY107" si="1860">BZ106-BW106</f>
        <v>0</v>
      </c>
      <c r="BZ106" s="13"/>
      <c r="CA106" s="14"/>
      <c r="CB106" s="13"/>
      <c r="CC106" s="13">
        <f t="shared" ref="CC106:CC107" si="1861">CD106-CA106</f>
        <v>0</v>
      </c>
      <c r="CD106" s="13"/>
      <c r="CE106" s="14"/>
      <c r="CF106" s="13"/>
      <c r="CG106" s="13">
        <f t="shared" ref="CG106:CG107" si="1862">CH106-CE106</f>
        <v>0</v>
      </c>
      <c r="CH106" s="13"/>
      <c r="CI106" s="14">
        <v>5973</v>
      </c>
      <c r="CJ106" s="13"/>
      <c r="CK106" s="13">
        <f t="shared" ref="CK106:CK107" si="1863">CL106-CI106</f>
        <v>-5973</v>
      </c>
      <c r="CL106" s="13"/>
      <c r="CM106" s="14"/>
      <c r="CN106" s="13"/>
      <c r="CO106" s="13">
        <f t="shared" ref="CO106:CO107" si="1864">CP106-CM106</f>
        <v>0</v>
      </c>
      <c r="CP106" s="13"/>
      <c r="CQ106" s="14"/>
      <c r="CR106" s="13"/>
      <c r="CS106" s="13">
        <f t="shared" ref="CS106:CS107" si="1865">CT106-CQ106</f>
        <v>0</v>
      </c>
      <c r="CT106" s="13"/>
      <c r="CU106" s="14"/>
      <c r="CV106" s="13"/>
      <c r="CW106" s="13">
        <f t="shared" ref="CW106:CW107" si="1866">CX106-CU106</f>
        <v>0</v>
      </c>
      <c r="CX106" s="13"/>
      <c r="CY106" s="14"/>
      <c r="CZ106" s="13"/>
      <c r="DA106" s="13">
        <f t="shared" ref="DA106:DA107" si="1867">DB106-CY106</f>
        <v>0</v>
      </c>
      <c r="DB106" s="13"/>
      <c r="DC106" s="14"/>
      <c r="DD106" s="13"/>
      <c r="DE106" s="13">
        <f t="shared" ref="DE106:DE107" si="1868">DF106-DC106</f>
        <v>0</v>
      </c>
      <c r="DF106" s="13"/>
      <c r="DG106" s="14"/>
      <c r="DH106" s="13"/>
      <c r="DI106" s="13">
        <f t="shared" ref="DI106:DI107" si="1869">DJ106-DG106</f>
        <v>0</v>
      </c>
      <c r="DJ106" s="13"/>
      <c r="DK106" s="14"/>
      <c r="DL106" s="13"/>
      <c r="DM106" s="13">
        <f t="shared" ref="DM106:DM107" si="1870">DN106-DK106</f>
        <v>0</v>
      </c>
      <c r="DN106" s="13"/>
      <c r="DO106" s="14"/>
      <c r="DP106" s="13"/>
      <c r="DQ106" s="13">
        <f t="shared" ref="DQ106:DQ107" si="1871">DR106-DO106</f>
        <v>0</v>
      </c>
      <c r="DR106" s="13"/>
      <c r="DS106" s="13"/>
      <c r="DT106" s="13"/>
      <c r="DU106" s="13"/>
      <c r="DV106" s="13"/>
      <c r="DW106" s="13"/>
      <c r="DX106" s="13"/>
      <c r="DY106" s="13"/>
      <c r="DZ106" s="13"/>
      <c r="EA106" s="13"/>
      <c r="EB106" s="13"/>
      <c r="EC106" s="13">
        <f t="shared" ref="EC106:EC107" si="1872">ED106-EA106</f>
        <v>0</v>
      </c>
      <c r="ED106" s="13"/>
      <c r="EE106" s="14"/>
      <c r="EF106" s="13"/>
      <c r="EG106" s="13">
        <f t="shared" ref="EG106:EG107" si="1873">EH106-EE106</f>
        <v>0</v>
      </c>
      <c r="EH106" s="13"/>
      <c r="EI106" s="14"/>
      <c r="EJ106" s="13"/>
      <c r="EK106" s="13">
        <f t="shared" ref="EK106:EK107" si="1874">EL106-EI106</f>
        <v>0</v>
      </c>
      <c r="EL106" s="13"/>
      <c r="EM106" s="14"/>
      <c r="EN106" s="13"/>
      <c r="EO106" s="13">
        <f t="shared" ref="EO106:EO107" si="1875">EP106-EM106</f>
        <v>0</v>
      </c>
      <c r="EP106" s="13"/>
      <c r="EQ106" s="14"/>
      <c r="ER106" s="13"/>
      <c r="ES106" s="13">
        <f t="shared" ref="ES106:ES107" si="1876">ET106-EQ106</f>
        <v>0</v>
      </c>
      <c r="ET106" s="110"/>
      <c r="EU106" s="117">
        <f t="shared" si="1520"/>
        <v>55027</v>
      </c>
      <c r="EV106" s="12">
        <f t="shared" si="1520"/>
        <v>0</v>
      </c>
      <c r="EW106" s="12">
        <f t="shared" si="1520"/>
        <v>-55027</v>
      </c>
      <c r="EX106" s="118">
        <f t="shared" si="1520"/>
        <v>0</v>
      </c>
      <c r="EY106" s="113"/>
      <c r="EZ106" s="13"/>
      <c r="FA106" s="13">
        <f t="shared" ref="FA106:FA107" si="1877">FB106-EY106</f>
        <v>0</v>
      </c>
      <c r="FB106" s="110"/>
      <c r="FC106" s="117">
        <f t="shared" si="1521"/>
        <v>0</v>
      </c>
      <c r="FD106" s="12">
        <f t="shared" si="1521"/>
        <v>0</v>
      </c>
      <c r="FE106" s="12">
        <f t="shared" si="1521"/>
        <v>0</v>
      </c>
      <c r="FF106" s="118">
        <f t="shared" si="1521"/>
        <v>0</v>
      </c>
      <c r="FG106" s="113"/>
      <c r="FH106" s="13"/>
      <c r="FI106" s="13">
        <f t="shared" ref="FI106:FI107" si="1878">FJ106-FG106</f>
        <v>0</v>
      </c>
      <c r="FJ106" s="14"/>
      <c r="FK106" s="14"/>
      <c r="FL106" s="13"/>
      <c r="FM106" s="13">
        <f t="shared" ref="FM106:FM107" si="1879">FN106-FK106</f>
        <v>0</v>
      </c>
      <c r="FN106" s="14"/>
      <c r="FO106" s="14"/>
      <c r="FP106" s="13"/>
      <c r="FQ106" s="13">
        <f t="shared" ref="FQ106:FQ107" si="1880">FR106-FO106</f>
        <v>1800</v>
      </c>
      <c r="FR106" s="14">
        <v>1800</v>
      </c>
      <c r="FS106" s="14"/>
      <c r="FT106" s="13">
        <v>6373</v>
      </c>
      <c r="FU106" s="13">
        <f t="shared" ref="FU106:FU107" si="1881">FV106-FS106</f>
        <v>6662</v>
      </c>
      <c r="FV106" s="14">
        <v>6662</v>
      </c>
      <c r="FW106" s="14"/>
      <c r="FX106" s="13"/>
      <c r="FY106" s="13">
        <f t="shared" ref="FY106:FY107" si="1882">FZ106-FW106</f>
        <v>2600</v>
      </c>
      <c r="FZ106" s="14">
        <v>2600</v>
      </c>
      <c r="GA106" s="14"/>
      <c r="GB106" s="13"/>
      <c r="GC106" s="13">
        <f t="shared" ref="GC106:GC107" si="1883">GD106-GA106</f>
        <v>3679</v>
      </c>
      <c r="GD106" s="14">
        <v>3679</v>
      </c>
      <c r="GE106" s="14"/>
      <c r="GF106" s="13"/>
      <c r="GG106" s="13">
        <f t="shared" ref="GG106:GG107" si="1884">GH106-GE106</f>
        <v>0</v>
      </c>
      <c r="GH106" s="14"/>
      <c r="GI106" s="14"/>
      <c r="GJ106" s="13"/>
      <c r="GK106" s="13">
        <f t="shared" ref="GK106:GK107" si="1885">GL106-GI106</f>
        <v>0</v>
      </c>
      <c r="GL106" s="14"/>
      <c r="GM106" s="14"/>
      <c r="GN106" s="13"/>
      <c r="GO106" s="13">
        <f t="shared" ref="GO106:GO107" si="1886">GP106-GM106</f>
        <v>0</v>
      </c>
      <c r="GP106" s="14"/>
      <c r="GQ106" s="14"/>
      <c r="GR106" s="13"/>
      <c r="GS106" s="13">
        <f t="shared" ref="GS106:GS107" si="1887">GT106-GQ106</f>
        <v>0</v>
      </c>
      <c r="GT106" s="14"/>
      <c r="GU106" s="14"/>
      <c r="GV106" s="13"/>
      <c r="GW106" s="13">
        <f t="shared" ref="GW106:GW107" si="1888">GX106-GU106</f>
        <v>0</v>
      </c>
      <c r="GX106" s="14"/>
      <c r="GY106" s="14"/>
      <c r="GZ106" s="13"/>
      <c r="HA106" s="13">
        <f t="shared" ref="HA106:HA107" si="1889">HB106-GY106</f>
        <v>0</v>
      </c>
      <c r="HB106" s="14"/>
      <c r="HC106" s="14"/>
      <c r="HD106" s="13"/>
      <c r="HE106" s="13">
        <f t="shared" ref="HE106:HE107" si="1890">HF106-HC106</f>
        <v>0</v>
      </c>
      <c r="HF106" s="14"/>
      <c r="HG106" s="14"/>
      <c r="HH106" s="13">
        <v>678</v>
      </c>
      <c r="HI106" s="13">
        <f t="shared" ref="HI106:HI107" si="1891">HJ106-HG106</f>
        <v>0</v>
      </c>
      <c r="HJ106" s="14"/>
      <c r="HK106" s="13"/>
      <c r="HL106" s="13">
        <v>1991</v>
      </c>
      <c r="HM106" s="13">
        <f t="shared" ref="HM106:HM107" si="1892">HN106-HK106</f>
        <v>0</v>
      </c>
      <c r="HN106" s="14"/>
      <c r="HO106" s="13"/>
      <c r="HP106" s="13">
        <v>4094</v>
      </c>
      <c r="HQ106" s="13">
        <f t="shared" ref="HQ106:HQ107" si="1893">HR106-HO106</f>
        <v>0</v>
      </c>
      <c r="HR106" s="14"/>
      <c r="HS106" s="13"/>
      <c r="HT106" s="13">
        <v>1479</v>
      </c>
      <c r="HU106" s="13">
        <f t="shared" ref="HU106:HU107" si="1894">HV106-HS106</f>
        <v>0</v>
      </c>
      <c r="HV106" s="14"/>
      <c r="HW106" s="13"/>
      <c r="HX106" s="13">
        <v>3464</v>
      </c>
      <c r="HY106" s="13">
        <f t="shared" ref="HY106:HY107" si="1895">HZ106-HW106</f>
        <v>0</v>
      </c>
      <c r="HZ106" s="14"/>
      <c r="IA106" s="13"/>
      <c r="IB106" s="13">
        <v>509</v>
      </c>
      <c r="IC106" s="13">
        <f t="shared" ref="IC106:IC107" si="1896">ID106-IA106</f>
        <v>509</v>
      </c>
      <c r="ID106" s="14">
        <v>509</v>
      </c>
      <c r="IE106" s="14"/>
      <c r="IF106" s="13"/>
      <c r="IG106" s="13">
        <f t="shared" ref="IG106:IG107" si="1897">IH106-IE106</f>
        <v>0</v>
      </c>
      <c r="IH106" s="14"/>
      <c r="II106" s="14"/>
      <c r="IJ106" s="13">
        <v>3500</v>
      </c>
      <c r="IK106" s="13">
        <f t="shared" ref="IK106:IK107" si="1898">IL106-II106</f>
        <v>3500</v>
      </c>
      <c r="IL106" s="14">
        <v>3500</v>
      </c>
      <c r="IM106" s="14"/>
      <c r="IN106" s="13"/>
      <c r="IO106" s="13">
        <f t="shared" ref="IO106:IO107" si="1899">IP106-IM106</f>
        <v>0</v>
      </c>
      <c r="IP106" s="14"/>
      <c r="IQ106" s="13"/>
      <c r="IR106" s="13"/>
      <c r="IS106" s="13">
        <f t="shared" ref="IS106:IS107" si="1900">IT106-IQ106</f>
        <v>0</v>
      </c>
      <c r="IT106" s="14"/>
      <c r="IU106" s="13"/>
      <c r="IV106" s="13">
        <v>3982</v>
      </c>
      <c r="IW106" s="13">
        <f t="shared" ref="IW106:IW107" si="1901">IX106-IU106</f>
        <v>3982</v>
      </c>
      <c r="IX106" s="14">
        <v>3982</v>
      </c>
      <c r="IY106" s="14"/>
      <c r="IZ106" s="14"/>
      <c r="JA106" s="13"/>
      <c r="JB106" s="110">
        <f t="shared" ref="JB106:JB107" si="1902">JC106-IZ106</f>
        <v>0</v>
      </c>
      <c r="JC106" s="117">
        <f t="shared" si="1522"/>
        <v>0</v>
      </c>
      <c r="JD106" s="12">
        <f t="shared" si="1522"/>
        <v>26070</v>
      </c>
      <c r="JE106" s="12">
        <f t="shared" si="1522"/>
        <v>22732</v>
      </c>
      <c r="JF106" s="118">
        <f t="shared" si="1522"/>
        <v>22732</v>
      </c>
      <c r="JG106" s="98"/>
      <c r="JH106" s="13"/>
      <c r="JI106" s="13">
        <f t="shared" ref="JI106:JI107" si="1903">JJ106-JG106</f>
        <v>0</v>
      </c>
      <c r="JJ106" s="14"/>
      <c r="JK106" s="13"/>
      <c r="JL106" s="13"/>
      <c r="JM106" s="13">
        <f t="shared" ref="JM106:JM107" si="1904">JN106-JK106</f>
        <v>0</v>
      </c>
      <c r="JN106" s="14"/>
      <c r="JO106" s="13"/>
      <c r="JP106" s="13"/>
      <c r="JQ106" s="13">
        <f t="shared" ref="JQ106:JQ107" si="1905">JR106-JO106</f>
        <v>0</v>
      </c>
      <c r="JR106" s="14"/>
      <c r="JS106" s="13"/>
      <c r="JT106" s="13"/>
      <c r="JU106" s="13">
        <f t="shared" ref="JU106:JU107" si="1906">JV106-JS106</f>
        <v>0</v>
      </c>
      <c r="JV106" s="14"/>
      <c r="JW106" s="13"/>
      <c r="JX106" s="13"/>
      <c r="JY106" s="13">
        <f t="shared" ref="JY106:JY107" si="1907">JZ106-JW106</f>
        <v>0</v>
      </c>
      <c r="JZ106" s="14"/>
      <c r="KA106" s="13"/>
      <c r="KB106" s="13"/>
      <c r="KC106" s="13">
        <f t="shared" ref="KC106:KC107" si="1908">KD106-KA106</f>
        <v>0</v>
      </c>
      <c r="KD106" s="14"/>
      <c r="KE106" s="13"/>
      <c r="KF106" s="13"/>
      <c r="KG106" s="13">
        <f t="shared" ref="KG106:KG107" si="1909">KH106-KE106</f>
        <v>0</v>
      </c>
      <c r="KH106" s="14"/>
      <c r="KI106" s="14"/>
      <c r="KJ106" s="13"/>
      <c r="KK106" s="13">
        <f t="shared" ref="KK106:KK107" si="1910">KL106-KI106</f>
        <v>0</v>
      </c>
      <c r="KL106" s="14"/>
      <c r="KM106" s="13"/>
      <c r="KN106" s="13"/>
      <c r="KO106" s="13">
        <f t="shared" ref="KO106:KO107" si="1911">KP106-KM106</f>
        <v>0</v>
      </c>
      <c r="KP106" s="14"/>
      <c r="KQ106" s="13"/>
      <c r="KR106" s="13"/>
      <c r="KS106" s="13">
        <f t="shared" ref="KS106:KS107" si="1912">KT106-KQ106</f>
        <v>0</v>
      </c>
      <c r="KT106" s="14"/>
      <c r="KU106" s="13"/>
      <c r="KV106" s="13"/>
      <c r="KW106" s="13">
        <f t="shared" ref="KW106:KW107" si="1913">KX106-KU106</f>
        <v>0</v>
      </c>
      <c r="KX106" s="14"/>
      <c r="KY106" s="13"/>
      <c r="KZ106" s="13"/>
      <c r="LA106" s="13">
        <f t="shared" ref="LA106:LA107" si="1914">LB106-KY106</f>
        <v>0</v>
      </c>
      <c r="LB106" s="14"/>
      <c r="LC106" s="13"/>
      <c r="LD106" s="13"/>
      <c r="LE106" s="13">
        <f t="shared" ref="LE106:LE107" si="1915">LF106-LC106</f>
        <v>0</v>
      </c>
      <c r="LF106" s="126"/>
      <c r="LG106" s="117">
        <f t="shared" si="1523"/>
        <v>0</v>
      </c>
      <c r="LH106" s="12">
        <f t="shared" si="1523"/>
        <v>0</v>
      </c>
      <c r="LI106" s="12">
        <f t="shared" si="1523"/>
        <v>0</v>
      </c>
      <c r="LJ106" s="118">
        <f t="shared" si="1523"/>
        <v>0</v>
      </c>
      <c r="LK106" s="84"/>
      <c r="LL106" s="13"/>
      <c r="LM106" s="13">
        <f t="shared" ref="LM106:LM107" si="1916">LN106-LK106</f>
        <v>0</v>
      </c>
      <c r="LN106" s="14"/>
      <c r="LO106" s="13"/>
      <c r="LP106" s="13"/>
      <c r="LQ106" s="13">
        <f t="shared" ref="LQ106:LQ107" si="1917">LR106-LO106</f>
        <v>0</v>
      </c>
      <c r="LR106" s="14"/>
      <c r="LS106" s="11"/>
      <c r="LT106" s="13"/>
      <c r="LU106" s="13">
        <f t="shared" ref="LU106:LU107" si="1918">LV106-LS106</f>
        <v>0</v>
      </c>
      <c r="LV106" s="126"/>
      <c r="LW106" s="117">
        <f t="shared" si="1524"/>
        <v>0</v>
      </c>
      <c r="LX106" s="12">
        <f t="shared" si="1524"/>
        <v>0</v>
      </c>
      <c r="LY106" s="12">
        <f t="shared" si="1524"/>
        <v>0</v>
      </c>
      <c r="LZ106" s="118">
        <f t="shared" si="1524"/>
        <v>0</v>
      </c>
      <c r="MA106" s="26"/>
    </row>
    <row r="107" spans="1:406" s="2" customFormat="1" ht="30" customHeight="1" x14ac:dyDescent="0.25">
      <c r="A107" s="39">
        <v>6393</v>
      </c>
      <c r="B107" s="48" t="s">
        <v>69</v>
      </c>
      <c r="C107" s="55">
        <f>SUM(AK107,EW107,FE107,LI107,LY107)</f>
        <v>67518</v>
      </c>
      <c r="D107" s="55">
        <v>23207830.309999999</v>
      </c>
      <c r="E107" s="56">
        <v>25700000</v>
      </c>
      <c r="F107" s="95">
        <f t="shared" si="1844"/>
        <v>-38785</v>
      </c>
      <c r="G107" s="103">
        <f t="shared" si="1515"/>
        <v>28733</v>
      </c>
      <c r="H107" s="79">
        <f t="shared" si="1516"/>
        <v>96694</v>
      </c>
      <c r="I107" s="79">
        <f t="shared" si="1517"/>
        <v>67518</v>
      </c>
      <c r="J107" s="104">
        <f t="shared" si="1518"/>
        <v>96251</v>
      </c>
      <c r="K107" s="84"/>
      <c r="L107" s="13"/>
      <c r="M107" s="13">
        <f t="shared" si="1845"/>
        <v>0</v>
      </c>
      <c r="N107" s="13"/>
      <c r="O107" s="11"/>
      <c r="P107" s="13"/>
      <c r="Q107" s="13">
        <f t="shared" si="1846"/>
        <v>0</v>
      </c>
      <c r="R107" s="13"/>
      <c r="S107" s="11"/>
      <c r="T107" s="13"/>
      <c r="U107" s="13">
        <f t="shared" si="1847"/>
        <v>0</v>
      </c>
      <c r="V107" s="13"/>
      <c r="W107" s="11"/>
      <c r="X107" s="13"/>
      <c r="Y107" s="13">
        <f t="shared" si="1848"/>
        <v>0</v>
      </c>
      <c r="Z107" s="13"/>
      <c r="AA107" s="11"/>
      <c r="AB107" s="13"/>
      <c r="AC107" s="13">
        <f t="shared" si="1849"/>
        <v>0</v>
      </c>
      <c r="AD107" s="13"/>
      <c r="AE107" s="11"/>
      <c r="AF107" s="13"/>
      <c r="AG107" s="13">
        <f t="shared" si="1850"/>
        <v>0</v>
      </c>
      <c r="AH107" s="110"/>
      <c r="AI107" s="117">
        <f t="shared" si="1519"/>
        <v>0</v>
      </c>
      <c r="AJ107" s="12">
        <f t="shared" si="1519"/>
        <v>0</v>
      </c>
      <c r="AK107" s="12">
        <f t="shared" si="1519"/>
        <v>0</v>
      </c>
      <c r="AL107" s="118">
        <f t="shared" si="1519"/>
        <v>0</v>
      </c>
      <c r="AM107" s="113"/>
      <c r="AN107" s="13"/>
      <c r="AO107" s="13">
        <f t="shared" si="1851"/>
        <v>0</v>
      </c>
      <c r="AP107" s="13"/>
      <c r="AQ107" s="14"/>
      <c r="AR107" s="13"/>
      <c r="AS107" s="13">
        <f t="shared" si="1852"/>
        <v>0</v>
      </c>
      <c r="AT107" s="13"/>
      <c r="AU107" s="14"/>
      <c r="AV107" s="13"/>
      <c r="AW107" s="13">
        <f t="shared" si="1853"/>
        <v>0</v>
      </c>
      <c r="AX107" s="13"/>
      <c r="AY107" s="14"/>
      <c r="AZ107" s="13"/>
      <c r="BA107" s="13">
        <f t="shared" si="1854"/>
        <v>0</v>
      </c>
      <c r="BB107" s="13"/>
      <c r="BC107" s="14"/>
      <c r="BD107" s="13"/>
      <c r="BE107" s="13">
        <f t="shared" si="1855"/>
        <v>0</v>
      </c>
      <c r="BF107" s="13"/>
      <c r="BG107" s="14"/>
      <c r="BH107" s="13"/>
      <c r="BI107" s="13">
        <f t="shared" si="1856"/>
        <v>0</v>
      </c>
      <c r="BJ107" s="13"/>
      <c r="BK107" s="14"/>
      <c r="BL107" s="13"/>
      <c r="BM107" s="13">
        <f t="shared" si="1857"/>
        <v>0</v>
      </c>
      <c r="BN107" s="13"/>
      <c r="BO107" s="14"/>
      <c r="BP107" s="13"/>
      <c r="BQ107" s="13">
        <f t="shared" si="1858"/>
        <v>0</v>
      </c>
      <c r="BR107" s="13"/>
      <c r="BS107" s="14">
        <v>4778</v>
      </c>
      <c r="BT107" s="13"/>
      <c r="BU107" s="13">
        <f t="shared" si="1859"/>
        <v>-4778</v>
      </c>
      <c r="BV107" s="13"/>
      <c r="BW107" s="14"/>
      <c r="BX107" s="13"/>
      <c r="BY107" s="13">
        <f t="shared" si="1860"/>
        <v>0</v>
      </c>
      <c r="BZ107" s="13"/>
      <c r="CA107" s="14"/>
      <c r="CB107" s="13"/>
      <c r="CC107" s="13">
        <f t="shared" si="1861"/>
        <v>0</v>
      </c>
      <c r="CD107" s="13"/>
      <c r="CE107" s="14"/>
      <c r="CF107" s="13"/>
      <c r="CG107" s="13">
        <f t="shared" si="1862"/>
        <v>0</v>
      </c>
      <c r="CH107" s="13"/>
      <c r="CI107" s="14"/>
      <c r="CJ107" s="13"/>
      <c r="CK107" s="13">
        <f t="shared" si="1863"/>
        <v>0</v>
      </c>
      <c r="CL107" s="13"/>
      <c r="CM107" s="14"/>
      <c r="CN107" s="13"/>
      <c r="CO107" s="13">
        <f t="shared" si="1864"/>
        <v>0</v>
      </c>
      <c r="CP107" s="13"/>
      <c r="CQ107" s="14"/>
      <c r="CR107" s="13"/>
      <c r="CS107" s="13">
        <f t="shared" si="1865"/>
        <v>0</v>
      </c>
      <c r="CT107" s="13"/>
      <c r="CU107" s="14"/>
      <c r="CV107" s="13"/>
      <c r="CW107" s="13">
        <f t="shared" si="1866"/>
        <v>0</v>
      </c>
      <c r="CX107" s="13"/>
      <c r="CY107" s="14"/>
      <c r="CZ107" s="13"/>
      <c r="DA107" s="13">
        <f t="shared" si="1867"/>
        <v>0</v>
      </c>
      <c r="DB107" s="13"/>
      <c r="DC107" s="14"/>
      <c r="DD107" s="13"/>
      <c r="DE107" s="13">
        <f t="shared" si="1868"/>
        <v>0</v>
      </c>
      <c r="DF107" s="13"/>
      <c r="DG107" s="14"/>
      <c r="DH107" s="13"/>
      <c r="DI107" s="13">
        <f t="shared" si="1869"/>
        <v>0</v>
      </c>
      <c r="DJ107" s="13"/>
      <c r="DK107" s="14"/>
      <c r="DL107" s="13"/>
      <c r="DM107" s="13">
        <f t="shared" si="1870"/>
        <v>0</v>
      </c>
      <c r="DN107" s="13"/>
      <c r="DO107" s="14"/>
      <c r="DP107" s="13"/>
      <c r="DQ107" s="13">
        <f t="shared" si="1871"/>
        <v>0</v>
      </c>
      <c r="DR107" s="13"/>
      <c r="DS107" s="13"/>
      <c r="DT107" s="13"/>
      <c r="DU107" s="13"/>
      <c r="DV107" s="13"/>
      <c r="DW107" s="13"/>
      <c r="DX107" s="13"/>
      <c r="DY107" s="13"/>
      <c r="DZ107" s="13"/>
      <c r="EA107" s="13"/>
      <c r="EB107" s="13"/>
      <c r="EC107" s="13">
        <f t="shared" si="1872"/>
        <v>0</v>
      </c>
      <c r="ED107" s="13"/>
      <c r="EE107" s="14"/>
      <c r="EF107" s="13"/>
      <c r="EG107" s="13">
        <f t="shared" si="1873"/>
        <v>0</v>
      </c>
      <c r="EH107" s="13"/>
      <c r="EI107" s="14"/>
      <c r="EJ107" s="13"/>
      <c r="EK107" s="13">
        <f t="shared" si="1874"/>
        <v>0</v>
      </c>
      <c r="EL107" s="13"/>
      <c r="EM107" s="14"/>
      <c r="EN107" s="13"/>
      <c r="EO107" s="13">
        <f t="shared" si="1875"/>
        <v>0</v>
      </c>
      <c r="EP107" s="13"/>
      <c r="EQ107" s="14"/>
      <c r="ER107" s="13"/>
      <c r="ES107" s="13">
        <f t="shared" si="1876"/>
        <v>0</v>
      </c>
      <c r="ET107" s="110"/>
      <c r="EU107" s="117">
        <f t="shared" si="1520"/>
        <v>4778</v>
      </c>
      <c r="EV107" s="12">
        <f t="shared" si="1520"/>
        <v>0</v>
      </c>
      <c r="EW107" s="12">
        <f t="shared" si="1520"/>
        <v>-4778</v>
      </c>
      <c r="EX107" s="118">
        <f t="shared" si="1520"/>
        <v>0</v>
      </c>
      <c r="EY107" s="113"/>
      <c r="EZ107" s="13"/>
      <c r="FA107" s="13">
        <f t="shared" si="1877"/>
        <v>0</v>
      </c>
      <c r="FB107" s="110"/>
      <c r="FC107" s="117">
        <f t="shared" si="1521"/>
        <v>0</v>
      </c>
      <c r="FD107" s="12">
        <f t="shared" si="1521"/>
        <v>0</v>
      </c>
      <c r="FE107" s="12">
        <f t="shared" si="1521"/>
        <v>0</v>
      </c>
      <c r="FF107" s="118">
        <f t="shared" si="1521"/>
        <v>0</v>
      </c>
      <c r="FG107" s="113"/>
      <c r="FH107" s="13"/>
      <c r="FI107" s="13">
        <f t="shared" si="1878"/>
        <v>0</v>
      </c>
      <c r="FJ107" s="14"/>
      <c r="FK107" s="14"/>
      <c r="FL107" s="13"/>
      <c r="FM107" s="13">
        <f t="shared" si="1879"/>
        <v>0</v>
      </c>
      <c r="FN107" s="14"/>
      <c r="FO107" s="14"/>
      <c r="FP107" s="13"/>
      <c r="FQ107" s="13">
        <f t="shared" si="1880"/>
        <v>0</v>
      </c>
      <c r="FR107" s="14"/>
      <c r="FS107" s="14"/>
      <c r="FT107" s="13"/>
      <c r="FU107" s="13">
        <f t="shared" si="1881"/>
        <v>0</v>
      </c>
      <c r="FV107" s="14"/>
      <c r="FW107" s="14"/>
      <c r="FX107" s="13"/>
      <c r="FY107" s="13">
        <f t="shared" si="1882"/>
        <v>0</v>
      </c>
      <c r="FZ107" s="14"/>
      <c r="GA107" s="14"/>
      <c r="GB107" s="13"/>
      <c r="GC107" s="13">
        <f t="shared" si="1883"/>
        <v>0</v>
      </c>
      <c r="GD107" s="14"/>
      <c r="GE107" s="14"/>
      <c r="GF107" s="13"/>
      <c r="GG107" s="13">
        <f t="shared" si="1884"/>
        <v>0</v>
      </c>
      <c r="GH107" s="14"/>
      <c r="GI107" s="14"/>
      <c r="GJ107" s="13"/>
      <c r="GK107" s="13">
        <f t="shared" si="1885"/>
        <v>0</v>
      </c>
      <c r="GL107" s="14"/>
      <c r="GM107" s="14"/>
      <c r="GN107" s="13"/>
      <c r="GO107" s="13">
        <f t="shared" si="1886"/>
        <v>0</v>
      </c>
      <c r="GP107" s="14"/>
      <c r="GQ107" s="14"/>
      <c r="GR107" s="13"/>
      <c r="GS107" s="13">
        <f t="shared" si="1887"/>
        <v>0</v>
      </c>
      <c r="GT107" s="14"/>
      <c r="GU107" s="14"/>
      <c r="GV107" s="13"/>
      <c r="GW107" s="13">
        <f t="shared" si="1888"/>
        <v>0</v>
      </c>
      <c r="GX107" s="14"/>
      <c r="GY107" s="14"/>
      <c r="GZ107" s="13"/>
      <c r="HA107" s="13">
        <f t="shared" si="1889"/>
        <v>0</v>
      </c>
      <c r="HB107" s="14"/>
      <c r="HC107" s="14"/>
      <c r="HD107" s="13"/>
      <c r="HE107" s="13">
        <f t="shared" si="1890"/>
        <v>0</v>
      </c>
      <c r="HF107" s="14"/>
      <c r="HG107" s="14"/>
      <c r="HH107" s="13"/>
      <c r="HI107" s="13">
        <f t="shared" si="1891"/>
        <v>0</v>
      </c>
      <c r="HJ107" s="14"/>
      <c r="HK107" s="13"/>
      <c r="HL107" s="13"/>
      <c r="HM107" s="13">
        <f t="shared" si="1892"/>
        <v>0</v>
      </c>
      <c r="HN107" s="14"/>
      <c r="HO107" s="13"/>
      <c r="HP107" s="13"/>
      <c r="HQ107" s="13">
        <f t="shared" si="1893"/>
        <v>0</v>
      </c>
      <c r="HR107" s="14"/>
      <c r="HS107" s="13"/>
      <c r="HT107" s="13"/>
      <c r="HU107" s="13">
        <f t="shared" si="1894"/>
        <v>0</v>
      </c>
      <c r="HV107" s="14"/>
      <c r="HW107" s="13"/>
      <c r="HX107" s="13"/>
      <c r="HY107" s="13">
        <f t="shared" si="1895"/>
        <v>0</v>
      </c>
      <c r="HZ107" s="14"/>
      <c r="IA107" s="13"/>
      <c r="IB107" s="13"/>
      <c r="IC107" s="13">
        <f t="shared" si="1896"/>
        <v>0</v>
      </c>
      <c r="ID107" s="14"/>
      <c r="IE107" s="14"/>
      <c r="IF107" s="13"/>
      <c r="IG107" s="13">
        <f t="shared" si="1897"/>
        <v>0</v>
      </c>
      <c r="IH107" s="14"/>
      <c r="II107" s="14"/>
      <c r="IJ107" s="13"/>
      <c r="IK107" s="13">
        <f t="shared" si="1898"/>
        <v>0</v>
      </c>
      <c r="IL107" s="14"/>
      <c r="IM107" s="14"/>
      <c r="IN107" s="13"/>
      <c r="IO107" s="13">
        <f t="shared" si="1899"/>
        <v>0</v>
      </c>
      <c r="IP107" s="14"/>
      <c r="IQ107" s="13"/>
      <c r="IR107" s="13"/>
      <c r="IS107" s="13">
        <f t="shared" si="1900"/>
        <v>0</v>
      </c>
      <c r="IT107" s="14"/>
      <c r="IU107" s="13"/>
      <c r="IV107" s="13"/>
      <c r="IW107" s="13">
        <f t="shared" si="1901"/>
        <v>0</v>
      </c>
      <c r="IX107" s="14"/>
      <c r="IY107" s="14"/>
      <c r="IZ107" s="14"/>
      <c r="JA107" s="13"/>
      <c r="JB107" s="110">
        <f t="shared" si="1902"/>
        <v>0</v>
      </c>
      <c r="JC107" s="117">
        <f t="shared" si="1522"/>
        <v>0</v>
      </c>
      <c r="JD107" s="12">
        <f t="shared" si="1522"/>
        <v>0</v>
      </c>
      <c r="JE107" s="12">
        <f t="shared" si="1522"/>
        <v>0</v>
      </c>
      <c r="JF107" s="118">
        <f t="shared" si="1522"/>
        <v>0</v>
      </c>
      <c r="JG107" s="98"/>
      <c r="JH107" s="13"/>
      <c r="JI107" s="13">
        <f t="shared" si="1903"/>
        <v>0</v>
      </c>
      <c r="JJ107" s="14"/>
      <c r="JK107" s="13"/>
      <c r="JL107" s="13"/>
      <c r="JM107" s="13">
        <f t="shared" si="1904"/>
        <v>0</v>
      </c>
      <c r="JN107" s="14"/>
      <c r="JO107" s="13"/>
      <c r="JP107" s="13"/>
      <c r="JQ107" s="13">
        <f t="shared" si="1905"/>
        <v>0</v>
      </c>
      <c r="JR107" s="14"/>
      <c r="JS107" s="13"/>
      <c r="JT107" s="13"/>
      <c r="JU107" s="13">
        <f t="shared" si="1906"/>
        <v>0</v>
      </c>
      <c r="JV107" s="14"/>
      <c r="JW107" s="13"/>
      <c r="JX107" s="13"/>
      <c r="JY107" s="13">
        <f t="shared" si="1907"/>
        <v>0</v>
      </c>
      <c r="JZ107" s="14"/>
      <c r="KA107" s="13"/>
      <c r="KB107" s="13">
        <v>1202</v>
      </c>
      <c r="KC107" s="13">
        <f t="shared" si="1908"/>
        <v>1202</v>
      </c>
      <c r="KD107" s="14">
        <v>1202</v>
      </c>
      <c r="KE107" s="13"/>
      <c r="KF107" s="13"/>
      <c r="KG107" s="13">
        <f t="shared" si="1909"/>
        <v>0</v>
      </c>
      <c r="KH107" s="14"/>
      <c r="KI107" s="14">
        <v>3165</v>
      </c>
      <c r="KJ107" s="13">
        <v>63035</v>
      </c>
      <c r="KK107" s="13">
        <f t="shared" si="1910"/>
        <v>59427</v>
      </c>
      <c r="KL107" s="14">
        <v>62592</v>
      </c>
      <c r="KM107" s="13">
        <v>20790</v>
      </c>
      <c r="KN107" s="13">
        <v>32457</v>
      </c>
      <c r="KO107" s="13">
        <f t="shared" si="1911"/>
        <v>11667</v>
      </c>
      <c r="KP107" s="14">
        <v>32457</v>
      </c>
      <c r="KQ107" s="13"/>
      <c r="KR107" s="13"/>
      <c r="KS107" s="13">
        <f t="shared" si="1912"/>
        <v>0</v>
      </c>
      <c r="KT107" s="14"/>
      <c r="KU107" s="13"/>
      <c r="KV107" s="13"/>
      <c r="KW107" s="13">
        <f t="shared" si="1913"/>
        <v>0</v>
      </c>
      <c r="KX107" s="14"/>
      <c r="KY107" s="13"/>
      <c r="KZ107" s="13"/>
      <c r="LA107" s="13">
        <f t="shared" si="1914"/>
        <v>0</v>
      </c>
      <c r="LB107" s="14"/>
      <c r="LC107" s="13"/>
      <c r="LD107" s="13"/>
      <c r="LE107" s="13">
        <f t="shared" si="1915"/>
        <v>0</v>
      </c>
      <c r="LF107" s="126"/>
      <c r="LG107" s="117">
        <f t="shared" si="1523"/>
        <v>23955</v>
      </c>
      <c r="LH107" s="12">
        <f t="shared" si="1523"/>
        <v>96694</v>
      </c>
      <c r="LI107" s="12">
        <f t="shared" si="1523"/>
        <v>72296</v>
      </c>
      <c r="LJ107" s="118">
        <f t="shared" si="1523"/>
        <v>96251</v>
      </c>
      <c r="LK107" s="84"/>
      <c r="LL107" s="13"/>
      <c r="LM107" s="13">
        <f t="shared" si="1916"/>
        <v>0</v>
      </c>
      <c r="LN107" s="14"/>
      <c r="LO107" s="13"/>
      <c r="LP107" s="13"/>
      <c r="LQ107" s="13">
        <f t="shared" si="1917"/>
        <v>0</v>
      </c>
      <c r="LR107" s="14"/>
      <c r="LS107" s="11"/>
      <c r="LT107" s="13"/>
      <c r="LU107" s="13">
        <f t="shared" si="1918"/>
        <v>0</v>
      </c>
      <c r="LV107" s="126"/>
      <c r="LW107" s="117">
        <f t="shared" si="1524"/>
        <v>0</v>
      </c>
      <c r="LX107" s="12">
        <f t="shared" si="1524"/>
        <v>0</v>
      </c>
      <c r="LY107" s="12">
        <f t="shared" si="1524"/>
        <v>0</v>
      </c>
      <c r="LZ107" s="118">
        <f t="shared" si="1524"/>
        <v>0</v>
      </c>
      <c r="MA107" s="26"/>
    </row>
    <row r="108" spans="1:406" s="3" customFormat="1" ht="35.25" customHeight="1" x14ac:dyDescent="0.25">
      <c r="A108" s="49">
        <v>639</v>
      </c>
      <c r="B108" s="50" t="s">
        <v>69</v>
      </c>
      <c r="C108" s="57">
        <f t="shared" ref="C108:E108" si="1919">SUM(C106,C107)</f>
        <v>12491</v>
      </c>
      <c r="D108" s="57">
        <f t="shared" si="1919"/>
        <v>46415660.619999997</v>
      </c>
      <c r="E108" s="56">
        <f t="shared" si="1919"/>
        <v>51400000</v>
      </c>
      <c r="F108" s="96">
        <f>SUM(F106,F107)</f>
        <v>71269</v>
      </c>
      <c r="G108" s="103">
        <f t="shared" si="1515"/>
        <v>83760</v>
      </c>
      <c r="H108" s="79">
        <f t="shared" si="1516"/>
        <v>122764</v>
      </c>
      <c r="I108" s="79">
        <f t="shared" si="1517"/>
        <v>35223</v>
      </c>
      <c r="J108" s="104">
        <f t="shared" si="1518"/>
        <v>118983</v>
      </c>
      <c r="K108" s="99">
        <f>SUM(K106,K107)</f>
        <v>0</v>
      </c>
      <c r="L108" s="12">
        <f t="shared" ref="L108:AD108" si="1920">SUM(L106,L107)</f>
        <v>0</v>
      </c>
      <c r="M108" s="12">
        <f t="shared" si="1920"/>
        <v>0</v>
      </c>
      <c r="N108" s="12">
        <f t="shared" si="1920"/>
        <v>0</v>
      </c>
      <c r="O108" s="12">
        <f>SUM(O106,O107)</f>
        <v>0</v>
      </c>
      <c r="P108" s="12">
        <f t="shared" si="1920"/>
        <v>0</v>
      </c>
      <c r="Q108" s="12">
        <f t="shared" si="1920"/>
        <v>0</v>
      </c>
      <c r="R108" s="12">
        <f t="shared" si="1920"/>
        <v>0</v>
      </c>
      <c r="S108" s="12">
        <f t="shared" si="1920"/>
        <v>0</v>
      </c>
      <c r="T108" s="12">
        <f t="shared" si="1920"/>
        <v>0</v>
      </c>
      <c r="U108" s="12">
        <f t="shared" si="1920"/>
        <v>0</v>
      </c>
      <c r="V108" s="12">
        <f t="shared" si="1920"/>
        <v>0</v>
      </c>
      <c r="W108" s="12">
        <f t="shared" si="1920"/>
        <v>0</v>
      </c>
      <c r="X108" s="12">
        <f t="shared" si="1920"/>
        <v>0</v>
      </c>
      <c r="Y108" s="12">
        <f t="shared" si="1920"/>
        <v>0</v>
      </c>
      <c r="Z108" s="12">
        <f t="shared" si="1920"/>
        <v>0</v>
      </c>
      <c r="AA108" s="12">
        <f t="shared" si="1920"/>
        <v>0</v>
      </c>
      <c r="AB108" s="12">
        <f t="shared" si="1920"/>
        <v>0</v>
      </c>
      <c r="AC108" s="12">
        <f t="shared" si="1920"/>
        <v>0</v>
      </c>
      <c r="AD108" s="12">
        <f t="shared" si="1920"/>
        <v>0</v>
      </c>
      <c r="AE108" s="12">
        <f>SUM(AE106,AE107)</f>
        <v>0</v>
      </c>
      <c r="AF108" s="12">
        <f t="shared" ref="AF108:AH108" si="1921">SUM(AF106,AF107)</f>
        <v>0</v>
      </c>
      <c r="AG108" s="12">
        <f t="shared" si="1921"/>
        <v>0</v>
      </c>
      <c r="AH108" s="111">
        <f t="shared" si="1921"/>
        <v>0</v>
      </c>
      <c r="AI108" s="117">
        <f t="shared" si="1519"/>
        <v>0</v>
      </c>
      <c r="AJ108" s="12">
        <f t="shared" si="1519"/>
        <v>0</v>
      </c>
      <c r="AK108" s="12">
        <f t="shared" si="1519"/>
        <v>0</v>
      </c>
      <c r="AL108" s="118">
        <f t="shared" si="1519"/>
        <v>0</v>
      </c>
      <c r="AM108" s="99">
        <f>SUM(AM106,AM107)</f>
        <v>0</v>
      </c>
      <c r="AN108" s="12">
        <f t="shared" ref="AN108:CD108" si="1922">SUM(AN106,AN107)</f>
        <v>0</v>
      </c>
      <c r="AO108" s="12">
        <f t="shared" si="1922"/>
        <v>0</v>
      </c>
      <c r="AP108" s="12">
        <f t="shared" si="1922"/>
        <v>0</v>
      </c>
      <c r="AQ108" s="12">
        <f t="shared" si="1922"/>
        <v>0</v>
      </c>
      <c r="AR108" s="12">
        <f t="shared" si="1922"/>
        <v>0</v>
      </c>
      <c r="AS108" s="12">
        <f t="shared" si="1922"/>
        <v>0</v>
      </c>
      <c r="AT108" s="12">
        <f t="shared" si="1922"/>
        <v>0</v>
      </c>
      <c r="AU108" s="12">
        <f t="shared" si="1922"/>
        <v>0</v>
      </c>
      <c r="AV108" s="12">
        <f t="shared" si="1922"/>
        <v>0</v>
      </c>
      <c r="AW108" s="12">
        <f t="shared" si="1922"/>
        <v>0</v>
      </c>
      <c r="AX108" s="12">
        <f t="shared" si="1922"/>
        <v>0</v>
      </c>
      <c r="AY108" s="12">
        <f t="shared" si="1922"/>
        <v>0</v>
      </c>
      <c r="AZ108" s="12">
        <f t="shared" si="1922"/>
        <v>0</v>
      </c>
      <c r="BA108" s="12">
        <f t="shared" si="1922"/>
        <v>0</v>
      </c>
      <c r="BB108" s="12">
        <f t="shared" si="1922"/>
        <v>0</v>
      </c>
      <c r="BC108" s="12">
        <f t="shared" si="1922"/>
        <v>0</v>
      </c>
      <c r="BD108" s="12">
        <f t="shared" si="1922"/>
        <v>0</v>
      </c>
      <c r="BE108" s="12">
        <f t="shared" si="1922"/>
        <v>0</v>
      </c>
      <c r="BF108" s="12">
        <f t="shared" si="1922"/>
        <v>0</v>
      </c>
      <c r="BG108" s="12">
        <f t="shared" si="1922"/>
        <v>0</v>
      </c>
      <c r="BH108" s="12">
        <f t="shared" si="1922"/>
        <v>0</v>
      </c>
      <c r="BI108" s="12">
        <f t="shared" si="1922"/>
        <v>0</v>
      </c>
      <c r="BJ108" s="12">
        <f t="shared" si="1922"/>
        <v>0</v>
      </c>
      <c r="BK108" s="12">
        <f t="shared" si="1922"/>
        <v>0</v>
      </c>
      <c r="BL108" s="12">
        <f t="shared" si="1922"/>
        <v>0</v>
      </c>
      <c r="BM108" s="12">
        <f t="shared" si="1922"/>
        <v>0</v>
      </c>
      <c r="BN108" s="12">
        <f t="shared" si="1922"/>
        <v>0</v>
      </c>
      <c r="BO108" s="12">
        <f t="shared" si="1922"/>
        <v>0</v>
      </c>
      <c r="BP108" s="12">
        <f t="shared" si="1922"/>
        <v>0</v>
      </c>
      <c r="BQ108" s="12">
        <f t="shared" si="1922"/>
        <v>0</v>
      </c>
      <c r="BR108" s="12">
        <f t="shared" si="1922"/>
        <v>0</v>
      </c>
      <c r="BS108" s="12">
        <f t="shared" si="1922"/>
        <v>53832</v>
      </c>
      <c r="BT108" s="12">
        <f t="shared" si="1922"/>
        <v>0</v>
      </c>
      <c r="BU108" s="12">
        <f t="shared" si="1922"/>
        <v>-53832</v>
      </c>
      <c r="BV108" s="12">
        <f t="shared" si="1922"/>
        <v>0</v>
      </c>
      <c r="BW108" s="12">
        <f t="shared" si="1922"/>
        <v>0</v>
      </c>
      <c r="BX108" s="12">
        <f t="shared" si="1922"/>
        <v>0</v>
      </c>
      <c r="BY108" s="12">
        <f t="shared" si="1922"/>
        <v>0</v>
      </c>
      <c r="BZ108" s="12">
        <f t="shared" si="1922"/>
        <v>0</v>
      </c>
      <c r="CA108" s="12">
        <f t="shared" si="1922"/>
        <v>0</v>
      </c>
      <c r="CB108" s="12">
        <f t="shared" si="1922"/>
        <v>0</v>
      </c>
      <c r="CC108" s="12">
        <f t="shared" si="1922"/>
        <v>0</v>
      </c>
      <c r="CD108" s="12">
        <f t="shared" si="1922"/>
        <v>0</v>
      </c>
      <c r="CE108" s="12">
        <f>SUM(CE106,CE107)</f>
        <v>0</v>
      </c>
      <c r="CF108" s="12">
        <f t="shared" ref="CF108:CH108" si="1923">SUM(CF106,CF107)</f>
        <v>0</v>
      </c>
      <c r="CG108" s="12">
        <f t="shared" si="1923"/>
        <v>0</v>
      </c>
      <c r="CH108" s="12">
        <f t="shared" si="1923"/>
        <v>0</v>
      </c>
      <c r="CI108" s="12">
        <f>SUM(CI106,CI107)</f>
        <v>5973</v>
      </c>
      <c r="CJ108" s="12">
        <f t="shared" ref="CJ108:CP108" si="1924">SUM(CJ106,CJ107)</f>
        <v>0</v>
      </c>
      <c r="CK108" s="12">
        <f t="shared" si="1924"/>
        <v>-5973</v>
      </c>
      <c r="CL108" s="12">
        <f t="shared" si="1924"/>
        <v>0</v>
      </c>
      <c r="CM108" s="12">
        <f t="shared" si="1924"/>
        <v>0</v>
      </c>
      <c r="CN108" s="12">
        <f t="shared" si="1924"/>
        <v>0</v>
      </c>
      <c r="CO108" s="12">
        <f t="shared" si="1924"/>
        <v>0</v>
      </c>
      <c r="CP108" s="12">
        <f t="shared" si="1924"/>
        <v>0</v>
      </c>
      <c r="CQ108" s="12">
        <f>SUM(CQ106,CQ107)</f>
        <v>0</v>
      </c>
      <c r="CR108" s="12">
        <f t="shared" ref="CR108:DF108" si="1925">SUM(CR106,CR107)</f>
        <v>0</v>
      </c>
      <c r="CS108" s="12">
        <f t="shared" si="1925"/>
        <v>0</v>
      </c>
      <c r="CT108" s="12">
        <f t="shared" si="1925"/>
        <v>0</v>
      </c>
      <c r="CU108" s="12">
        <f t="shared" si="1925"/>
        <v>0</v>
      </c>
      <c r="CV108" s="12">
        <f t="shared" si="1925"/>
        <v>0</v>
      </c>
      <c r="CW108" s="12">
        <f t="shared" si="1925"/>
        <v>0</v>
      </c>
      <c r="CX108" s="12">
        <f t="shared" si="1925"/>
        <v>0</v>
      </c>
      <c r="CY108" s="12">
        <f>SUM(CY106,CY107)</f>
        <v>0</v>
      </c>
      <c r="CZ108" s="12">
        <f t="shared" ref="CZ108:DB108" si="1926">SUM(CZ106,CZ107)</f>
        <v>0</v>
      </c>
      <c r="DA108" s="12">
        <f t="shared" si="1926"/>
        <v>0</v>
      </c>
      <c r="DB108" s="12">
        <f t="shared" si="1926"/>
        <v>0</v>
      </c>
      <c r="DC108" s="12">
        <f t="shared" si="1925"/>
        <v>0</v>
      </c>
      <c r="DD108" s="12">
        <f t="shared" si="1925"/>
        <v>0</v>
      </c>
      <c r="DE108" s="12">
        <f t="shared" si="1925"/>
        <v>0</v>
      </c>
      <c r="DF108" s="12">
        <f t="shared" si="1925"/>
        <v>0</v>
      </c>
      <c r="DG108" s="12">
        <f>SUM(DG106,DG107)</f>
        <v>0</v>
      </c>
      <c r="DH108" s="12">
        <f t="shared" ref="DH108:DJ108" si="1927">SUM(DH106,DH107)</f>
        <v>0</v>
      </c>
      <c r="DI108" s="12">
        <f t="shared" si="1927"/>
        <v>0</v>
      </c>
      <c r="DJ108" s="12">
        <f t="shared" si="1927"/>
        <v>0</v>
      </c>
      <c r="DK108" s="12">
        <f>SUM(DK106,DK107)</f>
        <v>0</v>
      </c>
      <c r="DL108" s="12">
        <f t="shared" ref="DL108:DN108" si="1928">SUM(DL106,DL107)</f>
        <v>0</v>
      </c>
      <c r="DM108" s="12">
        <f t="shared" si="1928"/>
        <v>0</v>
      </c>
      <c r="DN108" s="12">
        <f t="shared" si="1928"/>
        <v>0</v>
      </c>
      <c r="DO108" s="12">
        <f>SUM(DO106,DO107)</f>
        <v>0</v>
      </c>
      <c r="DP108" s="12">
        <f t="shared" ref="DP108:ED108" si="1929">SUM(DP106,DP107)</f>
        <v>0</v>
      </c>
      <c r="DQ108" s="12">
        <f t="shared" si="1929"/>
        <v>0</v>
      </c>
      <c r="DR108" s="12">
        <f t="shared" si="1929"/>
        <v>0</v>
      </c>
      <c r="DS108" s="12">
        <f t="shared" si="1929"/>
        <v>0</v>
      </c>
      <c r="DT108" s="12">
        <f t="shared" si="1929"/>
        <v>0</v>
      </c>
      <c r="DU108" s="12">
        <f t="shared" si="1929"/>
        <v>0</v>
      </c>
      <c r="DV108" s="12">
        <f t="shared" si="1929"/>
        <v>0</v>
      </c>
      <c r="DW108" s="12">
        <f t="shared" si="1929"/>
        <v>0</v>
      </c>
      <c r="DX108" s="12">
        <f t="shared" si="1929"/>
        <v>0</v>
      </c>
      <c r="DY108" s="12">
        <f t="shared" si="1929"/>
        <v>0</v>
      </c>
      <c r="DZ108" s="12">
        <f t="shared" si="1929"/>
        <v>0</v>
      </c>
      <c r="EA108" s="12">
        <f t="shared" si="1929"/>
        <v>0</v>
      </c>
      <c r="EB108" s="12">
        <f t="shared" si="1929"/>
        <v>0</v>
      </c>
      <c r="EC108" s="12">
        <f t="shared" si="1929"/>
        <v>0</v>
      </c>
      <c r="ED108" s="12">
        <f t="shared" si="1929"/>
        <v>0</v>
      </c>
      <c r="EE108" s="12">
        <f>SUM(EE106,EE107)</f>
        <v>0</v>
      </c>
      <c r="EF108" s="12">
        <f t="shared" ref="EF108:EL108" si="1930">SUM(EF106,EF107)</f>
        <v>0</v>
      </c>
      <c r="EG108" s="12">
        <f t="shared" si="1930"/>
        <v>0</v>
      </c>
      <c r="EH108" s="12">
        <f t="shared" si="1930"/>
        <v>0</v>
      </c>
      <c r="EI108" s="12">
        <f t="shared" si="1930"/>
        <v>0</v>
      </c>
      <c r="EJ108" s="12">
        <f t="shared" si="1930"/>
        <v>0</v>
      </c>
      <c r="EK108" s="12">
        <f t="shared" si="1930"/>
        <v>0</v>
      </c>
      <c r="EL108" s="12">
        <f t="shared" si="1930"/>
        <v>0</v>
      </c>
      <c r="EM108" s="12">
        <f>SUM(EM106,EM107)</f>
        <v>0</v>
      </c>
      <c r="EN108" s="12">
        <f t="shared" ref="EN108:EP108" si="1931">SUM(EN106,EN107)</f>
        <v>0</v>
      </c>
      <c r="EO108" s="12">
        <f t="shared" si="1931"/>
        <v>0</v>
      </c>
      <c r="EP108" s="12">
        <f t="shared" si="1931"/>
        <v>0</v>
      </c>
      <c r="EQ108" s="12">
        <f>SUM(EQ106,EQ107)</f>
        <v>0</v>
      </c>
      <c r="ER108" s="12">
        <f t="shared" ref="ER108:ET108" si="1932">SUM(ER106,ER107)</f>
        <v>0</v>
      </c>
      <c r="ES108" s="12">
        <f t="shared" si="1932"/>
        <v>0</v>
      </c>
      <c r="ET108" s="111">
        <f t="shared" si="1932"/>
        <v>0</v>
      </c>
      <c r="EU108" s="117">
        <f t="shared" si="1520"/>
        <v>59805</v>
      </c>
      <c r="EV108" s="12">
        <f t="shared" si="1520"/>
        <v>0</v>
      </c>
      <c r="EW108" s="12">
        <f t="shared" si="1520"/>
        <v>-59805</v>
      </c>
      <c r="EX108" s="118">
        <f t="shared" si="1520"/>
        <v>0</v>
      </c>
      <c r="EY108" s="99">
        <f t="shared" ref="EY108:FB108" si="1933">SUM(EY106,EY107)</f>
        <v>0</v>
      </c>
      <c r="EZ108" s="12">
        <f t="shared" si="1933"/>
        <v>0</v>
      </c>
      <c r="FA108" s="12">
        <f t="shared" si="1933"/>
        <v>0</v>
      </c>
      <c r="FB108" s="111">
        <f t="shared" si="1933"/>
        <v>0</v>
      </c>
      <c r="FC108" s="117">
        <f t="shared" si="1521"/>
        <v>0</v>
      </c>
      <c r="FD108" s="12">
        <f t="shared" si="1521"/>
        <v>0</v>
      </c>
      <c r="FE108" s="12">
        <f t="shared" si="1521"/>
        <v>0</v>
      </c>
      <c r="FF108" s="118">
        <f t="shared" si="1521"/>
        <v>0</v>
      </c>
      <c r="FG108" s="99">
        <f>SUM(FG106,FG107)</f>
        <v>0</v>
      </c>
      <c r="FH108" s="12">
        <f t="shared" ref="FH108:FI108" si="1934">SUM(FH106,FH107)</f>
        <v>0</v>
      </c>
      <c r="FI108" s="12">
        <f t="shared" si="1934"/>
        <v>0</v>
      </c>
      <c r="FJ108" s="12">
        <f>SUM(FJ106,FJ107)</f>
        <v>0</v>
      </c>
      <c r="FK108" s="12">
        <f>SUM(FK106,FK107)</f>
        <v>0</v>
      </c>
      <c r="FL108" s="12">
        <f t="shared" ref="FL108:FM108" si="1935">SUM(FL106,FL107)</f>
        <v>0</v>
      </c>
      <c r="FM108" s="12">
        <f t="shared" si="1935"/>
        <v>0</v>
      </c>
      <c r="FN108" s="12">
        <f>SUM(FN106,FN107)</f>
        <v>0</v>
      </c>
      <c r="FO108" s="12">
        <f>SUM(FO106,FO107)</f>
        <v>0</v>
      </c>
      <c r="FP108" s="12">
        <f t="shared" ref="FP108:FQ108" si="1936">SUM(FP106,FP107)</f>
        <v>0</v>
      </c>
      <c r="FQ108" s="12">
        <f t="shared" si="1936"/>
        <v>1800</v>
      </c>
      <c r="FR108" s="12">
        <f>SUM(FR106,FR107)</f>
        <v>1800</v>
      </c>
      <c r="FS108" s="12">
        <f t="shared" ref="FS108:IG108" si="1937">SUM(FS106,FS107)</f>
        <v>0</v>
      </c>
      <c r="FT108" s="12">
        <f t="shared" si="1937"/>
        <v>6373</v>
      </c>
      <c r="FU108" s="12">
        <f t="shared" si="1937"/>
        <v>6662</v>
      </c>
      <c r="FV108" s="12">
        <f>SUM(FV106,FV107)</f>
        <v>6662</v>
      </c>
      <c r="FW108" s="12">
        <f t="shared" ref="FW108:GG108" si="1938">SUM(FW106,FW107)</f>
        <v>0</v>
      </c>
      <c r="FX108" s="12">
        <f t="shared" si="1938"/>
        <v>0</v>
      </c>
      <c r="FY108" s="12">
        <f t="shared" si="1938"/>
        <v>2600</v>
      </c>
      <c r="FZ108" s="12">
        <f>SUM(FZ106,FZ107)</f>
        <v>2600</v>
      </c>
      <c r="GA108" s="12">
        <f t="shared" si="1938"/>
        <v>0</v>
      </c>
      <c r="GB108" s="12">
        <f t="shared" si="1938"/>
        <v>0</v>
      </c>
      <c r="GC108" s="12">
        <f t="shared" si="1938"/>
        <v>3679</v>
      </c>
      <c r="GD108" s="12">
        <f>SUM(GD106,GD107)</f>
        <v>3679</v>
      </c>
      <c r="GE108" s="12">
        <f t="shared" si="1938"/>
        <v>0</v>
      </c>
      <c r="GF108" s="12">
        <f t="shared" si="1938"/>
        <v>0</v>
      </c>
      <c r="GG108" s="12">
        <f t="shared" si="1938"/>
        <v>0</v>
      </c>
      <c r="GH108" s="12">
        <f>SUM(GH106,GH107)</f>
        <v>0</v>
      </c>
      <c r="GI108" s="12">
        <f t="shared" ref="GI108:GK108" si="1939">SUM(GI106,GI107)</f>
        <v>0</v>
      </c>
      <c r="GJ108" s="12">
        <f t="shared" si="1939"/>
        <v>0</v>
      </c>
      <c r="GK108" s="12">
        <f t="shared" si="1939"/>
        <v>0</v>
      </c>
      <c r="GL108" s="12">
        <f>SUM(GL106,GL107)</f>
        <v>0</v>
      </c>
      <c r="GM108" s="12">
        <f t="shared" ref="GM108:GO108" si="1940">SUM(GM106,GM107)</f>
        <v>0</v>
      </c>
      <c r="GN108" s="12">
        <f t="shared" si="1940"/>
        <v>0</v>
      </c>
      <c r="GO108" s="12">
        <f t="shared" si="1940"/>
        <v>0</v>
      </c>
      <c r="GP108" s="12">
        <f>SUM(GP106,GP107)</f>
        <v>0</v>
      </c>
      <c r="GQ108" s="12">
        <f t="shared" ref="GQ108:GS108" si="1941">SUM(GQ106,GQ107)</f>
        <v>0</v>
      </c>
      <c r="GR108" s="12">
        <f t="shared" si="1941"/>
        <v>0</v>
      </c>
      <c r="GS108" s="12">
        <f t="shared" si="1941"/>
        <v>0</v>
      </c>
      <c r="GT108" s="12">
        <f>SUM(GT106,GT107)</f>
        <v>0</v>
      </c>
      <c r="GU108" s="12">
        <f t="shared" ref="GU108:GW108" si="1942">SUM(GU106,GU107)</f>
        <v>0</v>
      </c>
      <c r="GV108" s="12">
        <f t="shared" si="1942"/>
        <v>0</v>
      </c>
      <c r="GW108" s="12">
        <f t="shared" si="1942"/>
        <v>0</v>
      </c>
      <c r="GX108" s="12">
        <f>SUM(GX106,GX107)</f>
        <v>0</v>
      </c>
      <c r="GY108" s="12">
        <f t="shared" ref="GY108:HA108" si="1943">SUM(GY106,GY107)</f>
        <v>0</v>
      </c>
      <c r="GZ108" s="12">
        <f t="shared" si="1943"/>
        <v>0</v>
      </c>
      <c r="HA108" s="12">
        <f t="shared" si="1943"/>
        <v>0</v>
      </c>
      <c r="HB108" s="12">
        <f>SUM(HB106,HB107)</f>
        <v>0</v>
      </c>
      <c r="HC108" s="12">
        <f t="shared" ref="HC108:HE108" si="1944">SUM(HC106,HC107)</f>
        <v>0</v>
      </c>
      <c r="HD108" s="12">
        <f t="shared" si="1944"/>
        <v>0</v>
      </c>
      <c r="HE108" s="12">
        <f t="shared" si="1944"/>
        <v>0</v>
      </c>
      <c r="HF108" s="12">
        <f>SUM(HF106,HF107)</f>
        <v>0</v>
      </c>
      <c r="HG108" s="12">
        <f t="shared" si="1937"/>
        <v>0</v>
      </c>
      <c r="HH108" s="12">
        <f t="shared" si="1937"/>
        <v>678</v>
      </c>
      <c r="HI108" s="12">
        <f t="shared" si="1937"/>
        <v>0</v>
      </c>
      <c r="HJ108" s="12">
        <f>SUM(HJ106,HJ107)</f>
        <v>0</v>
      </c>
      <c r="HK108" s="12">
        <f t="shared" ref="HK108:IC108" si="1945">SUM(HK106,HK107)</f>
        <v>0</v>
      </c>
      <c r="HL108" s="12">
        <f t="shared" si="1945"/>
        <v>1991</v>
      </c>
      <c r="HM108" s="12">
        <f t="shared" si="1945"/>
        <v>0</v>
      </c>
      <c r="HN108" s="12">
        <f>SUM(HN106,HN107)</f>
        <v>0</v>
      </c>
      <c r="HO108" s="12">
        <f t="shared" si="1945"/>
        <v>0</v>
      </c>
      <c r="HP108" s="12">
        <f t="shared" si="1945"/>
        <v>4094</v>
      </c>
      <c r="HQ108" s="12">
        <f t="shared" si="1945"/>
        <v>0</v>
      </c>
      <c r="HR108" s="12">
        <f>SUM(HR106,HR107)</f>
        <v>0</v>
      </c>
      <c r="HS108" s="12">
        <f t="shared" si="1945"/>
        <v>0</v>
      </c>
      <c r="HT108" s="12">
        <f t="shared" si="1945"/>
        <v>1479</v>
      </c>
      <c r="HU108" s="12">
        <f t="shared" si="1945"/>
        <v>0</v>
      </c>
      <c r="HV108" s="12">
        <f>SUM(HV106,HV107)</f>
        <v>0</v>
      </c>
      <c r="HW108" s="12">
        <f t="shared" si="1945"/>
        <v>0</v>
      </c>
      <c r="HX108" s="12">
        <f t="shared" si="1945"/>
        <v>3464</v>
      </c>
      <c r="HY108" s="12">
        <f t="shared" si="1945"/>
        <v>0</v>
      </c>
      <c r="HZ108" s="12">
        <f>SUM(HZ106,HZ107)</f>
        <v>0</v>
      </c>
      <c r="IA108" s="12">
        <f t="shared" si="1945"/>
        <v>0</v>
      </c>
      <c r="IB108" s="12">
        <f t="shared" si="1945"/>
        <v>509</v>
      </c>
      <c r="IC108" s="12">
        <f t="shared" si="1945"/>
        <v>509</v>
      </c>
      <c r="ID108" s="12">
        <f>SUM(ID106,ID107)</f>
        <v>509</v>
      </c>
      <c r="IE108" s="12">
        <f t="shared" si="1937"/>
        <v>0</v>
      </c>
      <c r="IF108" s="12">
        <f t="shared" si="1937"/>
        <v>0</v>
      </c>
      <c r="IG108" s="12">
        <f t="shared" si="1937"/>
        <v>0</v>
      </c>
      <c r="IH108" s="12">
        <f>SUM(IH106,IH107)</f>
        <v>0</v>
      </c>
      <c r="II108" s="12">
        <f>SUM(II106,II107)</f>
        <v>0</v>
      </c>
      <c r="IJ108" s="12">
        <f t="shared" ref="IJ108:IK108" si="1946">SUM(IJ106,IJ107)</f>
        <v>3500</v>
      </c>
      <c r="IK108" s="12">
        <f t="shared" si="1946"/>
        <v>3500</v>
      </c>
      <c r="IL108" s="12">
        <f>SUM(IL106,IL107)</f>
        <v>3500</v>
      </c>
      <c r="IM108" s="12">
        <f>SUM(IM106,IM107)</f>
        <v>0</v>
      </c>
      <c r="IN108" s="12">
        <f t="shared" ref="IN108:IO108" si="1947">SUM(IN106,IN107)</f>
        <v>0</v>
      </c>
      <c r="IO108" s="12">
        <f t="shared" si="1947"/>
        <v>0</v>
      </c>
      <c r="IP108" s="12">
        <f>SUM(IP106,IP107)</f>
        <v>0</v>
      </c>
      <c r="IQ108" s="12">
        <f>SUM(IQ106,IQ107)</f>
        <v>0</v>
      </c>
      <c r="IR108" s="12">
        <f t="shared" ref="IR108:IS108" si="1948">SUM(IR106,IR107)</f>
        <v>0</v>
      </c>
      <c r="IS108" s="12">
        <f t="shared" si="1948"/>
        <v>0</v>
      </c>
      <c r="IT108" s="12">
        <f>SUM(IT106,IT107)</f>
        <v>0</v>
      </c>
      <c r="IU108" s="12">
        <f>SUM(IU106,IU107)</f>
        <v>0</v>
      </c>
      <c r="IV108" s="12">
        <f t="shared" ref="IV108:IW108" si="1949">SUM(IV106,IV107)</f>
        <v>3982</v>
      </c>
      <c r="IW108" s="12">
        <f t="shared" si="1949"/>
        <v>3982</v>
      </c>
      <c r="IX108" s="12">
        <f>SUM(IX106,IX107)</f>
        <v>3982</v>
      </c>
      <c r="IY108" s="12"/>
      <c r="IZ108" s="12">
        <f>SUM(IZ106,IZ107)</f>
        <v>0</v>
      </c>
      <c r="JA108" s="12">
        <f t="shared" ref="JA108:JB108" si="1950">SUM(JA106,JA107)</f>
        <v>0</v>
      </c>
      <c r="JB108" s="111">
        <f t="shared" si="1950"/>
        <v>0</v>
      </c>
      <c r="JC108" s="117">
        <f t="shared" si="1522"/>
        <v>0</v>
      </c>
      <c r="JD108" s="12">
        <f t="shared" si="1522"/>
        <v>26070</v>
      </c>
      <c r="JE108" s="12">
        <f t="shared" si="1522"/>
        <v>22732</v>
      </c>
      <c r="JF108" s="118">
        <f t="shared" si="1522"/>
        <v>22732</v>
      </c>
      <c r="JG108" s="99">
        <f>SUM(JG106,JG107)</f>
        <v>0</v>
      </c>
      <c r="JH108" s="12">
        <f t="shared" ref="JH108:JI108" si="1951">SUM(JH106,JH107)</f>
        <v>0</v>
      </c>
      <c r="JI108" s="12">
        <f t="shared" si="1951"/>
        <v>0</v>
      </c>
      <c r="JJ108" s="12">
        <f>SUM(JJ106,JJ107)</f>
        <v>0</v>
      </c>
      <c r="JK108" s="12">
        <f>SUM(JK106,JK107)</f>
        <v>0</v>
      </c>
      <c r="JL108" s="12">
        <f t="shared" ref="JL108:JM108" si="1952">SUM(JL106,JL107)</f>
        <v>0</v>
      </c>
      <c r="JM108" s="12">
        <f t="shared" si="1952"/>
        <v>0</v>
      </c>
      <c r="JN108" s="12">
        <f>SUM(JN106,JN107)</f>
        <v>0</v>
      </c>
      <c r="JO108" s="12">
        <f>SUM(JO106,JO107)</f>
        <v>0</v>
      </c>
      <c r="JP108" s="12">
        <f t="shared" ref="JP108:JQ108" si="1953">SUM(JP106,JP107)</f>
        <v>0</v>
      </c>
      <c r="JQ108" s="12">
        <f t="shared" si="1953"/>
        <v>0</v>
      </c>
      <c r="JR108" s="12">
        <f>SUM(JR106,JR107)</f>
        <v>0</v>
      </c>
      <c r="JS108" s="12">
        <f>SUM(JS106,JS107)</f>
        <v>0</v>
      </c>
      <c r="JT108" s="12">
        <f t="shared" ref="JT108:JU108" si="1954">SUM(JT106,JT107)</f>
        <v>0</v>
      </c>
      <c r="JU108" s="12">
        <f t="shared" si="1954"/>
        <v>0</v>
      </c>
      <c r="JV108" s="12">
        <f>SUM(JV106,JV107)</f>
        <v>0</v>
      </c>
      <c r="JW108" s="12">
        <f>SUM(JW106,JW107)</f>
        <v>0</v>
      </c>
      <c r="JX108" s="12">
        <f t="shared" ref="JX108:JY108" si="1955">SUM(JX106,JX107)</f>
        <v>0</v>
      </c>
      <c r="JY108" s="12">
        <f t="shared" si="1955"/>
        <v>0</v>
      </c>
      <c r="JZ108" s="12">
        <f>SUM(JZ106,JZ107)</f>
        <v>0</v>
      </c>
      <c r="KA108" s="12">
        <f>SUM(KA106,KA107)</f>
        <v>0</v>
      </c>
      <c r="KB108" s="12">
        <f t="shared" ref="KB108:KC108" si="1956">SUM(KB106,KB107)</f>
        <v>1202</v>
      </c>
      <c r="KC108" s="12">
        <f t="shared" si="1956"/>
        <v>1202</v>
      </c>
      <c r="KD108" s="12">
        <f>SUM(KD106,KD107)</f>
        <v>1202</v>
      </c>
      <c r="KE108" s="12">
        <f>SUM(KE106,KE107)</f>
        <v>0</v>
      </c>
      <c r="KF108" s="12">
        <f t="shared" ref="KF108:KG108" si="1957">SUM(KF106,KF107)</f>
        <v>0</v>
      </c>
      <c r="KG108" s="12">
        <f t="shared" si="1957"/>
        <v>0</v>
      </c>
      <c r="KH108" s="12">
        <f>SUM(KH106,KH107)</f>
        <v>0</v>
      </c>
      <c r="KI108" s="12">
        <f t="shared" ref="KI108:KK108" si="1958">SUM(KI106,KI107)</f>
        <v>3165</v>
      </c>
      <c r="KJ108" s="12">
        <f t="shared" si="1958"/>
        <v>63035</v>
      </c>
      <c r="KK108" s="12">
        <f t="shared" si="1958"/>
        <v>59427</v>
      </c>
      <c r="KL108" s="12">
        <f>SUM(KL106,KL107)</f>
        <v>62592</v>
      </c>
      <c r="KM108" s="12">
        <f>SUM(KM106,KM107)</f>
        <v>20790</v>
      </c>
      <c r="KN108" s="12">
        <f t="shared" ref="KN108:KO108" si="1959">SUM(KN106,KN107)</f>
        <v>32457</v>
      </c>
      <c r="KO108" s="12">
        <f t="shared" si="1959"/>
        <v>11667</v>
      </c>
      <c r="KP108" s="12">
        <f>SUM(KP106,KP107)</f>
        <v>32457</v>
      </c>
      <c r="KQ108" s="12">
        <f>SUM(KQ106,KQ107)</f>
        <v>0</v>
      </c>
      <c r="KR108" s="12">
        <f t="shared" ref="KR108:KS108" si="1960">SUM(KR106,KR107)</f>
        <v>0</v>
      </c>
      <c r="KS108" s="12">
        <f t="shared" si="1960"/>
        <v>0</v>
      </c>
      <c r="KT108" s="12">
        <f>SUM(KT106,KT107)</f>
        <v>0</v>
      </c>
      <c r="KU108" s="12"/>
      <c r="KV108" s="12">
        <f t="shared" ref="KV108:KW108" si="1961">SUM(KV106,KV107)</f>
        <v>0</v>
      </c>
      <c r="KW108" s="12">
        <f t="shared" si="1961"/>
        <v>0</v>
      </c>
      <c r="KX108" s="12">
        <f>SUM(KX106,KX107)</f>
        <v>0</v>
      </c>
      <c r="KY108" s="12"/>
      <c r="KZ108" s="12">
        <f t="shared" ref="KZ108:LA108" si="1962">SUM(KZ106,KZ107)</f>
        <v>0</v>
      </c>
      <c r="LA108" s="12">
        <f t="shared" si="1962"/>
        <v>0</v>
      </c>
      <c r="LB108" s="12">
        <f>SUM(LB106,LB107)</f>
        <v>0</v>
      </c>
      <c r="LC108" s="12"/>
      <c r="LD108" s="12">
        <f t="shared" ref="LD108:LE108" si="1963">SUM(LD106,LD107)</f>
        <v>0</v>
      </c>
      <c r="LE108" s="12">
        <f t="shared" si="1963"/>
        <v>0</v>
      </c>
      <c r="LF108" s="111">
        <f>SUM(LF106,LF107)</f>
        <v>0</v>
      </c>
      <c r="LG108" s="117">
        <f t="shared" si="1523"/>
        <v>23955</v>
      </c>
      <c r="LH108" s="12">
        <f t="shared" si="1523"/>
        <v>96694</v>
      </c>
      <c r="LI108" s="12">
        <f t="shared" si="1523"/>
        <v>72296</v>
      </c>
      <c r="LJ108" s="118">
        <f t="shared" si="1523"/>
        <v>96251</v>
      </c>
      <c r="LK108" s="99">
        <f t="shared" ref="LK108:LU108" si="1964">SUM(LK106,LK107)</f>
        <v>0</v>
      </c>
      <c r="LL108" s="12">
        <f t="shared" si="1964"/>
        <v>0</v>
      </c>
      <c r="LM108" s="12">
        <f t="shared" si="1964"/>
        <v>0</v>
      </c>
      <c r="LN108" s="12">
        <f>SUM(LN106,LN107)</f>
        <v>0</v>
      </c>
      <c r="LO108" s="12">
        <f>SUM(LO106,LO107)</f>
        <v>0</v>
      </c>
      <c r="LP108" s="12">
        <f t="shared" ref="LP108:LQ108" si="1965">SUM(LP106,LP107)</f>
        <v>0</v>
      </c>
      <c r="LQ108" s="12">
        <f t="shared" si="1965"/>
        <v>0</v>
      </c>
      <c r="LR108" s="12">
        <f>SUM(LR106,LR107)</f>
        <v>0</v>
      </c>
      <c r="LS108" s="12">
        <f t="shared" si="1964"/>
        <v>0</v>
      </c>
      <c r="LT108" s="12">
        <f t="shared" si="1964"/>
        <v>0</v>
      </c>
      <c r="LU108" s="12">
        <f t="shared" si="1964"/>
        <v>0</v>
      </c>
      <c r="LV108" s="111">
        <f>SUM(LV106,LV107)</f>
        <v>0</v>
      </c>
      <c r="LW108" s="117">
        <f t="shared" si="1524"/>
        <v>0</v>
      </c>
      <c r="LX108" s="12">
        <f t="shared" si="1524"/>
        <v>0</v>
      </c>
      <c r="LY108" s="12">
        <f t="shared" si="1524"/>
        <v>0</v>
      </c>
      <c r="LZ108" s="118">
        <f t="shared" si="1524"/>
        <v>0</v>
      </c>
      <c r="MA108" s="26"/>
      <c r="MB108" s="2"/>
      <c r="MC108" s="2"/>
      <c r="MD108" s="2"/>
      <c r="ME108" s="2"/>
      <c r="MF108" s="2"/>
      <c r="MG108" s="2"/>
      <c r="MH108" s="2"/>
      <c r="MI108" s="2"/>
      <c r="MJ108" s="2"/>
      <c r="MK108" s="2"/>
      <c r="ML108" s="2"/>
      <c r="MM108" s="2"/>
      <c r="MN108" s="2"/>
      <c r="MO108" s="2"/>
      <c r="MP108" s="2"/>
      <c r="MQ108" s="2"/>
      <c r="MR108" s="2"/>
      <c r="MS108" s="2"/>
      <c r="MT108" s="2"/>
      <c r="MU108" s="2"/>
      <c r="MV108" s="2"/>
      <c r="MW108" s="2"/>
      <c r="MX108" s="2"/>
      <c r="MY108" s="2"/>
      <c r="MZ108" s="2"/>
      <c r="NA108" s="2"/>
      <c r="NB108" s="2"/>
      <c r="NC108" s="2"/>
      <c r="ND108" s="2"/>
      <c r="NE108" s="2"/>
      <c r="NF108" s="2"/>
      <c r="NG108" s="2"/>
      <c r="NH108" s="2"/>
      <c r="NI108" s="2"/>
      <c r="NJ108" s="2"/>
      <c r="NK108" s="2"/>
      <c r="NL108" s="2"/>
      <c r="NM108" s="2"/>
      <c r="NN108" s="2"/>
      <c r="NO108" s="2"/>
      <c r="NP108" s="2"/>
      <c r="NQ108" s="2"/>
      <c r="NR108" s="2"/>
      <c r="NS108" s="2"/>
      <c r="NT108" s="2"/>
      <c r="NU108" s="2"/>
      <c r="NV108" s="2"/>
      <c r="NW108" s="2"/>
      <c r="NX108" s="2"/>
      <c r="NY108" s="2"/>
      <c r="NZ108" s="2"/>
      <c r="OA108" s="2"/>
      <c r="OB108" s="2"/>
      <c r="OC108" s="2"/>
      <c r="OD108" s="2"/>
      <c r="OE108" s="2"/>
      <c r="OF108" s="2"/>
      <c r="OG108" s="2"/>
      <c r="OH108" s="2"/>
      <c r="OI108" s="2"/>
      <c r="OJ108" s="2"/>
      <c r="OK108" s="2"/>
      <c r="OL108" s="2"/>
      <c r="OM108" s="2"/>
      <c r="ON108" s="2"/>
      <c r="OO108" s="2"/>
      <c r="OP108" s="2"/>
    </row>
    <row r="109" spans="1:406" s="3" customFormat="1" ht="34.5" customHeight="1" x14ac:dyDescent="0.25">
      <c r="A109" s="41">
        <v>63</v>
      </c>
      <c r="B109" s="51" t="s">
        <v>70</v>
      </c>
      <c r="C109" s="57">
        <f t="shared" ref="C109:E109" si="1966">SUM(C96,C99,C102,C105,C108)</f>
        <v>12491</v>
      </c>
      <c r="D109" s="57">
        <f t="shared" si="1966"/>
        <v>208870472.78999999</v>
      </c>
      <c r="E109" s="56">
        <f t="shared" si="1966"/>
        <v>231300000</v>
      </c>
      <c r="F109" s="96">
        <f>SUM(F96,F99,F102,F105,F108)</f>
        <v>127676</v>
      </c>
      <c r="G109" s="103">
        <f t="shared" si="1515"/>
        <v>140167</v>
      </c>
      <c r="H109" s="79">
        <f t="shared" si="1516"/>
        <v>178453</v>
      </c>
      <c r="I109" s="79">
        <f t="shared" si="1517"/>
        <v>46542</v>
      </c>
      <c r="J109" s="104">
        <f t="shared" si="1518"/>
        <v>186709</v>
      </c>
      <c r="K109" s="99">
        <f>SUM(K96,K99,K102,K108)</f>
        <v>0</v>
      </c>
      <c r="L109" s="12">
        <f t="shared" ref="L109:AD109" si="1967">SUM(L96,L99,L102,L105,L108)</f>
        <v>0</v>
      </c>
      <c r="M109" s="12">
        <f t="shared" si="1967"/>
        <v>0</v>
      </c>
      <c r="N109" s="12">
        <f t="shared" si="1967"/>
        <v>0</v>
      </c>
      <c r="O109" s="12">
        <f>SUM(O96,O99,O102,O108)</f>
        <v>0</v>
      </c>
      <c r="P109" s="12">
        <f t="shared" si="1967"/>
        <v>0</v>
      </c>
      <c r="Q109" s="12">
        <f t="shared" si="1967"/>
        <v>0</v>
      </c>
      <c r="R109" s="12">
        <f t="shared" si="1967"/>
        <v>0</v>
      </c>
      <c r="S109" s="12">
        <f t="shared" si="1967"/>
        <v>0</v>
      </c>
      <c r="T109" s="12">
        <f t="shared" si="1967"/>
        <v>0</v>
      </c>
      <c r="U109" s="12">
        <f t="shared" si="1967"/>
        <v>0</v>
      </c>
      <c r="V109" s="12">
        <f t="shared" si="1967"/>
        <v>0</v>
      </c>
      <c r="W109" s="12">
        <f t="shared" si="1967"/>
        <v>0</v>
      </c>
      <c r="X109" s="12">
        <f t="shared" si="1967"/>
        <v>0</v>
      </c>
      <c r="Y109" s="12">
        <f t="shared" si="1967"/>
        <v>0</v>
      </c>
      <c r="Z109" s="12">
        <f t="shared" si="1967"/>
        <v>0</v>
      </c>
      <c r="AA109" s="12">
        <f t="shared" si="1967"/>
        <v>0</v>
      </c>
      <c r="AB109" s="12">
        <f t="shared" si="1967"/>
        <v>0</v>
      </c>
      <c r="AC109" s="12">
        <f t="shared" si="1967"/>
        <v>0</v>
      </c>
      <c r="AD109" s="12">
        <f t="shared" si="1967"/>
        <v>0</v>
      </c>
      <c r="AE109" s="12">
        <f>SUM(AE96,AE99,AE102,AE108)</f>
        <v>0</v>
      </c>
      <c r="AF109" s="12">
        <f t="shared" ref="AF109:AH109" si="1968">SUM(AF96,AF99,AF102,AF105,AF108)</f>
        <v>0</v>
      </c>
      <c r="AG109" s="12">
        <f t="shared" si="1968"/>
        <v>0</v>
      </c>
      <c r="AH109" s="111">
        <f t="shared" si="1968"/>
        <v>0</v>
      </c>
      <c r="AI109" s="117">
        <f t="shared" si="1519"/>
        <v>0</v>
      </c>
      <c r="AJ109" s="12">
        <f t="shared" si="1519"/>
        <v>0</v>
      </c>
      <c r="AK109" s="12">
        <f t="shared" si="1519"/>
        <v>0</v>
      </c>
      <c r="AL109" s="118">
        <f t="shared" si="1519"/>
        <v>0</v>
      </c>
      <c r="AM109" s="99">
        <f>SUM(AM96,AM99,AM102,AM105,AM108)</f>
        <v>0</v>
      </c>
      <c r="AN109" s="12">
        <f t="shared" ref="AN109:DC109" si="1969">SUM(AN96,AN99,AN102,AN105,AN108)</f>
        <v>0</v>
      </c>
      <c r="AO109" s="12">
        <f t="shared" si="1969"/>
        <v>0</v>
      </c>
      <c r="AP109" s="12">
        <f t="shared" si="1969"/>
        <v>0</v>
      </c>
      <c r="AQ109" s="12">
        <f t="shared" si="1969"/>
        <v>0</v>
      </c>
      <c r="AR109" s="12">
        <f t="shared" si="1969"/>
        <v>0</v>
      </c>
      <c r="AS109" s="12">
        <f t="shared" si="1969"/>
        <v>0</v>
      </c>
      <c r="AT109" s="12">
        <f t="shared" si="1969"/>
        <v>0</v>
      </c>
      <c r="AU109" s="12">
        <f t="shared" si="1969"/>
        <v>0</v>
      </c>
      <c r="AV109" s="12">
        <f t="shared" si="1969"/>
        <v>0</v>
      </c>
      <c r="AW109" s="12">
        <f t="shared" si="1969"/>
        <v>0</v>
      </c>
      <c r="AX109" s="12">
        <f t="shared" si="1969"/>
        <v>0</v>
      </c>
      <c r="AY109" s="12">
        <f t="shared" si="1969"/>
        <v>0</v>
      </c>
      <c r="AZ109" s="12">
        <f t="shared" si="1969"/>
        <v>0</v>
      </c>
      <c r="BA109" s="12">
        <f t="shared" si="1969"/>
        <v>0</v>
      </c>
      <c r="BB109" s="12">
        <f t="shared" si="1969"/>
        <v>0</v>
      </c>
      <c r="BC109" s="12">
        <f t="shared" si="1969"/>
        <v>0</v>
      </c>
      <c r="BD109" s="12">
        <f t="shared" si="1969"/>
        <v>0</v>
      </c>
      <c r="BE109" s="12">
        <f t="shared" si="1969"/>
        <v>0</v>
      </c>
      <c r="BF109" s="12">
        <f t="shared" si="1969"/>
        <v>0</v>
      </c>
      <c r="BG109" s="12">
        <f t="shared" si="1969"/>
        <v>0</v>
      </c>
      <c r="BH109" s="12">
        <f t="shared" si="1969"/>
        <v>0</v>
      </c>
      <c r="BI109" s="12">
        <f t="shared" si="1969"/>
        <v>0</v>
      </c>
      <c r="BJ109" s="12">
        <f t="shared" si="1969"/>
        <v>0</v>
      </c>
      <c r="BK109" s="12">
        <f t="shared" si="1969"/>
        <v>0</v>
      </c>
      <c r="BL109" s="12">
        <f t="shared" si="1969"/>
        <v>0</v>
      </c>
      <c r="BM109" s="12">
        <f t="shared" si="1969"/>
        <v>0</v>
      </c>
      <c r="BN109" s="12">
        <f t="shared" si="1969"/>
        <v>0</v>
      </c>
      <c r="BO109" s="12">
        <f t="shared" si="1969"/>
        <v>0</v>
      </c>
      <c r="BP109" s="12">
        <f t="shared" si="1969"/>
        <v>0</v>
      </c>
      <c r="BQ109" s="12">
        <f t="shared" si="1969"/>
        <v>0</v>
      </c>
      <c r="BR109" s="12">
        <f t="shared" si="1969"/>
        <v>0</v>
      </c>
      <c r="BS109" s="12">
        <f t="shared" si="1969"/>
        <v>53832</v>
      </c>
      <c r="BT109" s="12">
        <f t="shared" si="1969"/>
        <v>0</v>
      </c>
      <c r="BU109" s="12">
        <f t="shared" si="1969"/>
        <v>-53832</v>
      </c>
      <c r="BV109" s="12">
        <f t="shared" si="1969"/>
        <v>0</v>
      </c>
      <c r="BW109" s="12">
        <f t="shared" si="1969"/>
        <v>0</v>
      </c>
      <c r="BX109" s="12">
        <f t="shared" si="1969"/>
        <v>0</v>
      </c>
      <c r="BY109" s="12">
        <f t="shared" si="1969"/>
        <v>0</v>
      </c>
      <c r="BZ109" s="12">
        <f t="shared" si="1969"/>
        <v>0</v>
      </c>
      <c r="CA109" s="12">
        <f t="shared" si="1969"/>
        <v>0</v>
      </c>
      <c r="CB109" s="12">
        <f t="shared" si="1969"/>
        <v>0</v>
      </c>
      <c r="CC109" s="12">
        <f t="shared" si="1969"/>
        <v>0</v>
      </c>
      <c r="CD109" s="12">
        <f t="shared" si="1969"/>
        <v>0</v>
      </c>
      <c r="CE109" s="12">
        <f t="shared" si="1969"/>
        <v>0</v>
      </c>
      <c r="CF109" s="12">
        <f t="shared" si="1969"/>
        <v>0</v>
      </c>
      <c r="CG109" s="12">
        <f t="shared" si="1969"/>
        <v>0</v>
      </c>
      <c r="CH109" s="12">
        <f t="shared" si="1969"/>
        <v>0</v>
      </c>
      <c r="CI109" s="12">
        <f t="shared" si="1969"/>
        <v>5973</v>
      </c>
      <c r="CJ109" s="12">
        <f t="shared" si="1969"/>
        <v>0</v>
      </c>
      <c r="CK109" s="12">
        <f t="shared" si="1969"/>
        <v>-5973</v>
      </c>
      <c r="CL109" s="12">
        <f t="shared" si="1969"/>
        <v>0</v>
      </c>
      <c r="CM109" s="12">
        <f t="shared" si="1969"/>
        <v>0</v>
      </c>
      <c r="CN109" s="12">
        <f t="shared" si="1969"/>
        <v>0</v>
      </c>
      <c r="CO109" s="12">
        <f t="shared" si="1969"/>
        <v>0</v>
      </c>
      <c r="CP109" s="12">
        <f t="shared" si="1969"/>
        <v>0</v>
      </c>
      <c r="CQ109" s="12">
        <f t="shared" si="1969"/>
        <v>0</v>
      </c>
      <c r="CR109" s="12">
        <f t="shared" si="1969"/>
        <v>0</v>
      </c>
      <c r="CS109" s="12">
        <f t="shared" si="1969"/>
        <v>0</v>
      </c>
      <c r="CT109" s="12">
        <f t="shared" si="1969"/>
        <v>0</v>
      </c>
      <c r="CU109" s="12">
        <f t="shared" si="1969"/>
        <v>0</v>
      </c>
      <c r="CV109" s="12">
        <f t="shared" si="1969"/>
        <v>0</v>
      </c>
      <c r="CW109" s="12">
        <f t="shared" si="1969"/>
        <v>0</v>
      </c>
      <c r="CX109" s="12">
        <f t="shared" si="1969"/>
        <v>0</v>
      </c>
      <c r="CY109" s="12">
        <f t="shared" si="1969"/>
        <v>0</v>
      </c>
      <c r="CZ109" s="12">
        <f t="shared" si="1969"/>
        <v>0</v>
      </c>
      <c r="DA109" s="12">
        <f t="shared" si="1969"/>
        <v>0</v>
      </c>
      <c r="DB109" s="12">
        <f t="shared" si="1969"/>
        <v>0</v>
      </c>
      <c r="DC109" s="12">
        <f t="shared" si="1969"/>
        <v>0</v>
      </c>
      <c r="DD109" s="12">
        <f t="shared" ref="DD109:ET109" si="1970">SUM(DD96,DD99,DD102,DD105,DD108)</f>
        <v>0</v>
      </c>
      <c r="DE109" s="12">
        <f t="shared" si="1970"/>
        <v>0</v>
      </c>
      <c r="DF109" s="12">
        <f t="shared" si="1970"/>
        <v>0</v>
      </c>
      <c r="DG109" s="12">
        <f t="shared" si="1970"/>
        <v>0</v>
      </c>
      <c r="DH109" s="12">
        <f t="shared" si="1970"/>
        <v>0</v>
      </c>
      <c r="DI109" s="12">
        <f t="shared" si="1970"/>
        <v>0</v>
      </c>
      <c r="DJ109" s="12">
        <f t="shared" si="1970"/>
        <v>0</v>
      </c>
      <c r="DK109" s="12">
        <f t="shared" si="1970"/>
        <v>0</v>
      </c>
      <c r="DL109" s="12">
        <f t="shared" si="1970"/>
        <v>0</v>
      </c>
      <c r="DM109" s="12">
        <f t="shared" si="1970"/>
        <v>0</v>
      </c>
      <c r="DN109" s="12">
        <f t="shared" si="1970"/>
        <v>0</v>
      </c>
      <c r="DO109" s="12">
        <f t="shared" si="1970"/>
        <v>0</v>
      </c>
      <c r="DP109" s="12">
        <f t="shared" si="1970"/>
        <v>0</v>
      </c>
      <c r="DQ109" s="12">
        <f t="shared" si="1970"/>
        <v>0</v>
      </c>
      <c r="DR109" s="12">
        <f t="shared" si="1970"/>
        <v>0</v>
      </c>
      <c r="DS109" s="12">
        <f t="shared" si="1970"/>
        <v>0</v>
      </c>
      <c r="DT109" s="12">
        <f t="shared" si="1970"/>
        <v>0</v>
      </c>
      <c r="DU109" s="12">
        <f t="shared" si="1970"/>
        <v>0</v>
      </c>
      <c r="DV109" s="12">
        <f t="shared" si="1970"/>
        <v>0</v>
      </c>
      <c r="DW109" s="12">
        <f t="shared" si="1970"/>
        <v>0</v>
      </c>
      <c r="DX109" s="12">
        <f t="shared" si="1970"/>
        <v>0</v>
      </c>
      <c r="DY109" s="12">
        <f t="shared" si="1970"/>
        <v>0</v>
      </c>
      <c r="DZ109" s="12">
        <f t="shared" si="1970"/>
        <v>0</v>
      </c>
      <c r="EA109" s="12">
        <f t="shared" si="1970"/>
        <v>0</v>
      </c>
      <c r="EB109" s="12">
        <f t="shared" si="1970"/>
        <v>0</v>
      </c>
      <c r="EC109" s="12">
        <f t="shared" si="1970"/>
        <v>0</v>
      </c>
      <c r="ED109" s="12">
        <f t="shared" si="1970"/>
        <v>0</v>
      </c>
      <c r="EE109" s="12">
        <f t="shared" si="1970"/>
        <v>0</v>
      </c>
      <c r="EF109" s="12">
        <f t="shared" si="1970"/>
        <v>0</v>
      </c>
      <c r="EG109" s="12">
        <f t="shared" si="1970"/>
        <v>0</v>
      </c>
      <c r="EH109" s="12">
        <f t="shared" si="1970"/>
        <v>0</v>
      </c>
      <c r="EI109" s="12">
        <f t="shared" si="1970"/>
        <v>0</v>
      </c>
      <c r="EJ109" s="12">
        <f t="shared" si="1970"/>
        <v>0</v>
      </c>
      <c r="EK109" s="12">
        <f t="shared" si="1970"/>
        <v>0</v>
      </c>
      <c r="EL109" s="12">
        <f t="shared" si="1970"/>
        <v>0</v>
      </c>
      <c r="EM109" s="12">
        <f t="shared" si="1970"/>
        <v>0</v>
      </c>
      <c r="EN109" s="12">
        <f t="shared" si="1970"/>
        <v>0</v>
      </c>
      <c r="EO109" s="12">
        <f t="shared" si="1970"/>
        <v>0</v>
      </c>
      <c r="EP109" s="12">
        <f t="shared" si="1970"/>
        <v>0</v>
      </c>
      <c r="EQ109" s="12">
        <f t="shared" si="1970"/>
        <v>0</v>
      </c>
      <c r="ER109" s="12">
        <f t="shared" si="1970"/>
        <v>0</v>
      </c>
      <c r="ES109" s="12">
        <f t="shared" si="1970"/>
        <v>0</v>
      </c>
      <c r="ET109" s="111">
        <f t="shared" si="1970"/>
        <v>0</v>
      </c>
      <c r="EU109" s="117">
        <f t="shared" si="1520"/>
        <v>59805</v>
      </c>
      <c r="EV109" s="12">
        <f t="shared" si="1520"/>
        <v>0</v>
      </c>
      <c r="EW109" s="12">
        <f t="shared" si="1520"/>
        <v>-59805</v>
      </c>
      <c r="EX109" s="118">
        <f t="shared" si="1520"/>
        <v>0</v>
      </c>
      <c r="EY109" s="99">
        <f t="shared" ref="EY109:FB109" si="1971">SUM(EY96,EY99,EY102,EY105,EY108)</f>
        <v>0</v>
      </c>
      <c r="EZ109" s="12">
        <f t="shared" si="1971"/>
        <v>0</v>
      </c>
      <c r="FA109" s="12">
        <f t="shared" si="1971"/>
        <v>0</v>
      </c>
      <c r="FB109" s="111">
        <f t="shared" si="1971"/>
        <v>0</v>
      </c>
      <c r="FC109" s="117">
        <f t="shared" si="1521"/>
        <v>0</v>
      </c>
      <c r="FD109" s="12">
        <f t="shared" si="1521"/>
        <v>0</v>
      </c>
      <c r="FE109" s="12">
        <f t="shared" si="1521"/>
        <v>0</v>
      </c>
      <c r="FF109" s="118">
        <f t="shared" si="1521"/>
        <v>0</v>
      </c>
      <c r="FG109" s="99">
        <f>SUM(FG96,FG99,FG102,FG105,FG108)</f>
        <v>0</v>
      </c>
      <c r="FH109" s="12">
        <f t="shared" ref="FH109:FJ109" si="1972">SUM(FH96,FH99,FH102,FH105,FH108)</f>
        <v>0</v>
      </c>
      <c r="FI109" s="12">
        <f t="shared" si="1972"/>
        <v>0</v>
      </c>
      <c r="FJ109" s="12">
        <f t="shared" si="1972"/>
        <v>0</v>
      </c>
      <c r="FK109" s="12">
        <f>SUM(FK96,FK99,FK102,FK105,FK108)</f>
        <v>0</v>
      </c>
      <c r="FL109" s="12">
        <f t="shared" ref="FL109:FN109" si="1973">SUM(FL96,FL99,FL102,FL105,FL108)</f>
        <v>0</v>
      </c>
      <c r="FM109" s="12">
        <f t="shared" si="1973"/>
        <v>0</v>
      </c>
      <c r="FN109" s="12">
        <f t="shared" si="1973"/>
        <v>0</v>
      </c>
      <c r="FO109" s="12">
        <f>SUM(FO96,FO99,FO102,FO105,FO108)</f>
        <v>0</v>
      </c>
      <c r="FP109" s="12">
        <f t="shared" ref="FP109:IA109" si="1974">SUM(FP96,FP99,FP102,FP105,FP108)</f>
        <v>0</v>
      </c>
      <c r="FQ109" s="12">
        <f t="shared" si="1974"/>
        <v>1800</v>
      </c>
      <c r="FR109" s="12">
        <f t="shared" si="1974"/>
        <v>1800</v>
      </c>
      <c r="FS109" s="12">
        <f t="shared" si="1974"/>
        <v>0</v>
      </c>
      <c r="FT109" s="12">
        <f t="shared" si="1974"/>
        <v>6373</v>
      </c>
      <c r="FU109" s="12">
        <f t="shared" si="1974"/>
        <v>6662</v>
      </c>
      <c r="FV109" s="12">
        <f t="shared" si="1974"/>
        <v>6662</v>
      </c>
      <c r="FW109" s="12">
        <f t="shared" si="1974"/>
        <v>0</v>
      </c>
      <c r="FX109" s="12">
        <f t="shared" si="1974"/>
        <v>0</v>
      </c>
      <c r="FY109" s="12">
        <f t="shared" si="1974"/>
        <v>2600</v>
      </c>
      <c r="FZ109" s="12">
        <f t="shared" si="1974"/>
        <v>2600</v>
      </c>
      <c r="GA109" s="12">
        <f t="shared" si="1974"/>
        <v>0</v>
      </c>
      <c r="GB109" s="12">
        <f t="shared" si="1974"/>
        <v>0</v>
      </c>
      <c r="GC109" s="12">
        <f t="shared" si="1974"/>
        <v>3679</v>
      </c>
      <c r="GD109" s="12">
        <f t="shared" si="1974"/>
        <v>3679</v>
      </c>
      <c r="GE109" s="12">
        <f t="shared" si="1974"/>
        <v>0</v>
      </c>
      <c r="GF109" s="12">
        <f t="shared" si="1974"/>
        <v>0</v>
      </c>
      <c r="GG109" s="12">
        <f t="shared" si="1974"/>
        <v>0</v>
      </c>
      <c r="GH109" s="12">
        <f t="shared" si="1974"/>
        <v>0</v>
      </c>
      <c r="GI109" s="12">
        <f t="shared" si="1974"/>
        <v>0</v>
      </c>
      <c r="GJ109" s="12">
        <f t="shared" si="1974"/>
        <v>0</v>
      </c>
      <c r="GK109" s="12">
        <f t="shared" si="1974"/>
        <v>0</v>
      </c>
      <c r="GL109" s="12">
        <f t="shared" si="1974"/>
        <v>0</v>
      </c>
      <c r="GM109" s="12">
        <f t="shared" si="1974"/>
        <v>0</v>
      </c>
      <c r="GN109" s="12">
        <f t="shared" si="1974"/>
        <v>0</v>
      </c>
      <c r="GO109" s="12">
        <f t="shared" si="1974"/>
        <v>0</v>
      </c>
      <c r="GP109" s="12">
        <f t="shared" si="1974"/>
        <v>0</v>
      </c>
      <c r="GQ109" s="12">
        <f t="shared" si="1974"/>
        <v>0</v>
      </c>
      <c r="GR109" s="12">
        <f t="shared" si="1974"/>
        <v>0</v>
      </c>
      <c r="GS109" s="12">
        <f t="shared" si="1974"/>
        <v>0</v>
      </c>
      <c r="GT109" s="12">
        <f t="shared" si="1974"/>
        <v>0</v>
      </c>
      <c r="GU109" s="12">
        <f t="shared" si="1974"/>
        <v>0</v>
      </c>
      <c r="GV109" s="12">
        <f t="shared" si="1974"/>
        <v>0</v>
      </c>
      <c r="GW109" s="12">
        <f t="shared" si="1974"/>
        <v>0</v>
      </c>
      <c r="GX109" s="12">
        <f t="shared" si="1974"/>
        <v>0</v>
      </c>
      <c r="GY109" s="12">
        <f t="shared" si="1974"/>
        <v>0</v>
      </c>
      <c r="GZ109" s="12">
        <f t="shared" si="1974"/>
        <v>0</v>
      </c>
      <c r="HA109" s="12">
        <f t="shared" si="1974"/>
        <v>0</v>
      </c>
      <c r="HB109" s="12">
        <f t="shared" si="1974"/>
        <v>0</v>
      </c>
      <c r="HC109" s="12">
        <f t="shared" si="1974"/>
        <v>0</v>
      </c>
      <c r="HD109" s="12">
        <f t="shared" si="1974"/>
        <v>0</v>
      </c>
      <c r="HE109" s="12">
        <f t="shared" si="1974"/>
        <v>0</v>
      </c>
      <c r="HF109" s="12">
        <f t="shared" si="1974"/>
        <v>0</v>
      </c>
      <c r="HG109" s="12">
        <f t="shared" si="1974"/>
        <v>0</v>
      </c>
      <c r="HH109" s="12">
        <f t="shared" si="1974"/>
        <v>678</v>
      </c>
      <c r="HI109" s="12">
        <f t="shared" si="1974"/>
        <v>0</v>
      </c>
      <c r="HJ109" s="12">
        <f t="shared" si="1974"/>
        <v>0</v>
      </c>
      <c r="HK109" s="12">
        <f t="shared" si="1974"/>
        <v>0</v>
      </c>
      <c r="HL109" s="12">
        <f t="shared" si="1974"/>
        <v>1991</v>
      </c>
      <c r="HM109" s="12">
        <f t="shared" si="1974"/>
        <v>0</v>
      </c>
      <c r="HN109" s="12">
        <f t="shared" si="1974"/>
        <v>0</v>
      </c>
      <c r="HO109" s="12">
        <f t="shared" si="1974"/>
        <v>0</v>
      </c>
      <c r="HP109" s="12">
        <f t="shared" si="1974"/>
        <v>4094</v>
      </c>
      <c r="HQ109" s="12">
        <f t="shared" si="1974"/>
        <v>0</v>
      </c>
      <c r="HR109" s="12">
        <f t="shared" si="1974"/>
        <v>0</v>
      </c>
      <c r="HS109" s="12">
        <f t="shared" si="1974"/>
        <v>0</v>
      </c>
      <c r="HT109" s="12">
        <f t="shared" si="1974"/>
        <v>1479</v>
      </c>
      <c r="HU109" s="12">
        <f t="shared" si="1974"/>
        <v>0</v>
      </c>
      <c r="HV109" s="12">
        <f t="shared" si="1974"/>
        <v>0</v>
      </c>
      <c r="HW109" s="12">
        <f t="shared" si="1974"/>
        <v>0</v>
      </c>
      <c r="HX109" s="12">
        <f t="shared" si="1974"/>
        <v>3464</v>
      </c>
      <c r="HY109" s="12">
        <f t="shared" si="1974"/>
        <v>0</v>
      </c>
      <c r="HZ109" s="12">
        <f t="shared" si="1974"/>
        <v>0</v>
      </c>
      <c r="IA109" s="12">
        <f t="shared" si="1974"/>
        <v>0</v>
      </c>
      <c r="IB109" s="12">
        <f t="shared" ref="IB109:KM109" si="1975">SUM(IB96,IB99,IB102,IB105,IB108)</f>
        <v>509</v>
      </c>
      <c r="IC109" s="12">
        <f t="shared" si="1975"/>
        <v>509</v>
      </c>
      <c r="ID109" s="12">
        <f t="shared" si="1975"/>
        <v>509</v>
      </c>
      <c r="IE109" s="12">
        <f t="shared" si="1975"/>
        <v>0</v>
      </c>
      <c r="IF109" s="12">
        <f t="shared" si="1975"/>
        <v>0</v>
      </c>
      <c r="IG109" s="12">
        <f t="shared" si="1975"/>
        <v>0</v>
      </c>
      <c r="IH109" s="12">
        <f t="shared" si="1975"/>
        <v>0</v>
      </c>
      <c r="II109" s="12">
        <f t="shared" si="1975"/>
        <v>48336</v>
      </c>
      <c r="IJ109" s="12">
        <f t="shared" si="1975"/>
        <v>59189</v>
      </c>
      <c r="IK109" s="12">
        <f t="shared" si="1975"/>
        <v>10853</v>
      </c>
      <c r="IL109" s="12">
        <f t="shared" si="1975"/>
        <v>59189</v>
      </c>
      <c r="IM109" s="12">
        <f t="shared" si="1975"/>
        <v>8071</v>
      </c>
      <c r="IN109" s="12">
        <f t="shared" si="1975"/>
        <v>0</v>
      </c>
      <c r="IO109" s="12">
        <f t="shared" si="1975"/>
        <v>0</v>
      </c>
      <c r="IP109" s="12">
        <f t="shared" si="1975"/>
        <v>8071</v>
      </c>
      <c r="IQ109" s="12">
        <f t="shared" si="1975"/>
        <v>0</v>
      </c>
      <c r="IR109" s="12">
        <f t="shared" si="1975"/>
        <v>0</v>
      </c>
      <c r="IS109" s="12">
        <f t="shared" si="1975"/>
        <v>3966</v>
      </c>
      <c r="IT109" s="12">
        <f t="shared" si="1975"/>
        <v>3966</v>
      </c>
      <c r="IU109" s="12">
        <f t="shared" si="1975"/>
        <v>0</v>
      </c>
      <c r="IV109" s="12">
        <f t="shared" si="1975"/>
        <v>3982</v>
      </c>
      <c r="IW109" s="12">
        <f t="shared" si="1975"/>
        <v>3982</v>
      </c>
      <c r="IX109" s="12">
        <f t="shared" si="1975"/>
        <v>3982</v>
      </c>
      <c r="IY109" s="12"/>
      <c r="IZ109" s="12">
        <f t="shared" ref="IZ109:JB109" si="1976">SUM(IZ96,IZ99,IZ102,IZ105,IZ108)</f>
        <v>0</v>
      </c>
      <c r="JA109" s="12">
        <f t="shared" si="1976"/>
        <v>0</v>
      </c>
      <c r="JB109" s="111">
        <f t="shared" si="1976"/>
        <v>0</v>
      </c>
      <c r="JC109" s="117">
        <f t="shared" si="1522"/>
        <v>56407</v>
      </c>
      <c r="JD109" s="12">
        <f t="shared" si="1522"/>
        <v>81759</v>
      </c>
      <c r="JE109" s="12">
        <f t="shared" si="1522"/>
        <v>34051</v>
      </c>
      <c r="JF109" s="118">
        <f t="shared" si="1522"/>
        <v>90458</v>
      </c>
      <c r="JG109" s="99">
        <f t="shared" si="1975"/>
        <v>0</v>
      </c>
      <c r="JH109" s="12">
        <f t="shared" si="1975"/>
        <v>0</v>
      </c>
      <c r="JI109" s="12">
        <f t="shared" si="1975"/>
        <v>0</v>
      </c>
      <c r="JJ109" s="12">
        <f t="shared" si="1975"/>
        <v>0</v>
      </c>
      <c r="JK109" s="12">
        <f t="shared" si="1975"/>
        <v>0</v>
      </c>
      <c r="JL109" s="12">
        <f t="shared" si="1975"/>
        <v>0</v>
      </c>
      <c r="JM109" s="12">
        <f t="shared" si="1975"/>
        <v>0</v>
      </c>
      <c r="JN109" s="12">
        <f t="shared" si="1975"/>
        <v>0</v>
      </c>
      <c r="JO109" s="12">
        <f t="shared" si="1975"/>
        <v>0</v>
      </c>
      <c r="JP109" s="12">
        <f t="shared" si="1975"/>
        <v>0</v>
      </c>
      <c r="JQ109" s="12">
        <f t="shared" si="1975"/>
        <v>0</v>
      </c>
      <c r="JR109" s="12">
        <f t="shared" si="1975"/>
        <v>0</v>
      </c>
      <c r="JS109" s="12">
        <f t="shared" si="1975"/>
        <v>0</v>
      </c>
      <c r="JT109" s="12">
        <f t="shared" si="1975"/>
        <v>0</v>
      </c>
      <c r="JU109" s="12">
        <f t="shared" si="1975"/>
        <v>0</v>
      </c>
      <c r="JV109" s="12">
        <f t="shared" si="1975"/>
        <v>0</v>
      </c>
      <c r="JW109" s="12">
        <f t="shared" si="1975"/>
        <v>0</v>
      </c>
      <c r="JX109" s="12">
        <f t="shared" si="1975"/>
        <v>0</v>
      </c>
      <c r="JY109" s="12">
        <f t="shared" si="1975"/>
        <v>0</v>
      </c>
      <c r="JZ109" s="12">
        <f t="shared" si="1975"/>
        <v>0</v>
      </c>
      <c r="KA109" s="12">
        <f t="shared" si="1975"/>
        <v>0</v>
      </c>
      <c r="KB109" s="12">
        <f t="shared" si="1975"/>
        <v>1202</v>
      </c>
      <c r="KC109" s="12">
        <f t="shared" si="1975"/>
        <v>1202</v>
      </c>
      <c r="KD109" s="12">
        <f t="shared" si="1975"/>
        <v>1202</v>
      </c>
      <c r="KE109" s="12">
        <f t="shared" si="1975"/>
        <v>0</v>
      </c>
      <c r="KF109" s="12">
        <f t="shared" si="1975"/>
        <v>0</v>
      </c>
      <c r="KG109" s="12">
        <f t="shared" si="1975"/>
        <v>0</v>
      </c>
      <c r="KH109" s="12">
        <f t="shared" si="1975"/>
        <v>0</v>
      </c>
      <c r="KI109" s="12">
        <f t="shared" si="1975"/>
        <v>3165</v>
      </c>
      <c r="KJ109" s="12">
        <f t="shared" si="1975"/>
        <v>63035</v>
      </c>
      <c r="KK109" s="12">
        <f t="shared" si="1975"/>
        <v>59427</v>
      </c>
      <c r="KL109" s="12">
        <f t="shared" si="1975"/>
        <v>62592</v>
      </c>
      <c r="KM109" s="12">
        <f t="shared" si="1975"/>
        <v>20790</v>
      </c>
      <c r="KN109" s="12">
        <f t="shared" ref="KN109:LV109" si="1977">SUM(KN96,KN99,KN102,KN105,KN108)</f>
        <v>32457</v>
      </c>
      <c r="KO109" s="12">
        <f t="shared" si="1977"/>
        <v>11667</v>
      </c>
      <c r="KP109" s="12">
        <f t="shared" si="1977"/>
        <v>32457</v>
      </c>
      <c r="KQ109" s="12">
        <f>SUM(KQ96,KQ99,KQ102,KQ105,KQ108)</f>
        <v>0</v>
      </c>
      <c r="KR109" s="12">
        <f t="shared" ref="KR109:KT109" si="1978">SUM(KR96,KR99,KR102,KR105,KR108)</f>
        <v>0</v>
      </c>
      <c r="KS109" s="12">
        <f t="shared" si="1978"/>
        <v>0</v>
      </c>
      <c r="KT109" s="12">
        <f t="shared" si="1978"/>
        <v>0</v>
      </c>
      <c r="KU109" s="12"/>
      <c r="KV109" s="12">
        <f t="shared" ref="KV109:KX109" si="1979">SUM(KV96,KV99,KV102,KV105,KV108)</f>
        <v>0</v>
      </c>
      <c r="KW109" s="12">
        <f t="shared" si="1979"/>
        <v>0</v>
      </c>
      <c r="KX109" s="12">
        <f t="shared" si="1979"/>
        <v>0</v>
      </c>
      <c r="KY109" s="12"/>
      <c r="KZ109" s="12">
        <f t="shared" ref="KZ109:LB109" si="1980">SUM(KZ96,KZ99,KZ102,KZ105,KZ108)</f>
        <v>0</v>
      </c>
      <c r="LA109" s="12">
        <f t="shared" si="1980"/>
        <v>0</v>
      </c>
      <c r="LB109" s="12">
        <f t="shared" si="1980"/>
        <v>0</v>
      </c>
      <c r="LC109" s="12"/>
      <c r="LD109" s="12">
        <f t="shared" ref="LD109:LF109" si="1981">SUM(LD96,LD99,LD102,LD105,LD108)</f>
        <v>0</v>
      </c>
      <c r="LE109" s="12">
        <f t="shared" si="1981"/>
        <v>0</v>
      </c>
      <c r="LF109" s="111">
        <f t="shared" si="1981"/>
        <v>0</v>
      </c>
      <c r="LG109" s="117">
        <f t="shared" si="1523"/>
        <v>23955</v>
      </c>
      <c r="LH109" s="12">
        <f t="shared" si="1523"/>
        <v>96694</v>
      </c>
      <c r="LI109" s="12">
        <f t="shared" si="1523"/>
        <v>72296</v>
      </c>
      <c r="LJ109" s="118">
        <f t="shared" si="1523"/>
        <v>96251</v>
      </c>
      <c r="LK109" s="99">
        <f t="shared" ref="LK109" si="1982">SUM(LK96,LK99,LK102,LK105,LK108)</f>
        <v>0</v>
      </c>
      <c r="LL109" s="12">
        <f t="shared" si="1977"/>
        <v>0</v>
      </c>
      <c r="LM109" s="12">
        <f t="shared" si="1977"/>
        <v>0</v>
      </c>
      <c r="LN109" s="12">
        <f t="shared" si="1977"/>
        <v>0</v>
      </c>
      <c r="LO109" s="12">
        <f t="shared" si="1977"/>
        <v>0</v>
      </c>
      <c r="LP109" s="12">
        <f t="shared" si="1977"/>
        <v>0</v>
      </c>
      <c r="LQ109" s="12">
        <f t="shared" si="1977"/>
        <v>0</v>
      </c>
      <c r="LR109" s="12">
        <f t="shared" si="1977"/>
        <v>0</v>
      </c>
      <c r="LS109" s="12">
        <f t="shared" si="1977"/>
        <v>0</v>
      </c>
      <c r="LT109" s="12">
        <f t="shared" si="1977"/>
        <v>0</v>
      </c>
      <c r="LU109" s="12">
        <f t="shared" si="1977"/>
        <v>0</v>
      </c>
      <c r="LV109" s="111">
        <f t="shared" si="1977"/>
        <v>0</v>
      </c>
      <c r="LW109" s="117">
        <f t="shared" si="1524"/>
        <v>0</v>
      </c>
      <c r="LX109" s="12">
        <f t="shared" si="1524"/>
        <v>0</v>
      </c>
      <c r="LY109" s="12">
        <f t="shared" si="1524"/>
        <v>0</v>
      </c>
      <c r="LZ109" s="118">
        <f t="shared" si="1524"/>
        <v>0</v>
      </c>
      <c r="MA109" s="26"/>
      <c r="MB109" s="2"/>
      <c r="MC109" s="2"/>
      <c r="MD109" s="2"/>
      <c r="ME109" s="2"/>
      <c r="MF109" s="2"/>
      <c r="MG109" s="2"/>
      <c r="MH109" s="2"/>
      <c r="MI109" s="2"/>
      <c r="MJ109" s="2"/>
      <c r="MK109" s="2"/>
      <c r="ML109" s="2"/>
      <c r="MM109" s="2"/>
      <c r="MN109" s="2"/>
      <c r="MO109" s="2"/>
      <c r="MP109" s="2"/>
      <c r="MQ109" s="2"/>
      <c r="MR109" s="2"/>
      <c r="MS109" s="2"/>
      <c r="MT109" s="2"/>
      <c r="MU109" s="2"/>
      <c r="MV109" s="2"/>
      <c r="MW109" s="2"/>
      <c r="MX109" s="2"/>
      <c r="MY109" s="2"/>
      <c r="MZ109" s="2"/>
      <c r="NA109" s="2"/>
      <c r="NB109" s="2"/>
      <c r="NC109" s="2"/>
      <c r="ND109" s="2"/>
      <c r="NE109" s="2"/>
      <c r="NF109" s="2"/>
      <c r="NG109" s="2"/>
      <c r="NH109" s="2"/>
      <c r="NI109" s="2"/>
      <c r="NJ109" s="2"/>
      <c r="NK109" s="2"/>
      <c r="NL109" s="2"/>
      <c r="NM109" s="2"/>
      <c r="NN109" s="2"/>
      <c r="NO109" s="2"/>
      <c r="NP109" s="2"/>
      <c r="NQ109" s="2"/>
      <c r="NR109" s="2"/>
      <c r="NS109" s="2"/>
      <c r="NT109" s="2"/>
      <c r="NU109" s="2"/>
      <c r="NV109" s="2"/>
      <c r="NW109" s="2"/>
      <c r="NX109" s="2"/>
      <c r="NY109" s="2"/>
      <c r="NZ109" s="2"/>
      <c r="OA109" s="2"/>
      <c r="OB109" s="2"/>
      <c r="OC109" s="2"/>
      <c r="OD109" s="2"/>
      <c r="OE109" s="2"/>
      <c r="OF109" s="2"/>
      <c r="OG109" s="2"/>
      <c r="OH109" s="2"/>
      <c r="OI109" s="2"/>
      <c r="OJ109" s="2"/>
      <c r="OK109" s="2"/>
      <c r="OL109" s="2"/>
      <c r="OM109" s="2"/>
      <c r="ON109" s="2"/>
      <c r="OO109" s="2"/>
      <c r="OP109" s="2"/>
    </row>
    <row r="110" spans="1:406" s="2" customFormat="1" ht="24.95" customHeight="1" x14ac:dyDescent="0.25">
      <c r="A110" s="35">
        <v>6413</v>
      </c>
      <c r="B110" s="36" t="s">
        <v>46</v>
      </c>
      <c r="C110" s="55">
        <f>SUM(AK110,EW110,FE110,LI110,LY110)</f>
        <v>5</v>
      </c>
      <c r="D110" s="55">
        <v>23207830.309999999</v>
      </c>
      <c r="E110" s="56">
        <v>25700000</v>
      </c>
      <c r="F110" s="95">
        <f t="shared" ref="F110:F111" si="1983">G110-C110</f>
        <v>-5</v>
      </c>
      <c r="G110" s="103">
        <f t="shared" si="1515"/>
        <v>0</v>
      </c>
      <c r="H110" s="79">
        <f t="shared" si="1516"/>
        <v>1</v>
      </c>
      <c r="I110" s="79">
        <f t="shared" si="1517"/>
        <v>5</v>
      </c>
      <c r="J110" s="104">
        <f t="shared" si="1518"/>
        <v>5</v>
      </c>
      <c r="K110" s="84"/>
      <c r="L110" s="13"/>
      <c r="M110" s="13">
        <f t="shared" ref="M110:M111" si="1984">N110-K110</f>
        <v>0</v>
      </c>
      <c r="N110" s="13"/>
      <c r="O110" s="11"/>
      <c r="P110" s="13"/>
      <c r="Q110" s="13">
        <f t="shared" ref="Q110:Q111" si="1985">R110-O110</f>
        <v>0</v>
      </c>
      <c r="R110" s="13"/>
      <c r="S110" s="11"/>
      <c r="T110" s="13"/>
      <c r="U110" s="13">
        <f t="shared" ref="U110:U111" si="1986">V110-S110</f>
        <v>0</v>
      </c>
      <c r="V110" s="13"/>
      <c r="W110" s="11"/>
      <c r="X110" s="13"/>
      <c r="Y110" s="13">
        <f t="shared" ref="Y110:Y111" si="1987">Z110-W110</f>
        <v>0</v>
      </c>
      <c r="Z110" s="13"/>
      <c r="AA110" s="11"/>
      <c r="AB110" s="13"/>
      <c r="AC110" s="13">
        <f t="shared" ref="AC110:AC111" si="1988">AD110-AA110</f>
        <v>0</v>
      </c>
      <c r="AD110" s="13"/>
      <c r="AE110" s="11"/>
      <c r="AF110" s="13"/>
      <c r="AG110" s="13">
        <f t="shared" ref="AG110:AG111" si="1989">AH110-AE110</f>
        <v>0</v>
      </c>
      <c r="AH110" s="110"/>
      <c r="AI110" s="117">
        <f t="shared" si="1519"/>
        <v>0</v>
      </c>
      <c r="AJ110" s="12">
        <f t="shared" si="1519"/>
        <v>0</v>
      </c>
      <c r="AK110" s="12">
        <f t="shared" si="1519"/>
        <v>0</v>
      </c>
      <c r="AL110" s="118">
        <f t="shared" si="1519"/>
        <v>0</v>
      </c>
      <c r="AM110" s="98"/>
      <c r="AN110" s="13"/>
      <c r="AO110" s="13">
        <f t="shared" ref="AO110:AO111" si="1990">AP110-AM110</f>
        <v>0</v>
      </c>
      <c r="AP110" s="13"/>
      <c r="AQ110" s="14"/>
      <c r="AR110" s="13"/>
      <c r="AS110" s="13">
        <f t="shared" ref="AS110:AS111" si="1991">AT110-AQ110</f>
        <v>0</v>
      </c>
      <c r="AT110" s="13"/>
      <c r="AU110" s="14"/>
      <c r="AV110" s="13"/>
      <c r="AW110" s="13">
        <f t="shared" ref="AW110:AW111" si="1992">AX110-AU110</f>
        <v>0</v>
      </c>
      <c r="AX110" s="13"/>
      <c r="AY110" s="11"/>
      <c r="AZ110" s="13"/>
      <c r="BA110" s="13">
        <f t="shared" ref="BA110:BA111" si="1993">BB110-AY110</f>
        <v>0</v>
      </c>
      <c r="BB110" s="13"/>
      <c r="BC110" s="11"/>
      <c r="BD110" s="13"/>
      <c r="BE110" s="13">
        <f t="shared" ref="BE110:BE111" si="1994">BF110-BC110</f>
        <v>0</v>
      </c>
      <c r="BF110" s="13"/>
      <c r="BG110" s="11"/>
      <c r="BH110" s="13"/>
      <c r="BI110" s="13">
        <f t="shared" ref="BI110:BI111" si="1995">BJ110-BG110</f>
        <v>0</v>
      </c>
      <c r="BJ110" s="13"/>
      <c r="BK110" s="11"/>
      <c r="BL110" s="13"/>
      <c r="BM110" s="13">
        <f t="shared" ref="BM110:BM111" si="1996">BN110-BK110</f>
        <v>0</v>
      </c>
      <c r="BN110" s="13"/>
      <c r="BO110" s="11"/>
      <c r="BP110" s="13"/>
      <c r="BQ110" s="13">
        <f t="shared" ref="BQ110:BQ111" si="1997">BR110-BO110</f>
        <v>0</v>
      </c>
      <c r="BR110" s="13"/>
      <c r="BS110" s="11"/>
      <c r="BT110" s="13"/>
      <c r="BU110" s="13">
        <f t="shared" ref="BU110:BU111" si="1998">BV110-BS110</f>
        <v>0</v>
      </c>
      <c r="BV110" s="13"/>
      <c r="BW110" s="11"/>
      <c r="BX110" s="13"/>
      <c r="BY110" s="13">
        <f t="shared" ref="BY110:BY111" si="1999">BZ110-BW110</f>
        <v>0</v>
      </c>
      <c r="BZ110" s="13"/>
      <c r="CA110" s="11"/>
      <c r="CB110" s="13"/>
      <c r="CC110" s="13">
        <f t="shared" ref="CC110:CC111" si="2000">CD110-CA110</f>
        <v>0</v>
      </c>
      <c r="CD110" s="13"/>
      <c r="CE110" s="13"/>
      <c r="CF110" s="13"/>
      <c r="CG110" s="13">
        <f t="shared" ref="CG110:CG111" si="2001">CH110-CE110</f>
        <v>0</v>
      </c>
      <c r="CH110" s="13"/>
      <c r="CI110" s="13"/>
      <c r="CJ110" s="13"/>
      <c r="CK110" s="13">
        <f t="shared" ref="CK110:CK111" si="2002">CL110-CI110</f>
        <v>0</v>
      </c>
      <c r="CL110" s="13"/>
      <c r="CM110" s="13"/>
      <c r="CN110" s="13"/>
      <c r="CO110" s="13">
        <f t="shared" ref="CO110:CO111" si="2003">CP110-CM110</f>
        <v>0</v>
      </c>
      <c r="CP110" s="13"/>
      <c r="CQ110" s="13"/>
      <c r="CR110" s="13"/>
      <c r="CS110" s="13">
        <f t="shared" ref="CS110:CS111" si="2004">CT110-CQ110</f>
        <v>0</v>
      </c>
      <c r="CT110" s="13"/>
      <c r="CU110" s="14"/>
      <c r="CV110" s="13"/>
      <c r="CW110" s="13">
        <f t="shared" ref="CW110:CW111" si="2005">CX110-CU110</f>
        <v>0</v>
      </c>
      <c r="CX110" s="13"/>
      <c r="CY110" s="13"/>
      <c r="CZ110" s="13"/>
      <c r="DA110" s="13">
        <f t="shared" ref="DA110:DA111" si="2006">DB110-CY110</f>
        <v>0</v>
      </c>
      <c r="DB110" s="13"/>
      <c r="DC110" s="11"/>
      <c r="DD110" s="13"/>
      <c r="DE110" s="13">
        <f t="shared" ref="DE110:DE111" si="2007">DF110-DC110</f>
        <v>0</v>
      </c>
      <c r="DF110" s="13"/>
      <c r="DG110" s="13"/>
      <c r="DH110" s="13"/>
      <c r="DI110" s="13">
        <f t="shared" ref="DI110:DI111" si="2008">DJ110-DG110</f>
        <v>0</v>
      </c>
      <c r="DJ110" s="13"/>
      <c r="DK110" s="13"/>
      <c r="DL110" s="13"/>
      <c r="DM110" s="13">
        <f t="shared" ref="DM110:DM111" si="2009">DN110-DK110</f>
        <v>0</v>
      </c>
      <c r="DN110" s="13"/>
      <c r="DO110" s="13"/>
      <c r="DP110" s="13"/>
      <c r="DQ110" s="13">
        <f t="shared" ref="DQ110:DQ111" si="2010">DR110-DO110</f>
        <v>0</v>
      </c>
      <c r="DR110" s="13"/>
      <c r="DS110" s="13"/>
      <c r="DT110" s="13"/>
      <c r="DU110" s="13"/>
      <c r="DV110" s="13"/>
      <c r="DW110" s="13"/>
      <c r="DX110" s="13"/>
      <c r="DY110" s="13"/>
      <c r="DZ110" s="13"/>
      <c r="EA110" s="13"/>
      <c r="EB110" s="13"/>
      <c r="EC110" s="13">
        <f t="shared" ref="EC110:EC111" si="2011">ED110-EA110</f>
        <v>0</v>
      </c>
      <c r="ED110" s="13"/>
      <c r="EE110" s="13"/>
      <c r="EF110" s="13"/>
      <c r="EG110" s="13">
        <f t="shared" ref="EG110:EG111" si="2012">EH110-EE110</f>
        <v>0</v>
      </c>
      <c r="EH110" s="13"/>
      <c r="EI110" s="14"/>
      <c r="EJ110" s="13"/>
      <c r="EK110" s="13">
        <f t="shared" ref="EK110:EK111" si="2013">EL110-EI110</f>
        <v>0</v>
      </c>
      <c r="EL110" s="13"/>
      <c r="EM110" s="13"/>
      <c r="EN110" s="13"/>
      <c r="EO110" s="13">
        <f t="shared" ref="EO110:EO111" si="2014">EP110-EM110</f>
        <v>0</v>
      </c>
      <c r="EP110" s="13"/>
      <c r="EQ110" s="13"/>
      <c r="ER110" s="13">
        <v>1</v>
      </c>
      <c r="ES110" s="13">
        <f t="shared" ref="ES110:ES111" si="2015">ET110-EQ110</f>
        <v>5</v>
      </c>
      <c r="ET110" s="110">
        <v>5</v>
      </c>
      <c r="EU110" s="117">
        <f t="shared" si="1520"/>
        <v>0</v>
      </c>
      <c r="EV110" s="12">
        <f t="shared" si="1520"/>
        <v>1</v>
      </c>
      <c r="EW110" s="12">
        <f t="shared" si="1520"/>
        <v>5</v>
      </c>
      <c r="EX110" s="118">
        <f t="shared" si="1520"/>
        <v>5</v>
      </c>
      <c r="EY110" s="84"/>
      <c r="EZ110" s="13"/>
      <c r="FA110" s="13">
        <f t="shared" ref="FA110:FA111" si="2016">FB110-EY110</f>
        <v>0</v>
      </c>
      <c r="FB110" s="110"/>
      <c r="FC110" s="117">
        <f t="shared" si="1521"/>
        <v>0</v>
      </c>
      <c r="FD110" s="12">
        <f t="shared" si="1521"/>
        <v>0</v>
      </c>
      <c r="FE110" s="12">
        <f t="shared" si="1521"/>
        <v>0</v>
      </c>
      <c r="FF110" s="118">
        <f t="shared" si="1521"/>
        <v>0</v>
      </c>
      <c r="FG110" s="98"/>
      <c r="FH110" s="13"/>
      <c r="FI110" s="13">
        <f t="shared" ref="FI110:FI111" si="2017">FJ110-FG110</f>
        <v>0</v>
      </c>
      <c r="FJ110" s="13"/>
      <c r="FK110" s="13"/>
      <c r="FL110" s="13"/>
      <c r="FM110" s="13">
        <f t="shared" ref="FM110:FM111" si="2018">FN110-FK110</f>
        <v>0</v>
      </c>
      <c r="FN110" s="13"/>
      <c r="FO110" s="13"/>
      <c r="FP110" s="13"/>
      <c r="FQ110" s="13">
        <f t="shared" ref="FQ110:FQ111" si="2019">FR110-FO110</f>
        <v>0</v>
      </c>
      <c r="FR110" s="13"/>
      <c r="FS110" s="13"/>
      <c r="FT110" s="13"/>
      <c r="FU110" s="13">
        <f t="shared" ref="FU110:FU111" si="2020">FV110-FS110</f>
        <v>0</v>
      </c>
      <c r="FV110" s="13"/>
      <c r="FW110" s="11"/>
      <c r="FX110" s="13"/>
      <c r="FY110" s="13">
        <f t="shared" ref="FY110:FY111" si="2021">FZ110-FW110</f>
        <v>0</v>
      </c>
      <c r="FZ110" s="13"/>
      <c r="GA110" s="11"/>
      <c r="GB110" s="13"/>
      <c r="GC110" s="13">
        <f t="shared" ref="GC110:GC111" si="2022">GD110-GA110</f>
        <v>0</v>
      </c>
      <c r="GD110" s="13"/>
      <c r="GE110" s="11"/>
      <c r="GF110" s="13"/>
      <c r="GG110" s="13">
        <f t="shared" ref="GG110:GG111" si="2023">GH110-GE110</f>
        <v>0</v>
      </c>
      <c r="GH110" s="13"/>
      <c r="GI110" s="11"/>
      <c r="GJ110" s="13"/>
      <c r="GK110" s="13">
        <f t="shared" ref="GK110:GK111" si="2024">GL110-GI110</f>
        <v>0</v>
      </c>
      <c r="GL110" s="13"/>
      <c r="GM110" s="11"/>
      <c r="GN110" s="13"/>
      <c r="GO110" s="13">
        <f t="shared" ref="GO110:GO111" si="2025">GP110-GM110</f>
        <v>0</v>
      </c>
      <c r="GP110" s="13"/>
      <c r="GQ110" s="11"/>
      <c r="GR110" s="13"/>
      <c r="GS110" s="13">
        <f t="shared" ref="GS110:GS111" si="2026">GT110-GQ110</f>
        <v>0</v>
      </c>
      <c r="GT110" s="13"/>
      <c r="GU110" s="11"/>
      <c r="GV110" s="13"/>
      <c r="GW110" s="13">
        <f t="shared" ref="GW110:GW111" si="2027">GX110-GU110</f>
        <v>0</v>
      </c>
      <c r="GX110" s="13"/>
      <c r="GY110" s="11"/>
      <c r="GZ110" s="13"/>
      <c r="HA110" s="13">
        <f t="shared" ref="HA110:HA111" si="2028">HB110-GY110</f>
        <v>0</v>
      </c>
      <c r="HB110" s="13"/>
      <c r="HC110" s="11"/>
      <c r="HD110" s="13"/>
      <c r="HE110" s="13">
        <f t="shared" ref="HE110:HE111" si="2029">HF110-HC110</f>
        <v>0</v>
      </c>
      <c r="HF110" s="13"/>
      <c r="HG110" s="11"/>
      <c r="HH110" s="13"/>
      <c r="HI110" s="13">
        <f t="shared" ref="HI110:HI111" si="2030">HJ110-HG110</f>
        <v>0</v>
      </c>
      <c r="HJ110" s="13"/>
      <c r="HK110" s="13"/>
      <c r="HL110" s="13"/>
      <c r="HM110" s="13">
        <f t="shared" ref="HM110:HM111" si="2031">HN110-HK110</f>
        <v>0</v>
      </c>
      <c r="HN110" s="13"/>
      <c r="HO110" s="13"/>
      <c r="HP110" s="13"/>
      <c r="HQ110" s="13">
        <f t="shared" ref="HQ110:HQ111" si="2032">HR110-HO110</f>
        <v>0</v>
      </c>
      <c r="HR110" s="13"/>
      <c r="HS110" s="13"/>
      <c r="HT110" s="13"/>
      <c r="HU110" s="13">
        <f t="shared" ref="HU110:HU111" si="2033">HV110-HS110</f>
        <v>0</v>
      </c>
      <c r="HV110" s="13"/>
      <c r="HW110" s="13"/>
      <c r="HX110" s="13"/>
      <c r="HY110" s="13">
        <f t="shared" ref="HY110:HY111" si="2034">HZ110-HW110</f>
        <v>0</v>
      </c>
      <c r="HZ110" s="13"/>
      <c r="IA110" s="13"/>
      <c r="IB110" s="13"/>
      <c r="IC110" s="13">
        <f t="shared" ref="IC110:IC111" si="2035">ID110-IA110</f>
        <v>0</v>
      </c>
      <c r="ID110" s="13"/>
      <c r="IE110" s="13"/>
      <c r="IF110" s="13"/>
      <c r="IG110" s="13">
        <f t="shared" ref="IG110:IG111" si="2036">IH110-IE110</f>
        <v>0</v>
      </c>
      <c r="IH110" s="13"/>
      <c r="II110" s="13"/>
      <c r="IJ110" s="13"/>
      <c r="IK110" s="13">
        <f t="shared" ref="IK110:IK111" si="2037">IL110-II110</f>
        <v>0</v>
      </c>
      <c r="IL110" s="13"/>
      <c r="IM110" s="13"/>
      <c r="IN110" s="13"/>
      <c r="IO110" s="13">
        <f t="shared" ref="IO110:IO111" si="2038">IP110-IM110</f>
        <v>0</v>
      </c>
      <c r="IP110" s="13"/>
      <c r="IQ110" s="13"/>
      <c r="IR110" s="13"/>
      <c r="IS110" s="13">
        <f t="shared" ref="IS110:IS111" si="2039">IT110-IQ110</f>
        <v>0</v>
      </c>
      <c r="IT110" s="13"/>
      <c r="IU110" s="13"/>
      <c r="IV110" s="13"/>
      <c r="IW110" s="13">
        <f t="shared" ref="IW110:IW111" si="2040">IX110-IU110</f>
        <v>0</v>
      </c>
      <c r="IX110" s="13"/>
      <c r="IY110" s="13"/>
      <c r="IZ110" s="13"/>
      <c r="JA110" s="13"/>
      <c r="JB110" s="110">
        <f t="shared" ref="JB110:JB111" si="2041">JC110-IZ110</f>
        <v>0</v>
      </c>
      <c r="JC110" s="117">
        <f t="shared" si="1522"/>
        <v>0</v>
      </c>
      <c r="JD110" s="12">
        <f t="shared" si="1522"/>
        <v>0</v>
      </c>
      <c r="JE110" s="12">
        <f t="shared" si="1522"/>
        <v>0</v>
      </c>
      <c r="JF110" s="118">
        <f t="shared" si="1522"/>
        <v>0</v>
      </c>
      <c r="JG110" s="98"/>
      <c r="JH110" s="13"/>
      <c r="JI110" s="13">
        <f t="shared" ref="JI110:JI111" si="2042">JJ110-JG110</f>
        <v>0</v>
      </c>
      <c r="JJ110" s="13"/>
      <c r="JK110" s="13"/>
      <c r="JL110" s="13"/>
      <c r="JM110" s="13">
        <f t="shared" ref="JM110:JM111" si="2043">JN110-JK110</f>
        <v>0</v>
      </c>
      <c r="JN110" s="13"/>
      <c r="JO110" s="13"/>
      <c r="JP110" s="13"/>
      <c r="JQ110" s="13">
        <f t="shared" ref="JQ110:JQ111" si="2044">JR110-JO110</f>
        <v>0</v>
      </c>
      <c r="JR110" s="13"/>
      <c r="JS110" s="13"/>
      <c r="JT110" s="13"/>
      <c r="JU110" s="13">
        <f t="shared" ref="JU110:JU111" si="2045">JV110-JS110</f>
        <v>0</v>
      </c>
      <c r="JV110" s="13"/>
      <c r="JW110" s="13"/>
      <c r="JX110" s="13"/>
      <c r="JY110" s="13">
        <f t="shared" ref="JY110:JY111" si="2046">JZ110-JW110</f>
        <v>0</v>
      </c>
      <c r="JZ110" s="13"/>
      <c r="KA110" s="13"/>
      <c r="KB110" s="13"/>
      <c r="KC110" s="13">
        <f t="shared" ref="KC110:KC111" si="2047">KD110-KA110</f>
        <v>0</v>
      </c>
      <c r="KD110" s="13"/>
      <c r="KE110" s="13"/>
      <c r="KF110" s="13"/>
      <c r="KG110" s="13">
        <f t="shared" ref="KG110:KG111" si="2048">KH110-KE110</f>
        <v>0</v>
      </c>
      <c r="KH110" s="13"/>
      <c r="KI110" s="11"/>
      <c r="KJ110" s="13"/>
      <c r="KK110" s="13">
        <f t="shared" ref="KK110:KK111" si="2049">KL110-KI110</f>
        <v>0</v>
      </c>
      <c r="KL110" s="13"/>
      <c r="KM110" s="13"/>
      <c r="KN110" s="13"/>
      <c r="KO110" s="13">
        <f t="shared" ref="KO110:KO111" si="2050">KP110-KM110</f>
        <v>0</v>
      </c>
      <c r="KP110" s="13"/>
      <c r="KQ110" s="13"/>
      <c r="KR110" s="13"/>
      <c r="KS110" s="13">
        <f t="shared" ref="KS110:KS111" si="2051">KT110-KQ110</f>
        <v>0</v>
      </c>
      <c r="KT110" s="13"/>
      <c r="KU110" s="13"/>
      <c r="KV110" s="13"/>
      <c r="KW110" s="13">
        <f t="shared" ref="KW110:KW111" si="2052">KX110-KU110</f>
        <v>0</v>
      </c>
      <c r="KX110" s="13"/>
      <c r="KY110" s="13"/>
      <c r="KZ110" s="13"/>
      <c r="LA110" s="13">
        <f t="shared" ref="LA110:LA111" si="2053">LB110-KY110</f>
        <v>0</v>
      </c>
      <c r="LB110" s="13"/>
      <c r="LC110" s="13"/>
      <c r="LD110" s="13"/>
      <c r="LE110" s="13">
        <f t="shared" ref="LE110:LE111" si="2054">LF110-LC110</f>
        <v>0</v>
      </c>
      <c r="LF110" s="110"/>
      <c r="LG110" s="117">
        <f t="shared" si="1523"/>
        <v>0</v>
      </c>
      <c r="LH110" s="12">
        <f t="shared" si="1523"/>
        <v>0</v>
      </c>
      <c r="LI110" s="12">
        <f t="shared" si="1523"/>
        <v>0</v>
      </c>
      <c r="LJ110" s="118">
        <f t="shared" si="1523"/>
        <v>0</v>
      </c>
      <c r="LK110" s="84"/>
      <c r="LL110" s="13"/>
      <c r="LM110" s="13">
        <f t="shared" ref="LM110:LM111" si="2055">LN110-LK110</f>
        <v>0</v>
      </c>
      <c r="LN110" s="13"/>
      <c r="LO110" s="13"/>
      <c r="LP110" s="13"/>
      <c r="LQ110" s="13">
        <f t="shared" ref="LQ110:LQ111" si="2056">LR110-LO110</f>
        <v>0</v>
      </c>
      <c r="LR110" s="13"/>
      <c r="LS110" s="11"/>
      <c r="LT110" s="13"/>
      <c r="LU110" s="13">
        <f t="shared" ref="LU110:LU111" si="2057">LV110-LS110</f>
        <v>0</v>
      </c>
      <c r="LV110" s="110"/>
      <c r="LW110" s="117">
        <f t="shared" si="1524"/>
        <v>0</v>
      </c>
      <c r="LX110" s="12">
        <f t="shared" si="1524"/>
        <v>0</v>
      </c>
      <c r="LY110" s="12">
        <f t="shared" si="1524"/>
        <v>0</v>
      </c>
      <c r="LZ110" s="118">
        <f t="shared" si="1524"/>
        <v>0</v>
      </c>
      <c r="MA110" s="26"/>
    </row>
    <row r="111" spans="1:406" s="2" customFormat="1" ht="24.95" customHeight="1" x14ac:dyDescent="0.25">
      <c r="A111" s="35">
        <v>6415</v>
      </c>
      <c r="B111" s="36" t="s">
        <v>47</v>
      </c>
      <c r="C111" s="55">
        <f>SUM(AK111,EW111,FE111,LI111,LY111)</f>
        <v>0</v>
      </c>
      <c r="D111" s="55">
        <v>23207830.309999999</v>
      </c>
      <c r="E111" s="56">
        <v>25700000</v>
      </c>
      <c r="F111" s="95">
        <f t="shared" si="1983"/>
        <v>0</v>
      </c>
      <c r="G111" s="103">
        <f t="shared" si="1515"/>
        <v>0</v>
      </c>
      <c r="H111" s="79">
        <f t="shared" si="1516"/>
        <v>0</v>
      </c>
      <c r="I111" s="79">
        <f t="shared" si="1517"/>
        <v>0</v>
      </c>
      <c r="J111" s="104">
        <f t="shared" si="1518"/>
        <v>0</v>
      </c>
      <c r="K111" s="84"/>
      <c r="L111" s="13"/>
      <c r="M111" s="13">
        <f t="shared" si="1984"/>
        <v>0</v>
      </c>
      <c r="N111" s="13"/>
      <c r="O111" s="11"/>
      <c r="P111" s="13"/>
      <c r="Q111" s="13">
        <f t="shared" si="1985"/>
        <v>0</v>
      </c>
      <c r="R111" s="13"/>
      <c r="S111" s="11"/>
      <c r="T111" s="13"/>
      <c r="U111" s="13">
        <f t="shared" si="1986"/>
        <v>0</v>
      </c>
      <c r="V111" s="13"/>
      <c r="W111" s="11"/>
      <c r="X111" s="13"/>
      <c r="Y111" s="13">
        <f t="shared" si="1987"/>
        <v>0</v>
      </c>
      <c r="Z111" s="13"/>
      <c r="AA111" s="11"/>
      <c r="AB111" s="13"/>
      <c r="AC111" s="13">
        <f t="shared" si="1988"/>
        <v>0</v>
      </c>
      <c r="AD111" s="13"/>
      <c r="AE111" s="11"/>
      <c r="AF111" s="13"/>
      <c r="AG111" s="13">
        <f t="shared" si="1989"/>
        <v>0</v>
      </c>
      <c r="AH111" s="110"/>
      <c r="AI111" s="117">
        <f t="shared" si="1519"/>
        <v>0</v>
      </c>
      <c r="AJ111" s="12">
        <f t="shared" si="1519"/>
        <v>0</v>
      </c>
      <c r="AK111" s="12">
        <f t="shared" si="1519"/>
        <v>0</v>
      </c>
      <c r="AL111" s="118">
        <f t="shared" si="1519"/>
        <v>0</v>
      </c>
      <c r="AM111" s="98"/>
      <c r="AN111" s="13"/>
      <c r="AO111" s="13">
        <f t="shared" si="1990"/>
        <v>0</v>
      </c>
      <c r="AP111" s="13"/>
      <c r="AQ111" s="14"/>
      <c r="AR111" s="13"/>
      <c r="AS111" s="13">
        <f t="shared" si="1991"/>
        <v>0</v>
      </c>
      <c r="AT111" s="13"/>
      <c r="AU111" s="14"/>
      <c r="AV111" s="13"/>
      <c r="AW111" s="13">
        <f t="shared" si="1992"/>
        <v>0</v>
      </c>
      <c r="AX111" s="13"/>
      <c r="AY111" s="11"/>
      <c r="AZ111" s="13"/>
      <c r="BA111" s="13">
        <f t="shared" si="1993"/>
        <v>0</v>
      </c>
      <c r="BB111" s="13"/>
      <c r="BC111" s="11"/>
      <c r="BD111" s="13"/>
      <c r="BE111" s="13">
        <f t="shared" si="1994"/>
        <v>0</v>
      </c>
      <c r="BF111" s="13"/>
      <c r="BG111" s="11"/>
      <c r="BH111" s="13"/>
      <c r="BI111" s="13">
        <f t="shared" si="1995"/>
        <v>0</v>
      </c>
      <c r="BJ111" s="13"/>
      <c r="BK111" s="11"/>
      <c r="BL111" s="13"/>
      <c r="BM111" s="13">
        <f t="shared" si="1996"/>
        <v>0</v>
      </c>
      <c r="BN111" s="13"/>
      <c r="BO111" s="11"/>
      <c r="BP111" s="13"/>
      <c r="BQ111" s="13">
        <f t="shared" si="1997"/>
        <v>0</v>
      </c>
      <c r="BR111" s="13"/>
      <c r="BS111" s="11"/>
      <c r="BT111" s="13"/>
      <c r="BU111" s="13">
        <f t="shared" si="1998"/>
        <v>0</v>
      </c>
      <c r="BV111" s="13"/>
      <c r="BW111" s="11"/>
      <c r="BX111" s="13"/>
      <c r="BY111" s="13">
        <f t="shared" si="1999"/>
        <v>0</v>
      </c>
      <c r="BZ111" s="13"/>
      <c r="CA111" s="11"/>
      <c r="CB111" s="13"/>
      <c r="CC111" s="13">
        <f t="shared" si="2000"/>
        <v>0</v>
      </c>
      <c r="CD111" s="13"/>
      <c r="CE111" s="13"/>
      <c r="CF111" s="13"/>
      <c r="CG111" s="13">
        <f t="shared" si="2001"/>
        <v>0</v>
      </c>
      <c r="CH111" s="13"/>
      <c r="CI111" s="13"/>
      <c r="CJ111" s="13"/>
      <c r="CK111" s="13">
        <f t="shared" si="2002"/>
        <v>0</v>
      </c>
      <c r="CL111" s="13"/>
      <c r="CM111" s="13"/>
      <c r="CN111" s="13"/>
      <c r="CO111" s="13">
        <f t="shared" si="2003"/>
        <v>0</v>
      </c>
      <c r="CP111" s="13"/>
      <c r="CQ111" s="13"/>
      <c r="CR111" s="13"/>
      <c r="CS111" s="13">
        <f t="shared" si="2004"/>
        <v>0</v>
      </c>
      <c r="CT111" s="13"/>
      <c r="CU111" s="14"/>
      <c r="CV111" s="13"/>
      <c r="CW111" s="13">
        <f t="shared" si="2005"/>
        <v>0</v>
      </c>
      <c r="CX111" s="13"/>
      <c r="CY111" s="13"/>
      <c r="CZ111" s="13"/>
      <c r="DA111" s="13">
        <f t="shared" si="2006"/>
        <v>0</v>
      </c>
      <c r="DB111" s="13"/>
      <c r="DC111" s="11"/>
      <c r="DD111" s="13"/>
      <c r="DE111" s="13">
        <f t="shared" si="2007"/>
        <v>0</v>
      </c>
      <c r="DF111" s="13"/>
      <c r="DG111" s="13"/>
      <c r="DH111" s="13"/>
      <c r="DI111" s="13">
        <f t="shared" si="2008"/>
        <v>0</v>
      </c>
      <c r="DJ111" s="13"/>
      <c r="DK111" s="13"/>
      <c r="DL111" s="13"/>
      <c r="DM111" s="13">
        <f t="shared" si="2009"/>
        <v>0</v>
      </c>
      <c r="DN111" s="13"/>
      <c r="DO111" s="13"/>
      <c r="DP111" s="13"/>
      <c r="DQ111" s="13">
        <f t="shared" si="2010"/>
        <v>0</v>
      </c>
      <c r="DR111" s="13"/>
      <c r="DS111" s="13"/>
      <c r="DT111" s="13"/>
      <c r="DU111" s="13"/>
      <c r="DV111" s="13"/>
      <c r="DW111" s="13"/>
      <c r="DX111" s="13"/>
      <c r="DY111" s="13"/>
      <c r="DZ111" s="13"/>
      <c r="EA111" s="13"/>
      <c r="EB111" s="13"/>
      <c r="EC111" s="13">
        <f t="shared" si="2011"/>
        <v>0</v>
      </c>
      <c r="ED111" s="13"/>
      <c r="EE111" s="13"/>
      <c r="EF111" s="13"/>
      <c r="EG111" s="13">
        <f t="shared" si="2012"/>
        <v>0</v>
      </c>
      <c r="EH111" s="13"/>
      <c r="EI111" s="14"/>
      <c r="EJ111" s="13"/>
      <c r="EK111" s="13">
        <f t="shared" si="2013"/>
        <v>0</v>
      </c>
      <c r="EL111" s="13"/>
      <c r="EM111" s="13"/>
      <c r="EN111" s="13"/>
      <c r="EO111" s="13">
        <f t="shared" si="2014"/>
        <v>0</v>
      </c>
      <c r="EP111" s="13"/>
      <c r="EQ111" s="13"/>
      <c r="ER111" s="13"/>
      <c r="ES111" s="13">
        <f t="shared" si="2015"/>
        <v>0</v>
      </c>
      <c r="ET111" s="110"/>
      <c r="EU111" s="117">
        <f t="shared" si="1520"/>
        <v>0</v>
      </c>
      <c r="EV111" s="12">
        <f t="shared" si="1520"/>
        <v>0</v>
      </c>
      <c r="EW111" s="12">
        <f t="shared" si="1520"/>
        <v>0</v>
      </c>
      <c r="EX111" s="118">
        <f t="shared" si="1520"/>
        <v>0</v>
      </c>
      <c r="EY111" s="113"/>
      <c r="EZ111" s="13"/>
      <c r="FA111" s="13">
        <f t="shared" si="2016"/>
        <v>0</v>
      </c>
      <c r="FB111" s="110"/>
      <c r="FC111" s="117">
        <f t="shared" si="1521"/>
        <v>0</v>
      </c>
      <c r="FD111" s="12">
        <f t="shared" si="1521"/>
        <v>0</v>
      </c>
      <c r="FE111" s="12">
        <f t="shared" si="1521"/>
        <v>0</v>
      </c>
      <c r="FF111" s="118">
        <f t="shared" si="1521"/>
        <v>0</v>
      </c>
      <c r="FG111" s="98"/>
      <c r="FH111" s="13"/>
      <c r="FI111" s="13">
        <f t="shared" si="2017"/>
        <v>0</v>
      </c>
      <c r="FJ111" s="13"/>
      <c r="FK111" s="13"/>
      <c r="FL111" s="13"/>
      <c r="FM111" s="13">
        <f t="shared" si="2018"/>
        <v>0</v>
      </c>
      <c r="FN111" s="13"/>
      <c r="FO111" s="13"/>
      <c r="FP111" s="13"/>
      <c r="FQ111" s="13">
        <f t="shared" si="2019"/>
        <v>0</v>
      </c>
      <c r="FR111" s="13"/>
      <c r="FS111" s="13"/>
      <c r="FT111" s="13"/>
      <c r="FU111" s="13">
        <f t="shared" si="2020"/>
        <v>0</v>
      </c>
      <c r="FV111" s="13"/>
      <c r="FW111" s="11"/>
      <c r="FX111" s="13"/>
      <c r="FY111" s="13">
        <f t="shared" si="2021"/>
        <v>0</v>
      </c>
      <c r="FZ111" s="13"/>
      <c r="GA111" s="11"/>
      <c r="GB111" s="13"/>
      <c r="GC111" s="13">
        <f t="shared" si="2022"/>
        <v>0</v>
      </c>
      <c r="GD111" s="13"/>
      <c r="GE111" s="11"/>
      <c r="GF111" s="13"/>
      <c r="GG111" s="13">
        <f t="shared" si="2023"/>
        <v>0</v>
      </c>
      <c r="GH111" s="13"/>
      <c r="GI111" s="11"/>
      <c r="GJ111" s="13"/>
      <c r="GK111" s="13">
        <f t="shared" si="2024"/>
        <v>0</v>
      </c>
      <c r="GL111" s="13"/>
      <c r="GM111" s="11"/>
      <c r="GN111" s="13"/>
      <c r="GO111" s="13">
        <f t="shared" si="2025"/>
        <v>0</v>
      </c>
      <c r="GP111" s="13"/>
      <c r="GQ111" s="11"/>
      <c r="GR111" s="13"/>
      <c r="GS111" s="13">
        <f t="shared" si="2026"/>
        <v>0</v>
      </c>
      <c r="GT111" s="13"/>
      <c r="GU111" s="11"/>
      <c r="GV111" s="13"/>
      <c r="GW111" s="13">
        <f t="shared" si="2027"/>
        <v>0</v>
      </c>
      <c r="GX111" s="13"/>
      <c r="GY111" s="11"/>
      <c r="GZ111" s="13"/>
      <c r="HA111" s="13">
        <f t="shared" si="2028"/>
        <v>0</v>
      </c>
      <c r="HB111" s="13"/>
      <c r="HC111" s="11"/>
      <c r="HD111" s="13"/>
      <c r="HE111" s="13">
        <f t="shared" si="2029"/>
        <v>0</v>
      </c>
      <c r="HF111" s="13"/>
      <c r="HG111" s="11"/>
      <c r="HH111" s="13"/>
      <c r="HI111" s="13">
        <f t="shared" si="2030"/>
        <v>0</v>
      </c>
      <c r="HJ111" s="13"/>
      <c r="HK111" s="13"/>
      <c r="HL111" s="13"/>
      <c r="HM111" s="13">
        <f t="shared" si="2031"/>
        <v>0</v>
      </c>
      <c r="HN111" s="13"/>
      <c r="HO111" s="13"/>
      <c r="HP111" s="13"/>
      <c r="HQ111" s="13">
        <f t="shared" si="2032"/>
        <v>0</v>
      </c>
      <c r="HR111" s="13"/>
      <c r="HS111" s="13"/>
      <c r="HT111" s="13"/>
      <c r="HU111" s="13">
        <f t="shared" si="2033"/>
        <v>0</v>
      </c>
      <c r="HV111" s="13"/>
      <c r="HW111" s="13"/>
      <c r="HX111" s="13"/>
      <c r="HY111" s="13">
        <f t="shared" si="2034"/>
        <v>0</v>
      </c>
      <c r="HZ111" s="13"/>
      <c r="IA111" s="13"/>
      <c r="IB111" s="13"/>
      <c r="IC111" s="13">
        <f t="shared" si="2035"/>
        <v>0</v>
      </c>
      <c r="ID111" s="13"/>
      <c r="IE111" s="13"/>
      <c r="IF111" s="13"/>
      <c r="IG111" s="13">
        <f t="shared" si="2036"/>
        <v>0</v>
      </c>
      <c r="IH111" s="13"/>
      <c r="II111" s="13"/>
      <c r="IJ111" s="13"/>
      <c r="IK111" s="13">
        <f t="shared" si="2037"/>
        <v>0</v>
      </c>
      <c r="IL111" s="13"/>
      <c r="IM111" s="13"/>
      <c r="IN111" s="13"/>
      <c r="IO111" s="13">
        <f t="shared" si="2038"/>
        <v>0</v>
      </c>
      <c r="IP111" s="13"/>
      <c r="IQ111" s="13"/>
      <c r="IR111" s="13"/>
      <c r="IS111" s="13">
        <f t="shared" si="2039"/>
        <v>0</v>
      </c>
      <c r="IT111" s="13"/>
      <c r="IU111" s="13"/>
      <c r="IV111" s="13"/>
      <c r="IW111" s="13">
        <f t="shared" si="2040"/>
        <v>0</v>
      </c>
      <c r="IX111" s="13"/>
      <c r="IY111" s="13"/>
      <c r="IZ111" s="13"/>
      <c r="JA111" s="13"/>
      <c r="JB111" s="110">
        <f t="shared" si="2041"/>
        <v>0</v>
      </c>
      <c r="JC111" s="117">
        <f t="shared" si="1522"/>
        <v>0</v>
      </c>
      <c r="JD111" s="12">
        <f t="shared" si="1522"/>
        <v>0</v>
      </c>
      <c r="JE111" s="12">
        <f t="shared" si="1522"/>
        <v>0</v>
      </c>
      <c r="JF111" s="118">
        <f t="shared" si="1522"/>
        <v>0</v>
      </c>
      <c r="JG111" s="98"/>
      <c r="JH111" s="13"/>
      <c r="JI111" s="13">
        <f t="shared" si="2042"/>
        <v>0</v>
      </c>
      <c r="JJ111" s="13"/>
      <c r="JK111" s="13"/>
      <c r="JL111" s="13"/>
      <c r="JM111" s="13">
        <f t="shared" si="2043"/>
        <v>0</v>
      </c>
      <c r="JN111" s="13"/>
      <c r="JO111" s="13"/>
      <c r="JP111" s="13"/>
      <c r="JQ111" s="13">
        <f t="shared" si="2044"/>
        <v>0</v>
      </c>
      <c r="JR111" s="13"/>
      <c r="JS111" s="13"/>
      <c r="JT111" s="13"/>
      <c r="JU111" s="13">
        <f t="shared" si="2045"/>
        <v>0</v>
      </c>
      <c r="JV111" s="13"/>
      <c r="JW111" s="13"/>
      <c r="JX111" s="13"/>
      <c r="JY111" s="13">
        <f t="shared" si="2046"/>
        <v>0</v>
      </c>
      <c r="JZ111" s="13"/>
      <c r="KA111" s="13"/>
      <c r="KB111" s="13"/>
      <c r="KC111" s="13">
        <f t="shared" si="2047"/>
        <v>0</v>
      </c>
      <c r="KD111" s="13"/>
      <c r="KE111" s="13"/>
      <c r="KF111" s="13"/>
      <c r="KG111" s="13">
        <f t="shared" si="2048"/>
        <v>0</v>
      </c>
      <c r="KH111" s="13"/>
      <c r="KI111" s="11"/>
      <c r="KJ111" s="13"/>
      <c r="KK111" s="13">
        <f t="shared" si="2049"/>
        <v>0</v>
      </c>
      <c r="KL111" s="13"/>
      <c r="KM111" s="13"/>
      <c r="KN111" s="13"/>
      <c r="KO111" s="13">
        <f t="shared" si="2050"/>
        <v>0</v>
      </c>
      <c r="KP111" s="13"/>
      <c r="KQ111" s="13"/>
      <c r="KR111" s="13"/>
      <c r="KS111" s="13">
        <f t="shared" si="2051"/>
        <v>0</v>
      </c>
      <c r="KT111" s="13"/>
      <c r="KU111" s="13"/>
      <c r="KV111" s="13"/>
      <c r="KW111" s="13">
        <f t="shared" si="2052"/>
        <v>0</v>
      </c>
      <c r="KX111" s="13"/>
      <c r="KY111" s="13"/>
      <c r="KZ111" s="13"/>
      <c r="LA111" s="13">
        <f t="shared" si="2053"/>
        <v>0</v>
      </c>
      <c r="LB111" s="13"/>
      <c r="LC111" s="13"/>
      <c r="LD111" s="13"/>
      <c r="LE111" s="13">
        <f t="shared" si="2054"/>
        <v>0</v>
      </c>
      <c r="LF111" s="110"/>
      <c r="LG111" s="117">
        <f t="shared" si="1523"/>
        <v>0</v>
      </c>
      <c r="LH111" s="12">
        <f t="shared" si="1523"/>
        <v>0</v>
      </c>
      <c r="LI111" s="12">
        <f t="shared" si="1523"/>
        <v>0</v>
      </c>
      <c r="LJ111" s="118">
        <f t="shared" si="1523"/>
        <v>0</v>
      </c>
      <c r="LK111" s="84"/>
      <c r="LL111" s="13"/>
      <c r="LM111" s="13">
        <f t="shared" si="2055"/>
        <v>0</v>
      </c>
      <c r="LN111" s="13"/>
      <c r="LO111" s="13"/>
      <c r="LP111" s="13"/>
      <c r="LQ111" s="13">
        <f t="shared" si="2056"/>
        <v>0</v>
      </c>
      <c r="LR111" s="13"/>
      <c r="LS111" s="11"/>
      <c r="LT111" s="13"/>
      <c r="LU111" s="13">
        <f t="shared" si="2057"/>
        <v>0</v>
      </c>
      <c r="LV111" s="110"/>
      <c r="LW111" s="117">
        <f t="shared" si="1524"/>
        <v>0</v>
      </c>
      <c r="LX111" s="12">
        <f t="shared" si="1524"/>
        <v>0</v>
      </c>
      <c r="LY111" s="12">
        <f t="shared" si="1524"/>
        <v>0</v>
      </c>
      <c r="LZ111" s="118">
        <f t="shared" si="1524"/>
        <v>0</v>
      </c>
      <c r="MA111" s="26"/>
    </row>
    <row r="112" spans="1:406" s="3" customFormat="1" ht="24.95" customHeight="1" x14ac:dyDescent="0.25">
      <c r="A112" s="37">
        <v>641</v>
      </c>
      <c r="B112" s="38" t="s">
        <v>48</v>
      </c>
      <c r="C112" s="57">
        <f t="shared" ref="C112:E112" si="2058">SUM(C110:C111)</f>
        <v>5</v>
      </c>
      <c r="D112" s="57">
        <f t="shared" si="2058"/>
        <v>46415660.619999997</v>
      </c>
      <c r="E112" s="56">
        <f t="shared" si="2058"/>
        <v>51400000</v>
      </c>
      <c r="F112" s="96">
        <f>SUM(F110:F111)</f>
        <v>-5</v>
      </c>
      <c r="G112" s="103">
        <f t="shared" si="1515"/>
        <v>0</v>
      </c>
      <c r="H112" s="79">
        <f t="shared" si="1516"/>
        <v>1</v>
      </c>
      <c r="I112" s="79">
        <f t="shared" si="1517"/>
        <v>5</v>
      </c>
      <c r="J112" s="104">
        <f t="shared" si="1518"/>
        <v>5</v>
      </c>
      <c r="K112" s="99">
        <f t="shared" ref="K112:FA112" si="2059">SUM(K110:K111)</f>
        <v>0</v>
      </c>
      <c r="L112" s="12">
        <f t="shared" si="2059"/>
        <v>0</v>
      </c>
      <c r="M112" s="12">
        <f t="shared" si="2059"/>
        <v>0</v>
      </c>
      <c r="N112" s="12">
        <f t="shared" si="2059"/>
        <v>0</v>
      </c>
      <c r="O112" s="12">
        <f t="shared" si="2059"/>
        <v>0</v>
      </c>
      <c r="P112" s="12">
        <f t="shared" si="2059"/>
        <v>0</v>
      </c>
      <c r="Q112" s="12">
        <f t="shared" si="2059"/>
        <v>0</v>
      </c>
      <c r="R112" s="12">
        <f t="shared" si="2059"/>
        <v>0</v>
      </c>
      <c r="S112" s="12">
        <f t="shared" si="2059"/>
        <v>0</v>
      </c>
      <c r="T112" s="12">
        <f t="shared" si="2059"/>
        <v>0</v>
      </c>
      <c r="U112" s="12">
        <f t="shared" si="2059"/>
        <v>0</v>
      </c>
      <c r="V112" s="12">
        <f t="shared" si="2059"/>
        <v>0</v>
      </c>
      <c r="W112" s="12">
        <f t="shared" si="2059"/>
        <v>0</v>
      </c>
      <c r="X112" s="12">
        <f t="shared" si="2059"/>
        <v>0</v>
      </c>
      <c r="Y112" s="12">
        <f t="shared" si="2059"/>
        <v>0</v>
      </c>
      <c r="Z112" s="12">
        <f t="shared" si="2059"/>
        <v>0</v>
      </c>
      <c r="AA112" s="12">
        <f t="shared" si="2059"/>
        <v>0</v>
      </c>
      <c r="AB112" s="12">
        <f t="shared" si="2059"/>
        <v>0</v>
      </c>
      <c r="AC112" s="12">
        <f t="shared" si="2059"/>
        <v>0</v>
      </c>
      <c r="AD112" s="12">
        <f t="shared" si="2059"/>
        <v>0</v>
      </c>
      <c r="AE112" s="12">
        <f t="shared" si="2059"/>
        <v>0</v>
      </c>
      <c r="AF112" s="12">
        <f t="shared" si="2059"/>
        <v>0</v>
      </c>
      <c r="AG112" s="12">
        <f t="shared" si="2059"/>
        <v>0</v>
      </c>
      <c r="AH112" s="111">
        <f t="shared" si="2059"/>
        <v>0</v>
      </c>
      <c r="AI112" s="117">
        <f t="shared" si="1519"/>
        <v>0</v>
      </c>
      <c r="AJ112" s="12">
        <f t="shared" si="1519"/>
        <v>0</v>
      </c>
      <c r="AK112" s="12">
        <f t="shared" si="1519"/>
        <v>0</v>
      </c>
      <c r="AL112" s="118">
        <f t="shared" si="1519"/>
        <v>0</v>
      </c>
      <c r="AM112" s="99">
        <f t="shared" si="2059"/>
        <v>0</v>
      </c>
      <c r="AN112" s="12">
        <f t="shared" si="2059"/>
        <v>0</v>
      </c>
      <c r="AO112" s="12">
        <f t="shared" si="2059"/>
        <v>0</v>
      </c>
      <c r="AP112" s="12">
        <f t="shared" si="2059"/>
        <v>0</v>
      </c>
      <c r="AQ112" s="12">
        <f t="shared" si="2059"/>
        <v>0</v>
      </c>
      <c r="AR112" s="12">
        <f t="shared" si="2059"/>
        <v>0</v>
      </c>
      <c r="AS112" s="12">
        <f t="shared" si="2059"/>
        <v>0</v>
      </c>
      <c r="AT112" s="12">
        <f t="shared" si="2059"/>
        <v>0</v>
      </c>
      <c r="AU112" s="12">
        <f t="shared" si="2059"/>
        <v>0</v>
      </c>
      <c r="AV112" s="12">
        <f t="shared" si="2059"/>
        <v>0</v>
      </c>
      <c r="AW112" s="12">
        <f t="shared" si="2059"/>
        <v>0</v>
      </c>
      <c r="AX112" s="12">
        <f t="shared" si="2059"/>
        <v>0</v>
      </c>
      <c r="AY112" s="12">
        <f t="shared" si="2059"/>
        <v>0</v>
      </c>
      <c r="AZ112" s="12">
        <f t="shared" si="2059"/>
        <v>0</v>
      </c>
      <c r="BA112" s="12">
        <f t="shared" si="2059"/>
        <v>0</v>
      </c>
      <c r="BB112" s="12">
        <f t="shared" si="2059"/>
        <v>0</v>
      </c>
      <c r="BC112" s="12">
        <f t="shared" si="2059"/>
        <v>0</v>
      </c>
      <c r="BD112" s="12">
        <f t="shared" si="2059"/>
        <v>0</v>
      </c>
      <c r="BE112" s="12">
        <f t="shared" si="2059"/>
        <v>0</v>
      </c>
      <c r="BF112" s="12">
        <f t="shared" si="2059"/>
        <v>0</v>
      </c>
      <c r="BG112" s="12">
        <f t="shared" si="2059"/>
        <v>0</v>
      </c>
      <c r="BH112" s="12">
        <f t="shared" si="2059"/>
        <v>0</v>
      </c>
      <c r="BI112" s="12">
        <f t="shared" si="2059"/>
        <v>0</v>
      </c>
      <c r="BJ112" s="12">
        <f t="shared" si="2059"/>
        <v>0</v>
      </c>
      <c r="BK112" s="12">
        <f t="shared" si="2059"/>
        <v>0</v>
      </c>
      <c r="BL112" s="12">
        <f t="shared" si="2059"/>
        <v>0</v>
      </c>
      <c r="BM112" s="12">
        <f t="shared" si="2059"/>
        <v>0</v>
      </c>
      <c r="BN112" s="12">
        <f t="shared" si="2059"/>
        <v>0</v>
      </c>
      <c r="BO112" s="12">
        <f t="shared" si="2059"/>
        <v>0</v>
      </c>
      <c r="BP112" s="12">
        <f t="shared" si="2059"/>
        <v>0</v>
      </c>
      <c r="BQ112" s="12">
        <f t="shared" si="2059"/>
        <v>0</v>
      </c>
      <c r="BR112" s="12">
        <f t="shared" si="2059"/>
        <v>0</v>
      </c>
      <c r="BS112" s="12">
        <f t="shared" si="2059"/>
        <v>0</v>
      </c>
      <c r="BT112" s="12">
        <f t="shared" si="2059"/>
        <v>0</v>
      </c>
      <c r="BU112" s="12">
        <f t="shared" si="2059"/>
        <v>0</v>
      </c>
      <c r="BV112" s="12">
        <f t="shared" si="2059"/>
        <v>0</v>
      </c>
      <c r="BW112" s="12">
        <f t="shared" si="2059"/>
        <v>0</v>
      </c>
      <c r="BX112" s="12">
        <f t="shared" si="2059"/>
        <v>0</v>
      </c>
      <c r="BY112" s="12">
        <f t="shared" si="2059"/>
        <v>0</v>
      </c>
      <c r="BZ112" s="12">
        <f t="shared" si="2059"/>
        <v>0</v>
      </c>
      <c r="CA112" s="12">
        <f t="shared" si="2059"/>
        <v>0</v>
      </c>
      <c r="CB112" s="12">
        <f t="shared" si="2059"/>
        <v>0</v>
      </c>
      <c r="CC112" s="12">
        <f t="shared" si="2059"/>
        <v>0</v>
      </c>
      <c r="CD112" s="12">
        <f t="shared" si="2059"/>
        <v>0</v>
      </c>
      <c r="CE112" s="12">
        <f t="shared" si="2059"/>
        <v>0</v>
      </c>
      <c r="CF112" s="12">
        <f t="shared" si="2059"/>
        <v>0</v>
      </c>
      <c r="CG112" s="12">
        <f t="shared" si="2059"/>
        <v>0</v>
      </c>
      <c r="CH112" s="12">
        <f t="shared" si="2059"/>
        <v>0</v>
      </c>
      <c r="CI112" s="12">
        <f t="shared" si="2059"/>
        <v>0</v>
      </c>
      <c r="CJ112" s="12">
        <f t="shared" si="2059"/>
        <v>0</v>
      </c>
      <c r="CK112" s="12">
        <f t="shared" si="2059"/>
        <v>0</v>
      </c>
      <c r="CL112" s="12">
        <f t="shared" si="2059"/>
        <v>0</v>
      </c>
      <c r="CM112" s="12">
        <f t="shared" si="2059"/>
        <v>0</v>
      </c>
      <c r="CN112" s="12">
        <f t="shared" si="2059"/>
        <v>0</v>
      </c>
      <c r="CO112" s="12">
        <f t="shared" si="2059"/>
        <v>0</v>
      </c>
      <c r="CP112" s="12">
        <f t="shared" si="2059"/>
        <v>0</v>
      </c>
      <c r="CQ112" s="12">
        <f t="shared" si="2059"/>
        <v>0</v>
      </c>
      <c r="CR112" s="12">
        <f t="shared" si="2059"/>
        <v>0</v>
      </c>
      <c r="CS112" s="12">
        <f t="shared" si="2059"/>
        <v>0</v>
      </c>
      <c r="CT112" s="12">
        <f t="shared" si="2059"/>
        <v>0</v>
      </c>
      <c r="CU112" s="12">
        <f t="shared" si="2059"/>
        <v>0</v>
      </c>
      <c r="CV112" s="12">
        <f t="shared" si="2059"/>
        <v>0</v>
      </c>
      <c r="CW112" s="12">
        <f t="shared" si="2059"/>
        <v>0</v>
      </c>
      <c r="CX112" s="12">
        <f t="shared" si="2059"/>
        <v>0</v>
      </c>
      <c r="CY112" s="12">
        <f t="shared" si="2059"/>
        <v>0</v>
      </c>
      <c r="CZ112" s="12">
        <f t="shared" si="2059"/>
        <v>0</v>
      </c>
      <c r="DA112" s="12">
        <f t="shared" si="2059"/>
        <v>0</v>
      </c>
      <c r="DB112" s="12">
        <f t="shared" si="2059"/>
        <v>0</v>
      </c>
      <c r="DC112" s="12">
        <f t="shared" si="2059"/>
        <v>0</v>
      </c>
      <c r="DD112" s="12">
        <f t="shared" si="2059"/>
        <v>0</v>
      </c>
      <c r="DE112" s="12">
        <f t="shared" si="2059"/>
        <v>0</v>
      </c>
      <c r="DF112" s="12">
        <f t="shared" si="2059"/>
        <v>0</v>
      </c>
      <c r="DG112" s="12">
        <f t="shared" si="2059"/>
        <v>0</v>
      </c>
      <c r="DH112" s="12">
        <f t="shared" si="2059"/>
        <v>0</v>
      </c>
      <c r="DI112" s="12">
        <f t="shared" si="2059"/>
        <v>0</v>
      </c>
      <c r="DJ112" s="12">
        <f t="shared" si="2059"/>
        <v>0</v>
      </c>
      <c r="DK112" s="12">
        <f t="shared" si="2059"/>
        <v>0</v>
      </c>
      <c r="DL112" s="12">
        <f t="shared" si="2059"/>
        <v>0</v>
      </c>
      <c r="DM112" s="12">
        <f t="shared" si="2059"/>
        <v>0</v>
      </c>
      <c r="DN112" s="12">
        <f t="shared" si="2059"/>
        <v>0</v>
      </c>
      <c r="DO112" s="12">
        <f t="shared" si="2059"/>
        <v>0</v>
      </c>
      <c r="DP112" s="12">
        <f t="shared" si="2059"/>
        <v>0</v>
      </c>
      <c r="DQ112" s="12">
        <f t="shared" si="2059"/>
        <v>0</v>
      </c>
      <c r="DR112" s="12">
        <f t="shared" si="2059"/>
        <v>0</v>
      </c>
      <c r="DS112" s="12">
        <f t="shared" si="2059"/>
        <v>0</v>
      </c>
      <c r="DT112" s="12">
        <f t="shared" si="2059"/>
        <v>0</v>
      </c>
      <c r="DU112" s="12">
        <f t="shared" si="2059"/>
        <v>0</v>
      </c>
      <c r="DV112" s="12">
        <f t="shared" si="2059"/>
        <v>0</v>
      </c>
      <c r="DW112" s="12">
        <f t="shared" si="2059"/>
        <v>0</v>
      </c>
      <c r="DX112" s="12">
        <f t="shared" si="2059"/>
        <v>0</v>
      </c>
      <c r="DY112" s="12">
        <f t="shared" si="2059"/>
        <v>0</v>
      </c>
      <c r="DZ112" s="12">
        <f t="shared" si="2059"/>
        <v>0</v>
      </c>
      <c r="EA112" s="12">
        <f t="shared" si="2059"/>
        <v>0</v>
      </c>
      <c r="EB112" s="12">
        <f t="shared" si="2059"/>
        <v>0</v>
      </c>
      <c r="EC112" s="12">
        <f t="shared" si="2059"/>
        <v>0</v>
      </c>
      <c r="ED112" s="12">
        <f t="shared" si="2059"/>
        <v>0</v>
      </c>
      <c r="EE112" s="12">
        <f t="shared" si="2059"/>
        <v>0</v>
      </c>
      <c r="EF112" s="12">
        <f t="shared" si="2059"/>
        <v>0</v>
      </c>
      <c r="EG112" s="12">
        <f t="shared" si="2059"/>
        <v>0</v>
      </c>
      <c r="EH112" s="12">
        <f t="shared" si="2059"/>
        <v>0</v>
      </c>
      <c r="EI112" s="12">
        <f t="shared" si="2059"/>
        <v>0</v>
      </c>
      <c r="EJ112" s="12">
        <f t="shared" si="2059"/>
        <v>0</v>
      </c>
      <c r="EK112" s="12">
        <f t="shared" si="2059"/>
        <v>0</v>
      </c>
      <c r="EL112" s="12">
        <f t="shared" si="2059"/>
        <v>0</v>
      </c>
      <c r="EM112" s="12">
        <f t="shared" si="2059"/>
        <v>0</v>
      </c>
      <c r="EN112" s="12">
        <f t="shared" si="2059"/>
        <v>0</v>
      </c>
      <c r="EO112" s="12">
        <f t="shared" si="2059"/>
        <v>0</v>
      </c>
      <c r="EP112" s="12">
        <f t="shared" si="2059"/>
        <v>0</v>
      </c>
      <c r="EQ112" s="12">
        <f t="shared" si="2059"/>
        <v>0</v>
      </c>
      <c r="ER112" s="12">
        <f t="shared" si="2059"/>
        <v>1</v>
      </c>
      <c r="ES112" s="12">
        <f t="shared" si="2059"/>
        <v>5</v>
      </c>
      <c r="ET112" s="111">
        <f t="shared" si="2059"/>
        <v>5</v>
      </c>
      <c r="EU112" s="117">
        <f t="shared" si="1520"/>
        <v>0</v>
      </c>
      <c r="EV112" s="12">
        <f t="shared" si="1520"/>
        <v>1</v>
      </c>
      <c r="EW112" s="12">
        <f t="shared" si="1520"/>
        <v>5</v>
      </c>
      <c r="EX112" s="118">
        <f t="shared" si="1520"/>
        <v>5</v>
      </c>
      <c r="EY112" s="99">
        <f t="shared" si="2059"/>
        <v>0</v>
      </c>
      <c r="EZ112" s="12">
        <f t="shared" si="2059"/>
        <v>0</v>
      </c>
      <c r="FA112" s="12">
        <f t="shared" si="2059"/>
        <v>0</v>
      </c>
      <c r="FB112" s="111">
        <f t="shared" ref="FB112" si="2060">SUM(FB110:FB111)</f>
        <v>0</v>
      </c>
      <c r="FC112" s="117">
        <f t="shared" si="1521"/>
        <v>0</v>
      </c>
      <c r="FD112" s="12">
        <f t="shared" si="1521"/>
        <v>0</v>
      </c>
      <c r="FE112" s="12">
        <f t="shared" si="1521"/>
        <v>0</v>
      </c>
      <c r="FF112" s="118">
        <f t="shared" si="1521"/>
        <v>0</v>
      </c>
      <c r="FG112" s="99">
        <f>SUM(FG110:FG111)</f>
        <v>0</v>
      </c>
      <c r="FH112" s="12">
        <f t="shared" ref="FH112:FJ112" si="2061">SUM(FH110:FH111)</f>
        <v>0</v>
      </c>
      <c r="FI112" s="12">
        <f t="shared" si="2061"/>
        <v>0</v>
      </c>
      <c r="FJ112" s="12">
        <f t="shared" si="2061"/>
        <v>0</v>
      </c>
      <c r="FK112" s="12">
        <f>SUM(FK110:FK111)</f>
        <v>0</v>
      </c>
      <c r="FL112" s="12">
        <f t="shared" ref="FL112:FN112" si="2062">SUM(FL110:FL111)</f>
        <v>0</v>
      </c>
      <c r="FM112" s="12">
        <f t="shared" si="2062"/>
        <v>0</v>
      </c>
      <c r="FN112" s="12">
        <f t="shared" si="2062"/>
        <v>0</v>
      </c>
      <c r="FO112" s="12">
        <f>SUM(FO110:FO111)</f>
        <v>0</v>
      </c>
      <c r="FP112" s="12">
        <f t="shared" ref="FP112:IA112" si="2063">SUM(FP110:FP111)</f>
        <v>0</v>
      </c>
      <c r="FQ112" s="12">
        <f t="shared" si="2063"/>
        <v>0</v>
      </c>
      <c r="FR112" s="12">
        <f t="shared" si="2063"/>
        <v>0</v>
      </c>
      <c r="FS112" s="12">
        <f t="shared" si="2063"/>
        <v>0</v>
      </c>
      <c r="FT112" s="12">
        <f t="shared" si="2063"/>
        <v>0</v>
      </c>
      <c r="FU112" s="12">
        <f t="shared" si="2063"/>
        <v>0</v>
      </c>
      <c r="FV112" s="12">
        <f t="shared" si="2063"/>
        <v>0</v>
      </c>
      <c r="FW112" s="12">
        <f t="shared" si="2063"/>
        <v>0</v>
      </c>
      <c r="FX112" s="12">
        <f t="shared" si="2063"/>
        <v>0</v>
      </c>
      <c r="FY112" s="12">
        <f t="shared" si="2063"/>
        <v>0</v>
      </c>
      <c r="FZ112" s="12">
        <f t="shared" si="2063"/>
        <v>0</v>
      </c>
      <c r="GA112" s="12">
        <f t="shared" si="2063"/>
        <v>0</v>
      </c>
      <c r="GB112" s="12">
        <f t="shared" si="2063"/>
        <v>0</v>
      </c>
      <c r="GC112" s="12">
        <f t="shared" si="2063"/>
        <v>0</v>
      </c>
      <c r="GD112" s="12">
        <f t="shared" si="2063"/>
        <v>0</v>
      </c>
      <c r="GE112" s="12">
        <f t="shared" si="2063"/>
        <v>0</v>
      </c>
      <c r="GF112" s="12">
        <f t="shared" si="2063"/>
        <v>0</v>
      </c>
      <c r="GG112" s="12">
        <f t="shared" si="2063"/>
        <v>0</v>
      </c>
      <c r="GH112" s="12">
        <f t="shared" si="2063"/>
        <v>0</v>
      </c>
      <c r="GI112" s="12">
        <f t="shared" si="2063"/>
        <v>0</v>
      </c>
      <c r="GJ112" s="12">
        <f t="shared" si="2063"/>
        <v>0</v>
      </c>
      <c r="GK112" s="12">
        <f t="shared" si="2063"/>
        <v>0</v>
      </c>
      <c r="GL112" s="12">
        <f t="shared" si="2063"/>
        <v>0</v>
      </c>
      <c r="GM112" s="12">
        <f t="shared" si="2063"/>
        <v>0</v>
      </c>
      <c r="GN112" s="12">
        <f t="shared" si="2063"/>
        <v>0</v>
      </c>
      <c r="GO112" s="12">
        <f t="shared" si="2063"/>
        <v>0</v>
      </c>
      <c r="GP112" s="12">
        <f t="shared" si="2063"/>
        <v>0</v>
      </c>
      <c r="GQ112" s="12">
        <f t="shared" si="2063"/>
        <v>0</v>
      </c>
      <c r="GR112" s="12">
        <f t="shared" si="2063"/>
        <v>0</v>
      </c>
      <c r="GS112" s="12">
        <f t="shared" si="2063"/>
        <v>0</v>
      </c>
      <c r="GT112" s="12">
        <f t="shared" si="2063"/>
        <v>0</v>
      </c>
      <c r="GU112" s="12">
        <f t="shared" si="2063"/>
        <v>0</v>
      </c>
      <c r="GV112" s="12">
        <f t="shared" si="2063"/>
        <v>0</v>
      </c>
      <c r="GW112" s="12">
        <f t="shared" si="2063"/>
        <v>0</v>
      </c>
      <c r="GX112" s="12">
        <f t="shared" si="2063"/>
        <v>0</v>
      </c>
      <c r="GY112" s="12">
        <f t="shared" si="2063"/>
        <v>0</v>
      </c>
      <c r="GZ112" s="12">
        <f t="shared" si="2063"/>
        <v>0</v>
      </c>
      <c r="HA112" s="12">
        <f t="shared" si="2063"/>
        <v>0</v>
      </c>
      <c r="HB112" s="12">
        <f t="shared" si="2063"/>
        <v>0</v>
      </c>
      <c r="HC112" s="12">
        <f t="shared" si="2063"/>
        <v>0</v>
      </c>
      <c r="HD112" s="12">
        <f t="shared" si="2063"/>
        <v>0</v>
      </c>
      <c r="HE112" s="12">
        <f t="shared" si="2063"/>
        <v>0</v>
      </c>
      <c r="HF112" s="12">
        <f t="shared" si="2063"/>
        <v>0</v>
      </c>
      <c r="HG112" s="12">
        <f t="shared" si="2063"/>
        <v>0</v>
      </c>
      <c r="HH112" s="12">
        <f t="shared" si="2063"/>
        <v>0</v>
      </c>
      <c r="HI112" s="12">
        <f t="shared" si="2063"/>
        <v>0</v>
      </c>
      <c r="HJ112" s="12">
        <f t="shared" si="2063"/>
        <v>0</v>
      </c>
      <c r="HK112" s="12">
        <f t="shared" si="2063"/>
        <v>0</v>
      </c>
      <c r="HL112" s="12">
        <f t="shared" si="2063"/>
        <v>0</v>
      </c>
      <c r="HM112" s="12">
        <f t="shared" si="2063"/>
        <v>0</v>
      </c>
      <c r="HN112" s="12">
        <f t="shared" si="2063"/>
        <v>0</v>
      </c>
      <c r="HO112" s="12">
        <f t="shared" si="2063"/>
        <v>0</v>
      </c>
      <c r="HP112" s="12">
        <f t="shared" si="2063"/>
        <v>0</v>
      </c>
      <c r="HQ112" s="12">
        <f t="shared" si="2063"/>
        <v>0</v>
      </c>
      <c r="HR112" s="12">
        <f t="shared" si="2063"/>
        <v>0</v>
      </c>
      <c r="HS112" s="12">
        <f t="shared" si="2063"/>
        <v>0</v>
      </c>
      <c r="HT112" s="12">
        <f t="shared" si="2063"/>
        <v>0</v>
      </c>
      <c r="HU112" s="12">
        <f t="shared" si="2063"/>
        <v>0</v>
      </c>
      <c r="HV112" s="12">
        <f t="shared" si="2063"/>
        <v>0</v>
      </c>
      <c r="HW112" s="12">
        <f t="shared" si="2063"/>
        <v>0</v>
      </c>
      <c r="HX112" s="12">
        <f t="shared" si="2063"/>
        <v>0</v>
      </c>
      <c r="HY112" s="12">
        <f t="shared" si="2063"/>
        <v>0</v>
      </c>
      <c r="HZ112" s="12">
        <f t="shared" si="2063"/>
        <v>0</v>
      </c>
      <c r="IA112" s="12">
        <f t="shared" si="2063"/>
        <v>0</v>
      </c>
      <c r="IB112" s="12">
        <f t="shared" ref="IB112:KM112" si="2064">SUM(IB110:IB111)</f>
        <v>0</v>
      </c>
      <c r="IC112" s="12">
        <f t="shared" si="2064"/>
        <v>0</v>
      </c>
      <c r="ID112" s="12">
        <f t="shared" si="2064"/>
        <v>0</v>
      </c>
      <c r="IE112" s="12">
        <f t="shared" si="2064"/>
        <v>0</v>
      </c>
      <c r="IF112" s="12">
        <f t="shared" si="2064"/>
        <v>0</v>
      </c>
      <c r="IG112" s="12">
        <f t="shared" si="2064"/>
        <v>0</v>
      </c>
      <c r="IH112" s="12">
        <f t="shared" si="2064"/>
        <v>0</v>
      </c>
      <c r="II112" s="12">
        <f t="shared" si="2064"/>
        <v>0</v>
      </c>
      <c r="IJ112" s="12">
        <f t="shared" si="2064"/>
        <v>0</v>
      </c>
      <c r="IK112" s="12">
        <f t="shared" si="2064"/>
        <v>0</v>
      </c>
      <c r="IL112" s="12">
        <f t="shared" si="2064"/>
        <v>0</v>
      </c>
      <c r="IM112" s="12">
        <f t="shared" si="2064"/>
        <v>0</v>
      </c>
      <c r="IN112" s="12">
        <f t="shared" si="2064"/>
        <v>0</v>
      </c>
      <c r="IO112" s="12">
        <f t="shared" si="2064"/>
        <v>0</v>
      </c>
      <c r="IP112" s="12">
        <f t="shared" si="2064"/>
        <v>0</v>
      </c>
      <c r="IQ112" s="12">
        <f t="shared" si="2064"/>
        <v>0</v>
      </c>
      <c r="IR112" s="12">
        <f t="shared" si="2064"/>
        <v>0</v>
      </c>
      <c r="IS112" s="12">
        <f t="shared" si="2064"/>
        <v>0</v>
      </c>
      <c r="IT112" s="12">
        <f t="shared" si="2064"/>
        <v>0</v>
      </c>
      <c r="IU112" s="12">
        <f t="shared" si="2064"/>
        <v>0</v>
      </c>
      <c r="IV112" s="12">
        <f t="shared" si="2064"/>
        <v>0</v>
      </c>
      <c r="IW112" s="12">
        <f t="shared" si="2064"/>
        <v>0</v>
      </c>
      <c r="IX112" s="12">
        <f t="shared" si="2064"/>
        <v>0</v>
      </c>
      <c r="IY112" s="12"/>
      <c r="IZ112" s="12">
        <f t="shared" ref="IZ112:JB112" si="2065">SUM(IZ110:IZ111)</f>
        <v>0</v>
      </c>
      <c r="JA112" s="12">
        <f t="shared" si="2065"/>
        <v>0</v>
      </c>
      <c r="JB112" s="111">
        <f t="shared" si="2065"/>
        <v>0</v>
      </c>
      <c r="JC112" s="117">
        <f t="shared" si="1522"/>
        <v>0</v>
      </c>
      <c r="JD112" s="12">
        <f t="shared" si="1522"/>
        <v>0</v>
      </c>
      <c r="JE112" s="12">
        <f t="shared" si="1522"/>
        <v>0</v>
      </c>
      <c r="JF112" s="118">
        <f t="shared" si="1522"/>
        <v>0</v>
      </c>
      <c r="JG112" s="99">
        <f t="shared" si="2064"/>
        <v>0</v>
      </c>
      <c r="JH112" s="12">
        <f t="shared" si="2064"/>
        <v>0</v>
      </c>
      <c r="JI112" s="12">
        <f t="shared" si="2064"/>
        <v>0</v>
      </c>
      <c r="JJ112" s="12">
        <f t="shared" si="2064"/>
        <v>0</v>
      </c>
      <c r="JK112" s="12">
        <f t="shared" si="2064"/>
        <v>0</v>
      </c>
      <c r="JL112" s="12">
        <f t="shared" si="2064"/>
        <v>0</v>
      </c>
      <c r="JM112" s="12">
        <f t="shared" si="2064"/>
        <v>0</v>
      </c>
      <c r="JN112" s="12">
        <f t="shared" si="2064"/>
        <v>0</v>
      </c>
      <c r="JO112" s="12">
        <f t="shared" si="2064"/>
        <v>0</v>
      </c>
      <c r="JP112" s="12">
        <f t="shared" si="2064"/>
        <v>0</v>
      </c>
      <c r="JQ112" s="12">
        <f t="shared" si="2064"/>
        <v>0</v>
      </c>
      <c r="JR112" s="12">
        <f t="shared" si="2064"/>
        <v>0</v>
      </c>
      <c r="JS112" s="12">
        <f t="shared" si="2064"/>
        <v>0</v>
      </c>
      <c r="JT112" s="12">
        <f t="shared" si="2064"/>
        <v>0</v>
      </c>
      <c r="JU112" s="12">
        <f t="shared" si="2064"/>
        <v>0</v>
      </c>
      <c r="JV112" s="12">
        <f t="shared" si="2064"/>
        <v>0</v>
      </c>
      <c r="JW112" s="12">
        <f t="shared" si="2064"/>
        <v>0</v>
      </c>
      <c r="JX112" s="12">
        <f t="shared" si="2064"/>
        <v>0</v>
      </c>
      <c r="JY112" s="12">
        <f t="shared" si="2064"/>
        <v>0</v>
      </c>
      <c r="JZ112" s="12">
        <f t="shared" si="2064"/>
        <v>0</v>
      </c>
      <c r="KA112" s="12">
        <f t="shared" si="2064"/>
        <v>0</v>
      </c>
      <c r="KB112" s="12">
        <f t="shared" si="2064"/>
        <v>0</v>
      </c>
      <c r="KC112" s="12">
        <f t="shared" si="2064"/>
        <v>0</v>
      </c>
      <c r="KD112" s="12">
        <f t="shared" si="2064"/>
        <v>0</v>
      </c>
      <c r="KE112" s="12">
        <f t="shared" si="2064"/>
        <v>0</v>
      </c>
      <c r="KF112" s="12">
        <f t="shared" si="2064"/>
        <v>0</v>
      </c>
      <c r="KG112" s="12">
        <f t="shared" si="2064"/>
        <v>0</v>
      </c>
      <c r="KH112" s="12">
        <f t="shared" si="2064"/>
        <v>0</v>
      </c>
      <c r="KI112" s="12">
        <f t="shared" si="2064"/>
        <v>0</v>
      </c>
      <c r="KJ112" s="12">
        <f t="shared" si="2064"/>
        <v>0</v>
      </c>
      <c r="KK112" s="12">
        <f t="shared" si="2064"/>
        <v>0</v>
      </c>
      <c r="KL112" s="12">
        <f t="shared" si="2064"/>
        <v>0</v>
      </c>
      <c r="KM112" s="12">
        <f t="shared" si="2064"/>
        <v>0</v>
      </c>
      <c r="KN112" s="12">
        <f t="shared" ref="KN112:LV112" si="2066">SUM(KN110:KN111)</f>
        <v>0</v>
      </c>
      <c r="KO112" s="12">
        <f t="shared" si="2066"/>
        <v>0</v>
      </c>
      <c r="KP112" s="12">
        <f t="shared" si="2066"/>
        <v>0</v>
      </c>
      <c r="KQ112" s="12">
        <f t="shared" si="2066"/>
        <v>0</v>
      </c>
      <c r="KR112" s="12">
        <f t="shared" si="2066"/>
        <v>0</v>
      </c>
      <c r="KS112" s="12">
        <f t="shared" si="2066"/>
        <v>0</v>
      </c>
      <c r="KT112" s="12">
        <f t="shared" si="2066"/>
        <v>0</v>
      </c>
      <c r="KU112" s="12"/>
      <c r="KV112" s="12">
        <f t="shared" ref="KV112:KX112" si="2067">SUM(KV110:KV111)</f>
        <v>0</v>
      </c>
      <c r="KW112" s="12">
        <f t="shared" si="2067"/>
        <v>0</v>
      </c>
      <c r="KX112" s="12">
        <f t="shared" si="2067"/>
        <v>0</v>
      </c>
      <c r="KY112" s="12"/>
      <c r="KZ112" s="12">
        <f t="shared" ref="KZ112:LB112" si="2068">SUM(KZ110:KZ111)</f>
        <v>0</v>
      </c>
      <c r="LA112" s="12">
        <f t="shared" si="2068"/>
        <v>0</v>
      </c>
      <c r="LB112" s="12">
        <f t="shared" si="2068"/>
        <v>0</v>
      </c>
      <c r="LC112" s="12"/>
      <c r="LD112" s="12">
        <f t="shared" ref="LD112:LF112" si="2069">SUM(LD110:LD111)</f>
        <v>0</v>
      </c>
      <c r="LE112" s="12">
        <f t="shared" si="2069"/>
        <v>0</v>
      </c>
      <c r="LF112" s="111">
        <f t="shared" si="2069"/>
        <v>0</v>
      </c>
      <c r="LG112" s="117">
        <f t="shared" si="1523"/>
        <v>0</v>
      </c>
      <c r="LH112" s="12">
        <f t="shared" si="1523"/>
        <v>0</v>
      </c>
      <c r="LI112" s="12">
        <f t="shared" si="1523"/>
        <v>0</v>
      </c>
      <c r="LJ112" s="118">
        <f t="shared" si="1523"/>
        <v>0</v>
      </c>
      <c r="LK112" s="99">
        <f t="shared" ref="LK112" si="2070">SUM(LK110:LK111)</f>
        <v>0</v>
      </c>
      <c r="LL112" s="12">
        <f t="shared" si="2066"/>
        <v>0</v>
      </c>
      <c r="LM112" s="12">
        <f t="shared" si="2066"/>
        <v>0</v>
      </c>
      <c r="LN112" s="12">
        <f t="shared" si="2066"/>
        <v>0</v>
      </c>
      <c r="LO112" s="12">
        <f t="shared" si="2066"/>
        <v>0</v>
      </c>
      <c r="LP112" s="12">
        <f t="shared" si="2066"/>
        <v>0</v>
      </c>
      <c r="LQ112" s="12">
        <f t="shared" si="2066"/>
        <v>0</v>
      </c>
      <c r="LR112" s="12">
        <f t="shared" si="2066"/>
        <v>0</v>
      </c>
      <c r="LS112" s="12">
        <f t="shared" si="2066"/>
        <v>0</v>
      </c>
      <c r="LT112" s="12">
        <f t="shared" si="2066"/>
        <v>0</v>
      </c>
      <c r="LU112" s="12">
        <f t="shared" si="2066"/>
        <v>0</v>
      </c>
      <c r="LV112" s="111">
        <f t="shared" si="2066"/>
        <v>0</v>
      </c>
      <c r="LW112" s="117">
        <f t="shared" si="1524"/>
        <v>0</v>
      </c>
      <c r="LX112" s="12">
        <f t="shared" si="1524"/>
        <v>0</v>
      </c>
      <c r="LY112" s="12">
        <f t="shared" si="1524"/>
        <v>0</v>
      </c>
      <c r="LZ112" s="118">
        <f t="shared" si="1524"/>
        <v>0</v>
      </c>
      <c r="MA112" s="26"/>
      <c r="MB112" s="2"/>
      <c r="MC112" s="2"/>
      <c r="MD112" s="2"/>
      <c r="ME112" s="2"/>
      <c r="MF112" s="2"/>
      <c r="MG112" s="2"/>
      <c r="MH112" s="2"/>
      <c r="MI112" s="2"/>
      <c r="MJ112" s="2"/>
      <c r="MK112" s="2"/>
      <c r="ML112" s="2"/>
      <c r="MM112" s="2"/>
      <c r="MN112" s="2"/>
      <c r="MO112" s="2"/>
      <c r="MP112" s="2"/>
      <c r="MQ112" s="2"/>
      <c r="MR112" s="2"/>
      <c r="MS112" s="2"/>
      <c r="MT112" s="2"/>
      <c r="MU112" s="2"/>
      <c r="MV112" s="2"/>
      <c r="MW112" s="2"/>
      <c r="MX112" s="2"/>
      <c r="MY112" s="2"/>
      <c r="MZ112" s="2"/>
      <c r="NA112" s="2"/>
      <c r="NB112" s="2"/>
      <c r="NC112" s="2"/>
      <c r="ND112" s="2"/>
      <c r="NE112" s="2"/>
      <c r="NF112" s="2"/>
      <c r="NG112" s="2"/>
      <c r="NH112" s="2"/>
      <c r="NI112" s="2"/>
      <c r="NJ112" s="2"/>
      <c r="NK112" s="2"/>
      <c r="NL112" s="2"/>
      <c r="NM112" s="2"/>
      <c r="NN112" s="2"/>
      <c r="NO112" s="2"/>
      <c r="NP112" s="2"/>
      <c r="NQ112" s="2"/>
      <c r="NR112" s="2"/>
      <c r="NS112" s="2"/>
      <c r="NT112" s="2"/>
      <c r="NU112" s="2"/>
      <c r="NV112" s="2"/>
      <c r="NW112" s="2"/>
      <c r="NX112" s="2"/>
      <c r="NY112" s="2"/>
      <c r="NZ112" s="2"/>
      <c r="OA112" s="2"/>
      <c r="OB112" s="2"/>
      <c r="OC112" s="2"/>
      <c r="OD112" s="2"/>
      <c r="OE112" s="2"/>
      <c r="OF112" s="2"/>
      <c r="OG112" s="2"/>
      <c r="OH112" s="2"/>
      <c r="OI112" s="2"/>
      <c r="OJ112" s="2"/>
      <c r="OK112" s="2"/>
      <c r="OL112" s="2"/>
      <c r="OM112" s="2"/>
      <c r="ON112" s="2"/>
      <c r="OO112" s="2"/>
      <c r="OP112" s="2"/>
    </row>
    <row r="113" spans="1:406" s="3" customFormat="1" ht="24.95" customHeight="1" x14ac:dyDescent="0.25">
      <c r="A113" s="37">
        <v>64</v>
      </c>
      <c r="B113" s="38" t="s">
        <v>49</v>
      </c>
      <c r="C113" s="57">
        <f t="shared" ref="C113:E113" si="2071">SUM(C112)</f>
        <v>5</v>
      </c>
      <c r="D113" s="57">
        <f t="shared" si="2071"/>
        <v>46415660.619999997</v>
      </c>
      <c r="E113" s="56">
        <f t="shared" si="2071"/>
        <v>51400000</v>
      </c>
      <c r="F113" s="96">
        <f>SUM(F112)</f>
        <v>-5</v>
      </c>
      <c r="G113" s="103">
        <f t="shared" si="1515"/>
        <v>0</v>
      </c>
      <c r="H113" s="79">
        <f t="shared" si="1516"/>
        <v>1</v>
      </c>
      <c r="I113" s="79">
        <f t="shared" si="1517"/>
        <v>5</v>
      </c>
      <c r="J113" s="104">
        <f t="shared" si="1518"/>
        <v>5</v>
      </c>
      <c r="K113" s="99">
        <f>SUM(K112)</f>
        <v>0</v>
      </c>
      <c r="L113" s="12">
        <f t="shared" ref="L113:AD113" si="2072">SUM(L112)</f>
        <v>0</v>
      </c>
      <c r="M113" s="12">
        <f t="shared" si="2072"/>
        <v>0</v>
      </c>
      <c r="N113" s="12">
        <f t="shared" si="2072"/>
        <v>0</v>
      </c>
      <c r="O113" s="12">
        <f>SUM(O112)</f>
        <v>0</v>
      </c>
      <c r="P113" s="12">
        <f t="shared" si="2072"/>
        <v>0</v>
      </c>
      <c r="Q113" s="12">
        <f t="shared" si="2072"/>
        <v>0</v>
      </c>
      <c r="R113" s="12">
        <f t="shared" si="2072"/>
        <v>0</v>
      </c>
      <c r="S113" s="12">
        <f t="shared" si="2072"/>
        <v>0</v>
      </c>
      <c r="T113" s="12">
        <f t="shared" si="2072"/>
        <v>0</v>
      </c>
      <c r="U113" s="12">
        <f t="shared" si="2072"/>
        <v>0</v>
      </c>
      <c r="V113" s="12">
        <f t="shared" si="2072"/>
        <v>0</v>
      </c>
      <c r="W113" s="12">
        <f t="shared" si="2072"/>
        <v>0</v>
      </c>
      <c r="X113" s="12">
        <f t="shared" si="2072"/>
        <v>0</v>
      </c>
      <c r="Y113" s="12">
        <f t="shared" si="2072"/>
        <v>0</v>
      </c>
      <c r="Z113" s="12">
        <f t="shared" si="2072"/>
        <v>0</v>
      </c>
      <c r="AA113" s="12">
        <f t="shared" si="2072"/>
        <v>0</v>
      </c>
      <c r="AB113" s="12">
        <f t="shared" si="2072"/>
        <v>0</v>
      </c>
      <c r="AC113" s="12">
        <f t="shared" si="2072"/>
        <v>0</v>
      </c>
      <c r="AD113" s="12">
        <f t="shared" si="2072"/>
        <v>0</v>
      </c>
      <c r="AE113" s="12">
        <f>SUM(AE112)</f>
        <v>0</v>
      </c>
      <c r="AF113" s="12">
        <f t="shared" ref="AF113:AH113" si="2073">SUM(AF112)</f>
        <v>0</v>
      </c>
      <c r="AG113" s="12">
        <f t="shared" si="2073"/>
        <v>0</v>
      </c>
      <c r="AH113" s="111">
        <f t="shared" si="2073"/>
        <v>0</v>
      </c>
      <c r="AI113" s="117">
        <f t="shared" si="1519"/>
        <v>0</v>
      </c>
      <c r="AJ113" s="12">
        <f t="shared" si="1519"/>
        <v>0</v>
      </c>
      <c r="AK113" s="12">
        <f t="shared" si="1519"/>
        <v>0</v>
      </c>
      <c r="AL113" s="118">
        <f t="shared" si="1519"/>
        <v>0</v>
      </c>
      <c r="AM113" s="99">
        <f>SUM(AM112)</f>
        <v>0</v>
      </c>
      <c r="AN113" s="12">
        <f t="shared" ref="AN113:CD113" si="2074">SUM(AN112)</f>
        <v>0</v>
      </c>
      <c r="AO113" s="12">
        <f t="shared" si="2074"/>
        <v>0</v>
      </c>
      <c r="AP113" s="12">
        <f t="shared" si="2074"/>
        <v>0</v>
      </c>
      <c r="AQ113" s="12">
        <f t="shared" si="2074"/>
        <v>0</v>
      </c>
      <c r="AR113" s="12">
        <f t="shared" si="2074"/>
        <v>0</v>
      </c>
      <c r="AS113" s="12">
        <f t="shared" si="2074"/>
        <v>0</v>
      </c>
      <c r="AT113" s="12">
        <f t="shared" si="2074"/>
        <v>0</v>
      </c>
      <c r="AU113" s="12">
        <f t="shared" si="2074"/>
        <v>0</v>
      </c>
      <c r="AV113" s="12">
        <f t="shared" si="2074"/>
        <v>0</v>
      </c>
      <c r="AW113" s="12">
        <f t="shared" si="2074"/>
        <v>0</v>
      </c>
      <c r="AX113" s="12">
        <f t="shared" si="2074"/>
        <v>0</v>
      </c>
      <c r="AY113" s="12">
        <f t="shared" si="2074"/>
        <v>0</v>
      </c>
      <c r="AZ113" s="12">
        <f t="shared" si="2074"/>
        <v>0</v>
      </c>
      <c r="BA113" s="12">
        <f t="shared" si="2074"/>
        <v>0</v>
      </c>
      <c r="BB113" s="12">
        <f t="shared" si="2074"/>
        <v>0</v>
      </c>
      <c r="BC113" s="12">
        <f t="shared" si="2074"/>
        <v>0</v>
      </c>
      <c r="BD113" s="12">
        <f t="shared" si="2074"/>
        <v>0</v>
      </c>
      <c r="BE113" s="12">
        <f t="shared" si="2074"/>
        <v>0</v>
      </c>
      <c r="BF113" s="12">
        <f t="shared" si="2074"/>
        <v>0</v>
      </c>
      <c r="BG113" s="12">
        <f t="shared" si="2074"/>
        <v>0</v>
      </c>
      <c r="BH113" s="12">
        <f t="shared" si="2074"/>
        <v>0</v>
      </c>
      <c r="BI113" s="12">
        <f t="shared" si="2074"/>
        <v>0</v>
      </c>
      <c r="BJ113" s="12">
        <f t="shared" si="2074"/>
        <v>0</v>
      </c>
      <c r="BK113" s="12">
        <f t="shared" si="2074"/>
        <v>0</v>
      </c>
      <c r="BL113" s="12">
        <f t="shared" si="2074"/>
        <v>0</v>
      </c>
      <c r="BM113" s="12">
        <f t="shared" si="2074"/>
        <v>0</v>
      </c>
      <c r="BN113" s="12">
        <f t="shared" si="2074"/>
        <v>0</v>
      </c>
      <c r="BO113" s="12">
        <f t="shared" si="2074"/>
        <v>0</v>
      </c>
      <c r="BP113" s="12">
        <f t="shared" si="2074"/>
        <v>0</v>
      </c>
      <c r="BQ113" s="12">
        <f t="shared" si="2074"/>
        <v>0</v>
      </c>
      <c r="BR113" s="12">
        <f t="shared" si="2074"/>
        <v>0</v>
      </c>
      <c r="BS113" s="12">
        <f t="shared" si="2074"/>
        <v>0</v>
      </c>
      <c r="BT113" s="12">
        <f t="shared" si="2074"/>
        <v>0</v>
      </c>
      <c r="BU113" s="12">
        <f t="shared" si="2074"/>
        <v>0</v>
      </c>
      <c r="BV113" s="12">
        <f t="shared" si="2074"/>
        <v>0</v>
      </c>
      <c r="BW113" s="12">
        <f t="shared" si="2074"/>
        <v>0</v>
      </c>
      <c r="BX113" s="12">
        <f t="shared" si="2074"/>
        <v>0</v>
      </c>
      <c r="BY113" s="12">
        <f t="shared" si="2074"/>
        <v>0</v>
      </c>
      <c r="BZ113" s="12">
        <f t="shared" si="2074"/>
        <v>0</v>
      </c>
      <c r="CA113" s="12">
        <f t="shared" si="2074"/>
        <v>0</v>
      </c>
      <c r="CB113" s="12">
        <f t="shared" si="2074"/>
        <v>0</v>
      </c>
      <c r="CC113" s="12">
        <f t="shared" si="2074"/>
        <v>0</v>
      </c>
      <c r="CD113" s="12">
        <f t="shared" si="2074"/>
        <v>0</v>
      </c>
      <c r="CE113" s="12">
        <f>SUM(CE112)</f>
        <v>0</v>
      </c>
      <c r="CF113" s="12">
        <f t="shared" ref="CF113:CH113" si="2075">SUM(CF112)</f>
        <v>0</v>
      </c>
      <c r="CG113" s="12">
        <f t="shared" si="2075"/>
        <v>0</v>
      </c>
      <c r="CH113" s="12">
        <f t="shared" si="2075"/>
        <v>0</v>
      </c>
      <c r="CI113" s="12">
        <f>SUM(CI112)</f>
        <v>0</v>
      </c>
      <c r="CJ113" s="12">
        <f t="shared" ref="CJ113:CP113" si="2076">SUM(CJ112)</f>
        <v>0</v>
      </c>
      <c r="CK113" s="12">
        <f t="shared" si="2076"/>
        <v>0</v>
      </c>
      <c r="CL113" s="12">
        <f t="shared" si="2076"/>
        <v>0</v>
      </c>
      <c r="CM113" s="12">
        <f t="shared" si="2076"/>
        <v>0</v>
      </c>
      <c r="CN113" s="12">
        <f t="shared" si="2076"/>
        <v>0</v>
      </c>
      <c r="CO113" s="12">
        <f t="shared" si="2076"/>
        <v>0</v>
      </c>
      <c r="CP113" s="12">
        <f t="shared" si="2076"/>
        <v>0</v>
      </c>
      <c r="CQ113" s="12">
        <f>SUM(CQ112)</f>
        <v>0</v>
      </c>
      <c r="CR113" s="12">
        <f t="shared" ref="CR113:DF113" si="2077">SUM(CR112)</f>
        <v>0</v>
      </c>
      <c r="CS113" s="12">
        <f t="shared" si="2077"/>
        <v>0</v>
      </c>
      <c r="CT113" s="12">
        <f t="shared" si="2077"/>
        <v>0</v>
      </c>
      <c r="CU113" s="12">
        <f t="shared" si="2077"/>
        <v>0</v>
      </c>
      <c r="CV113" s="12">
        <f t="shared" si="2077"/>
        <v>0</v>
      </c>
      <c r="CW113" s="12">
        <f t="shared" si="2077"/>
        <v>0</v>
      </c>
      <c r="CX113" s="12">
        <f t="shared" si="2077"/>
        <v>0</v>
      </c>
      <c r="CY113" s="12">
        <f>SUM(CY112)</f>
        <v>0</v>
      </c>
      <c r="CZ113" s="12">
        <f t="shared" ref="CZ113:DB113" si="2078">SUM(CZ112)</f>
        <v>0</v>
      </c>
      <c r="DA113" s="12">
        <f t="shared" si="2078"/>
        <v>0</v>
      </c>
      <c r="DB113" s="12">
        <f t="shared" si="2078"/>
        <v>0</v>
      </c>
      <c r="DC113" s="12">
        <f t="shared" si="2077"/>
        <v>0</v>
      </c>
      <c r="DD113" s="12">
        <f t="shared" si="2077"/>
        <v>0</v>
      </c>
      <c r="DE113" s="12">
        <f t="shared" si="2077"/>
        <v>0</v>
      </c>
      <c r="DF113" s="12">
        <f t="shared" si="2077"/>
        <v>0</v>
      </c>
      <c r="DG113" s="12">
        <f>SUM(DG112)</f>
        <v>0</v>
      </c>
      <c r="DH113" s="12">
        <f t="shared" ref="DH113:DJ113" si="2079">SUM(DH112)</f>
        <v>0</v>
      </c>
      <c r="DI113" s="12">
        <f t="shared" si="2079"/>
        <v>0</v>
      </c>
      <c r="DJ113" s="12">
        <f t="shared" si="2079"/>
        <v>0</v>
      </c>
      <c r="DK113" s="12">
        <f>SUM(DK112)</f>
        <v>0</v>
      </c>
      <c r="DL113" s="12">
        <f t="shared" ref="DL113:DN113" si="2080">SUM(DL112)</f>
        <v>0</v>
      </c>
      <c r="DM113" s="12">
        <f t="shared" si="2080"/>
        <v>0</v>
      </c>
      <c r="DN113" s="12">
        <f t="shared" si="2080"/>
        <v>0</v>
      </c>
      <c r="DO113" s="12">
        <f>SUM(DO112)</f>
        <v>0</v>
      </c>
      <c r="DP113" s="12">
        <f t="shared" ref="DP113:ED113" si="2081">SUM(DP112)</f>
        <v>0</v>
      </c>
      <c r="DQ113" s="12">
        <f t="shared" si="2081"/>
        <v>0</v>
      </c>
      <c r="DR113" s="12">
        <f t="shared" si="2081"/>
        <v>0</v>
      </c>
      <c r="DS113" s="12">
        <f t="shared" si="2081"/>
        <v>0</v>
      </c>
      <c r="DT113" s="12">
        <f t="shared" si="2081"/>
        <v>0</v>
      </c>
      <c r="DU113" s="12">
        <f t="shared" si="2081"/>
        <v>0</v>
      </c>
      <c r="DV113" s="12">
        <f t="shared" si="2081"/>
        <v>0</v>
      </c>
      <c r="DW113" s="12">
        <f t="shared" si="2081"/>
        <v>0</v>
      </c>
      <c r="DX113" s="12">
        <f t="shared" si="2081"/>
        <v>0</v>
      </c>
      <c r="DY113" s="12">
        <f t="shared" si="2081"/>
        <v>0</v>
      </c>
      <c r="DZ113" s="12">
        <f t="shared" si="2081"/>
        <v>0</v>
      </c>
      <c r="EA113" s="12">
        <f t="shared" si="2081"/>
        <v>0</v>
      </c>
      <c r="EB113" s="12">
        <f t="shared" si="2081"/>
        <v>0</v>
      </c>
      <c r="EC113" s="12">
        <f t="shared" si="2081"/>
        <v>0</v>
      </c>
      <c r="ED113" s="12">
        <f t="shared" si="2081"/>
        <v>0</v>
      </c>
      <c r="EE113" s="12">
        <f>SUM(EE112)</f>
        <v>0</v>
      </c>
      <c r="EF113" s="12">
        <f t="shared" ref="EF113:EL113" si="2082">SUM(EF112)</f>
        <v>0</v>
      </c>
      <c r="EG113" s="12">
        <f t="shared" si="2082"/>
        <v>0</v>
      </c>
      <c r="EH113" s="12">
        <f t="shared" si="2082"/>
        <v>0</v>
      </c>
      <c r="EI113" s="12">
        <f t="shared" si="2082"/>
        <v>0</v>
      </c>
      <c r="EJ113" s="12">
        <f t="shared" si="2082"/>
        <v>0</v>
      </c>
      <c r="EK113" s="12">
        <f t="shared" si="2082"/>
        <v>0</v>
      </c>
      <c r="EL113" s="12">
        <f t="shared" si="2082"/>
        <v>0</v>
      </c>
      <c r="EM113" s="12">
        <f>SUM(EM112)</f>
        <v>0</v>
      </c>
      <c r="EN113" s="12">
        <f t="shared" ref="EN113:EP113" si="2083">SUM(EN112)</f>
        <v>0</v>
      </c>
      <c r="EO113" s="12">
        <f t="shared" si="2083"/>
        <v>0</v>
      </c>
      <c r="EP113" s="12">
        <f t="shared" si="2083"/>
        <v>0</v>
      </c>
      <c r="EQ113" s="12">
        <f>SUM(EQ112)</f>
        <v>0</v>
      </c>
      <c r="ER113" s="12">
        <f t="shared" ref="ER113:ET113" si="2084">SUM(ER112)</f>
        <v>1</v>
      </c>
      <c r="ES113" s="12">
        <f t="shared" si="2084"/>
        <v>5</v>
      </c>
      <c r="ET113" s="111">
        <f t="shared" si="2084"/>
        <v>5</v>
      </c>
      <c r="EU113" s="117">
        <f t="shared" si="1520"/>
        <v>0</v>
      </c>
      <c r="EV113" s="12">
        <f t="shared" si="1520"/>
        <v>1</v>
      </c>
      <c r="EW113" s="12">
        <f t="shared" si="1520"/>
        <v>5</v>
      </c>
      <c r="EX113" s="118">
        <f t="shared" si="1520"/>
        <v>5</v>
      </c>
      <c r="EY113" s="99">
        <f t="shared" ref="EY113:FB113" si="2085">SUM(EY112)</f>
        <v>0</v>
      </c>
      <c r="EZ113" s="12">
        <f t="shared" si="2085"/>
        <v>0</v>
      </c>
      <c r="FA113" s="12">
        <f t="shared" si="2085"/>
        <v>0</v>
      </c>
      <c r="FB113" s="111">
        <f t="shared" si="2085"/>
        <v>0</v>
      </c>
      <c r="FC113" s="117">
        <f t="shared" si="1521"/>
        <v>0</v>
      </c>
      <c r="FD113" s="12">
        <f t="shared" si="1521"/>
        <v>0</v>
      </c>
      <c r="FE113" s="12">
        <f t="shared" si="1521"/>
        <v>0</v>
      </c>
      <c r="FF113" s="118">
        <f t="shared" si="1521"/>
        <v>0</v>
      </c>
      <c r="FG113" s="99">
        <f>SUM(FG112)</f>
        <v>0</v>
      </c>
      <c r="FH113" s="12">
        <f t="shared" ref="FH113:FI113" si="2086">SUM(FH112)</f>
        <v>0</v>
      </c>
      <c r="FI113" s="12">
        <f t="shared" si="2086"/>
        <v>0</v>
      </c>
      <c r="FJ113" s="12">
        <f>SUM(FJ112)</f>
        <v>0</v>
      </c>
      <c r="FK113" s="12">
        <f>SUM(FK112)</f>
        <v>0</v>
      </c>
      <c r="FL113" s="12">
        <f t="shared" ref="FL113:FM113" si="2087">SUM(FL112)</f>
        <v>0</v>
      </c>
      <c r="FM113" s="12">
        <f t="shared" si="2087"/>
        <v>0</v>
      </c>
      <c r="FN113" s="12">
        <f>SUM(FN112)</f>
        <v>0</v>
      </c>
      <c r="FO113" s="12">
        <f>SUM(FO112)</f>
        <v>0</v>
      </c>
      <c r="FP113" s="12">
        <f t="shared" ref="FP113:FQ113" si="2088">SUM(FP112)</f>
        <v>0</v>
      </c>
      <c r="FQ113" s="12">
        <f t="shared" si="2088"/>
        <v>0</v>
      </c>
      <c r="FR113" s="12">
        <f>SUM(FR112)</f>
        <v>0</v>
      </c>
      <c r="FS113" s="12">
        <f t="shared" ref="FS113:IG113" si="2089">SUM(FS112)</f>
        <v>0</v>
      </c>
      <c r="FT113" s="12">
        <f t="shared" si="2089"/>
        <v>0</v>
      </c>
      <c r="FU113" s="12">
        <f t="shared" si="2089"/>
        <v>0</v>
      </c>
      <c r="FV113" s="12">
        <f>SUM(FV112)</f>
        <v>0</v>
      </c>
      <c r="FW113" s="12">
        <f t="shared" ref="FW113:GG113" si="2090">SUM(FW112)</f>
        <v>0</v>
      </c>
      <c r="FX113" s="12">
        <f t="shared" si="2090"/>
        <v>0</v>
      </c>
      <c r="FY113" s="12">
        <f t="shared" si="2090"/>
        <v>0</v>
      </c>
      <c r="FZ113" s="12">
        <f>SUM(FZ112)</f>
        <v>0</v>
      </c>
      <c r="GA113" s="12">
        <f t="shared" si="2090"/>
        <v>0</v>
      </c>
      <c r="GB113" s="12">
        <f t="shared" si="2090"/>
        <v>0</v>
      </c>
      <c r="GC113" s="12">
        <f t="shared" si="2090"/>
        <v>0</v>
      </c>
      <c r="GD113" s="12">
        <f>SUM(GD112)</f>
        <v>0</v>
      </c>
      <c r="GE113" s="12">
        <f t="shared" si="2090"/>
        <v>0</v>
      </c>
      <c r="GF113" s="12">
        <f t="shared" si="2090"/>
        <v>0</v>
      </c>
      <c r="GG113" s="12">
        <f t="shared" si="2090"/>
        <v>0</v>
      </c>
      <c r="GH113" s="12">
        <f>SUM(GH112)</f>
        <v>0</v>
      </c>
      <c r="GI113" s="12">
        <f t="shared" ref="GI113:GK113" si="2091">SUM(GI112)</f>
        <v>0</v>
      </c>
      <c r="GJ113" s="12">
        <f t="shared" si="2091"/>
        <v>0</v>
      </c>
      <c r="GK113" s="12">
        <f t="shared" si="2091"/>
        <v>0</v>
      </c>
      <c r="GL113" s="12">
        <f>SUM(GL112)</f>
        <v>0</v>
      </c>
      <c r="GM113" s="12">
        <f t="shared" ref="GM113:GO113" si="2092">SUM(GM112)</f>
        <v>0</v>
      </c>
      <c r="GN113" s="12">
        <f t="shared" si="2092"/>
        <v>0</v>
      </c>
      <c r="GO113" s="12">
        <f t="shared" si="2092"/>
        <v>0</v>
      </c>
      <c r="GP113" s="12">
        <f>SUM(GP112)</f>
        <v>0</v>
      </c>
      <c r="GQ113" s="12">
        <f t="shared" ref="GQ113:GS113" si="2093">SUM(GQ112)</f>
        <v>0</v>
      </c>
      <c r="GR113" s="12">
        <f t="shared" si="2093"/>
        <v>0</v>
      </c>
      <c r="GS113" s="12">
        <f t="shared" si="2093"/>
        <v>0</v>
      </c>
      <c r="GT113" s="12">
        <f>SUM(GT112)</f>
        <v>0</v>
      </c>
      <c r="GU113" s="12">
        <f t="shared" ref="GU113:GW113" si="2094">SUM(GU112)</f>
        <v>0</v>
      </c>
      <c r="GV113" s="12">
        <f t="shared" si="2094"/>
        <v>0</v>
      </c>
      <c r="GW113" s="12">
        <f t="shared" si="2094"/>
        <v>0</v>
      </c>
      <c r="GX113" s="12">
        <f>SUM(GX112)</f>
        <v>0</v>
      </c>
      <c r="GY113" s="12">
        <f t="shared" ref="GY113:HA113" si="2095">SUM(GY112)</f>
        <v>0</v>
      </c>
      <c r="GZ113" s="12">
        <f t="shared" si="2095"/>
        <v>0</v>
      </c>
      <c r="HA113" s="12">
        <f t="shared" si="2095"/>
        <v>0</v>
      </c>
      <c r="HB113" s="12">
        <f>SUM(HB112)</f>
        <v>0</v>
      </c>
      <c r="HC113" s="12">
        <f t="shared" ref="HC113:HE113" si="2096">SUM(HC112)</f>
        <v>0</v>
      </c>
      <c r="HD113" s="12">
        <f t="shared" si="2096"/>
        <v>0</v>
      </c>
      <c r="HE113" s="12">
        <f t="shared" si="2096"/>
        <v>0</v>
      </c>
      <c r="HF113" s="12">
        <f>SUM(HF112)</f>
        <v>0</v>
      </c>
      <c r="HG113" s="12">
        <f t="shared" si="2089"/>
        <v>0</v>
      </c>
      <c r="HH113" s="12">
        <f t="shared" si="2089"/>
        <v>0</v>
      </c>
      <c r="HI113" s="12">
        <f t="shared" si="2089"/>
        <v>0</v>
      </c>
      <c r="HJ113" s="12">
        <f>SUM(HJ112)</f>
        <v>0</v>
      </c>
      <c r="HK113" s="12">
        <f t="shared" ref="HK113:IC113" si="2097">SUM(HK112)</f>
        <v>0</v>
      </c>
      <c r="HL113" s="12">
        <f t="shared" si="2097"/>
        <v>0</v>
      </c>
      <c r="HM113" s="12">
        <f t="shared" si="2097"/>
        <v>0</v>
      </c>
      <c r="HN113" s="12">
        <f>SUM(HN112)</f>
        <v>0</v>
      </c>
      <c r="HO113" s="12">
        <f t="shared" si="2097"/>
        <v>0</v>
      </c>
      <c r="HP113" s="12">
        <f t="shared" si="2097"/>
        <v>0</v>
      </c>
      <c r="HQ113" s="12">
        <f t="shared" si="2097"/>
        <v>0</v>
      </c>
      <c r="HR113" s="12">
        <f>SUM(HR112)</f>
        <v>0</v>
      </c>
      <c r="HS113" s="12">
        <f t="shared" si="2097"/>
        <v>0</v>
      </c>
      <c r="HT113" s="12">
        <f t="shared" si="2097"/>
        <v>0</v>
      </c>
      <c r="HU113" s="12">
        <f t="shared" si="2097"/>
        <v>0</v>
      </c>
      <c r="HV113" s="12">
        <f>SUM(HV112)</f>
        <v>0</v>
      </c>
      <c r="HW113" s="12">
        <f t="shared" si="2097"/>
        <v>0</v>
      </c>
      <c r="HX113" s="12">
        <f t="shared" si="2097"/>
        <v>0</v>
      </c>
      <c r="HY113" s="12">
        <f t="shared" si="2097"/>
        <v>0</v>
      </c>
      <c r="HZ113" s="12">
        <f>SUM(HZ112)</f>
        <v>0</v>
      </c>
      <c r="IA113" s="12">
        <f t="shared" si="2097"/>
        <v>0</v>
      </c>
      <c r="IB113" s="12">
        <f t="shared" si="2097"/>
        <v>0</v>
      </c>
      <c r="IC113" s="12">
        <f t="shared" si="2097"/>
        <v>0</v>
      </c>
      <c r="ID113" s="12">
        <f>SUM(ID112)</f>
        <v>0</v>
      </c>
      <c r="IE113" s="12">
        <f t="shared" si="2089"/>
        <v>0</v>
      </c>
      <c r="IF113" s="12">
        <f t="shared" si="2089"/>
        <v>0</v>
      </c>
      <c r="IG113" s="12">
        <f t="shared" si="2089"/>
        <v>0</v>
      </c>
      <c r="IH113" s="12">
        <f>SUM(IH112)</f>
        <v>0</v>
      </c>
      <c r="II113" s="12">
        <f>SUM(II112)</f>
        <v>0</v>
      </c>
      <c r="IJ113" s="12">
        <f t="shared" ref="IJ113:IK113" si="2098">SUM(IJ112)</f>
        <v>0</v>
      </c>
      <c r="IK113" s="12">
        <f t="shared" si="2098"/>
        <v>0</v>
      </c>
      <c r="IL113" s="12">
        <f>SUM(IL112)</f>
        <v>0</v>
      </c>
      <c r="IM113" s="12">
        <f>SUM(IM112)</f>
        <v>0</v>
      </c>
      <c r="IN113" s="12">
        <f t="shared" ref="IN113:IO113" si="2099">SUM(IN112)</f>
        <v>0</v>
      </c>
      <c r="IO113" s="12">
        <f t="shared" si="2099"/>
        <v>0</v>
      </c>
      <c r="IP113" s="12">
        <f>SUM(IP112)</f>
        <v>0</v>
      </c>
      <c r="IQ113" s="12">
        <f>SUM(IQ112)</f>
        <v>0</v>
      </c>
      <c r="IR113" s="12">
        <f t="shared" ref="IR113:IS113" si="2100">SUM(IR112)</f>
        <v>0</v>
      </c>
      <c r="IS113" s="12">
        <f t="shared" si="2100"/>
        <v>0</v>
      </c>
      <c r="IT113" s="12">
        <f>SUM(IT112)</f>
        <v>0</v>
      </c>
      <c r="IU113" s="12">
        <f>SUM(IU112)</f>
        <v>0</v>
      </c>
      <c r="IV113" s="12">
        <f t="shared" ref="IV113:IW113" si="2101">SUM(IV112)</f>
        <v>0</v>
      </c>
      <c r="IW113" s="12">
        <f t="shared" si="2101"/>
        <v>0</v>
      </c>
      <c r="IX113" s="12">
        <f>SUM(IX112)</f>
        <v>0</v>
      </c>
      <c r="IY113" s="12"/>
      <c r="IZ113" s="12">
        <f>SUM(IZ112)</f>
        <v>0</v>
      </c>
      <c r="JA113" s="12">
        <f t="shared" ref="JA113:JB113" si="2102">SUM(JA112)</f>
        <v>0</v>
      </c>
      <c r="JB113" s="111">
        <f t="shared" si="2102"/>
        <v>0</v>
      </c>
      <c r="JC113" s="117">
        <f t="shared" si="1522"/>
        <v>0</v>
      </c>
      <c r="JD113" s="12">
        <f t="shared" si="1522"/>
        <v>0</v>
      </c>
      <c r="JE113" s="12">
        <f t="shared" si="1522"/>
        <v>0</v>
      </c>
      <c r="JF113" s="118">
        <f t="shared" si="1522"/>
        <v>0</v>
      </c>
      <c r="JG113" s="99">
        <f>SUM(JG112)</f>
        <v>0</v>
      </c>
      <c r="JH113" s="12">
        <f t="shared" ref="JH113:JI113" si="2103">SUM(JH112)</f>
        <v>0</v>
      </c>
      <c r="JI113" s="12">
        <f t="shared" si="2103"/>
        <v>0</v>
      </c>
      <c r="JJ113" s="12">
        <f>SUM(JJ112)</f>
        <v>0</v>
      </c>
      <c r="JK113" s="12">
        <f>SUM(JK112)</f>
        <v>0</v>
      </c>
      <c r="JL113" s="12">
        <f t="shared" ref="JL113:JM113" si="2104">SUM(JL112)</f>
        <v>0</v>
      </c>
      <c r="JM113" s="12">
        <f t="shared" si="2104"/>
        <v>0</v>
      </c>
      <c r="JN113" s="12">
        <f>SUM(JN112)</f>
        <v>0</v>
      </c>
      <c r="JO113" s="12">
        <f>SUM(JO112)</f>
        <v>0</v>
      </c>
      <c r="JP113" s="12">
        <f t="shared" ref="JP113:JQ113" si="2105">SUM(JP112)</f>
        <v>0</v>
      </c>
      <c r="JQ113" s="12">
        <f t="shared" si="2105"/>
        <v>0</v>
      </c>
      <c r="JR113" s="12">
        <f>SUM(JR112)</f>
        <v>0</v>
      </c>
      <c r="JS113" s="12">
        <f>SUM(JS112)</f>
        <v>0</v>
      </c>
      <c r="JT113" s="12">
        <f t="shared" ref="JT113:JU113" si="2106">SUM(JT112)</f>
        <v>0</v>
      </c>
      <c r="JU113" s="12">
        <f t="shared" si="2106"/>
        <v>0</v>
      </c>
      <c r="JV113" s="12">
        <f>SUM(JV112)</f>
        <v>0</v>
      </c>
      <c r="JW113" s="12">
        <f>SUM(JW112)</f>
        <v>0</v>
      </c>
      <c r="JX113" s="12">
        <f t="shared" ref="JX113:JY113" si="2107">SUM(JX112)</f>
        <v>0</v>
      </c>
      <c r="JY113" s="12">
        <f t="shared" si="2107"/>
        <v>0</v>
      </c>
      <c r="JZ113" s="12">
        <f>SUM(JZ112)</f>
        <v>0</v>
      </c>
      <c r="KA113" s="12">
        <f>SUM(KA112)</f>
        <v>0</v>
      </c>
      <c r="KB113" s="12">
        <f t="shared" ref="KB113:KC113" si="2108">SUM(KB112)</f>
        <v>0</v>
      </c>
      <c r="KC113" s="12">
        <f t="shared" si="2108"/>
        <v>0</v>
      </c>
      <c r="KD113" s="12">
        <f>SUM(KD112)</f>
        <v>0</v>
      </c>
      <c r="KE113" s="12">
        <f>SUM(KE112)</f>
        <v>0</v>
      </c>
      <c r="KF113" s="12">
        <f t="shared" ref="KF113:KG113" si="2109">SUM(KF112)</f>
        <v>0</v>
      </c>
      <c r="KG113" s="12">
        <f t="shared" si="2109"/>
        <v>0</v>
      </c>
      <c r="KH113" s="12">
        <f>SUM(KH112)</f>
        <v>0</v>
      </c>
      <c r="KI113" s="12">
        <f t="shared" ref="KI113:KK113" si="2110">SUM(KI112)</f>
        <v>0</v>
      </c>
      <c r="KJ113" s="12">
        <f t="shared" si="2110"/>
        <v>0</v>
      </c>
      <c r="KK113" s="12">
        <f t="shared" si="2110"/>
        <v>0</v>
      </c>
      <c r="KL113" s="12">
        <f>SUM(KL112)</f>
        <v>0</v>
      </c>
      <c r="KM113" s="12">
        <f>SUM(KM112)</f>
        <v>0</v>
      </c>
      <c r="KN113" s="12">
        <f t="shared" ref="KN113:KO113" si="2111">SUM(KN112)</f>
        <v>0</v>
      </c>
      <c r="KO113" s="12">
        <f t="shared" si="2111"/>
        <v>0</v>
      </c>
      <c r="KP113" s="12">
        <f>SUM(KP112)</f>
        <v>0</v>
      </c>
      <c r="KQ113" s="12">
        <f t="shared" ref="KQ113:KS113" si="2112">SUM(KQ112)</f>
        <v>0</v>
      </c>
      <c r="KR113" s="12">
        <f t="shared" si="2112"/>
        <v>0</v>
      </c>
      <c r="KS113" s="12">
        <f t="shared" si="2112"/>
        <v>0</v>
      </c>
      <c r="KT113" s="12">
        <f>SUM(KT112)</f>
        <v>0</v>
      </c>
      <c r="KU113" s="12"/>
      <c r="KV113" s="12">
        <f t="shared" ref="KV113:KW113" si="2113">SUM(KV112)</f>
        <v>0</v>
      </c>
      <c r="KW113" s="12">
        <f t="shared" si="2113"/>
        <v>0</v>
      </c>
      <c r="KX113" s="12">
        <f>SUM(KX112)</f>
        <v>0</v>
      </c>
      <c r="KY113" s="12"/>
      <c r="KZ113" s="12">
        <f t="shared" ref="KZ113:LA113" si="2114">SUM(KZ112)</f>
        <v>0</v>
      </c>
      <c r="LA113" s="12">
        <f t="shared" si="2114"/>
        <v>0</v>
      </c>
      <c r="LB113" s="12">
        <f>SUM(LB112)</f>
        <v>0</v>
      </c>
      <c r="LC113" s="12"/>
      <c r="LD113" s="12">
        <f t="shared" ref="LD113:LE113" si="2115">SUM(LD112)</f>
        <v>0</v>
      </c>
      <c r="LE113" s="12">
        <f t="shared" si="2115"/>
        <v>0</v>
      </c>
      <c r="LF113" s="111">
        <f>SUM(LF112)</f>
        <v>0</v>
      </c>
      <c r="LG113" s="117">
        <f t="shared" si="1523"/>
        <v>0</v>
      </c>
      <c r="LH113" s="12">
        <f t="shared" si="1523"/>
        <v>0</v>
      </c>
      <c r="LI113" s="12">
        <f t="shared" si="1523"/>
        <v>0</v>
      </c>
      <c r="LJ113" s="118">
        <f t="shared" si="1523"/>
        <v>0</v>
      </c>
      <c r="LK113" s="99">
        <f t="shared" ref="LK113:LU113" si="2116">SUM(LK112)</f>
        <v>0</v>
      </c>
      <c r="LL113" s="12">
        <f t="shared" si="2116"/>
        <v>0</v>
      </c>
      <c r="LM113" s="12">
        <f t="shared" si="2116"/>
        <v>0</v>
      </c>
      <c r="LN113" s="12">
        <f>SUM(LN112)</f>
        <v>0</v>
      </c>
      <c r="LO113" s="12">
        <f>SUM(LO112)</f>
        <v>0</v>
      </c>
      <c r="LP113" s="12">
        <f t="shared" ref="LP113:LQ113" si="2117">SUM(LP112)</f>
        <v>0</v>
      </c>
      <c r="LQ113" s="12">
        <f t="shared" si="2117"/>
        <v>0</v>
      </c>
      <c r="LR113" s="12">
        <f>SUM(LR112)</f>
        <v>0</v>
      </c>
      <c r="LS113" s="12">
        <f t="shared" si="2116"/>
        <v>0</v>
      </c>
      <c r="LT113" s="12">
        <f t="shared" si="2116"/>
        <v>0</v>
      </c>
      <c r="LU113" s="12">
        <f t="shared" si="2116"/>
        <v>0</v>
      </c>
      <c r="LV113" s="111">
        <f>SUM(LV112)</f>
        <v>0</v>
      </c>
      <c r="LW113" s="117">
        <f t="shared" si="1524"/>
        <v>0</v>
      </c>
      <c r="LX113" s="12">
        <f t="shared" si="1524"/>
        <v>0</v>
      </c>
      <c r="LY113" s="12">
        <f t="shared" si="1524"/>
        <v>0</v>
      </c>
      <c r="LZ113" s="118">
        <f t="shared" si="1524"/>
        <v>0</v>
      </c>
      <c r="MA113" s="26"/>
      <c r="MB113" s="2"/>
      <c r="MC113" s="2"/>
      <c r="MD113" s="2"/>
      <c r="ME113" s="2"/>
      <c r="MF113" s="2"/>
      <c r="MG113" s="2"/>
      <c r="MH113" s="2"/>
      <c r="MI113" s="2"/>
      <c r="MJ113" s="2"/>
      <c r="MK113" s="2"/>
      <c r="ML113" s="2"/>
      <c r="MM113" s="2"/>
      <c r="MN113" s="2"/>
      <c r="MO113" s="2"/>
      <c r="MP113" s="2"/>
      <c r="MQ113" s="2"/>
      <c r="MR113" s="2"/>
      <c r="MS113" s="2"/>
      <c r="MT113" s="2"/>
      <c r="MU113" s="2"/>
      <c r="MV113" s="2"/>
      <c r="MW113" s="2"/>
      <c r="MX113" s="2"/>
      <c r="MY113" s="2"/>
      <c r="MZ113" s="2"/>
      <c r="NA113" s="2"/>
      <c r="NB113" s="2"/>
      <c r="NC113" s="2"/>
      <c r="ND113" s="2"/>
      <c r="NE113" s="2"/>
      <c r="NF113" s="2"/>
      <c r="NG113" s="2"/>
      <c r="NH113" s="2"/>
      <c r="NI113" s="2"/>
      <c r="NJ113" s="2"/>
      <c r="NK113" s="2"/>
      <c r="NL113" s="2"/>
      <c r="NM113" s="2"/>
      <c r="NN113" s="2"/>
      <c r="NO113" s="2"/>
      <c r="NP113" s="2"/>
      <c r="NQ113" s="2"/>
      <c r="NR113" s="2"/>
      <c r="NS113" s="2"/>
      <c r="NT113" s="2"/>
      <c r="NU113" s="2"/>
      <c r="NV113" s="2"/>
      <c r="NW113" s="2"/>
      <c r="NX113" s="2"/>
      <c r="NY113" s="2"/>
      <c r="NZ113" s="2"/>
      <c r="OA113" s="2"/>
      <c r="OB113" s="2"/>
      <c r="OC113" s="2"/>
      <c r="OD113" s="2"/>
      <c r="OE113" s="2"/>
      <c r="OF113" s="2"/>
      <c r="OG113" s="2"/>
      <c r="OH113" s="2"/>
      <c r="OI113" s="2"/>
      <c r="OJ113" s="2"/>
      <c r="OK113" s="2"/>
      <c r="OL113" s="2"/>
      <c r="OM113" s="2"/>
      <c r="ON113" s="2"/>
      <c r="OO113" s="2"/>
      <c r="OP113" s="2"/>
    </row>
    <row r="114" spans="1:406" s="2" customFormat="1" ht="24.95" customHeight="1" x14ac:dyDescent="0.25">
      <c r="A114" s="35">
        <v>6526</v>
      </c>
      <c r="B114" s="36" t="s">
        <v>50</v>
      </c>
      <c r="C114" s="55">
        <f>SUM(AK114,EW114,FE114,LI114,LY114)</f>
        <v>49188</v>
      </c>
      <c r="D114" s="55">
        <v>23207830.309999999</v>
      </c>
      <c r="E114" s="56">
        <v>25700000</v>
      </c>
      <c r="F114" s="95">
        <f t="shared" ref="F114" si="2118">G114-C114</f>
        <v>136624</v>
      </c>
      <c r="G114" s="103">
        <f t="shared" si="1515"/>
        <v>185812</v>
      </c>
      <c r="H114" s="79">
        <f t="shared" si="1516"/>
        <v>182864</v>
      </c>
      <c r="I114" s="79">
        <f t="shared" si="1517"/>
        <v>49188</v>
      </c>
      <c r="J114" s="104">
        <f t="shared" si="1518"/>
        <v>235000</v>
      </c>
      <c r="K114" s="84"/>
      <c r="L114" s="13"/>
      <c r="M114" s="13">
        <f>N114-K114</f>
        <v>0</v>
      </c>
      <c r="N114" s="13"/>
      <c r="O114" s="11"/>
      <c r="P114" s="13"/>
      <c r="Q114" s="13">
        <f>R114-O114</f>
        <v>0</v>
      </c>
      <c r="R114" s="13"/>
      <c r="S114" s="11"/>
      <c r="T114" s="13"/>
      <c r="U114" s="13">
        <f>V114-S114</f>
        <v>0</v>
      </c>
      <c r="V114" s="13"/>
      <c r="W114" s="11"/>
      <c r="X114" s="13"/>
      <c r="Y114" s="13">
        <f>Z114-W114</f>
        <v>0</v>
      </c>
      <c r="Z114" s="13"/>
      <c r="AA114" s="11"/>
      <c r="AB114" s="13"/>
      <c r="AC114" s="13">
        <f>AD114-AA114</f>
        <v>0</v>
      </c>
      <c r="AD114" s="13"/>
      <c r="AE114" s="11"/>
      <c r="AF114" s="13"/>
      <c r="AG114" s="13">
        <f>AH114-AE114</f>
        <v>0</v>
      </c>
      <c r="AH114" s="110"/>
      <c r="AI114" s="117">
        <f t="shared" si="1519"/>
        <v>0</v>
      </c>
      <c r="AJ114" s="12">
        <f t="shared" si="1519"/>
        <v>0</v>
      </c>
      <c r="AK114" s="12">
        <f t="shared" si="1519"/>
        <v>0</v>
      </c>
      <c r="AL114" s="118">
        <f t="shared" si="1519"/>
        <v>0</v>
      </c>
      <c r="AM114" s="84"/>
      <c r="AN114" s="13"/>
      <c r="AO114" s="13">
        <f>AP114-AM114</f>
        <v>0</v>
      </c>
      <c r="AP114" s="13"/>
      <c r="AQ114" s="11"/>
      <c r="AR114" s="13"/>
      <c r="AS114" s="13">
        <f>AT114-AQ114</f>
        <v>0</v>
      </c>
      <c r="AT114" s="13"/>
      <c r="AU114" s="13"/>
      <c r="AV114" s="13"/>
      <c r="AW114" s="13">
        <f>AX114-AU114</f>
        <v>0</v>
      </c>
      <c r="AX114" s="13"/>
      <c r="AY114" s="11"/>
      <c r="AZ114" s="13"/>
      <c r="BA114" s="13">
        <f>BB114-AY114</f>
        <v>0</v>
      </c>
      <c r="BB114" s="13"/>
      <c r="BC114" s="11"/>
      <c r="BD114" s="13"/>
      <c r="BE114" s="13">
        <f>BF114-BC114</f>
        <v>0</v>
      </c>
      <c r="BF114" s="13"/>
      <c r="BG114" s="11"/>
      <c r="BH114" s="13"/>
      <c r="BI114" s="13">
        <f>BJ114-BG114</f>
        <v>0</v>
      </c>
      <c r="BJ114" s="13"/>
      <c r="BK114" s="11"/>
      <c r="BL114" s="13"/>
      <c r="BM114" s="13">
        <f>BN114-BK114</f>
        <v>0</v>
      </c>
      <c r="BN114" s="13"/>
      <c r="BO114" s="11"/>
      <c r="BP114" s="13"/>
      <c r="BQ114" s="13">
        <f>BR114-BO114</f>
        <v>0</v>
      </c>
      <c r="BR114" s="13"/>
      <c r="BS114" s="11"/>
      <c r="BT114" s="13"/>
      <c r="BU114" s="13">
        <f>BV114-BS114</f>
        <v>0</v>
      </c>
      <c r="BV114" s="13"/>
      <c r="BW114" s="11"/>
      <c r="BX114" s="13"/>
      <c r="BY114" s="13">
        <f>BZ114-BW114</f>
        <v>0</v>
      </c>
      <c r="BZ114" s="13"/>
      <c r="CA114" s="13"/>
      <c r="CB114" s="13"/>
      <c r="CC114" s="13">
        <f>CD114-CA114</f>
        <v>0</v>
      </c>
      <c r="CD114" s="13"/>
      <c r="CE114" s="13"/>
      <c r="CF114" s="13"/>
      <c r="CG114" s="13">
        <f>CH114-CE114</f>
        <v>0</v>
      </c>
      <c r="CH114" s="13"/>
      <c r="CI114" s="13"/>
      <c r="CJ114" s="13"/>
      <c r="CK114" s="13">
        <f>CL114-CI114</f>
        <v>0</v>
      </c>
      <c r="CL114" s="13"/>
      <c r="CM114" s="13"/>
      <c r="CN114" s="13"/>
      <c r="CO114" s="13">
        <f>CP114-CM114</f>
        <v>0</v>
      </c>
      <c r="CP114" s="13"/>
      <c r="CQ114" s="13"/>
      <c r="CR114" s="13"/>
      <c r="CS114" s="13">
        <f>CT114-CQ114</f>
        <v>0</v>
      </c>
      <c r="CT114" s="13"/>
      <c r="CU114" s="11"/>
      <c r="CV114" s="13"/>
      <c r="CW114" s="13">
        <f>CX114-CU114</f>
        <v>0</v>
      </c>
      <c r="CX114" s="13"/>
      <c r="CY114" s="13"/>
      <c r="CZ114" s="13"/>
      <c r="DA114" s="13">
        <f>DB114-CY114</f>
        <v>0</v>
      </c>
      <c r="DB114" s="13"/>
      <c r="DC114" s="13"/>
      <c r="DD114" s="13"/>
      <c r="DE114" s="13">
        <f>DF114-DC114</f>
        <v>0</v>
      </c>
      <c r="DF114" s="13"/>
      <c r="DG114" s="13"/>
      <c r="DH114" s="13"/>
      <c r="DI114" s="13">
        <f>DJ114-DG114</f>
        <v>0</v>
      </c>
      <c r="DJ114" s="13"/>
      <c r="DK114" s="13"/>
      <c r="DL114" s="13"/>
      <c r="DM114" s="13">
        <f>DN114-DK114</f>
        <v>0</v>
      </c>
      <c r="DN114" s="13"/>
      <c r="DO114" s="13"/>
      <c r="DP114" s="13"/>
      <c r="DQ114" s="13">
        <f>DR114-DO114</f>
        <v>0</v>
      </c>
      <c r="DR114" s="13"/>
      <c r="DS114" s="13"/>
      <c r="DT114" s="13"/>
      <c r="DU114" s="13"/>
      <c r="DV114" s="13"/>
      <c r="DW114" s="13"/>
      <c r="DX114" s="13"/>
      <c r="DY114" s="13"/>
      <c r="DZ114" s="13"/>
      <c r="EA114" s="13"/>
      <c r="EB114" s="13"/>
      <c r="EC114" s="13">
        <f>ED114-EA114</f>
        <v>0</v>
      </c>
      <c r="ED114" s="13"/>
      <c r="EE114" s="13"/>
      <c r="EF114" s="13"/>
      <c r="EG114" s="13">
        <f>EH114-EE114</f>
        <v>0</v>
      </c>
      <c r="EH114" s="13"/>
      <c r="EI114" s="11"/>
      <c r="EJ114" s="13"/>
      <c r="EK114" s="13">
        <f>EL114-EI114</f>
        <v>0</v>
      </c>
      <c r="EL114" s="13"/>
      <c r="EM114" s="13"/>
      <c r="EN114" s="13"/>
      <c r="EO114" s="13">
        <f>EP114-EM114</f>
        <v>0</v>
      </c>
      <c r="EP114" s="13"/>
      <c r="EQ114" s="13"/>
      <c r="ER114" s="13"/>
      <c r="ES114" s="13">
        <f>ET114-EQ114</f>
        <v>0</v>
      </c>
      <c r="ET114" s="110"/>
      <c r="EU114" s="117">
        <f t="shared" si="1520"/>
        <v>0</v>
      </c>
      <c r="EV114" s="12">
        <f t="shared" si="1520"/>
        <v>0</v>
      </c>
      <c r="EW114" s="12">
        <f t="shared" si="1520"/>
        <v>0</v>
      </c>
      <c r="EX114" s="118">
        <f t="shared" si="1520"/>
        <v>0</v>
      </c>
      <c r="EY114" s="98">
        <v>185812</v>
      </c>
      <c r="EZ114" s="13">
        <v>182864</v>
      </c>
      <c r="FA114" s="13">
        <f>FB114-EY114</f>
        <v>49188</v>
      </c>
      <c r="FB114" s="110">
        <v>235000</v>
      </c>
      <c r="FC114" s="117">
        <f t="shared" si="1521"/>
        <v>185812</v>
      </c>
      <c r="FD114" s="12">
        <f t="shared" si="1521"/>
        <v>182864</v>
      </c>
      <c r="FE114" s="12">
        <f t="shared" si="1521"/>
        <v>49188</v>
      </c>
      <c r="FF114" s="118">
        <f t="shared" si="1521"/>
        <v>235000</v>
      </c>
      <c r="FG114" s="98"/>
      <c r="FH114" s="13"/>
      <c r="FI114" s="13">
        <f>FJ114-FG114</f>
        <v>0</v>
      </c>
      <c r="FJ114" s="13"/>
      <c r="FK114" s="13"/>
      <c r="FL114" s="13"/>
      <c r="FM114" s="13">
        <f>FN114-FK114</f>
        <v>0</v>
      </c>
      <c r="FN114" s="13"/>
      <c r="FO114" s="13"/>
      <c r="FP114" s="13"/>
      <c r="FQ114" s="13">
        <f>FR114-FO114</f>
        <v>0</v>
      </c>
      <c r="FR114" s="13"/>
      <c r="FS114" s="13"/>
      <c r="FT114" s="13"/>
      <c r="FU114" s="13">
        <f>FV114-FS114</f>
        <v>0</v>
      </c>
      <c r="FV114" s="13"/>
      <c r="FW114" s="11"/>
      <c r="FX114" s="13"/>
      <c r="FY114" s="13">
        <f>FZ114-FW114</f>
        <v>0</v>
      </c>
      <c r="FZ114" s="13"/>
      <c r="GA114" s="11"/>
      <c r="GB114" s="13"/>
      <c r="GC114" s="13">
        <f>GD114-GA114</f>
        <v>0</v>
      </c>
      <c r="GD114" s="13"/>
      <c r="GE114" s="11"/>
      <c r="GF114" s="13"/>
      <c r="GG114" s="13">
        <f>GH114-GE114</f>
        <v>0</v>
      </c>
      <c r="GH114" s="13"/>
      <c r="GI114" s="11"/>
      <c r="GJ114" s="13"/>
      <c r="GK114" s="13">
        <f>GL114-GI114</f>
        <v>0</v>
      </c>
      <c r="GL114" s="13"/>
      <c r="GM114" s="11"/>
      <c r="GN114" s="13"/>
      <c r="GO114" s="13">
        <f>GP114-GM114</f>
        <v>0</v>
      </c>
      <c r="GP114" s="13"/>
      <c r="GQ114" s="11"/>
      <c r="GR114" s="13"/>
      <c r="GS114" s="13">
        <f>GT114-GQ114</f>
        <v>0</v>
      </c>
      <c r="GT114" s="13"/>
      <c r="GU114" s="11"/>
      <c r="GV114" s="13"/>
      <c r="GW114" s="13">
        <f>GX114-GU114</f>
        <v>0</v>
      </c>
      <c r="GX114" s="13"/>
      <c r="GY114" s="11"/>
      <c r="GZ114" s="13"/>
      <c r="HA114" s="13">
        <f>HB114-GY114</f>
        <v>0</v>
      </c>
      <c r="HB114" s="13"/>
      <c r="HC114" s="11"/>
      <c r="HD114" s="13"/>
      <c r="HE114" s="13">
        <f>HF114-HC114</f>
        <v>0</v>
      </c>
      <c r="HF114" s="13"/>
      <c r="HG114" s="11"/>
      <c r="HH114" s="13"/>
      <c r="HI114" s="13">
        <f>HJ114-HG114</f>
        <v>0</v>
      </c>
      <c r="HJ114" s="13"/>
      <c r="HK114" s="13"/>
      <c r="HL114" s="13"/>
      <c r="HM114" s="13">
        <f>HN114-HK114</f>
        <v>0</v>
      </c>
      <c r="HN114" s="13"/>
      <c r="HO114" s="13"/>
      <c r="HP114" s="13"/>
      <c r="HQ114" s="13">
        <f>HR114-HO114</f>
        <v>0</v>
      </c>
      <c r="HR114" s="13"/>
      <c r="HS114" s="13"/>
      <c r="HT114" s="13"/>
      <c r="HU114" s="13">
        <f>HV114-HS114</f>
        <v>0</v>
      </c>
      <c r="HV114" s="13"/>
      <c r="HW114" s="13"/>
      <c r="HX114" s="13"/>
      <c r="HY114" s="13">
        <f>HZ114-HW114</f>
        <v>0</v>
      </c>
      <c r="HZ114" s="13"/>
      <c r="IA114" s="13"/>
      <c r="IB114" s="13"/>
      <c r="IC114" s="13">
        <f>ID114-IA114</f>
        <v>0</v>
      </c>
      <c r="ID114" s="13"/>
      <c r="IE114" s="13"/>
      <c r="IF114" s="13"/>
      <c r="IG114" s="13">
        <f>IH114-IE114</f>
        <v>0</v>
      </c>
      <c r="IH114" s="13"/>
      <c r="II114" s="13"/>
      <c r="IJ114" s="13"/>
      <c r="IK114" s="13">
        <f>IL114-II114</f>
        <v>0</v>
      </c>
      <c r="IL114" s="13"/>
      <c r="IM114" s="13"/>
      <c r="IN114" s="13"/>
      <c r="IO114" s="13">
        <f>IP114-IM114</f>
        <v>0</v>
      </c>
      <c r="IP114" s="13"/>
      <c r="IQ114" s="13"/>
      <c r="IR114" s="13"/>
      <c r="IS114" s="13">
        <f>IT114-IQ114</f>
        <v>0</v>
      </c>
      <c r="IT114" s="13"/>
      <c r="IU114" s="13"/>
      <c r="IV114" s="13"/>
      <c r="IW114" s="13">
        <f>IX114-IU114</f>
        <v>0</v>
      </c>
      <c r="IX114" s="13"/>
      <c r="IY114" s="13"/>
      <c r="IZ114" s="13"/>
      <c r="JA114" s="13"/>
      <c r="JB114" s="110">
        <f>JC114-IZ114</f>
        <v>0</v>
      </c>
      <c r="JC114" s="117">
        <f t="shared" si="1522"/>
        <v>0</v>
      </c>
      <c r="JD114" s="12">
        <f t="shared" si="1522"/>
        <v>0</v>
      </c>
      <c r="JE114" s="12">
        <f t="shared" si="1522"/>
        <v>0</v>
      </c>
      <c r="JF114" s="118">
        <f t="shared" si="1522"/>
        <v>0</v>
      </c>
      <c r="JG114" s="98"/>
      <c r="JH114" s="13"/>
      <c r="JI114" s="13">
        <f>JJ114-JG114</f>
        <v>0</v>
      </c>
      <c r="JJ114" s="13"/>
      <c r="JK114" s="13"/>
      <c r="JL114" s="13"/>
      <c r="JM114" s="13">
        <f>JN114-JK114</f>
        <v>0</v>
      </c>
      <c r="JN114" s="13"/>
      <c r="JO114" s="13"/>
      <c r="JP114" s="13"/>
      <c r="JQ114" s="13">
        <f>JR114-JO114</f>
        <v>0</v>
      </c>
      <c r="JR114" s="13"/>
      <c r="JS114" s="13"/>
      <c r="JT114" s="13"/>
      <c r="JU114" s="13">
        <f>JV114-JS114</f>
        <v>0</v>
      </c>
      <c r="JV114" s="13"/>
      <c r="JW114" s="13"/>
      <c r="JX114" s="13"/>
      <c r="JY114" s="13">
        <f>JZ114-JW114</f>
        <v>0</v>
      </c>
      <c r="JZ114" s="13"/>
      <c r="KA114" s="13"/>
      <c r="KB114" s="13"/>
      <c r="KC114" s="13">
        <f>KD114-KA114</f>
        <v>0</v>
      </c>
      <c r="KD114" s="13"/>
      <c r="KE114" s="13"/>
      <c r="KF114" s="13"/>
      <c r="KG114" s="13">
        <f>KH114-KE114</f>
        <v>0</v>
      </c>
      <c r="KH114" s="13"/>
      <c r="KI114" s="11"/>
      <c r="KJ114" s="13"/>
      <c r="KK114" s="13">
        <f>KL114-KI114</f>
        <v>0</v>
      </c>
      <c r="KL114" s="13"/>
      <c r="KM114" s="13"/>
      <c r="KN114" s="13"/>
      <c r="KO114" s="13">
        <f>KP114-KM114</f>
        <v>0</v>
      </c>
      <c r="KP114" s="13"/>
      <c r="KQ114" s="13"/>
      <c r="KR114" s="13"/>
      <c r="KS114" s="13">
        <f>KT114-KQ114</f>
        <v>0</v>
      </c>
      <c r="KT114" s="13"/>
      <c r="KU114" s="13"/>
      <c r="KV114" s="13"/>
      <c r="KW114" s="13">
        <f>KX114-KU114</f>
        <v>0</v>
      </c>
      <c r="KX114" s="13"/>
      <c r="KY114" s="13"/>
      <c r="KZ114" s="13"/>
      <c r="LA114" s="13">
        <f>LB114-KY114</f>
        <v>0</v>
      </c>
      <c r="LB114" s="13"/>
      <c r="LC114" s="13"/>
      <c r="LD114" s="13"/>
      <c r="LE114" s="13">
        <f>LF114-LC114</f>
        <v>0</v>
      </c>
      <c r="LF114" s="110"/>
      <c r="LG114" s="117">
        <f t="shared" si="1523"/>
        <v>0</v>
      </c>
      <c r="LH114" s="12">
        <f t="shared" si="1523"/>
        <v>0</v>
      </c>
      <c r="LI114" s="12">
        <f t="shared" si="1523"/>
        <v>0</v>
      </c>
      <c r="LJ114" s="118">
        <f t="shared" si="1523"/>
        <v>0</v>
      </c>
      <c r="LK114" s="84"/>
      <c r="LL114" s="13"/>
      <c r="LM114" s="13">
        <f>LN114-LK114</f>
        <v>0</v>
      </c>
      <c r="LN114" s="13"/>
      <c r="LO114" s="13"/>
      <c r="LP114" s="13"/>
      <c r="LQ114" s="13">
        <f>LR114-LO114</f>
        <v>0</v>
      </c>
      <c r="LR114" s="13"/>
      <c r="LS114" s="11"/>
      <c r="LT114" s="13"/>
      <c r="LU114" s="13">
        <f>LV114-LS114</f>
        <v>0</v>
      </c>
      <c r="LV114" s="110"/>
      <c r="LW114" s="117">
        <f t="shared" si="1524"/>
        <v>0</v>
      </c>
      <c r="LX114" s="12">
        <f t="shared" si="1524"/>
        <v>0</v>
      </c>
      <c r="LY114" s="12">
        <f t="shared" si="1524"/>
        <v>0</v>
      </c>
      <c r="LZ114" s="118">
        <f t="shared" si="1524"/>
        <v>0</v>
      </c>
      <c r="MA114" s="26"/>
    </row>
    <row r="115" spans="1:406" s="3" customFormat="1" ht="24.95" customHeight="1" x14ac:dyDescent="0.25">
      <c r="A115" s="37">
        <v>652</v>
      </c>
      <c r="B115" s="38" t="s">
        <v>51</v>
      </c>
      <c r="C115" s="57">
        <f t="shared" ref="C115:E116" si="2119">SUM(C114)</f>
        <v>49188</v>
      </c>
      <c r="D115" s="57">
        <f t="shared" si="2119"/>
        <v>23207830.309999999</v>
      </c>
      <c r="E115" s="56">
        <f t="shared" si="2119"/>
        <v>25700000</v>
      </c>
      <c r="F115" s="96">
        <f>SUM(F114)</f>
        <v>136624</v>
      </c>
      <c r="G115" s="103">
        <f t="shared" si="1515"/>
        <v>185812</v>
      </c>
      <c r="H115" s="79">
        <f t="shared" si="1516"/>
        <v>182864</v>
      </c>
      <c r="I115" s="79">
        <f t="shared" si="1517"/>
        <v>49188</v>
      </c>
      <c r="J115" s="104">
        <f t="shared" si="1518"/>
        <v>235000</v>
      </c>
      <c r="K115" s="99">
        <f t="shared" ref="K115:AH116" si="2120">SUM(K114)</f>
        <v>0</v>
      </c>
      <c r="L115" s="12">
        <f t="shared" si="2120"/>
        <v>0</v>
      </c>
      <c r="M115" s="12">
        <f t="shared" si="2120"/>
        <v>0</v>
      </c>
      <c r="N115" s="12">
        <f t="shared" si="2120"/>
        <v>0</v>
      </c>
      <c r="O115" s="12">
        <f t="shared" si="2120"/>
        <v>0</v>
      </c>
      <c r="P115" s="12">
        <f t="shared" si="2120"/>
        <v>0</v>
      </c>
      <c r="Q115" s="12">
        <f t="shared" si="2120"/>
        <v>0</v>
      </c>
      <c r="R115" s="12">
        <f t="shared" si="2120"/>
        <v>0</v>
      </c>
      <c r="S115" s="12">
        <f t="shared" si="2120"/>
        <v>0</v>
      </c>
      <c r="T115" s="12">
        <f t="shared" si="2120"/>
        <v>0</v>
      </c>
      <c r="U115" s="12">
        <f t="shared" si="2120"/>
        <v>0</v>
      </c>
      <c r="V115" s="12">
        <f t="shared" si="2120"/>
        <v>0</v>
      </c>
      <c r="W115" s="12">
        <f t="shared" si="2120"/>
        <v>0</v>
      </c>
      <c r="X115" s="12">
        <f t="shared" si="2120"/>
        <v>0</v>
      </c>
      <c r="Y115" s="12">
        <f t="shared" si="2120"/>
        <v>0</v>
      </c>
      <c r="Z115" s="12">
        <f t="shared" si="2120"/>
        <v>0</v>
      </c>
      <c r="AA115" s="12">
        <f t="shared" si="2120"/>
        <v>0</v>
      </c>
      <c r="AB115" s="12">
        <f t="shared" si="2120"/>
        <v>0</v>
      </c>
      <c r="AC115" s="12">
        <f t="shared" si="2120"/>
        <v>0</v>
      </c>
      <c r="AD115" s="12">
        <f t="shared" si="2120"/>
        <v>0</v>
      </c>
      <c r="AE115" s="12">
        <f t="shared" si="2120"/>
        <v>0</v>
      </c>
      <c r="AF115" s="12">
        <f t="shared" si="2120"/>
        <v>0</v>
      </c>
      <c r="AG115" s="12">
        <f t="shared" si="2120"/>
        <v>0</v>
      </c>
      <c r="AH115" s="111">
        <f t="shared" si="2120"/>
        <v>0</v>
      </c>
      <c r="AI115" s="117">
        <f t="shared" si="1519"/>
        <v>0</v>
      </c>
      <c r="AJ115" s="12">
        <f t="shared" si="1519"/>
        <v>0</v>
      </c>
      <c r="AK115" s="12">
        <f t="shared" si="1519"/>
        <v>0</v>
      </c>
      <c r="AL115" s="118">
        <f t="shared" si="1519"/>
        <v>0</v>
      </c>
      <c r="AM115" s="99">
        <f>SUM(AM114)</f>
        <v>0</v>
      </c>
      <c r="AN115" s="12">
        <f t="shared" ref="AN115:DC116" si="2121">SUM(AN114)</f>
        <v>0</v>
      </c>
      <c r="AO115" s="12">
        <f t="shared" si="2121"/>
        <v>0</v>
      </c>
      <c r="AP115" s="12">
        <f t="shared" si="2121"/>
        <v>0</v>
      </c>
      <c r="AQ115" s="12">
        <f t="shared" si="2121"/>
        <v>0</v>
      </c>
      <c r="AR115" s="12">
        <f t="shared" si="2121"/>
        <v>0</v>
      </c>
      <c r="AS115" s="12">
        <f t="shared" si="2121"/>
        <v>0</v>
      </c>
      <c r="AT115" s="12">
        <f t="shared" si="2121"/>
        <v>0</v>
      </c>
      <c r="AU115" s="12">
        <f t="shared" si="2121"/>
        <v>0</v>
      </c>
      <c r="AV115" s="12">
        <f t="shared" si="2121"/>
        <v>0</v>
      </c>
      <c r="AW115" s="12">
        <f t="shared" si="2121"/>
        <v>0</v>
      </c>
      <c r="AX115" s="12">
        <f t="shared" si="2121"/>
        <v>0</v>
      </c>
      <c r="AY115" s="12">
        <f t="shared" si="2121"/>
        <v>0</v>
      </c>
      <c r="AZ115" s="12">
        <f t="shared" si="2121"/>
        <v>0</v>
      </c>
      <c r="BA115" s="12">
        <f t="shared" si="2121"/>
        <v>0</v>
      </c>
      <c r="BB115" s="12">
        <f t="shared" si="2121"/>
        <v>0</v>
      </c>
      <c r="BC115" s="12">
        <f t="shared" si="2121"/>
        <v>0</v>
      </c>
      <c r="BD115" s="12">
        <f t="shared" si="2121"/>
        <v>0</v>
      </c>
      <c r="BE115" s="12">
        <f t="shared" si="2121"/>
        <v>0</v>
      </c>
      <c r="BF115" s="12">
        <f t="shared" si="2121"/>
        <v>0</v>
      </c>
      <c r="BG115" s="12">
        <f t="shared" si="2121"/>
        <v>0</v>
      </c>
      <c r="BH115" s="12">
        <f t="shared" si="2121"/>
        <v>0</v>
      </c>
      <c r="BI115" s="12">
        <f t="shared" si="2121"/>
        <v>0</v>
      </c>
      <c r="BJ115" s="12">
        <f t="shared" si="2121"/>
        <v>0</v>
      </c>
      <c r="BK115" s="12">
        <f t="shared" si="2121"/>
        <v>0</v>
      </c>
      <c r="BL115" s="12">
        <f t="shared" si="2121"/>
        <v>0</v>
      </c>
      <c r="BM115" s="12">
        <f t="shared" si="2121"/>
        <v>0</v>
      </c>
      <c r="BN115" s="12">
        <f t="shared" si="2121"/>
        <v>0</v>
      </c>
      <c r="BO115" s="12">
        <f t="shared" si="2121"/>
        <v>0</v>
      </c>
      <c r="BP115" s="12">
        <f t="shared" si="2121"/>
        <v>0</v>
      </c>
      <c r="BQ115" s="12">
        <f t="shared" si="2121"/>
        <v>0</v>
      </c>
      <c r="BR115" s="12">
        <f t="shared" si="2121"/>
        <v>0</v>
      </c>
      <c r="BS115" s="12">
        <f t="shared" si="2121"/>
        <v>0</v>
      </c>
      <c r="BT115" s="12">
        <f t="shared" si="2121"/>
        <v>0</v>
      </c>
      <c r="BU115" s="12">
        <f t="shared" si="2121"/>
        <v>0</v>
      </c>
      <c r="BV115" s="12">
        <f t="shared" si="2121"/>
        <v>0</v>
      </c>
      <c r="BW115" s="12">
        <f t="shared" si="2121"/>
        <v>0</v>
      </c>
      <c r="BX115" s="12">
        <f t="shared" si="2121"/>
        <v>0</v>
      </c>
      <c r="BY115" s="12">
        <f t="shared" si="2121"/>
        <v>0</v>
      </c>
      <c r="BZ115" s="12">
        <f t="shared" si="2121"/>
        <v>0</v>
      </c>
      <c r="CA115" s="12">
        <f t="shared" si="2121"/>
        <v>0</v>
      </c>
      <c r="CB115" s="12">
        <f t="shared" si="2121"/>
        <v>0</v>
      </c>
      <c r="CC115" s="12">
        <f t="shared" si="2121"/>
        <v>0</v>
      </c>
      <c r="CD115" s="12">
        <f t="shared" si="2121"/>
        <v>0</v>
      </c>
      <c r="CE115" s="12">
        <f t="shared" si="2121"/>
        <v>0</v>
      </c>
      <c r="CF115" s="12">
        <f t="shared" si="2121"/>
        <v>0</v>
      </c>
      <c r="CG115" s="12">
        <f t="shared" si="2121"/>
        <v>0</v>
      </c>
      <c r="CH115" s="12">
        <f t="shared" si="2121"/>
        <v>0</v>
      </c>
      <c r="CI115" s="12">
        <f t="shared" si="2121"/>
        <v>0</v>
      </c>
      <c r="CJ115" s="12">
        <f t="shared" si="2121"/>
        <v>0</v>
      </c>
      <c r="CK115" s="12">
        <f t="shared" si="2121"/>
        <v>0</v>
      </c>
      <c r="CL115" s="12">
        <f t="shared" si="2121"/>
        <v>0</v>
      </c>
      <c r="CM115" s="12">
        <f t="shared" si="2121"/>
        <v>0</v>
      </c>
      <c r="CN115" s="12">
        <f t="shared" si="2121"/>
        <v>0</v>
      </c>
      <c r="CO115" s="12">
        <f t="shared" si="2121"/>
        <v>0</v>
      </c>
      <c r="CP115" s="12">
        <f t="shared" si="2121"/>
        <v>0</v>
      </c>
      <c r="CQ115" s="12">
        <f t="shared" si="2121"/>
        <v>0</v>
      </c>
      <c r="CR115" s="12">
        <f t="shared" si="2121"/>
        <v>0</v>
      </c>
      <c r="CS115" s="12">
        <f t="shared" si="2121"/>
        <v>0</v>
      </c>
      <c r="CT115" s="12">
        <f t="shared" si="2121"/>
        <v>0</v>
      </c>
      <c r="CU115" s="12">
        <f t="shared" si="2121"/>
        <v>0</v>
      </c>
      <c r="CV115" s="12">
        <f t="shared" si="2121"/>
        <v>0</v>
      </c>
      <c r="CW115" s="12">
        <f t="shared" si="2121"/>
        <v>0</v>
      </c>
      <c r="CX115" s="12">
        <f t="shared" si="2121"/>
        <v>0</v>
      </c>
      <c r="CY115" s="12">
        <f t="shared" si="2121"/>
        <v>0</v>
      </c>
      <c r="CZ115" s="12">
        <f t="shared" si="2121"/>
        <v>0</v>
      </c>
      <c r="DA115" s="12">
        <f t="shared" si="2121"/>
        <v>0</v>
      </c>
      <c r="DB115" s="12">
        <f t="shared" si="2121"/>
        <v>0</v>
      </c>
      <c r="DC115" s="12">
        <f t="shared" si="2121"/>
        <v>0</v>
      </c>
      <c r="DD115" s="12">
        <f t="shared" ref="DD115:ET116" si="2122">SUM(DD114)</f>
        <v>0</v>
      </c>
      <c r="DE115" s="12">
        <f t="shared" si="2122"/>
        <v>0</v>
      </c>
      <c r="DF115" s="12">
        <f t="shared" si="2122"/>
        <v>0</v>
      </c>
      <c r="DG115" s="12">
        <f t="shared" si="2122"/>
        <v>0</v>
      </c>
      <c r="DH115" s="12">
        <f t="shared" si="2122"/>
        <v>0</v>
      </c>
      <c r="DI115" s="12">
        <f t="shared" si="2122"/>
        <v>0</v>
      </c>
      <c r="DJ115" s="12">
        <f t="shared" si="2122"/>
        <v>0</v>
      </c>
      <c r="DK115" s="12">
        <f t="shared" si="2122"/>
        <v>0</v>
      </c>
      <c r="DL115" s="12">
        <f t="shared" si="2122"/>
        <v>0</v>
      </c>
      <c r="DM115" s="12">
        <f t="shared" si="2122"/>
        <v>0</v>
      </c>
      <c r="DN115" s="12">
        <f t="shared" si="2122"/>
        <v>0</v>
      </c>
      <c r="DO115" s="12">
        <f t="shared" si="2122"/>
        <v>0</v>
      </c>
      <c r="DP115" s="12">
        <f t="shared" si="2122"/>
        <v>0</v>
      </c>
      <c r="DQ115" s="12">
        <f t="shared" si="2122"/>
        <v>0</v>
      </c>
      <c r="DR115" s="12">
        <f t="shared" si="2122"/>
        <v>0</v>
      </c>
      <c r="DS115" s="12">
        <f t="shared" si="2122"/>
        <v>0</v>
      </c>
      <c r="DT115" s="12">
        <f t="shared" si="2122"/>
        <v>0</v>
      </c>
      <c r="DU115" s="12">
        <f t="shared" si="2122"/>
        <v>0</v>
      </c>
      <c r="DV115" s="12">
        <f t="shared" si="2122"/>
        <v>0</v>
      </c>
      <c r="DW115" s="12">
        <f t="shared" si="2122"/>
        <v>0</v>
      </c>
      <c r="DX115" s="12">
        <f t="shared" si="2122"/>
        <v>0</v>
      </c>
      <c r="DY115" s="12">
        <f t="shared" si="2122"/>
        <v>0</v>
      </c>
      <c r="DZ115" s="12">
        <f t="shared" si="2122"/>
        <v>0</v>
      </c>
      <c r="EA115" s="12">
        <f t="shared" si="2122"/>
        <v>0</v>
      </c>
      <c r="EB115" s="12">
        <f t="shared" si="2122"/>
        <v>0</v>
      </c>
      <c r="EC115" s="12">
        <f t="shared" si="2122"/>
        <v>0</v>
      </c>
      <c r="ED115" s="12">
        <f t="shared" si="2122"/>
        <v>0</v>
      </c>
      <c r="EE115" s="12">
        <f t="shared" si="2122"/>
        <v>0</v>
      </c>
      <c r="EF115" s="12">
        <f t="shared" si="2122"/>
        <v>0</v>
      </c>
      <c r="EG115" s="12">
        <f t="shared" si="2122"/>
        <v>0</v>
      </c>
      <c r="EH115" s="12">
        <f t="shared" si="2122"/>
        <v>0</v>
      </c>
      <c r="EI115" s="12">
        <f t="shared" si="2122"/>
        <v>0</v>
      </c>
      <c r="EJ115" s="12">
        <f t="shared" si="2122"/>
        <v>0</v>
      </c>
      <c r="EK115" s="12">
        <f t="shared" si="2122"/>
        <v>0</v>
      </c>
      <c r="EL115" s="12">
        <f t="shared" si="2122"/>
        <v>0</v>
      </c>
      <c r="EM115" s="12">
        <f t="shared" si="2122"/>
        <v>0</v>
      </c>
      <c r="EN115" s="12">
        <f t="shared" si="2122"/>
        <v>0</v>
      </c>
      <c r="EO115" s="12">
        <f t="shared" si="2122"/>
        <v>0</v>
      </c>
      <c r="EP115" s="12">
        <f t="shared" si="2122"/>
        <v>0</v>
      </c>
      <c r="EQ115" s="12">
        <f t="shared" si="2122"/>
        <v>0</v>
      </c>
      <c r="ER115" s="12">
        <f t="shared" si="2122"/>
        <v>0</v>
      </c>
      <c r="ES115" s="12">
        <f t="shared" si="2122"/>
        <v>0</v>
      </c>
      <c r="ET115" s="111">
        <f t="shared" si="2122"/>
        <v>0</v>
      </c>
      <c r="EU115" s="117">
        <f t="shared" si="1520"/>
        <v>0</v>
      </c>
      <c r="EV115" s="12">
        <f t="shared" si="1520"/>
        <v>0</v>
      </c>
      <c r="EW115" s="12">
        <f t="shared" si="1520"/>
        <v>0</v>
      </c>
      <c r="EX115" s="118">
        <f t="shared" si="1520"/>
        <v>0</v>
      </c>
      <c r="EY115" s="99">
        <f t="shared" ref="EY115:FB116" si="2123">SUM(EY114)</f>
        <v>185812</v>
      </c>
      <c r="EZ115" s="12">
        <f t="shared" si="2123"/>
        <v>182864</v>
      </c>
      <c r="FA115" s="12">
        <f t="shared" si="2123"/>
        <v>49188</v>
      </c>
      <c r="FB115" s="111">
        <f t="shared" si="2123"/>
        <v>235000</v>
      </c>
      <c r="FC115" s="117">
        <f t="shared" si="1521"/>
        <v>185812</v>
      </c>
      <c r="FD115" s="12">
        <f t="shared" si="1521"/>
        <v>182864</v>
      </c>
      <c r="FE115" s="12">
        <f t="shared" si="1521"/>
        <v>49188</v>
      </c>
      <c r="FF115" s="118">
        <f t="shared" si="1521"/>
        <v>235000</v>
      </c>
      <c r="FG115" s="99">
        <f>SUM(FG114)</f>
        <v>0</v>
      </c>
      <c r="FH115" s="12">
        <f t="shared" ref="FH115:FJ116" si="2124">SUM(FH114)</f>
        <v>0</v>
      </c>
      <c r="FI115" s="12">
        <f t="shared" si="2124"/>
        <v>0</v>
      </c>
      <c r="FJ115" s="12">
        <f t="shared" si="2124"/>
        <v>0</v>
      </c>
      <c r="FK115" s="12">
        <f>SUM(FK114)</f>
        <v>0</v>
      </c>
      <c r="FL115" s="12">
        <f t="shared" ref="FL115:FN116" si="2125">SUM(FL114)</f>
        <v>0</v>
      </c>
      <c r="FM115" s="12">
        <f t="shared" si="2125"/>
        <v>0</v>
      </c>
      <c r="FN115" s="12">
        <f t="shared" si="2125"/>
        <v>0</v>
      </c>
      <c r="FO115" s="12">
        <f>SUM(FO114)</f>
        <v>0</v>
      </c>
      <c r="FP115" s="12">
        <f t="shared" ref="FP115:IA116" si="2126">SUM(FP114)</f>
        <v>0</v>
      </c>
      <c r="FQ115" s="12">
        <f t="shared" si="2126"/>
        <v>0</v>
      </c>
      <c r="FR115" s="12">
        <f t="shared" si="2126"/>
        <v>0</v>
      </c>
      <c r="FS115" s="12">
        <f t="shared" si="2126"/>
        <v>0</v>
      </c>
      <c r="FT115" s="12">
        <f t="shared" si="2126"/>
        <v>0</v>
      </c>
      <c r="FU115" s="12">
        <f t="shared" si="2126"/>
        <v>0</v>
      </c>
      <c r="FV115" s="12">
        <f t="shared" si="2126"/>
        <v>0</v>
      </c>
      <c r="FW115" s="12">
        <f t="shared" si="2126"/>
        <v>0</v>
      </c>
      <c r="FX115" s="12">
        <f t="shared" si="2126"/>
        <v>0</v>
      </c>
      <c r="FY115" s="12">
        <f t="shared" si="2126"/>
        <v>0</v>
      </c>
      <c r="FZ115" s="12">
        <f t="shared" si="2126"/>
        <v>0</v>
      </c>
      <c r="GA115" s="12">
        <f t="shared" si="2126"/>
        <v>0</v>
      </c>
      <c r="GB115" s="12">
        <f t="shared" si="2126"/>
        <v>0</v>
      </c>
      <c r="GC115" s="12">
        <f t="shared" si="2126"/>
        <v>0</v>
      </c>
      <c r="GD115" s="12">
        <f t="shared" si="2126"/>
        <v>0</v>
      </c>
      <c r="GE115" s="12">
        <f t="shared" si="2126"/>
        <v>0</v>
      </c>
      <c r="GF115" s="12">
        <f t="shared" si="2126"/>
        <v>0</v>
      </c>
      <c r="GG115" s="12">
        <f t="shared" si="2126"/>
        <v>0</v>
      </c>
      <c r="GH115" s="12">
        <f t="shared" si="2126"/>
        <v>0</v>
      </c>
      <c r="GI115" s="12">
        <f t="shared" si="2126"/>
        <v>0</v>
      </c>
      <c r="GJ115" s="12">
        <f t="shared" si="2126"/>
        <v>0</v>
      </c>
      <c r="GK115" s="12">
        <f t="shared" si="2126"/>
        <v>0</v>
      </c>
      <c r="GL115" s="12">
        <f t="shared" si="2126"/>
        <v>0</v>
      </c>
      <c r="GM115" s="12">
        <f t="shared" si="2126"/>
        <v>0</v>
      </c>
      <c r="GN115" s="12">
        <f t="shared" si="2126"/>
        <v>0</v>
      </c>
      <c r="GO115" s="12">
        <f t="shared" si="2126"/>
        <v>0</v>
      </c>
      <c r="GP115" s="12">
        <f t="shared" si="2126"/>
        <v>0</v>
      </c>
      <c r="GQ115" s="12">
        <f t="shared" si="2126"/>
        <v>0</v>
      </c>
      <c r="GR115" s="12">
        <f t="shared" si="2126"/>
        <v>0</v>
      </c>
      <c r="GS115" s="12">
        <f t="shared" si="2126"/>
        <v>0</v>
      </c>
      <c r="GT115" s="12">
        <f t="shared" si="2126"/>
        <v>0</v>
      </c>
      <c r="GU115" s="12">
        <f t="shared" si="2126"/>
        <v>0</v>
      </c>
      <c r="GV115" s="12">
        <f t="shared" si="2126"/>
        <v>0</v>
      </c>
      <c r="GW115" s="12">
        <f t="shared" si="2126"/>
        <v>0</v>
      </c>
      <c r="GX115" s="12">
        <f t="shared" si="2126"/>
        <v>0</v>
      </c>
      <c r="GY115" s="12">
        <f t="shared" si="2126"/>
        <v>0</v>
      </c>
      <c r="GZ115" s="12">
        <f t="shared" si="2126"/>
        <v>0</v>
      </c>
      <c r="HA115" s="12">
        <f t="shared" si="2126"/>
        <v>0</v>
      </c>
      <c r="HB115" s="12">
        <f t="shared" si="2126"/>
        <v>0</v>
      </c>
      <c r="HC115" s="12">
        <f t="shared" si="2126"/>
        <v>0</v>
      </c>
      <c r="HD115" s="12">
        <f t="shared" si="2126"/>
        <v>0</v>
      </c>
      <c r="HE115" s="12">
        <f t="shared" si="2126"/>
        <v>0</v>
      </c>
      <c r="HF115" s="12">
        <f t="shared" si="2126"/>
        <v>0</v>
      </c>
      <c r="HG115" s="12">
        <f t="shared" si="2126"/>
        <v>0</v>
      </c>
      <c r="HH115" s="12">
        <f t="shared" si="2126"/>
        <v>0</v>
      </c>
      <c r="HI115" s="12">
        <f t="shared" si="2126"/>
        <v>0</v>
      </c>
      <c r="HJ115" s="12">
        <f t="shared" si="2126"/>
        <v>0</v>
      </c>
      <c r="HK115" s="12">
        <f t="shared" si="2126"/>
        <v>0</v>
      </c>
      <c r="HL115" s="12">
        <f t="shared" si="2126"/>
        <v>0</v>
      </c>
      <c r="HM115" s="12">
        <f t="shared" si="2126"/>
        <v>0</v>
      </c>
      <c r="HN115" s="12">
        <f t="shared" si="2126"/>
        <v>0</v>
      </c>
      <c r="HO115" s="12">
        <f t="shared" si="2126"/>
        <v>0</v>
      </c>
      <c r="HP115" s="12">
        <f t="shared" si="2126"/>
        <v>0</v>
      </c>
      <c r="HQ115" s="12">
        <f t="shared" si="2126"/>
        <v>0</v>
      </c>
      <c r="HR115" s="12">
        <f t="shared" si="2126"/>
        <v>0</v>
      </c>
      <c r="HS115" s="12">
        <f t="shared" si="2126"/>
        <v>0</v>
      </c>
      <c r="HT115" s="12">
        <f t="shared" si="2126"/>
        <v>0</v>
      </c>
      <c r="HU115" s="12">
        <f t="shared" si="2126"/>
        <v>0</v>
      </c>
      <c r="HV115" s="12">
        <f t="shared" si="2126"/>
        <v>0</v>
      </c>
      <c r="HW115" s="12">
        <f t="shared" si="2126"/>
        <v>0</v>
      </c>
      <c r="HX115" s="12">
        <f t="shared" si="2126"/>
        <v>0</v>
      </c>
      <c r="HY115" s="12">
        <f t="shared" si="2126"/>
        <v>0</v>
      </c>
      <c r="HZ115" s="12">
        <f t="shared" si="2126"/>
        <v>0</v>
      </c>
      <c r="IA115" s="12">
        <f t="shared" si="2126"/>
        <v>0</v>
      </c>
      <c r="IB115" s="12">
        <f t="shared" ref="IB115:KM116" si="2127">SUM(IB114)</f>
        <v>0</v>
      </c>
      <c r="IC115" s="12">
        <f t="shared" si="2127"/>
        <v>0</v>
      </c>
      <c r="ID115" s="12">
        <f t="shared" si="2127"/>
        <v>0</v>
      </c>
      <c r="IE115" s="12">
        <f t="shared" si="2127"/>
        <v>0</v>
      </c>
      <c r="IF115" s="12">
        <f t="shared" si="2127"/>
        <v>0</v>
      </c>
      <c r="IG115" s="12">
        <f t="shared" si="2127"/>
        <v>0</v>
      </c>
      <c r="IH115" s="12">
        <f t="shared" si="2127"/>
        <v>0</v>
      </c>
      <c r="II115" s="12">
        <f t="shared" si="2127"/>
        <v>0</v>
      </c>
      <c r="IJ115" s="12">
        <f t="shared" si="2127"/>
        <v>0</v>
      </c>
      <c r="IK115" s="12">
        <f t="shared" si="2127"/>
        <v>0</v>
      </c>
      <c r="IL115" s="12">
        <f t="shared" si="2127"/>
        <v>0</v>
      </c>
      <c r="IM115" s="12">
        <f t="shared" si="2127"/>
        <v>0</v>
      </c>
      <c r="IN115" s="12">
        <f t="shared" si="2127"/>
        <v>0</v>
      </c>
      <c r="IO115" s="12">
        <f t="shared" si="2127"/>
        <v>0</v>
      </c>
      <c r="IP115" s="12">
        <f t="shared" si="2127"/>
        <v>0</v>
      </c>
      <c r="IQ115" s="12">
        <f t="shared" si="2127"/>
        <v>0</v>
      </c>
      <c r="IR115" s="12">
        <f t="shared" si="2127"/>
        <v>0</v>
      </c>
      <c r="IS115" s="12">
        <f t="shared" si="2127"/>
        <v>0</v>
      </c>
      <c r="IT115" s="12">
        <f t="shared" si="2127"/>
        <v>0</v>
      </c>
      <c r="IU115" s="12">
        <f t="shared" si="2127"/>
        <v>0</v>
      </c>
      <c r="IV115" s="12">
        <f t="shared" si="2127"/>
        <v>0</v>
      </c>
      <c r="IW115" s="12">
        <f t="shared" si="2127"/>
        <v>0</v>
      </c>
      <c r="IX115" s="12">
        <f t="shared" si="2127"/>
        <v>0</v>
      </c>
      <c r="IY115" s="12"/>
      <c r="IZ115" s="12">
        <f t="shared" ref="IZ115:JB116" si="2128">SUM(IZ114)</f>
        <v>0</v>
      </c>
      <c r="JA115" s="12">
        <f t="shared" si="2128"/>
        <v>0</v>
      </c>
      <c r="JB115" s="111">
        <f t="shared" si="2128"/>
        <v>0</v>
      </c>
      <c r="JC115" s="117">
        <f t="shared" si="1522"/>
        <v>0</v>
      </c>
      <c r="JD115" s="12">
        <f t="shared" si="1522"/>
        <v>0</v>
      </c>
      <c r="JE115" s="12">
        <f t="shared" si="1522"/>
        <v>0</v>
      </c>
      <c r="JF115" s="118">
        <f t="shared" si="1522"/>
        <v>0</v>
      </c>
      <c r="JG115" s="99">
        <f t="shared" si="2127"/>
        <v>0</v>
      </c>
      <c r="JH115" s="12">
        <f t="shared" si="2127"/>
        <v>0</v>
      </c>
      <c r="JI115" s="12">
        <f t="shared" si="2127"/>
        <v>0</v>
      </c>
      <c r="JJ115" s="12">
        <f t="shared" si="2127"/>
        <v>0</v>
      </c>
      <c r="JK115" s="12">
        <f t="shared" si="2127"/>
        <v>0</v>
      </c>
      <c r="JL115" s="12">
        <f t="shared" si="2127"/>
        <v>0</v>
      </c>
      <c r="JM115" s="12">
        <f t="shared" si="2127"/>
        <v>0</v>
      </c>
      <c r="JN115" s="12">
        <f t="shared" si="2127"/>
        <v>0</v>
      </c>
      <c r="JO115" s="12">
        <f t="shared" si="2127"/>
        <v>0</v>
      </c>
      <c r="JP115" s="12">
        <f t="shared" si="2127"/>
        <v>0</v>
      </c>
      <c r="JQ115" s="12">
        <f t="shared" si="2127"/>
        <v>0</v>
      </c>
      <c r="JR115" s="12">
        <f t="shared" si="2127"/>
        <v>0</v>
      </c>
      <c r="JS115" s="12">
        <f t="shared" si="2127"/>
        <v>0</v>
      </c>
      <c r="JT115" s="12">
        <f t="shared" si="2127"/>
        <v>0</v>
      </c>
      <c r="JU115" s="12">
        <f t="shared" si="2127"/>
        <v>0</v>
      </c>
      <c r="JV115" s="12">
        <f t="shared" si="2127"/>
        <v>0</v>
      </c>
      <c r="JW115" s="12">
        <f t="shared" si="2127"/>
        <v>0</v>
      </c>
      <c r="JX115" s="12">
        <f t="shared" si="2127"/>
        <v>0</v>
      </c>
      <c r="JY115" s="12">
        <f t="shared" si="2127"/>
        <v>0</v>
      </c>
      <c r="JZ115" s="12">
        <f t="shared" si="2127"/>
        <v>0</v>
      </c>
      <c r="KA115" s="12">
        <f t="shared" si="2127"/>
        <v>0</v>
      </c>
      <c r="KB115" s="12">
        <f t="shared" si="2127"/>
        <v>0</v>
      </c>
      <c r="KC115" s="12">
        <f t="shared" si="2127"/>
        <v>0</v>
      </c>
      <c r="KD115" s="12">
        <f t="shared" si="2127"/>
        <v>0</v>
      </c>
      <c r="KE115" s="12">
        <f t="shared" si="2127"/>
        <v>0</v>
      </c>
      <c r="KF115" s="12">
        <f t="shared" si="2127"/>
        <v>0</v>
      </c>
      <c r="KG115" s="12">
        <f t="shared" si="2127"/>
        <v>0</v>
      </c>
      <c r="KH115" s="12">
        <f t="shared" si="2127"/>
        <v>0</v>
      </c>
      <c r="KI115" s="12">
        <f t="shared" si="2127"/>
        <v>0</v>
      </c>
      <c r="KJ115" s="12">
        <f t="shared" si="2127"/>
        <v>0</v>
      </c>
      <c r="KK115" s="12">
        <f t="shared" si="2127"/>
        <v>0</v>
      </c>
      <c r="KL115" s="12">
        <f t="shared" si="2127"/>
        <v>0</v>
      </c>
      <c r="KM115" s="12">
        <f t="shared" si="2127"/>
        <v>0</v>
      </c>
      <c r="KN115" s="12">
        <f t="shared" ref="KN115:KT116" si="2129">SUM(KN114)</f>
        <v>0</v>
      </c>
      <c r="KO115" s="12">
        <f t="shared" si="2129"/>
        <v>0</v>
      </c>
      <c r="KP115" s="12">
        <f t="shared" si="2129"/>
        <v>0</v>
      </c>
      <c r="KQ115" s="12">
        <f t="shared" si="2129"/>
        <v>0</v>
      </c>
      <c r="KR115" s="12">
        <f t="shared" si="2129"/>
        <v>0</v>
      </c>
      <c r="KS115" s="12">
        <f t="shared" si="2129"/>
        <v>0</v>
      </c>
      <c r="KT115" s="12">
        <f t="shared" si="2129"/>
        <v>0</v>
      </c>
      <c r="KU115" s="12"/>
      <c r="KV115" s="12">
        <f t="shared" ref="KV115:KX116" si="2130">SUM(KV114)</f>
        <v>0</v>
      </c>
      <c r="KW115" s="12">
        <f t="shared" si="2130"/>
        <v>0</v>
      </c>
      <c r="KX115" s="12">
        <f t="shared" si="2130"/>
        <v>0</v>
      </c>
      <c r="KY115" s="12"/>
      <c r="KZ115" s="12">
        <f t="shared" ref="KZ115:LB116" si="2131">SUM(KZ114)</f>
        <v>0</v>
      </c>
      <c r="LA115" s="12">
        <f t="shared" si="2131"/>
        <v>0</v>
      </c>
      <c r="LB115" s="12">
        <f t="shared" si="2131"/>
        <v>0</v>
      </c>
      <c r="LC115" s="12"/>
      <c r="LD115" s="12">
        <f t="shared" ref="LD115:LF116" si="2132">SUM(LD114)</f>
        <v>0</v>
      </c>
      <c r="LE115" s="12">
        <f t="shared" si="2132"/>
        <v>0</v>
      </c>
      <c r="LF115" s="111">
        <f t="shared" si="2132"/>
        <v>0</v>
      </c>
      <c r="LG115" s="117">
        <f t="shared" si="1523"/>
        <v>0</v>
      </c>
      <c r="LH115" s="12">
        <f t="shared" si="1523"/>
        <v>0</v>
      </c>
      <c r="LI115" s="12">
        <f t="shared" si="1523"/>
        <v>0</v>
      </c>
      <c r="LJ115" s="118">
        <f t="shared" si="1523"/>
        <v>0</v>
      </c>
      <c r="LK115" s="99">
        <f t="shared" ref="LK115:LV116" si="2133">SUM(LK114)</f>
        <v>0</v>
      </c>
      <c r="LL115" s="12">
        <f t="shared" si="2133"/>
        <v>0</v>
      </c>
      <c r="LM115" s="12">
        <f t="shared" si="2133"/>
        <v>0</v>
      </c>
      <c r="LN115" s="12">
        <f t="shared" si="2133"/>
        <v>0</v>
      </c>
      <c r="LO115" s="12">
        <f t="shared" si="2133"/>
        <v>0</v>
      </c>
      <c r="LP115" s="12">
        <f t="shared" si="2133"/>
        <v>0</v>
      </c>
      <c r="LQ115" s="12">
        <f t="shared" si="2133"/>
        <v>0</v>
      </c>
      <c r="LR115" s="12">
        <f t="shared" si="2133"/>
        <v>0</v>
      </c>
      <c r="LS115" s="12">
        <f t="shared" si="2133"/>
        <v>0</v>
      </c>
      <c r="LT115" s="12">
        <f t="shared" si="2133"/>
        <v>0</v>
      </c>
      <c r="LU115" s="12">
        <f t="shared" si="2133"/>
        <v>0</v>
      </c>
      <c r="LV115" s="111">
        <f t="shared" si="2133"/>
        <v>0</v>
      </c>
      <c r="LW115" s="117">
        <f t="shared" si="1524"/>
        <v>0</v>
      </c>
      <c r="LX115" s="12">
        <f t="shared" si="1524"/>
        <v>0</v>
      </c>
      <c r="LY115" s="12">
        <f t="shared" si="1524"/>
        <v>0</v>
      </c>
      <c r="LZ115" s="118">
        <f t="shared" si="1524"/>
        <v>0</v>
      </c>
      <c r="MA115" s="26"/>
      <c r="MB115" s="2"/>
      <c r="MC115" s="2"/>
      <c r="MD115" s="2"/>
      <c r="ME115" s="2"/>
      <c r="MF115" s="2"/>
      <c r="MG115" s="2"/>
      <c r="MH115" s="2"/>
      <c r="MI115" s="2"/>
      <c r="MJ115" s="2"/>
      <c r="MK115" s="2"/>
      <c r="ML115" s="2"/>
      <c r="MM115" s="2"/>
      <c r="MN115" s="2"/>
      <c r="MO115" s="2"/>
      <c r="MP115" s="2"/>
      <c r="MQ115" s="2"/>
      <c r="MR115" s="2"/>
      <c r="MS115" s="2"/>
      <c r="MT115" s="2"/>
      <c r="MU115" s="2"/>
      <c r="MV115" s="2"/>
      <c r="MW115" s="2"/>
      <c r="MX115" s="2"/>
      <c r="MY115" s="2"/>
      <c r="MZ115" s="2"/>
      <c r="NA115" s="2"/>
      <c r="NB115" s="2"/>
      <c r="NC115" s="2"/>
      <c r="ND115" s="2"/>
      <c r="NE115" s="2"/>
      <c r="NF115" s="2"/>
      <c r="NG115" s="2"/>
      <c r="NH115" s="2"/>
      <c r="NI115" s="2"/>
      <c r="NJ115" s="2"/>
      <c r="NK115" s="2"/>
      <c r="NL115" s="2"/>
      <c r="NM115" s="2"/>
      <c r="NN115" s="2"/>
      <c r="NO115" s="2"/>
      <c r="NP115" s="2"/>
      <c r="NQ115" s="2"/>
      <c r="NR115" s="2"/>
      <c r="NS115" s="2"/>
      <c r="NT115" s="2"/>
      <c r="NU115" s="2"/>
      <c r="NV115" s="2"/>
      <c r="NW115" s="2"/>
      <c r="NX115" s="2"/>
      <c r="NY115" s="2"/>
      <c r="NZ115" s="2"/>
      <c r="OA115" s="2"/>
      <c r="OB115" s="2"/>
      <c r="OC115" s="2"/>
      <c r="OD115" s="2"/>
      <c r="OE115" s="2"/>
      <c r="OF115" s="2"/>
      <c r="OG115" s="2"/>
      <c r="OH115" s="2"/>
      <c r="OI115" s="2"/>
      <c r="OJ115" s="2"/>
      <c r="OK115" s="2"/>
      <c r="OL115" s="2"/>
      <c r="OM115" s="2"/>
      <c r="ON115" s="2"/>
      <c r="OO115" s="2"/>
      <c r="OP115" s="2"/>
    </row>
    <row r="116" spans="1:406" s="3" customFormat="1" ht="33" customHeight="1" x14ac:dyDescent="0.25">
      <c r="A116" s="37">
        <v>65</v>
      </c>
      <c r="B116" s="52" t="s">
        <v>93</v>
      </c>
      <c r="C116" s="57">
        <f t="shared" si="2119"/>
        <v>49188</v>
      </c>
      <c r="D116" s="57">
        <f t="shared" si="2119"/>
        <v>23207830.309999999</v>
      </c>
      <c r="E116" s="56">
        <f t="shared" si="2119"/>
        <v>25700000</v>
      </c>
      <c r="F116" s="96">
        <f>SUM(F115)</f>
        <v>136624</v>
      </c>
      <c r="G116" s="103">
        <f t="shared" si="1515"/>
        <v>185812</v>
      </c>
      <c r="H116" s="79">
        <f t="shared" si="1516"/>
        <v>182864</v>
      </c>
      <c r="I116" s="79">
        <f t="shared" si="1517"/>
        <v>49188</v>
      </c>
      <c r="J116" s="104">
        <f t="shared" si="1518"/>
        <v>235000</v>
      </c>
      <c r="K116" s="99">
        <f t="shared" si="2120"/>
        <v>0</v>
      </c>
      <c r="L116" s="12">
        <f t="shared" si="2120"/>
        <v>0</v>
      </c>
      <c r="M116" s="12">
        <f t="shared" si="2120"/>
        <v>0</v>
      </c>
      <c r="N116" s="12">
        <f t="shared" si="2120"/>
        <v>0</v>
      </c>
      <c r="O116" s="12">
        <f t="shared" si="2120"/>
        <v>0</v>
      </c>
      <c r="P116" s="12">
        <f t="shared" si="2120"/>
        <v>0</v>
      </c>
      <c r="Q116" s="12">
        <f t="shared" si="2120"/>
        <v>0</v>
      </c>
      <c r="R116" s="12">
        <f t="shared" si="2120"/>
        <v>0</v>
      </c>
      <c r="S116" s="12">
        <f t="shared" si="2120"/>
        <v>0</v>
      </c>
      <c r="T116" s="12">
        <f t="shared" si="2120"/>
        <v>0</v>
      </c>
      <c r="U116" s="12">
        <f t="shared" si="2120"/>
        <v>0</v>
      </c>
      <c r="V116" s="12">
        <f t="shared" si="2120"/>
        <v>0</v>
      </c>
      <c r="W116" s="12">
        <f t="shared" si="2120"/>
        <v>0</v>
      </c>
      <c r="X116" s="12">
        <f t="shared" si="2120"/>
        <v>0</v>
      </c>
      <c r="Y116" s="12">
        <f t="shared" si="2120"/>
        <v>0</v>
      </c>
      <c r="Z116" s="12">
        <f t="shared" si="2120"/>
        <v>0</v>
      </c>
      <c r="AA116" s="12">
        <f t="shared" si="2120"/>
        <v>0</v>
      </c>
      <c r="AB116" s="12">
        <f t="shared" si="2120"/>
        <v>0</v>
      </c>
      <c r="AC116" s="12">
        <f t="shared" si="2120"/>
        <v>0</v>
      </c>
      <c r="AD116" s="12">
        <f t="shared" si="2120"/>
        <v>0</v>
      </c>
      <c r="AE116" s="12">
        <f t="shared" si="2120"/>
        <v>0</v>
      </c>
      <c r="AF116" s="12">
        <f t="shared" si="2120"/>
        <v>0</v>
      </c>
      <c r="AG116" s="12">
        <f t="shared" si="2120"/>
        <v>0</v>
      </c>
      <c r="AH116" s="111">
        <f t="shared" si="2120"/>
        <v>0</v>
      </c>
      <c r="AI116" s="117">
        <f t="shared" si="1519"/>
        <v>0</v>
      </c>
      <c r="AJ116" s="12">
        <f t="shared" si="1519"/>
        <v>0</v>
      </c>
      <c r="AK116" s="12">
        <f t="shared" si="1519"/>
        <v>0</v>
      </c>
      <c r="AL116" s="118">
        <f t="shared" si="1519"/>
        <v>0</v>
      </c>
      <c r="AM116" s="99">
        <f>SUM(AM115)</f>
        <v>0</v>
      </c>
      <c r="AN116" s="12">
        <f t="shared" si="2121"/>
        <v>0</v>
      </c>
      <c r="AO116" s="12">
        <f t="shared" si="2121"/>
        <v>0</v>
      </c>
      <c r="AP116" s="12">
        <f t="shared" si="2121"/>
        <v>0</v>
      </c>
      <c r="AQ116" s="12">
        <f t="shared" si="2121"/>
        <v>0</v>
      </c>
      <c r="AR116" s="12">
        <f t="shared" si="2121"/>
        <v>0</v>
      </c>
      <c r="AS116" s="12">
        <f t="shared" si="2121"/>
        <v>0</v>
      </c>
      <c r="AT116" s="12">
        <f t="shared" si="2121"/>
        <v>0</v>
      </c>
      <c r="AU116" s="12">
        <f t="shared" si="2121"/>
        <v>0</v>
      </c>
      <c r="AV116" s="12">
        <f t="shared" si="2121"/>
        <v>0</v>
      </c>
      <c r="AW116" s="12">
        <f t="shared" si="2121"/>
        <v>0</v>
      </c>
      <c r="AX116" s="12">
        <f t="shared" si="2121"/>
        <v>0</v>
      </c>
      <c r="AY116" s="12">
        <f t="shared" si="2121"/>
        <v>0</v>
      </c>
      <c r="AZ116" s="12">
        <f t="shared" si="2121"/>
        <v>0</v>
      </c>
      <c r="BA116" s="12">
        <f t="shared" si="2121"/>
        <v>0</v>
      </c>
      <c r="BB116" s="12">
        <f t="shared" si="2121"/>
        <v>0</v>
      </c>
      <c r="BC116" s="12">
        <f t="shared" si="2121"/>
        <v>0</v>
      </c>
      <c r="BD116" s="12">
        <f t="shared" si="2121"/>
        <v>0</v>
      </c>
      <c r="BE116" s="12">
        <f t="shared" si="2121"/>
        <v>0</v>
      </c>
      <c r="BF116" s="12">
        <f t="shared" si="2121"/>
        <v>0</v>
      </c>
      <c r="BG116" s="12">
        <f t="shared" si="2121"/>
        <v>0</v>
      </c>
      <c r="BH116" s="12">
        <f t="shared" si="2121"/>
        <v>0</v>
      </c>
      <c r="BI116" s="12">
        <f t="shared" si="2121"/>
        <v>0</v>
      </c>
      <c r="BJ116" s="12">
        <f t="shared" si="2121"/>
        <v>0</v>
      </c>
      <c r="BK116" s="12">
        <f t="shared" si="2121"/>
        <v>0</v>
      </c>
      <c r="BL116" s="12">
        <f t="shared" si="2121"/>
        <v>0</v>
      </c>
      <c r="BM116" s="12">
        <f t="shared" si="2121"/>
        <v>0</v>
      </c>
      <c r="BN116" s="12">
        <f t="shared" si="2121"/>
        <v>0</v>
      </c>
      <c r="BO116" s="12">
        <f t="shared" si="2121"/>
        <v>0</v>
      </c>
      <c r="BP116" s="12">
        <f t="shared" si="2121"/>
        <v>0</v>
      </c>
      <c r="BQ116" s="12">
        <f t="shared" si="2121"/>
        <v>0</v>
      </c>
      <c r="BR116" s="12">
        <f t="shared" si="2121"/>
        <v>0</v>
      </c>
      <c r="BS116" s="12">
        <f t="shared" si="2121"/>
        <v>0</v>
      </c>
      <c r="BT116" s="12">
        <f t="shared" si="2121"/>
        <v>0</v>
      </c>
      <c r="BU116" s="12">
        <f t="shared" si="2121"/>
        <v>0</v>
      </c>
      <c r="BV116" s="12">
        <f t="shared" si="2121"/>
        <v>0</v>
      </c>
      <c r="BW116" s="12">
        <f t="shared" si="2121"/>
        <v>0</v>
      </c>
      <c r="BX116" s="12">
        <f t="shared" si="2121"/>
        <v>0</v>
      </c>
      <c r="BY116" s="12">
        <f t="shared" si="2121"/>
        <v>0</v>
      </c>
      <c r="BZ116" s="12">
        <f t="shared" si="2121"/>
        <v>0</v>
      </c>
      <c r="CA116" s="12">
        <f t="shared" si="2121"/>
        <v>0</v>
      </c>
      <c r="CB116" s="12">
        <f t="shared" si="2121"/>
        <v>0</v>
      </c>
      <c r="CC116" s="12">
        <f t="shared" si="2121"/>
        <v>0</v>
      </c>
      <c r="CD116" s="12">
        <f t="shared" si="2121"/>
        <v>0</v>
      </c>
      <c r="CE116" s="12">
        <f t="shared" si="2121"/>
        <v>0</v>
      </c>
      <c r="CF116" s="12">
        <f t="shared" si="2121"/>
        <v>0</v>
      </c>
      <c r="CG116" s="12">
        <f t="shared" si="2121"/>
        <v>0</v>
      </c>
      <c r="CH116" s="12">
        <f t="shared" si="2121"/>
        <v>0</v>
      </c>
      <c r="CI116" s="12">
        <f t="shared" si="2121"/>
        <v>0</v>
      </c>
      <c r="CJ116" s="12">
        <f t="shared" si="2121"/>
        <v>0</v>
      </c>
      <c r="CK116" s="12">
        <f t="shared" si="2121"/>
        <v>0</v>
      </c>
      <c r="CL116" s="12">
        <f t="shared" si="2121"/>
        <v>0</v>
      </c>
      <c r="CM116" s="12">
        <f t="shared" si="2121"/>
        <v>0</v>
      </c>
      <c r="CN116" s="12">
        <f t="shared" si="2121"/>
        <v>0</v>
      </c>
      <c r="CO116" s="12">
        <f t="shared" si="2121"/>
        <v>0</v>
      </c>
      <c r="CP116" s="12">
        <f t="shared" si="2121"/>
        <v>0</v>
      </c>
      <c r="CQ116" s="12">
        <f t="shared" si="2121"/>
        <v>0</v>
      </c>
      <c r="CR116" s="12">
        <f t="shared" si="2121"/>
        <v>0</v>
      </c>
      <c r="CS116" s="12">
        <f t="shared" si="2121"/>
        <v>0</v>
      </c>
      <c r="CT116" s="12">
        <f t="shared" si="2121"/>
        <v>0</v>
      </c>
      <c r="CU116" s="12">
        <f t="shared" si="2121"/>
        <v>0</v>
      </c>
      <c r="CV116" s="12">
        <f t="shared" si="2121"/>
        <v>0</v>
      </c>
      <c r="CW116" s="12">
        <f t="shared" si="2121"/>
        <v>0</v>
      </c>
      <c r="CX116" s="12">
        <f t="shared" si="2121"/>
        <v>0</v>
      </c>
      <c r="CY116" s="12">
        <f t="shared" si="2121"/>
        <v>0</v>
      </c>
      <c r="CZ116" s="12">
        <f t="shared" si="2121"/>
        <v>0</v>
      </c>
      <c r="DA116" s="12">
        <f t="shared" si="2121"/>
        <v>0</v>
      </c>
      <c r="DB116" s="12">
        <f t="shared" si="2121"/>
        <v>0</v>
      </c>
      <c r="DC116" s="12">
        <f t="shared" si="2121"/>
        <v>0</v>
      </c>
      <c r="DD116" s="12">
        <f t="shared" si="2122"/>
        <v>0</v>
      </c>
      <c r="DE116" s="12">
        <f t="shared" si="2122"/>
        <v>0</v>
      </c>
      <c r="DF116" s="12">
        <f t="shared" si="2122"/>
        <v>0</v>
      </c>
      <c r="DG116" s="12">
        <f t="shared" si="2122"/>
        <v>0</v>
      </c>
      <c r="DH116" s="12">
        <f t="shared" si="2122"/>
        <v>0</v>
      </c>
      <c r="DI116" s="12">
        <f t="shared" si="2122"/>
        <v>0</v>
      </c>
      <c r="DJ116" s="12">
        <f t="shared" si="2122"/>
        <v>0</v>
      </c>
      <c r="DK116" s="12">
        <f t="shared" si="2122"/>
        <v>0</v>
      </c>
      <c r="DL116" s="12">
        <f t="shared" si="2122"/>
        <v>0</v>
      </c>
      <c r="DM116" s="12">
        <f t="shared" si="2122"/>
        <v>0</v>
      </c>
      <c r="DN116" s="12">
        <f t="shared" si="2122"/>
        <v>0</v>
      </c>
      <c r="DO116" s="12">
        <f t="shared" si="2122"/>
        <v>0</v>
      </c>
      <c r="DP116" s="12">
        <f t="shared" si="2122"/>
        <v>0</v>
      </c>
      <c r="DQ116" s="12">
        <f t="shared" si="2122"/>
        <v>0</v>
      </c>
      <c r="DR116" s="12">
        <f t="shared" si="2122"/>
        <v>0</v>
      </c>
      <c r="DS116" s="12">
        <f t="shared" si="2122"/>
        <v>0</v>
      </c>
      <c r="DT116" s="12">
        <f t="shared" si="2122"/>
        <v>0</v>
      </c>
      <c r="DU116" s="12">
        <f t="shared" si="2122"/>
        <v>0</v>
      </c>
      <c r="DV116" s="12">
        <f t="shared" si="2122"/>
        <v>0</v>
      </c>
      <c r="DW116" s="12">
        <f t="shared" si="2122"/>
        <v>0</v>
      </c>
      <c r="DX116" s="12">
        <f t="shared" si="2122"/>
        <v>0</v>
      </c>
      <c r="DY116" s="12">
        <f t="shared" si="2122"/>
        <v>0</v>
      </c>
      <c r="DZ116" s="12">
        <f t="shared" si="2122"/>
        <v>0</v>
      </c>
      <c r="EA116" s="12">
        <f t="shared" si="2122"/>
        <v>0</v>
      </c>
      <c r="EB116" s="12">
        <f t="shared" si="2122"/>
        <v>0</v>
      </c>
      <c r="EC116" s="12">
        <f t="shared" si="2122"/>
        <v>0</v>
      </c>
      <c r="ED116" s="12">
        <f t="shared" si="2122"/>
        <v>0</v>
      </c>
      <c r="EE116" s="12">
        <f t="shared" si="2122"/>
        <v>0</v>
      </c>
      <c r="EF116" s="12">
        <f t="shared" si="2122"/>
        <v>0</v>
      </c>
      <c r="EG116" s="12">
        <f t="shared" si="2122"/>
        <v>0</v>
      </c>
      <c r="EH116" s="12">
        <f t="shared" si="2122"/>
        <v>0</v>
      </c>
      <c r="EI116" s="12">
        <f t="shared" si="2122"/>
        <v>0</v>
      </c>
      <c r="EJ116" s="12">
        <f t="shared" si="2122"/>
        <v>0</v>
      </c>
      <c r="EK116" s="12">
        <f t="shared" si="2122"/>
        <v>0</v>
      </c>
      <c r="EL116" s="12">
        <f t="shared" si="2122"/>
        <v>0</v>
      </c>
      <c r="EM116" s="12">
        <f t="shared" si="2122"/>
        <v>0</v>
      </c>
      <c r="EN116" s="12">
        <f t="shared" si="2122"/>
        <v>0</v>
      </c>
      <c r="EO116" s="12">
        <f t="shared" si="2122"/>
        <v>0</v>
      </c>
      <c r="EP116" s="12">
        <f t="shared" si="2122"/>
        <v>0</v>
      </c>
      <c r="EQ116" s="12">
        <f t="shared" si="2122"/>
        <v>0</v>
      </c>
      <c r="ER116" s="12">
        <f t="shared" si="2122"/>
        <v>0</v>
      </c>
      <c r="ES116" s="12">
        <f t="shared" si="2122"/>
        <v>0</v>
      </c>
      <c r="ET116" s="111">
        <f t="shared" si="2122"/>
        <v>0</v>
      </c>
      <c r="EU116" s="117">
        <f t="shared" si="1520"/>
        <v>0</v>
      </c>
      <c r="EV116" s="12">
        <f t="shared" si="1520"/>
        <v>0</v>
      </c>
      <c r="EW116" s="12">
        <f t="shared" si="1520"/>
        <v>0</v>
      </c>
      <c r="EX116" s="118">
        <f t="shared" si="1520"/>
        <v>0</v>
      </c>
      <c r="EY116" s="99">
        <f t="shared" si="2123"/>
        <v>185812</v>
      </c>
      <c r="EZ116" s="12">
        <f t="shared" si="2123"/>
        <v>182864</v>
      </c>
      <c r="FA116" s="12">
        <f t="shared" si="2123"/>
        <v>49188</v>
      </c>
      <c r="FB116" s="111">
        <f t="shared" si="2123"/>
        <v>235000</v>
      </c>
      <c r="FC116" s="117">
        <f t="shared" si="1521"/>
        <v>185812</v>
      </c>
      <c r="FD116" s="12">
        <f t="shared" si="1521"/>
        <v>182864</v>
      </c>
      <c r="FE116" s="12">
        <f t="shared" si="1521"/>
        <v>49188</v>
      </c>
      <c r="FF116" s="118">
        <f t="shared" si="1521"/>
        <v>235000</v>
      </c>
      <c r="FG116" s="99">
        <f>SUM(FG115)</f>
        <v>0</v>
      </c>
      <c r="FH116" s="12">
        <f t="shared" si="2124"/>
        <v>0</v>
      </c>
      <c r="FI116" s="12">
        <f t="shared" si="2124"/>
        <v>0</v>
      </c>
      <c r="FJ116" s="12">
        <f t="shared" si="2124"/>
        <v>0</v>
      </c>
      <c r="FK116" s="12">
        <f>SUM(FK115)</f>
        <v>0</v>
      </c>
      <c r="FL116" s="12">
        <f t="shared" si="2125"/>
        <v>0</v>
      </c>
      <c r="FM116" s="12">
        <f t="shared" si="2125"/>
        <v>0</v>
      </c>
      <c r="FN116" s="12">
        <f t="shared" si="2125"/>
        <v>0</v>
      </c>
      <c r="FO116" s="12">
        <f>SUM(FO115)</f>
        <v>0</v>
      </c>
      <c r="FP116" s="12">
        <f t="shared" si="2126"/>
        <v>0</v>
      </c>
      <c r="FQ116" s="12">
        <f t="shared" si="2126"/>
        <v>0</v>
      </c>
      <c r="FR116" s="12">
        <f t="shared" si="2126"/>
        <v>0</v>
      </c>
      <c r="FS116" s="12">
        <f t="shared" si="2126"/>
        <v>0</v>
      </c>
      <c r="FT116" s="12">
        <f t="shared" si="2126"/>
        <v>0</v>
      </c>
      <c r="FU116" s="12">
        <f t="shared" si="2126"/>
        <v>0</v>
      </c>
      <c r="FV116" s="12">
        <f t="shared" si="2126"/>
        <v>0</v>
      </c>
      <c r="FW116" s="12">
        <f t="shared" si="2126"/>
        <v>0</v>
      </c>
      <c r="FX116" s="12">
        <f t="shared" si="2126"/>
        <v>0</v>
      </c>
      <c r="FY116" s="12">
        <f t="shared" si="2126"/>
        <v>0</v>
      </c>
      <c r="FZ116" s="12">
        <f t="shared" si="2126"/>
        <v>0</v>
      </c>
      <c r="GA116" s="12">
        <f t="shared" si="2126"/>
        <v>0</v>
      </c>
      <c r="GB116" s="12">
        <f t="shared" si="2126"/>
        <v>0</v>
      </c>
      <c r="GC116" s="12">
        <f t="shared" si="2126"/>
        <v>0</v>
      </c>
      <c r="GD116" s="12">
        <f t="shared" si="2126"/>
        <v>0</v>
      </c>
      <c r="GE116" s="12">
        <f t="shared" si="2126"/>
        <v>0</v>
      </c>
      <c r="GF116" s="12">
        <f t="shared" si="2126"/>
        <v>0</v>
      </c>
      <c r="GG116" s="12">
        <f t="shared" si="2126"/>
        <v>0</v>
      </c>
      <c r="GH116" s="12">
        <f t="shared" si="2126"/>
        <v>0</v>
      </c>
      <c r="GI116" s="12">
        <f t="shared" si="2126"/>
        <v>0</v>
      </c>
      <c r="GJ116" s="12">
        <f t="shared" si="2126"/>
        <v>0</v>
      </c>
      <c r="GK116" s="12">
        <f t="shared" si="2126"/>
        <v>0</v>
      </c>
      <c r="GL116" s="12">
        <f t="shared" si="2126"/>
        <v>0</v>
      </c>
      <c r="GM116" s="12">
        <f t="shared" si="2126"/>
        <v>0</v>
      </c>
      <c r="GN116" s="12">
        <f t="shared" si="2126"/>
        <v>0</v>
      </c>
      <c r="GO116" s="12">
        <f t="shared" si="2126"/>
        <v>0</v>
      </c>
      <c r="GP116" s="12">
        <f t="shared" si="2126"/>
        <v>0</v>
      </c>
      <c r="GQ116" s="12">
        <f t="shared" si="2126"/>
        <v>0</v>
      </c>
      <c r="GR116" s="12">
        <f t="shared" si="2126"/>
        <v>0</v>
      </c>
      <c r="GS116" s="12">
        <f t="shared" si="2126"/>
        <v>0</v>
      </c>
      <c r="GT116" s="12">
        <f t="shared" si="2126"/>
        <v>0</v>
      </c>
      <c r="GU116" s="12">
        <f t="shared" si="2126"/>
        <v>0</v>
      </c>
      <c r="GV116" s="12">
        <f t="shared" si="2126"/>
        <v>0</v>
      </c>
      <c r="GW116" s="12">
        <f t="shared" si="2126"/>
        <v>0</v>
      </c>
      <c r="GX116" s="12">
        <f t="shared" si="2126"/>
        <v>0</v>
      </c>
      <c r="GY116" s="12">
        <f t="shared" si="2126"/>
        <v>0</v>
      </c>
      <c r="GZ116" s="12">
        <f t="shared" si="2126"/>
        <v>0</v>
      </c>
      <c r="HA116" s="12">
        <f t="shared" si="2126"/>
        <v>0</v>
      </c>
      <c r="HB116" s="12">
        <f t="shared" si="2126"/>
        <v>0</v>
      </c>
      <c r="HC116" s="12">
        <f t="shared" si="2126"/>
        <v>0</v>
      </c>
      <c r="HD116" s="12">
        <f t="shared" si="2126"/>
        <v>0</v>
      </c>
      <c r="HE116" s="12">
        <f t="shared" si="2126"/>
        <v>0</v>
      </c>
      <c r="HF116" s="12">
        <f t="shared" si="2126"/>
        <v>0</v>
      </c>
      <c r="HG116" s="12">
        <f t="shared" si="2126"/>
        <v>0</v>
      </c>
      <c r="HH116" s="12">
        <f t="shared" si="2126"/>
        <v>0</v>
      </c>
      <c r="HI116" s="12">
        <f t="shared" si="2126"/>
        <v>0</v>
      </c>
      <c r="HJ116" s="12">
        <f t="shared" si="2126"/>
        <v>0</v>
      </c>
      <c r="HK116" s="12">
        <f t="shared" si="2126"/>
        <v>0</v>
      </c>
      <c r="HL116" s="12">
        <f t="shared" si="2126"/>
        <v>0</v>
      </c>
      <c r="HM116" s="12">
        <f t="shared" si="2126"/>
        <v>0</v>
      </c>
      <c r="HN116" s="12">
        <f t="shared" si="2126"/>
        <v>0</v>
      </c>
      <c r="HO116" s="12">
        <f t="shared" si="2126"/>
        <v>0</v>
      </c>
      <c r="HP116" s="12">
        <f t="shared" si="2126"/>
        <v>0</v>
      </c>
      <c r="HQ116" s="12">
        <f t="shared" si="2126"/>
        <v>0</v>
      </c>
      <c r="HR116" s="12">
        <f t="shared" si="2126"/>
        <v>0</v>
      </c>
      <c r="HS116" s="12">
        <f t="shared" si="2126"/>
        <v>0</v>
      </c>
      <c r="HT116" s="12">
        <f t="shared" si="2126"/>
        <v>0</v>
      </c>
      <c r="HU116" s="12">
        <f t="shared" si="2126"/>
        <v>0</v>
      </c>
      <c r="HV116" s="12">
        <f t="shared" si="2126"/>
        <v>0</v>
      </c>
      <c r="HW116" s="12">
        <f t="shared" si="2126"/>
        <v>0</v>
      </c>
      <c r="HX116" s="12">
        <f t="shared" si="2126"/>
        <v>0</v>
      </c>
      <c r="HY116" s="12">
        <f t="shared" si="2126"/>
        <v>0</v>
      </c>
      <c r="HZ116" s="12">
        <f t="shared" si="2126"/>
        <v>0</v>
      </c>
      <c r="IA116" s="12">
        <f t="shared" si="2126"/>
        <v>0</v>
      </c>
      <c r="IB116" s="12">
        <f t="shared" si="2127"/>
        <v>0</v>
      </c>
      <c r="IC116" s="12">
        <f t="shared" si="2127"/>
        <v>0</v>
      </c>
      <c r="ID116" s="12">
        <f t="shared" si="2127"/>
        <v>0</v>
      </c>
      <c r="IE116" s="12">
        <f t="shared" si="2127"/>
        <v>0</v>
      </c>
      <c r="IF116" s="12">
        <f t="shared" si="2127"/>
        <v>0</v>
      </c>
      <c r="IG116" s="12">
        <f t="shared" si="2127"/>
        <v>0</v>
      </c>
      <c r="IH116" s="12">
        <f t="shared" si="2127"/>
        <v>0</v>
      </c>
      <c r="II116" s="12">
        <f t="shared" si="2127"/>
        <v>0</v>
      </c>
      <c r="IJ116" s="12">
        <f t="shared" si="2127"/>
        <v>0</v>
      </c>
      <c r="IK116" s="12">
        <f t="shared" si="2127"/>
        <v>0</v>
      </c>
      <c r="IL116" s="12">
        <f t="shared" si="2127"/>
        <v>0</v>
      </c>
      <c r="IM116" s="12">
        <f t="shared" si="2127"/>
        <v>0</v>
      </c>
      <c r="IN116" s="12">
        <f t="shared" si="2127"/>
        <v>0</v>
      </c>
      <c r="IO116" s="12">
        <f t="shared" si="2127"/>
        <v>0</v>
      </c>
      <c r="IP116" s="12">
        <f t="shared" si="2127"/>
        <v>0</v>
      </c>
      <c r="IQ116" s="12">
        <f t="shared" si="2127"/>
        <v>0</v>
      </c>
      <c r="IR116" s="12">
        <f t="shared" si="2127"/>
        <v>0</v>
      </c>
      <c r="IS116" s="12">
        <f t="shared" si="2127"/>
        <v>0</v>
      </c>
      <c r="IT116" s="12">
        <f t="shared" si="2127"/>
        <v>0</v>
      </c>
      <c r="IU116" s="12">
        <f t="shared" si="2127"/>
        <v>0</v>
      </c>
      <c r="IV116" s="12">
        <f t="shared" si="2127"/>
        <v>0</v>
      </c>
      <c r="IW116" s="12">
        <f t="shared" si="2127"/>
        <v>0</v>
      </c>
      <c r="IX116" s="12">
        <f t="shared" si="2127"/>
        <v>0</v>
      </c>
      <c r="IY116" s="12"/>
      <c r="IZ116" s="12">
        <f t="shared" si="2128"/>
        <v>0</v>
      </c>
      <c r="JA116" s="12">
        <f t="shared" si="2128"/>
        <v>0</v>
      </c>
      <c r="JB116" s="111">
        <f t="shared" si="2128"/>
        <v>0</v>
      </c>
      <c r="JC116" s="117">
        <f t="shared" si="1522"/>
        <v>0</v>
      </c>
      <c r="JD116" s="12">
        <f t="shared" si="1522"/>
        <v>0</v>
      </c>
      <c r="JE116" s="12">
        <f t="shared" si="1522"/>
        <v>0</v>
      </c>
      <c r="JF116" s="118">
        <f t="shared" si="1522"/>
        <v>0</v>
      </c>
      <c r="JG116" s="99">
        <f t="shared" si="2127"/>
        <v>0</v>
      </c>
      <c r="JH116" s="12">
        <f t="shared" si="2127"/>
        <v>0</v>
      </c>
      <c r="JI116" s="12">
        <f t="shared" si="2127"/>
        <v>0</v>
      </c>
      <c r="JJ116" s="12">
        <f t="shared" si="2127"/>
        <v>0</v>
      </c>
      <c r="JK116" s="12">
        <f t="shared" si="2127"/>
        <v>0</v>
      </c>
      <c r="JL116" s="12">
        <f t="shared" si="2127"/>
        <v>0</v>
      </c>
      <c r="JM116" s="12">
        <f t="shared" si="2127"/>
        <v>0</v>
      </c>
      <c r="JN116" s="12">
        <f t="shared" si="2127"/>
        <v>0</v>
      </c>
      <c r="JO116" s="12">
        <f t="shared" si="2127"/>
        <v>0</v>
      </c>
      <c r="JP116" s="12">
        <f t="shared" si="2127"/>
        <v>0</v>
      </c>
      <c r="JQ116" s="12">
        <f t="shared" si="2127"/>
        <v>0</v>
      </c>
      <c r="JR116" s="12">
        <f t="shared" si="2127"/>
        <v>0</v>
      </c>
      <c r="JS116" s="12">
        <f t="shared" si="2127"/>
        <v>0</v>
      </c>
      <c r="JT116" s="12">
        <f t="shared" si="2127"/>
        <v>0</v>
      </c>
      <c r="JU116" s="12">
        <f t="shared" si="2127"/>
        <v>0</v>
      </c>
      <c r="JV116" s="12">
        <f t="shared" si="2127"/>
        <v>0</v>
      </c>
      <c r="JW116" s="12">
        <f t="shared" si="2127"/>
        <v>0</v>
      </c>
      <c r="JX116" s="12">
        <f t="shared" si="2127"/>
        <v>0</v>
      </c>
      <c r="JY116" s="12">
        <f t="shared" si="2127"/>
        <v>0</v>
      </c>
      <c r="JZ116" s="12">
        <f t="shared" si="2127"/>
        <v>0</v>
      </c>
      <c r="KA116" s="12">
        <f t="shared" si="2127"/>
        <v>0</v>
      </c>
      <c r="KB116" s="12">
        <f t="shared" si="2127"/>
        <v>0</v>
      </c>
      <c r="KC116" s="12">
        <f t="shared" si="2127"/>
        <v>0</v>
      </c>
      <c r="KD116" s="12">
        <f t="shared" si="2127"/>
        <v>0</v>
      </c>
      <c r="KE116" s="12">
        <f t="shared" si="2127"/>
        <v>0</v>
      </c>
      <c r="KF116" s="12">
        <f t="shared" si="2127"/>
        <v>0</v>
      </c>
      <c r="KG116" s="12">
        <f t="shared" si="2127"/>
        <v>0</v>
      </c>
      <c r="KH116" s="12">
        <f t="shared" si="2127"/>
        <v>0</v>
      </c>
      <c r="KI116" s="12">
        <f t="shared" si="2127"/>
        <v>0</v>
      </c>
      <c r="KJ116" s="12">
        <f t="shared" si="2127"/>
        <v>0</v>
      </c>
      <c r="KK116" s="12">
        <f t="shared" si="2127"/>
        <v>0</v>
      </c>
      <c r="KL116" s="12">
        <f t="shared" si="2127"/>
        <v>0</v>
      </c>
      <c r="KM116" s="12">
        <f t="shared" si="2127"/>
        <v>0</v>
      </c>
      <c r="KN116" s="12">
        <f t="shared" si="2129"/>
        <v>0</v>
      </c>
      <c r="KO116" s="12">
        <f t="shared" si="2129"/>
        <v>0</v>
      </c>
      <c r="KP116" s="12">
        <f t="shared" si="2129"/>
        <v>0</v>
      </c>
      <c r="KQ116" s="12">
        <f t="shared" si="2129"/>
        <v>0</v>
      </c>
      <c r="KR116" s="12">
        <f t="shared" si="2129"/>
        <v>0</v>
      </c>
      <c r="KS116" s="12">
        <f t="shared" si="2129"/>
        <v>0</v>
      </c>
      <c r="KT116" s="12">
        <f t="shared" si="2129"/>
        <v>0</v>
      </c>
      <c r="KU116" s="12"/>
      <c r="KV116" s="12">
        <f t="shared" si="2130"/>
        <v>0</v>
      </c>
      <c r="KW116" s="12">
        <f t="shared" si="2130"/>
        <v>0</v>
      </c>
      <c r="KX116" s="12">
        <f t="shared" si="2130"/>
        <v>0</v>
      </c>
      <c r="KY116" s="12"/>
      <c r="KZ116" s="12">
        <f t="shared" si="2131"/>
        <v>0</v>
      </c>
      <c r="LA116" s="12">
        <f t="shared" si="2131"/>
        <v>0</v>
      </c>
      <c r="LB116" s="12">
        <f t="shared" si="2131"/>
        <v>0</v>
      </c>
      <c r="LC116" s="12"/>
      <c r="LD116" s="12">
        <f t="shared" si="2132"/>
        <v>0</v>
      </c>
      <c r="LE116" s="12">
        <f t="shared" si="2132"/>
        <v>0</v>
      </c>
      <c r="LF116" s="111">
        <f t="shared" si="2132"/>
        <v>0</v>
      </c>
      <c r="LG116" s="117">
        <f t="shared" si="1523"/>
        <v>0</v>
      </c>
      <c r="LH116" s="12">
        <f t="shared" si="1523"/>
        <v>0</v>
      </c>
      <c r="LI116" s="12">
        <f t="shared" si="1523"/>
        <v>0</v>
      </c>
      <c r="LJ116" s="118">
        <f t="shared" si="1523"/>
        <v>0</v>
      </c>
      <c r="LK116" s="99">
        <f t="shared" si="2133"/>
        <v>0</v>
      </c>
      <c r="LL116" s="12">
        <f t="shared" si="2133"/>
        <v>0</v>
      </c>
      <c r="LM116" s="12">
        <f t="shared" si="2133"/>
        <v>0</v>
      </c>
      <c r="LN116" s="12">
        <f t="shared" si="2133"/>
        <v>0</v>
      </c>
      <c r="LO116" s="12">
        <f t="shared" si="2133"/>
        <v>0</v>
      </c>
      <c r="LP116" s="12">
        <f t="shared" si="2133"/>
        <v>0</v>
      </c>
      <c r="LQ116" s="12">
        <f t="shared" si="2133"/>
        <v>0</v>
      </c>
      <c r="LR116" s="12">
        <f t="shared" si="2133"/>
        <v>0</v>
      </c>
      <c r="LS116" s="12">
        <f t="shared" si="2133"/>
        <v>0</v>
      </c>
      <c r="LT116" s="12">
        <f t="shared" si="2133"/>
        <v>0</v>
      </c>
      <c r="LU116" s="12">
        <f t="shared" si="2133"/>
        <v>0</v>
      </c>
      <c r="LV116" s="111">
        <f t="shared" si="2133"/>
        <v>0</v>
      </c>
      <c r="LW116" s="117">
        <f t="shared" si="1524"/>
        <v>0</v>
      </c>
      <c r="LX116" s="12">
        <f t="shared" si="1524"/>
        <v>0</v>
      </c>
      <c r="LY116" s="12">
        <f t="shared" si="1524"/>
        <v>0</v>
      </c>
      <c r="LZ116" s="118">
        <f t="shared" si="1524"/>
        <v>0</v>
      </c>
      <c r="MA116" s="26"/>
      <c r="MB116" s="2"/>
      <c r="MC116" s="2"/>
      <c r="MD116" s="2"/>
      <c r="ME116" s="2"/>
      <c r="MF116" s="2"/>
      <c r="MG116" s="2"/>
      <c r="MH116" s="2"/>
      <c r="MI116" s="2"/>
      <c r="MJ116" s="2"/>
      <c r="MK116" s="2"/>
      <c r="ML116" s="2"/>
      <c r="MM116" s="2"/>
      <c r="MN116" s="2"/>
      <c r="MO116" s="2"/>
      <c r="MP116" s="2"/>
      <c r="MQ116" s="2"/>
      <c r="MR116" s="2"/>
      <c r="MS116" s="2"/>
      <c r="MT116" s="2"/>
      <c r="MU116" s="2"/>
      <c r="MV116" s="2"/>
      <c r="MW116" s="2"/>
      <c r="MX116" s="2"/>
      <c r="MY116" s="2"/>
      <c r="MZ116" s="2"/>
      <c r="NA116" s="2"/>
      <c r="NB116" s="2"/>
      <c r="NC116" s="2"/>
      <c r="ND116" s="2"/>
      <c r="NE116" s="2"/>
      <c r="NF116" s="2"/>
      <c r="NG116" s="2"/>
      <c r="NH116" s="2"/>
      <c r="NI116" s="2"/>
      <c r="NJ116" s="2"/>
      <c r="NK116" s="2"/>
      <c r="NL116" s="2"/>
      <c r="NM116" s="2"/>
      <c r="NN116" s="2"/>
      <c r="NO116" s="2"/>
      <c r="NP116" s="2"/>
      <c r="NQ116" s="2"/>
      <c r="NR116" s="2"/>
      <c r="NS116" s="2"/>
      <c r="NT116" s="2"/>
      <c r="NU116" s="2"/>
      <c r="NV116" s="2"/>
      <c r="NW116" s="2"/>
      <c r="NX116" s="2"/>
      <c r="NY116" s="2"/>
      <c r="NZ116" s="2"/>
      <c r="OA116" s="2"/>
      <c r="OB116" s="2"/>
      <c r="OC116" s="2"/>
      <c r="OD116" s="2"/>
      <c r="OE116" s="2"/>
      <c r="OF116" s="2"/>
      <c r="OG116" s="2"/>
      <c r="OH116" s="2"/>
      <c r="OI116" s="2"/>
      <c r="OJ116" s="2"/>
      <c r="OK116" s="2"/>
      <c r="OL116" s="2"/>
      <c r="OM116" s="2"/>
      <c r="ON116" s="2"/>
      <c r="OO116" s="2"/>
      <c r="OP116" s="2"/>
    </row>
    <row r="117" spans="1:406" s="2" customFormat="1" ht="24.95" customHeight="1" x14ac:dyDescent="0.25">
      <c r="A117" s="35">
        <v>6614</v>
      </c>
      <c r="B117" s="36" t="s">
        <v>0</v>
      </c>
      <c r="C117" s="55">
        <f>SUM(AK117,EW117,FE117,LI117,LY117)</f>
        <v>-1054</v>
      </c>
      <c r="D117" s="55">
        <v>23207830.309999999</v>
      </c>
      <c r="E117" s="56">
        <v>25700000</v>
      </c>
      <c r="F117" s="95">
        <f t="shared" ref="F117:F118" si="2134">G117-C117</f>
        <v>3708</v>
      </c>
      <c r="G117" s="103">
        <f t="shared" si="1515"/>
        <v>2654</v>
      </c>
      <c r="H117" s="79">
        <f t="shared" si="1516"/>
        <v>1264</v>
      </c>
      <c r="I117" s="79">
        <f t="shared" si="1517"/>
        <v>-1054</v>
      </c>
      <c r="J117" s="104">
        <f t="shared" si="1518"/>
        <v>1600</v>
      </c>
      <c r="K117" s="84"/>
      <c r="L117" s="13"/>
      <c r="M117" s="13">
        <f t="shared" ref="M117:M118" si="2135">N117-K117</f>
        <v>0</v>
      </c>
      <c r="N117" s="13"/>
      <c r="O117" s="11"/>
      <c r="P117" s="13"/>
      <c r="Q117" s="13">
        <f t="shared" ref="Q117:Q118" si="2136">R117-O117</f>
        <v>0</v>
      </c>
      <c r="R117" s="13"/>
      <c r="S117" s="13"/>
      <c r="T117" s="13"/>
      <c r="U117" s="13">
        <f t="shared" ref="U117:U118" si="2137">V117-S117</f>
        <v>0</v>
      </c>
      <c r="V117" s="13"/>
      <c r="W117" s="13"/>
      <c r="X117" s="13"/>
      <c r="Y117" s="13">
        <f t="shared" ref="Y117:Y118" si="2138">Z117-W117</f>
        <v>0</v>
      </c>
      <c r="Z117" s="13"/>
      <c r="AA117" s="13"/>
      <c r="AB117" s="13"/>
      <c r="AC117" s="13">
        <f t="shared" ref="AC117:AC118" si="2139">AD117-AA117</f>
        <v>0</v>
      </c>
      <c r="AD117" s="13"/>
      <c r="AE117" s="11"/>
      <c r="AF117" s="13"/>
      <c r="AG117" s="13">
        <f t="shared" ref="AG117:AG118" si="2140">AH117-AE117</f>
        <v>0</v>
      </c>
      <c r="AH117" s="110"/>
      <c r="AI117" s="117">
        <f t="shared" si="1519"/>
        <v>0</v>
      </c>
      <c r="AJ117" s="12">
        <f t="shared" si="1519"/>
        <v>0</v>
      </c>
      <c r="AK117" s="12">
        <f t="shared" si="1519"/>
        <v>0</v>
      </c>
      <c r="AL117" s="118">
        <f t="shared" si="1519"/>
        <v>0</v>
      </c>
      <c r="AM117" s="98"/>
      <c r="AN117" s="13"/>
      <c r="AO117" s="13">
        <f t="shared" ref="AO117:AO118" si="2141">AP117-AM117</f>
        <v>0</v>
      </c>
      <c r="AP117" s="13"/>
      <c r="AQ117" s="13"/>
      <c r="AR117" s="13"/>
      <c r="AS117" s="13">
        <f t="shared" ref="AS117:AS118" si="2142">AT117-AQ117</f>
        <v>0</v>
      </c>
      <c r="AT117" s="13"/>
      <c r="AU117" s="13"/>
      <c r="AV117" s="13"/>
      <c r="AW117" s="13">
        <f t="shared" ref="AW117:AW118" si="2143">AX117-AU117</f>
        <v>0</v>
      </c>
      <c r="AX117" s="13"/>
      <c r="AY117" s="13"/>
      <c r="AZ117" s="13"/>
      <c r="BA117" s="13">
        <f t="shared" ref="BA117:BA118" si="2144">BB117-AY117</f>
        <v>0</v>
      </c>
      <c r="BB117" s="13"/>
      <c r="BC117" s="13"/>
      <c r="BD117" s="13"/>
      <c r="BE117" s="13">
        <f t="shared" ref="BE117:BE118" si="2145">BF117-BC117</f>
        <v>0</v>
      </c>
      <c r="BF117" s="13"/>
      <c r="BG117" s="14"/>
      <c r="BH117" s="13"/>
      <c r="BI117" s="13">
        <f t="shared" ref="BI117:BI118" si="2146">BJ117-BG117</f>
        <v>0</v>
      </c>
      <c r="BJ117" s="13"/>
      <c r="BK117" s="14"/>
      <c r="BL117" s="13"/>
      <c r="BM117" s="13">
        <f t="shared" ref="BM117:BM118" si="2147">BN117-BK117</f>
        <v>0</v>
      </c>
      <c r="BN117" s="13"/>
      <c r="BO117" s="14"/>
      <c r="BP117" s="13"/>
      <c r="BQ117" s="13">
        <f t="shared" ref="BQ117:BQ118" si="2148">BR117-BO117</f>
        <v>0</v>
      </c>
      <c r="BR117" s="13"/>
      <c r="BS117" s="14"/>
      <c r="BT117" s="13"/>
      <c r="BU117" s="13">
        <f t="shared" ref="BU117:BU118" si="2149">BV117-BS117</f>
        <v>0</v>
      </c>
      <c r="BV117" s="13"/>
      <c r="BW117" s="14"/>
      <c r="BX117" s="13"/>
      <c r="BY117" s="13">
        <f t="shared" ref="BY117:BY118" si="2150">BZ117-BW117</f>
        <v>0</v>
      </c>
      <c r="BZ117" s="13"/>
      <c r="CA117" s="14"/>
      <c r="CB117" s="13"/>
      <c r="CC117" s="13">
        <f t="shared" ref="CC117:CC118" si="2151">CD117-CA117</f>
        <v>0</v>
      </c>
      <c r="CD117" s="13"/>
      <c r="CE117" s="13"/>
      <c r="CF117" s="13"/>
      <c r="CG117" s="13">
        <f t="shared" ref="CG117:CG118" si="2152">CH117-CE117</f>
        <v>0</v>
      </c>
      <c r="CH117" s="13"/>
      <c r="CI117" s="13"/>
      <c r="CJ117" s="13"/>
      <c r="CK117" s="13">
        <f t="shared" ref="CK117:CK118" si="2153">CL117-CI117</f>
        <v>0</v>
      </c>
      <c r="CL117" s="13"/>
      <c r="CM117" s="13"/>
      <c r="CN117" s="13"/>
      <c r="CO117" s="13">
        <f t="shared" ref="CO117:CO118" si="2154">CP117-CM117</f>
        <v>0</v>
      </c>
      <c r="CP117" s="13"/>
      <c r="CQ117" s="13"/>
      <c r="CR117" s="13"/>
      <c r="CS117" s="13">
        <f t="shared" ref="CS117:CS118" si="2155">CT117-CQ117</f>
        <v>0</v>
      </c>
      <c r="CT117" s="13"/>
      <c r="CU117" s="13"/>
      <c r="CV117" s="13"/>
      <c r="CW117" s="13">
        <f t="shared" ref="CW117:CW118" si="2156">CX117-CU117</f>
        <v>0</v>
      </c>
      <c r="CX117" s="13"/>
      <c r="CY117" s="13"/>
      <c r="CZ117" s="13"/>
      <c r="DA117" s="13">
        <f t="shared" ref="DA117:DA118" si="2157">DB117-CY117</f>
        <v>0</v>
      </c>
      <c r="DB117" s="13"/>
      <c r="DC117" s="14"/>
      <c r="DD117" s="13"/>
      <c r="DE117" s="13">
        <f t="shared" ref="DE117:DE118" si="2158">DF117-DC117</f>
        <v>0</v>
      </c>
      <c r="DF117" s="13"/>
      <c r="DG117" s="13"/>
      <c r="DH117" s="13"/>
      <c r="DI117" s="13">
        <f t="shared" ref="DI117:DI118" si="2159">DJ117-DG117</f>
        <v>0</v>
      </c>
      <c r="DJ117" s="13"/>
      <c r="DK117" s="13"/>
      <c r="DL117" s="13"/>
      <c r="DM117" s="13">
        <f t="shared" ref="DM117:DM118" si="2160">DN117-DK117</f>
        <v>0</v>
      </c>
      <c r="DN117" s="13"/>
      <c r="DO117" s="13"/>
      <c r="DP117" s="13"/>
      <c r="DQ117" s="13">
        <f t="shared" ref="DQ117:DQ118" si="2161">DR117-DO117</f>
        <v>0</v>
      </c>
      <c r="DR117" s="13"/>
      <c r="DS117" s="13"/>
      <c r="DT117" s="13"/>
      <c r="DU117" s="13"/>
      <c r="DV117" s="13"/>
      <c r="DW117" s="13"/>
      <c r="DX117" s="13"/>
      <c r="DY117" s="13"/>
      <c r="DZ117" s="13"/>
      <c r="EA117" s="13"/>
      <c r="EB117" s="13"/>
      <c r="EC117" s="13">
        <f t="shared" ref="EC117:EC118" si="2162">ED117-EA117</f>
        <v>0</v>
      </c>
      <c r="ED117" s="13"/>
      <c r="EE117" s="13"/>
      <c r="EF117" s="13"/>
      <c r="EG117" s="13">
        <f t="shared" ref="EG117:EG118" si="2163">EH117-EE117</f>
        <v>0</v>
      </c>
      <c r="EH117" s="13"/>
      <c r="EI117" s="13">
        <v>2654</v>
      </c>
      <c r="EJ117" s="13">
        <v>1264</v>
      </c>
      <c r="EK117" s="13">
        <f t="shared" ref="EK117:EK118" si="2164">EL117-EI117</f>
        <v>-1054</v>
      </c>
      <c r="EL117" s="13">
        <v>1600</v>
      </c>
      <c r="EM117" s="13"/>
      <c r="EN117" s="13"/>
      <c r="EO117" s="13">
        <f t="shared" ref="EO117:EO118" si="2165">EP117-EM117</f>
        <v>0</v>
      </c>
      <c r="EP117" s="13"/>
      <c r="EQ117" s="13"/>
      <c r="ER117" s="13"/>
      <c r="ES117" s="13">
        <f t="shared" ref="ES117:ES118" si="2166">ET117-EQ117</f>
        <v>0</v>
      </c>
      <c r="ET117" s="110"/>
      <c r="EU117" s="117">
        <f t="shared" si="1520"/>
        <v>2654</v>
      </c>
      <c r="EV117" s="12">
        <f t="shared" si="1520"/>
        <v>1264</v>
      </c>
      <c r="EW117" s="12">
        <f t="shared" si="1520"/>
        <v>-1054</v>
      </c>
      <c r="EX117" s="118">
        <f t="shared" si="1520"/>
        <v>1600</v>
      </c>
      <c r="EY117" s="113"/>
      <c r="EZ117" s="13"/>
      <c r="FA117" s="13">
        <f t="shared" ref="FA117:FA118" si="2167">FB117-EY117</f>
        <v>0</v>
      </c>
      <c r="FB117" s="110"/>
      <c r="FC117" s="117">
        <f t="shared" si="1521"/>
        <v>0</v>
      </c>
      <c r="FD117" s="12">
        <f t="shared" si="1521"/>
        <v>0</v>
      </c>
      <c r="FE117" s="12">
        <f t="shared" si="1521"/>
        <v>0</v>
      </c>
      <c r="FF117" s="118">
        <f t="shared" si="1521"/>
        <v>0</v>
      </c>
      <c r="FG117" s="98"/>
      <c r="FH117" s="13"/>
      <c r="FI117" s="13">
        <f t="shared" ref="FI117:FI118" si="2168">FJ117-FG117</f>
        <v>0</v>
      </c>
      <c r="FJ117" s="13"/>
      <c r="FK117" s="13"/>
      <c r="FL117" s="13"/>
      <c r="FM117" s="13">
        <f t="shared" ref="FM117:FM118" si="2169">FN117-FK117</f>
        <v>0</v>
      </c>
      <c r="FN117" s="13"/>
      <c r="FO117" s="13"/>
      <c r="FP117" s="13"/>
      <c r="FQ117" s="13">
        <f t="shared" ref="FQ117:FQ118" si="2170">FR117-FO117</f>
        <v>0</v>
      </c>
      <c r="FR117" s="13"/>
      <c r="FS117" s="13"/>
      <c r="FT117" s="13"/>
      <c r="FU117" s="13">
        <f t="shared" ref="FU117:FU118" si="2171">FV117-FS117</f>
        <v>0</v>
      </c>
      <c r="FV117" s="13"/>
      <c r="FW117" s="13"/>
      <c r="FX117" s="13"/>
      <c r="FY117" s="13">
        <f t="shared" ref="FY117:FY118" si="2172">FZ117-FW117</f>
        <v>0</v>
      </c>
      <c r="FZ117" s="13"/>
      <c r="GA117" s="13"/>
      <c r="GB117" s="13"/>
      <c r="GC117" s="13">
        <f t="shared" ref="GC117:GC118" si="2173">GD117-GA117</f>
        <v>0</v>
      </c>
      <c r="GD117" s="13"/>
      <c r="GE117" s="13"/>
      <c r="GF117" s="13"/>
      <c r="GG117" s="13">
        <f t="shared" ref="GG117:GG118" si="2174">GH117-GE117</f>
        <v>0</v>
      </c>
      <c r="GH117" s="13"/>
      <c r="GI117" s="13"/>
      <c r="GJ117" s="13"/>
      <c r="GK117" s="13">
        <f t="shared" ref="GK117:GK118" si="2175">GL117-GI117</f>
        <v>0</v>
      </c>
      <c r="GL117" s="13"/>
      <c r="GM117" s="13"/>
      <c r="GN117" s="13"/>
      <c r="GO117" s="13">
        <f t="shared" ref="GO117:GO118" si="2176">GP117-GM117</f>
        <v>0</v>
      </c>
      <c r="GP117" s="13"/>
      <c r="GQ117" s="13"/>
      <c r="GR117" s="13"/>
      <c r="GS117" s="13">
        <f t="shared" ref="GS117:GS118" si="2177">GT117-GQ117</f>
        <v>0</v>
      </c>
      <c r="GT117" s="13"/>
      <c r="GU117" s="13"/>
      <c r="GV117" s="13"/>
      <c r="GW117" s="13">
        <f t="shared" ref="GW117:GW118" si="2178">GX117-GU117</f>
        <v>0</v>
      </c>
      <c r="GX117" s="13"/>
      <c r="GY117" s="13"/>
      <c r="GZ117" s="13"/>
      <c r="HA117" s="13">
        <f t="shared" ref="HA117:HA118" si="2179">HB117-GY117</f>
        <v>0</v>
      </c>
      <c r="HB117" s="13"/>
      <c r="HC117" s="13"/>
      <c r="HD117" s="13"/>
      <c r="HE117" s="13">
        <f t="shared" ref="HE117:HE118" si="2180">HF117-HC117</f>
        <v>0</v>
      </c>
      <c r="HF117" s="13"/>
      <c r="HG117" s="13"/>
      <c r="HH117" s="13"/>
      <c r="HI117" s="13">
        <f t="shared" ref="HI117:HI118" si="2181">HJ117-HG117</f>
        <v>0</v>
      </c>
      <c r="HJ117" s="13"/>
      <c r="HK117" s="13"/>
      <c r="HL117" s="13"/>
      <c r="HM117" s="13">
        <f t="shared" ref="HM117:HM118" si="2182">HN117-HK117</f>
        <v>0</v>
      </c>
      <c r="HN117" s="13"/>
      <c r="HO117" s="13"/>
      <c r="HP117" s="13"/>
      <c r="HQ117" s="13">
        <f t="shared" ref="HQ117:HQ118" si="2183">HR117-HO117</f>
        <v>0</v>
      </c>
      <c r="HR117" s="13"/>
      <c r="HS117" s="13"/>
      <c r="HT117" s="13"/>
      <c r="HU117" s="13">
        <f t="shared" ref="HU117:HU118" si="2184">HV117-HS117</f>
        <v>0</v>
      </c>
      <c r="HV117" s="13"/>
      <c r="HW117" s="13"/>
      <c r="HX117" s="13"/>
      <c r="HY117" s="13">
        <f t="shared" ref="HY117:HY118" si="2185">HZ117-HW117</f>
        <v>0</v>
      </c>
      <c r="HZ117" s="13"/>
      <c r="IA117" s="13"/>
      <c r="IB117" s="13"/>
      <c r="IC117" s="13">
        <f t="shared" ref="IC117:IC118" si="2186">ID117-IA117</f>
        <v>0</v>
      </c>
      <c r="ID117" s="13"/>
      <c r="IE117" s="13"/>
      <c r="IF117" s="13"/>
      <c r="IG117" s="13">
        <f t="shared" ref="IG117:IG118" si="2187">IH117-IE117</f>
        <v>0</v>
      </c>
      <c r="IH117" s="13"/>
      <c r="II117" s="13"/>
      <c r="IJ117" s="13"/>
      <c r="IK117" s="13">
        <f t="shared" ref="IK117:IK118" si="2188">IL117-II117</f>
        <v>0</v>
      </c>
      <c r="IL117" s="13"/>
      <c r="IM117" s="13"/>
      <c r="IN117" s="13"/>
      <c r="IO117" s="13">
        <f t="shared" ref="IO117:IO118" si="2189">IP117-IM117</f>
        <v>0</v>
      </c>
      <c r="IP117" s="13"/>
      <c r="IQ117" s="13"/>
      <c r="IR117" s="13"/>
      <c r="IS117" s="13">
        <f t="shared" ref="IS117:IS118" si="2190">IT117-IQ117</f>
        <v>0</v>
      </c>
      <c r="IT117" s="13"/>
      <c r="IU117" s="13"/>
      <c r="IV117" s="13"/>
      <c r="IW117" s="13">
        <f t="shared" ref="IW117:IW118" si="2191">IX117-IU117</f>
        <v>0</v>
      </c>
      <c r="IX117" s="13"/>
      <c r="IY117" s="13"/>
      <c r="IZ117" s="13"/>
      <c r="JA117" s="13"/>
      <c r="JB117" s="110">
        <f t="shared" ref="JB117:JB118" si="2192">JC117-IZ117</f>
        <v>0</v>
      </c>
      <c r="JC117" s="117">
        <f t="shared" si="1522"/>
        <v>0</v>
      </c>
      <c r="JD117" s="12">
        <f t="shared" si="1522"/>
        <v>0</v>
      </c>
      <c r="JE117" s="12">
        <f t="shared" si="1522"/>
        <v>0</v>
      </c>
      <c r="JF117" s="118">
        <f t="shared" si="1522"/>
        <v>0</v>
      </c>
      <c r="JG117" s="98"/>
      <c r="JH117" s="13"/>
      <c r="JI117" s="13">
        <f t="shared" ref="JI117:JI118" si="2193">JJ117-JG117</f>
        <v>0</v>
      </c>
      <c r="JJ117" s="13"/>
      <c r="JK117" s="13"/>
      <c r="JL117" s="13"/>
      <c r="JM117" s="13">
        <f t="shared" ref="JM117:JM118" si="2194">JN117-JK117</f>
        <v>0</v>
      </c>
      <c r="JN117" s="13"/>
      <c r="JO117" s="13"/>
      <c r="JP117" s="13"/>
      <c r="JQ117" s="13">
        <f t="shared" ref="JQ117:JQ118" si="2195">JR117-JO117</f>
        <v>0</v>
      </c>
      <c r="JR117" s="13"/>
      <c r="JS117" s="13"/>
      <c r="JT117" s="13"/>
      <c r="JU117" s="13">
        <f t="shared" ref="JU117:JU118" si="2196">JV117-JS117</f>
        <v>0</v>
      </c>
      <c r="JV117" s="13"/>
      <c r="JW117" s="13"/>
      <c r="JX117" s="13"/>
      <c r="JY117" s="13">
        <f t="shared" ref="JY117:JY118" si="2197">JZ117-JW117</f>
        <v>0</v>
      </c>
      <c r="JZ117" s="13"/>
      <c r="KA117" s="13"/>
      <c r="KB117" s="13"/>
      <c r="KC117" s="13">
        <f t="shared" ref="KC117:KC118" si="2198">KD117-KA117</f>
        <v>0</v>
      </c>
      <c r="KD117" s="13"/>
      <c r="KE117" s="13"/>
      <c r="KF117" s="13"/>
      <c r="KG117" s="13">
        <f t="shared" ref="KG117:KG118" si="2199">KH117-KE117</f>
        <v>0</v>
      </c>
      <c r="KH117" s="13"/>
      <c r="KI117" s="13"/>
      <c r="KJ117" s="13"/>
      <c r="KK117" s="13">
        <f t="shared" ref="KK117:KK118" si="2200">KL117-KI117</f>
        <v>0</v>
      </c>
      <c r="KL117" s="13"/>
      <c r="KM117" s="13"/>
      <c r="KN117" s="13"/>
      <c r="KO117" s="13">
        <f t="shared" ref="KO117:KO118" si="2201">KP117-KM117</f>
        <v>0</v>
      </c>
      <c r="KP117" s="13"/>
      <c r="KQ117" s="13"/>
      <c r="KR117" s="13"/>
      <c r="KS117" s="13">
        <f t="shared" ref="KS117:KS118" si="2202">KT117-KQ117</f>
        <v>0</v>
      </c>
      <c r="KT117" s="13"/>
      <c r="KU117" s="13"/>
      <c r="KV117" s="13"/>
      <c r="KW117" s="13">
        <f t="shared" ref="KW117:KW118" si="2203">KX117-KU117</f>
        <v>0</v>
      </c>
      <c r="KX117" s="13"/>
      <c r="KY117" s="13"/>
      <c r="KZ117" s="13"/>
      <c r="LA117" s="13">
        <f t="shared" ref="LA117:LA118" si="2204">LB117-KY117</f>
        <v>0</v>
      </c>
      <c r="LB117" s="13"/>
      <c r="LC117" s="13"/>
      <c r="LD117" s="13"/>
      <c r="LE117" s="13">
        <f t="shared" ref="LE117:LE118" si="2205">LF117-LC117</f>
        <v>0</v>
      </c>
      <c r="LF117" s="110"/>
      <c r="LG117" s="117">
        <f t="shared" si="1523"/>
        <v>0</v>
      </c>
      <c r="LH117" s="12">
        <f t="shared" si="1523"/>
        <v>0</v>
      </c>
      <c r="LI117" s="12">
        <f t="shared" si="1523"/>
        <v>0</v>
      </c>
      <c r="LJ117" s="118">
        <f t="shared" si="1523"/>
        <v>0</v>
      </c>
      <c r="LK117" s="84"/>
      <c r="LL117" s="13"/>
      <c r="LM117" s="13">
        <f t="shared" ref="LM117:LM118" si="2206">LN117-LK117</f>
        <v>0</v>
      </c>
      <c r="LN117" s="13"/>
      <c r="LO117" s="13"/>
      <c r="LP117" s="13"/>
      <c r="LQ117" s="13">
        <f t="shared" ref="LQ117:LQ118" si="2207">LR117-LO117</f>
        <v>0</v>
      </c>
      <c r="LR117" s="13"/>
      <c r="LS117" s="11"/>
      <c r="LT117" s="13"/>
      <c r="LU117" s="13">
        <f t="shared" ref="LU117:LU118" si="2208">LV117-LS117</f>
        <v>0</v>
      </c>
      <c r="LV117" s="110"/>
      <c r="LW117" s="117">
        <f t="shared" si="1524"/>
        <v>0</v>
      </c>
      <c r="LX117" s="12">
        <f t="shared" si="1524"/>
        <v>0</v>
      </c>
      <c r="LY117" s="12">
        <f t="shared" si="1524"/>
        <v>0</v>
      </c>
      <c r="LZ117" s="118">
        <f t="shared" si="1524"/>
        <v>0</v>
      </c>
      <c r="MA117" s="26"/>
    </row>
    <row r="118" spans="1:406" s="2" customFormat="1" ht="24.95" customHeight="1" x14ac:dyDescent="0.25">
      <c r="A118" s="35">
        <v>6615</v>
      </c>
      <c r="B118" s="36" t="s">
        <v>52</v>
      </c>
      <c r="C118" s="55">
        <f>SUM(AK118,EW118,FE118,LI118,LY118)</f>
        <v>-17575</v>
      </c>
      <c r="D118" s="55">
        <v>23207830.309999999</v>
      </c>
      <c r="E118" s="56">
        <v>25700000</v>
      </c>
      <c r="F118" s="95">
        <f t="shared" si="2134"/>
        <v>492632</v>
      </c>
      <c r="G118" s="103">
        <f t="shared" si="1515"/>
        <v>475057</v>
      </c>
      <c r="H118" s="79">
        <f t="shared" si="1516"/>
        <v>374563</v>
      </c>
      <c r="I118" s="79">
        <f t="shared" si="1517"/>
        <v>-17575</v>
      </c>
      <c r="J118" s="104">
        <f t="shared" si="1518"/>
        <v>457482</v>
      </c>
      <c r="K118" s="84"/>
      <c r="L118" s="13"/>
      <c r="M118" s="13">
        <f t="shared" si="2135"/>
        <v>0</v>
      </c>
      <c r="N118" s="13"/>
      <c r="O118" s="11"/>
      <c r="P118" s="13"/>
      <c r="Q118" s="13">
        <f t="shared" si="2136"/>
        <v>0</v>
      </c>
      <c r="R118" s="13"/>
      <c r="S118" s="13"/>
      <c r="T118" s="13"/>
      <c r="U118" s="13">
        <f t="shared" si="2137"/>
        <v>0</v>
      </c>
      <c r="V118" s="13"/>
      <c r="W118" s="13"/>
      <c r="X118" s="13"/>
      <c r="Y118" s="13">
        <f t="shared" si="2138"/>
        <v>0</v>
      </c>
      <c r="Z118" s="13"/>
      <c r="AA118" s="13"/>
      <c r="AB118" s="13"/>
      <c r="AC118" s="13">
        <f t="shared" si="2139"/>
        <v>0</v>
      </c>
      <c r="AD118" s="13"/>
      <c r="AE118" s="11"/>
      <c r="AF118" s="13"/>
      <c r="AG118" s="13">
        <f t="shared" si="2140"/>
        <v>0</v>
      </c>
      <c r="AH118" s="110"/>
      <c r="AI118" s="117">
        <f t="shared" si="1519"/>
        <v>0</v>
      </c>
      <c r="AJ118" s="12">
        <f t="shared" si="1519"/>
        <v>0</v>
      </c>
      <c r="AK118" s="12">
        <f t="shared" si="1519"/>
        <v>0</v>
      </c>
      <c r="AL118" s="118">
        <f t="shared" si="1519"/>
        <v>0</v>
      </c>
      <c r="AM118" s="98">
        <v>13272</v>
      </c>
      <c r="AN118" s="13">
        <v>19099</v>
      </c>
      <c r="AO118" s="13">
        <f t="shared" si="2141"/>
        <v>11728</v>
      </c>
      <c r="AP118" s="13">
        <v>25000</v>
      </c>
      <c r="AQ118" s="13">
        <v>796</v>
      </c>
      <c r="AR118" s="13">
        <v>680</v>
      </c>
      <c r="AS118" s="13">
        <f t="shared" si="2142"/>
        <v>-396</v>
      </c>
      <c r="AT118" s="13">
        <v>400</v>
      </c>
      <c r="AU118" s="13">
        <v>13707</v>
      </c>
      <c r="AV118" s="13">
        <v>45346</v>
      </c>
      <c r="AW118" s="13">
        <f t="shared" si="2143"/>
        <v>38793</v>
      </c>
      <c r="AX118" s="13">
        <v>52500</v>
      </c>
      <c r="AY118" s="13">
        <v>208143</v>
      </c>
      <c r="AZ118" s="13">
        <v>103853</v>
      </c>
      <c r="BA118" s="13">
        <f t="shared" si="2144"/>
        <v>-58143</v>
      </c>
      <c r="BB118" s="13">
        <v>150000</v>
      </c>
      <c r="BC118" s="14">
        <v>32650</v>
      </c>
      <c r="BD118" s="13">
        <v>25714</v>
      </c>
      <c r="BE118" s="13">
        <f t="shared" si="2145"/>
        <v>2350</v>
      </c>
      <c r="BF118" s="13">
        <v>35000</v>
      </c>
      <c r="BG118" s="14">
        <v>12343</v>
      </c>
      <c r="BH118" s="13">
        <v>299</v>
      </c>
      <c r="BI118" s="13">
        <f t="shared" si="2146"/>
        <v>-12043</v>
      </c>
      <c r="BJ118" s="13">
        <v>300</v>
      </c>
      <c r="BK118" s="14">
        <v>1327</v>
      </c>
      <c r="BL118" s="13">
        <v>825</v>
      </c>
      <c r="BM118" s="13">
        <f t="shared" si="2147"/>
        <v>-327</v>
      </c>
      <c r="BN118" s="13">
        <v>1000</v>
      </c>
      <c r="BO118" s="14">
        <v>106178</v>
      </c>
      <c r="BP118" s="13">
        <v>99358</v>
      </c>
      <c r="BQ118" s="13">
        <f t="shared" si="2148"/>
        <v>3822</v>
      </c>
      <c r="BR118" s="13">
        <v>110000</v>
      </c>
      <c r="BS118" s="14">
        <v>22297</v>
      </c>
      <c r="BT118" s="13">
        <v>22789</v>
      </c>
      <c r="BU118" s="13">
        <f t="shared" si="2149"/>
        <v>1703</v>
      </c>
      <c r="BV118" s="13">
        <v>24000</v>
      </c>
      <c r="BW118" s="14">
        <v>11149</v>
      </c>
      <c r="BX118" s="13">
        <v>11928</v>
      </c>
      <c r="BY118" s="13">
        <f t="shared" si="2150"/>
        <v>351</v>
      </c>
      <c r="BZ118" s="13">
        <v>11500</v>
      </c>
      <c r="CA118" s="14">
        <v>1062</v>
      </c>
      <c r="CB118" s="13">
        <v>1544</v>
      </c>
      <c r="CC118" s="13">
        <f t="shared" si="2151"/>
        <v>638</v>
      </c>
      <c r="CD118" s="13">
        <v>1700</v>
      </c>
      <c r="CE118" s="13">
        <v>18395</v>
      </c>
      <c r="CF118" s="13">
        <v>24255</v>
      </c>
      <c r="CG118" s="13">
        <f t="shared" si="2152"/>
        <v>6605</v>
      </c>
      <c r="CH118" s="13">
        <v>25000</v>
      </c>
      <c r="CI118" s="13"/>
      <c r="CJ118" s="13">
        <v>1135</v>
      </c>
      <c r="CK118" s="13">
        <f t="shared" si="2153"/>
        <v>2000</v>
      </c>
      <c r="CL118" s="13">
        <v>2000</v>
      </c>
      <c r="CM118" s="13">
        <v>7990</v>
      </c>
      <c r="CN118" s="13">
        <v>9546</v>
      </c>
      <c r="CO118" s="13">
        <f t="shared" si="2154"/>
        <v>2510</v>
      </c>
      <c r="CP118" s="13">
        <v>10500</v>
      </c>
      <c r="CQ118" s="13"/>
      <c r="CR118" s="13">
        <f>630-630</f>
        <v>0</v>
      </c>
      <c r="CS118" s="13">
        <f t="shared" si="2155"/>
        <v>0</v>
      </c>
      <c r="CT118" s="13">
        <v>0</v>
      </c>
      <c r="CU118" s="13">
        <v>796</v>
      </c>
      <c r="CV118" s="13">
        <v>757</v>
      </c>
      <c r="CW118" s="13">
        <f t="shared" si="2156"/>
        <v>104</v>
      </c>
      <c r="CX118" s="13">
        <v>900</v>
      </c>
      <c r="CY118" s="13"/>
      <c r="CZ118" s="13">
        <f>630-630</f>
        <v>0</v>
      </c>
      <c r="DA118" s="13">
        <f t="shared" si="2157"/>
        <v>0</v>
      </c>
      <c r="DB118" s="13">
        <v>0</v>
      </c>
      <c r="DC118" s="14">
        <v>1062</v>
      </c>
      <c r="DD118" s="13">
        <v>295</v>
      </c>
      <c r="DE118" s="13">
        <f t="shared" si="2158"/>
        <v>-712</v>
      </c>
      <c r="DF118" s="13">
        <v>350</v>
      </c>
      <c r="DG118" s="13"/>
      <c r="DH118" s="13">
        <v>835</v>
      </c>
      <c r="DI118" s="13">
        <f t="shared" si="2159"/>
        <v>1000</v>
      </c>
      <c r="DJ118" s="13">
        <v>1000</v>
      </c>
      <c r="DK118" s="13">
        <v>10000</v>
      </c>
      <c r="DL118" s="13">
        <v>732</v>
      </c>
      <c r="DM118" s="13">
        <f t="shared" si="2160"/>
        <v>-9268</v>
      </c>
      <c r="DN118" s="13">
        <v>732</v>
      </c>
      <c r="DO118" s="13">
        <v>7000</v>
      </c>
      <c r="DP118" s="13">
        <v>381</v>
      </c>
      <c r="DQ118" s="13">
        <f t="shared" si="2161"/>
        <v>-6600</v>
      </c>
      <c r="DR118" s="13">
        <v>400</v>
      </c>
      <c r="DS118" s="13"/>
      <c r="DT118" s="13"/>
      <c r="DU118" s="13"/>
      <c r="DV118" s="13"/>
      <c r="DW118" s="13"/>
      <c r="DX118" s="13"/>
      <c r="DY118" s="13"/>
      <c r="DZ118" s="13"/>
      <c r="EA118" s="13"/>
      <c r="EB118" s="13">
        <v>4762</v>
      </c>
      <c r="EC118" s="13">
        <f t="shared" si="2162"/>
        <v>4770</v>
      </c>
      <c r="ED118" s="13">
        <v>4770</v>
      </c>
      <c r="EE118" s="13">
        <v>6890</v>
      </c>
      <c r="EF118" s="13">
        <v>430</v>
      </c>
      <c r="EG118" s="13">
        <f t="shared" si="2163"/>
        <v>-6460</v>
      </c>
      <c r="EH118" s="13">
        <v>430</v>
      </c>
      <c r="EI118" s="13"/>
      <c r="EJ118" s="13"/>
      <c r="EK118" s="13">
        <f t="shared" si="2164"/>
        <v>0</v>
      </c>
      <c r="EL118" s="13"/>
      <c r="EM118" s="13"/>
      <c r="EN118" s="13"/>
      <c r="EO118" s="13">
        <f t="shared" si="2165"/>
        <v>0</v>
      </c>
      <c r="EP118" s="13"/>
      <c r="EQ118" s="13"/>
      <c r="ER118" s="13"/>
      <c r="ES118" s="13">
        <f t="shared" si="2166"/>
        <v>0</v>
      </c>
      <c r="ET118" s="110"/>
      <c r="EU118" s="117">
        <f t="shared" si="1520"/>
        <v>475057</v>
      </c>
      <c r="EV118" s="12">
        <f t="shared" si="1520"/>
        <v>374563</v>
      </c>
      <c r="EW118" s="12">
        <f t="shared" si="1520"/>
        <v>-17575</v>
      </c>
      <c r="EX118" s="118">
        <f t="shared" si="1520"/>
        <v>457482</v>
      </c>
      <c r="EY118" s="113"/>
      <c r="EZ118" s="13"/>
      <c r="FA118" s="13">
        <f t="shared" si="2167"/>
        <v>0</v>
      </c>
      <c r="FB118" s="110"/>
      <c r="FC118" s="117">
        <f t="shared" si="1521"/>
        <v>0</v>
      </c>
      <c r="FD118" s="12">
        <f t="shared" si="1521"/>
        <v>0</v>
      </c>
      <c r="FE118" s="12">
        <f t="shared" si="1521"/>
        <v>0</v>
      </c>
      <c r="FF118" s="118">
        <f t="shared" si="1521"/>
        <v>0</v>
      </c>
      <c r="FG118" s="98"/>
      <c r="FH118" s="13"/>
      <c r="FI118" s="13">
        <f t="shared" si="2168"/>
        <v>0</v>
      </c>
      <c r="FJ118" s="13"/>
      <c r="FK118" s="13"/>
      <c r="FL118" s="13"/>
      <c r="FM118" s="13">
        <f t="shared" si="2169"/>
        <v>0</v>
      </c>
      <c r="FN118" s="13"/>
      <c r="FO118" s="13"/>
      <c r="FP118" s="13"/>
      <c r="FQ118" s="13">
        <f t="shared" si="2170"/>
        <v>0</v>
      </c>
      <c r="FR118" s="13"/>
      <c r="FS118" s="13"/>
      <c r="FT118" s="13"/>
      <c r="FU118" s="13">
        <f t="shared" si="2171"/>
        <v>0</v>
      </c>
      <c r="FV118" s="13"/>
      <c r="FW118" s="13"/>
      <c r="FX118" s="13"/>
      <c r="FY118" s="13">
        <f t="shared" si="2172"/>
        <v>0</v>
      </c>
      <c r="FZ118" s="13"/>
      <c r="GA118" s="13"/>
      <c r="GB118" s="13"/>
      <c r="GC118" s="13">
        <f t="shared" si="2173"/>
        <v>0</v>
      </c>
      <c r="GD118" s="13"/>
      <c r="GE118" s="13"/>
      <c r="GF118" s="13"/>
      <c r="GG118" s="13">
        <f t="shared" si="2174"/>
        <v>0</v>
      </c>
      <c r="GH118" s="13"/>
      <c r="GI118" s="13"/>
      <c r="GJ118" s="13"/>
      <c r="GK118" s="13">
        <f t="shared" si="2175"/>
        <v>0</v>
      </c>
      <c r="GL118" s="13"/>
      <c r="GM118" s="13"/>
      <c r="GN118" s="13"/>
      <c r="GO118" s="13">
        <f t="shared" si="2176"/>
        <v>0</v>
      </c>
      <c r="GP118" s="13"/>
      <c r="GQ118" s="13"/>
      <c r="GR118" s="13"/>
      <c r="GS118" s="13">
        <f t="shared" si="2177"/>
        <v>0</v>
      </c>
      <c r="GT118" s="13"/>
      <c r="GU118" s="13"/>
      <c r="GV118" s="13"/>
      <c r="GW118" s="13">
        <f t="shared" si="2178"/>
        <v>0</v>
      </c>
      <c r="GX118" s="13"/>
      <c r="GY118" s="13"/>
      <c r="GZ118" s="13"/>
      <c r="HA118" s="13">
        <f t="shared" si="2179"/>
        <v>0</v>
      </c>
      <c r="HB118" s="13"/>
      <c r="HC118" s="13"/>
      <c r="HD118" s="13"/>
      <c r="HE118" s="13">
        <f t="shared" si="2180"/>
        <v>0</v>
      </c>
      <c r="HF118" s="13"/>
      <c r="HG118" s="13"/>
      <c r="HH118" s="13"/>
      <c r="HI118" s="13">
        <f t="shared" si="2181"/>
        <v>0</v>
      </c>
      <c r="HJ118" s="13"/>
      <c r="HK118" s="13"/>
      <c r="HL118" s="13"/>
      <c r="HM118" s="13">
        <f t="shared" si="2182"/>
        <v>0</v>
      </c>
      <c r="HN118" s="13"/>
      <c r="HO118" s="13"/>
      <c r="HP118" s="13"/>
      <c r="HQ118" s="13">
        <f t="shared" si="2183"/>
        <v>0</v>
      </c>
      <c r="HR118" s="13"/>
      <c r="HS118" s="13"/>
      <c r="HT118" s="13"/>
      <c r="HU118" s="13">
        <f t="shared" si="2184"/>
        <v>0</v>
      </c>
      <c r="HV118" s="13"/>
      <c r="HW118" s="13"/>
      <c r="HX118" s="13"/>
      <c r="HY118" s="13">
        <f t="shared" si="2185"/>
        <v>0</v>
      </c>
      <c r="HZ118" s="13"/>
      <c r="IA118" s="13"/>
      <c r="IB118" s="13"/>
      <c r="IC118" s="13">
        <f t="shared" si="2186"/>
        <v>0</v>
      </c>
      <c r="ID118" s="13"/>
      <c r="IE118" s="13"/>
      <c r="IF118" s="13"/>
      <c r="IG118" s="13">
        <f t="shared" si="2187"/>
        <v>0</v>
      </c>
      <c r="IH118" s="13"/>
      <c r="II118" s="13"/>
      <c r="IJ118" s="13"/>
      <c r="IK118" s="13">
        <f t="shared" si="2188"/>
        <v>0</v>
      </c>
      <c r="IL118" s="13"/>
      <c r="IM118" s="13"/>
      <c r="IN118" s="13"/>
      <c r="IO118" s="13">
        <f t="shared" si="2189"/>
        <v>0</v>
      </c>
      <c r="IP118" s="13"/>
      <c r="IQ118" s="13"/>
      <c r="IR118" s="13"/>
      <c r="IS118" s="13">
        <f t="shared" si="2190"/>
        <v>0</v>
      </c>
      <c r="IT118" s="13"/>
      <c r="IU118" s="13"/>
      <c r="IV118" s="13"/>
      <c r="IW118" s="13">
        <f t="shared" si="2191"/>
        <v>0</v>
      </c>
      <c r="IX118" s="13"/>
      <c r="IY118" s="13"/>
      <c r="IZ118" s="13"/>
      <c r="JA118" s="13">
        <f>630-630</f>
        <v>0</v>
      </c>
      <c r="JB118" s="110">
        <f t="shared" si="2192"/>
        <v>0</v>
      </c>
      <c r="JC118" s="117">
        <f t="shared" si="1522"/>
        <v>0</v>
      </c>
      <c r="JD118" s="12">
        <f t="shared" si="1522"/>
        <v>0</v>
      </c>
      <c r="JE118" s="12">
        <f t="shared" si="1522"/>
        <v>0</v>
      </c>
      <c r="JF118" s="118">
        <f t="shared" si="1522"/>
        <v>0</v>
      </c>
      <c r="JG118" s="98"/>
      <c r="JH118" s="13"/>
      <c r="JI118" s="13">
        <f t="shared" si="2193"/>
        <v>0</v>
      </c>
      <c r="JJ118" s="13"/>
      <c r="JK118" s="13"/>
      <c r="JL118" s="13"/>
      <c r="JM118" s="13">
        <f t="shared" si="2194"/>
        <v>0</v>
      </c>
      <c r="JN118" s="13"/>
      <c r="JO118" s="13"/>
      <c r="JP118" s="13"/>
      <c r="JQ118" s="13">
        <f t="shared" si="2195"/>
        <v>0</v>
      </c>
      <c r="JR118" s="13"/>
      <c r="JS118" s="13"/>
      <c r="JT118" s="13"/>
      <c r="JU118" s="13">
        <f t="shared" si="2196"/>
        <v>0</v>
      </c>
      <c r="JV118" s="13"/>
      <c r="JW118" s="13"/>
      <c r="JX118" s="13"/>
      <c r="JY118" s="13">
        <f t="shared" si="2197"/>
        <v>0</v>
      </c>
      <c r="JZ118" s="13"/>
      <c r="KA118" s="13"/>
      <c r="KB118" s="13"/>
      <c r="KC118" s="13">
        <f t="shared" si="2198"/>
        <v>0</v>
      </c>
      <c r="KD118" s="13"/>
      <c r="KE118" s="13"/>
      <c r="KF118" s="13"/>
      <c r="KG118" s="13">
        <f t="shared" si="2199"/>
        <v>0</v>
      </c>
      <c r="KH118" s="13"/>
      <c r="KI118" s="13"/>
      <c r="KJ118" s="13"/>
      <c r="KK118" s="13">
        <f t="shared" si="2200"/>
        <v>0</v>
      </c>
      <c r="KL118" s="13"/>
      <c r="KM118" s="13"/>
      <c r="KN118" s="13"/>
      <c r="KO118" s="13">
        <f t="shared" si="2201"/>
        <v>0</v>
      </c>
      <c r="KP118" s="13"/>
      <c r="KQ118" s="13"/>
      <c r="KR118" s="13"/>
      <c r="KS118" s="13">
        <f t="shared" si="2202"/>
        <v>0</v>
      </c>
      <c r="KT118" s="13"/>
      <c r="KU118" s="13"/>
      <c r="KV118" s="13"/>
      <c r="KW118" s="13">
        <f t="shared" si="2203"/>
        <v>0</v>
      </c>
      <c r="KX118" s="13"/>
      <c r="KY118" s="13"/>
      <c r="KZ118" s="13"/>
      <c r="LA118" s="13">
        <f t="shared" si="2204"/>
        <v>0</v>
      </c>
      <c r="LB118" s="13"/>
      <c r="LC118" s="13"/>
      <c r="LD118" s="13"/>
      <c r="LE118" s="13">
        <f t="shared" si="2205"/>
        <v>0</v>
      </c>
      <c r="LF118" s="110"/>
      <c r="LG118" s="117">
        <f t="shared" si="1523"/>
        <v>0</v>
      </c>
      <c r="LH118" s="12">
        <f t="shared" si="1523"/>
        <v>0</v>
      </c>
      <c r="LI118" s="12">
        <f t="shared" si="1523"/>
        <v>0</v>
      </c>
      <c r="LJ118" s="118">
        <f t="shared" si="1523"/>
        <v>0</v>
      </c>
      <c r="LK118" s="84"/>
      <c r="LL118" s="13"/>
      <c r="LM118" s="13">
        <f t="shared" si="2206"/>
        <v>0</v>
      </c>
      <c r="LN118" s="13"/>
      <c r="LO118" s="13"/>
      <c r="LP118" s="13"/>
      <c r="LQ118" s="13">
        <f t="shared" si="2207"/>
        <v>0</v>
      </c>
      <c r="LR118" s="13"/>
      <c r="LS118" s="11"/>
      <c r="LT118" s="13"/>
      <c r="LU118" s="13">
        <f t="shared" si="2208"/>
        <v>0</v>
      </c>
      <c r="LV118" s="110"/>
      <c r="LW118" s="117">
        <f t="shared" si="1524"/>
        <v>0</v>
      </c>
      <c r="LX118" s="12">
        <f t="shared" si="1524"/>
        <v>0</v>
      </c>
      <c r="LY118" s="12">
        <f t="shared" si="1524"/>
        <v>0</v>
      </c>
      <c r="LZ118" s="118">
        <f t="shared" si="1524"/>
        <v>0</v>
      </c>
      <c r="MA118" s="26"/>
    </row>
    <row r="119" spans="1:406" s="3" customFormat="1" ht="24.95" customHeight="1" x14ac:dyDescent="0.25">
      <c r="A119" s="37">
        <v>661</v>
      </c>
      <c r="B119" s="38" t="s">
        <v>75</v>
      </c>
      <c r="C119" s="57">
        <f t="shared" ref="C119:E119" si="2209">SUM(C117:C118)</f>
        <v>-18629</v>
      </c>
      <c r="D119" s="57">
        <f t="shared" si="2209"/>
        <v>46415660.619999997</v>
      </c>
      <c r="E119" s="56">
        <f t="shared" si="2209"/>
        <v>51400000</v>
      </c>
      <c r="F119" s="96">
        <f>SUM(F117:F118)</f>
        <v>496340</v>
      </c>
      <c r="G119" s="103">
        <f t="shared" si="1515"/>
        <v>477711</v>
      </c>
      <c r="H119" s="79">
        <f t="shared" si="1516"/>
        <v>375827</v>
      </c>
      <c r="I119" s="79">
        <f t="shared" si="1517"/>
        <v>-18629</v>
      </c>
      <c r="J119" s="104">
        <f t="shared" si="1518"/>
        <v>459082</v>
      </c>
      <c r="K119" s="99">
        <f>SUM(K117:K118)</f>
        <v>0</v>
      </c>
      <c r="L119" s="12">
        <f t="shared" ref="L119:AD119" si="2210">SUM(L117:L118)</f>
        <v>0</v>
      </c>
      <c r="M119" s="12">
        <f t="shared" si="2210"/>
        <v>0</v>
      </c>
      <c r="N119" s="12">
        <f t="shared" si="2210"/>
        <v>0</v>
      </c>
      <c r="O119" s="12">
        <f>SUM(O117:O118)</f>
        <v>0</v>
      </c>
      <c r="P119" s="12">
        <f t="shared" si="2210"/>
        <v>0</v>
      </c>
      <c r="Q119" s="12">
        <f t="shared" si="2210"/>
        <v>0</v>
      </c>
      <c r="R119" s="12">
        <f t="shared" si="2210"/>
        <v>0</v>
      </c>
      <c r="S119" s="12">
        <f t="shared" si="2210"/>
        <v>0</v>
      </c>
      <c r="T119" s="12">
        <f t="shared" si="2210"/>
        <v>0</v>
      </c>
      <c r="U119" s="12">
        <f t="shared" si="2210"/>
        <v>0</v>
      </c>
      <c r="V119" s="12">
        <f t="shared" si="2210"/>
        <v>0</v>
      </c>
      <c r="W119" s="12">
        <f t="shared" si="2210"/>
        <v>0</v>
      </c>
      <c r="X119" s="12">
        <f t="shared" si="2210"/>
        <v>0</v>
      </c>
      <c r="Y119" s="12">
        <f t="shared" si="2210"/>
        <v>0</v>
      </c>
      <c r="Z119" s="12">
        <f t="shared" si="2210"/>
        <v>0</v>
      </c>
      <c r="AA119" s="12">
        <f t="shared" si="2210"/>
        <v>0</v>
      </c>
      <c r="AB119" s="12">
        <f t="shared" si="2210"/>
        <v>0</v>
      </c>
      <c r="AC119" s="12">
        <f t="shared" si="2210"/>
        <v>0</v>
      </c>
      <c r="AD119" s="12">
        <f t="shared" si="2210"/>
        <v>0</v>
      </c>
      <c r="AE119" s="12">
        <f>SUM(AE117:AE118)</f>
        <v>0</v>
      </c>
      <c r="AF119" s="12">
        <f t="shared" ref="AF119:AH119" si="2211">SUM(AF117:AF118)</f>
        <v>0</v>
      </c>
      <c r="AG119" s="12">
        <f t="shared" si="2211"/>
        <v>0</v>
      </c>
      <c r="AH119" s="111">
        <f t="shared" si="2211"/>
        <v>0</v>
      </c>
      <c r="AI119" s="117">
        <f t="shared" si="1519"/>
        <v>0</v>
      </c>
      <c r="AJ119" s="12">
        <f t="shared" si="1519"/>
        <v>0</v>
      </c>
      <c r="AK119" s="12">
        <f t="shared" si="1519"/>
        <v>0</v>
      </c>
      <c r="AL119" s="118">
        <f t="shared" si="1519"/>
        <v>0</v>
      </c>
      <c r="AM119" s="99">
        <f>SUM(AM117:AM118)</f>
        <v>13272</v>
      </c>
      <c r="AN119" s="12">
        <f t="shared" ref="AN119:DC119" si="2212">SUM(AN117:AN118)</f>
        <v>19099</v>
      </c>
      <c r="AO119" s="12">
        <f t="shared" si="2212"/>
        <v>11728</v>
      </c>
      <c r="AP119" s="12">
        <f t="shared" si="2212"/>
        <v>25000</v>
      </c>
      <c r="AQ119" s="12">
        <f t="shared" si="2212"/>
        <v>796</v>
      </c>
      <c r="AR119" s="12">
        <f t="shared" si="2212"/>
        <v>680</v>
      </c>
      <c r="AS119" s="12">
        <f t="shared" si="2212"/>
        <v>-396</v>
      </c>
      <c r="AT119" s="12">
        <f t="shared" si="2212"/>
        <v>400</v>
      </c>
      <c r="AU119" s="12">
        <f t="shared" si="2212"/>
        <v>13707</v>
      </c>
      <c r="AV119" s="12">
        <f t="shared" si="2212"/>
        <v>45346</v>
      </c>
      <c r="AW119" s="12">
        <f t="shared" si="2212"/>
        <v>38793</v>
      </c>
      <c r="AX119" s="12">
        <f t="shared" si="2212"/>
        <v>52500</v>
      </c>
      <c r="AY119" s="12">
        <f t="shared" si="2212"/>
        <v>208143</v>
      </c>
      <c r="AZ119" s="12">
        <f t="shared" si="2212"/>
        <v>103853</v>
      </c>
      <c r="BA119" s="12">
        <f t="shared" si="2212"/>
        <v>-58143</v>
      </c>
      <c r="BB119" s="12">
        <f t="shared" si="2212"/>
        <v>150000</v>
      </c>
      <c r="BC119" s="12">
        <f t="shared" si="2212"/>
        <v>32650</v>
      </c>
      <c r="BD119" s="12">
        <f t="shared" si="2212"/>
        <v>25714</v>
      </c>
      <c r="BE119" s="12">
        <f t="shared" si="2212"/>
        <v>2350</v>
      </c>
      <c r="BF119" s="12">
        <f t="shared" si="2212"/>
        <v>35000</v>
      </c>
      <c r="BG119" s="12">
        <f t="shared" si="2212"/>
        <v>12343</v>
      </c>
      <c r="BH119" s="12">
        <f t="shared" si="2212"/>
        <v>299</v>
      </c>
      <c r="BI119" s="12">
        <f t="shared" si="2212"/>
        <v>-12043</v>
      </c>
      <c r="BJ119" s="12">
        <f t="shared" si="2212"/>
        <v>300</v>
      </c>
      <c r="BK119" s="12">
        <f t="shared" si="2212"/>
        <v>1327</v>
      </c>
      <c r="BL119" s="12">
        <f t="shared" si="2212"/>
        <v>825</v>
      </c>
      <c r="BM119" s="12">
        <f t="shared" si="2212"/>
        <v>-327</v>
      </c>
      <c r="BN119" s="12">
        <f t="shared" si="2212"/>
        <v>1000</v>
      </c>
      <c r="BO119" s="12">
        <f t="shared" si="2212"/>
        <v>106178</v>
      </c>
      <c r="BP119" s="12">
        <f t="shared" si="2212"/>
        <v>99358</v>
      </c>
      <c r="BQ119" s="12">
        <f t="shared" si="2212"/>
        <v>3822</v>
      </c>
      <c r="BR119" s="12">
        <f t="shared" si="2212"/>
        <v>110000</v>
      </c>
      <c r="BS119" s="12">
        <f t="shared" si="2212"/>
        <v>22297</v>
      </c>
      <c r="BT119" s="12">
        <f t="shared" si="2212"/>
        <v>22789</v>
      </c>
      <c r="BU119" s="12">
        <f t="shared" si="2212"/>
        <v>1703</v>
      </c>
      <c r="BV119" s="12">
        <f t="shared" si="2212"/>
        <v>24000</v>
      </c>
      <c r="BW119" s="12">
        <f t="shared" si="2212"/>
        <v>11149</v>
      </c>
      <c r="BX119" s="12">
        <f t="shared" si="2212"/>
        <v>11928</v>
      </c>
      <c r="BY119" s="12">
        <f t="shared" si="2212"/>
        <v>351</v>
      </c>
      <c r="BZ119" s="12">
        <f t="shared" si="2212"/>
        <v>11500</v>
      </c>
      <c r="CA119" s="12">
        <f t="shared" si="2212"/>
        <v>1062</v>
      </c>
      <c r="CB119" s="12">
        <f t="shared" si="2212"/>
        <v>1544</v>
      </c>
      <c r="CC119" s="12">
        <f t="shared" si="2212"/>
        <v>638</v>
      </c>
      <c r="CD119" s="12">
        <f t="shared" si="2212"/>
        <v>1700</v>
      </c>
      <c r="CE119" s="12">
        <f t="shared" si="2212"/>
        <v>18395</v>
      </c>
      <c r="CF119" s="12">
        <f t="shared" si="2212"/>
        <v>24255</v>
      </c>
      <c r="CG119" s="12">
        <f t="shared" si="2212"/>
        <v>6605</v>
      </c>
      <c r="CH119" s="12">
        <f t="shared" si="2212"/>
        <v>25000</v>
      </c>
      <c r="CI119" s="12">
        <f t="shared" si="2212"/>
        <v>0</v>
      </c>
      <c r="CJ119" s="12">
        <f t="shared" si="2212"/>
        <v>1135</v>
      </c>
      <c r="CK119" s="12">
        <f t="shared" si="2212"/>
        <v>2000</v>
      </c>
      <c r="CL119" s="12">
        <f t="shared" si="2212"/>
        <v>2000</v>
      </c>
      <c r="CM119" s="12">
        <f t="shared" si="2212"/>
        <v>7990</v>
      </c>
      <c r="CN119" s="12">
        <f t="shared" si="2212"/>
        <v>9546</v>
      </c>
      <c r="CO119" s="12">
        <f t="shared" si="2212"/>
        <v>2510</v>
      </c>
      <c r="CP119" s="12">
        <f t="shared" si="2212"/>
        <v>10500</v>
      </c>
      <c r="CQ119" s="12">
        <f t="shared" si="2212"/>
        <v>0</v>
      </c>
      <c r="CR119" s="12">
        <f t="shared" si="2212"/>
        <v>0</v>
      </c>
      <c r="CS119" s="12">
        <f t="shared" si="2212"/>
        <v>0</v>
      </c>
      <c r="CT119" s="12">
        <f t="shared" si="2212"/>
        <v>0</v>
      </c>
      <c r="CU119" s="12">
        <f t="shared" si="2212"/>
        <v>796</v>
      </c>
      <c r="CV119" s="12">
        <f t="shared" si="2212"/>
        <v>757</v>
      </c>
      <c r="CW119" s="12">
        <f t="shared" si="2212"/>
        <v>104</v>
      </c>
      <c r="CX119" s="12">
        <f t="shared" si="2212"/>
        <v>900</v>
      </c>
      <c r="CY119" s="12">
        <f t="shared" si="2212"/>
        <v>0</v>
      </c>
      <c r="CZ119" s="12">
        <f t="shared" si="2212"/>
        <v>0</v>
      </c>
      <c r="DA119" s="12">
        <f t="shared" si="2212"/>
        <v>0</v>
      </c>
      <c r="DB119" s="12">
        <f t="shared" si="2212"/>
        <v>0</v>
      </c>
      <c r="DC119" s="12">
        <f t="shared" si="2212"/>
        <v>1062</v>
      </c>
      <c r="DD119" s="12">
        <f t="shared" ref="DD119:ET119" si="2213">SUM(DD117:DD118)</f>
        <v>295</v>
      </c>
      <c r="DE119" s="12">
        <f t="shared" si="2213"/>
        <v>-712</v>
      </c>
      <c r="DF119" s="12">
        <f t="shared" si="2213"/>
        <v>350</v>
      </c>
      <c r="DG119" s="12">
        <f t="shared" si="2213"/>
        <v>0</v>
      </c>
      <c r="DH119" s="12">
        <f t="shared" si="2213"/>
        <v>835</v>
      </c>
      <c r="DI119" s="12">
        <f t="shared" si="2213"/>
        <v>1000</v>
      </c>
      <c r="DJ119" s="12">
        <f t="shared" si="2213"/>
        <v>1000</v>
      </c>
      <c r="DK119" s="12">
        <f t="shared" si="2213"/>
        <v>10000</v>
      </c>
      <c r="DL119" s="12">
        <f t="shared" si="2213"/>
        <v>732</v>
      </c>
      <c r="DM119" s="12">
        <f t="shared" si="2213"/>
        <v>-9268</v>
      </c>
      <c r="DN119" s="12">
        <f t="shared" si="2213"/>
        <v>732</v>
      </c>
      <c r="DO119" s="12">
        <f t="shared" si="2213"/>
        <v>7000</v>
      </c>
      <c r="DP119" s="12">
        <f t="shared" si="2213"/>
        <v>381</v>
      </c>
      <c r="DQ119" s="12">
        <f t="shared" si="2213"/>
        <v>-6600</v>
      </c>
      <c r="DR119" s="12">
        <f t="shared" si="2213"/>
        <v>400</v>
      </c>
      <c r="DS119" s="12">
        <f t="shared" si="2213"/>
        <v>0</v>
      </c>
      <c r="DT119" s="12">
        <f t="shared" si="2213"/>
        <v>0</v>
      </c>
      <c r="DU119" s="12">
        <f t="shared" si="2213"/>
        <v>0</v>
      </c>
      <c r="DV119" s="12">
        <f t="shared" si="2213"/>
        <v>0</v>
      </c>
      <c r="DW119" s="12">
        <f t="shared" si="2213"/>
        <v>0</v>
      </c>
      <c r="DX119" s="12">
        <f t="shared" si="2213"/>
        <v>0</v>
      </c>
      <c r="DY119" s="12">
        <f t="shared" si="2213"/>
        <v>0</v>
      </c>
      <c r="DZ119" s="12">
        <f t="shared" si="2213"/>
        <v>0</v>
      </c>
      <c r="EA119" s="12">
        <f t="shared" si="2213"/>
        <v>0</v>
      </c>
      <c r="EB119" s="12">
        <f t="shared" si="2213"/>
        <v>4762</v>
      </c>
      <c r="EC119" s="12">
        <f t="shared" si="2213"/>
        <v>4770</v>
      </c>
      <c r="ED119" s="12">
        <f t="shared" si="2213"/>
        <v>4770</v>
      </c>
      <c r="EE119" s="12">
        <f t="shared" si="2213"/>
        <v>6890</v>
      </c>
      <c r="EF119" s="12">
        <f t="shared" si="2213"/>
        <v>430</v>
      </c>
      <c r="EG119" s="12">
        <f t="shared" si="2213"/>
        <v>-6460</v>
      </c>
      <c r="EH119" s="12">
        <f t="shared" si="2213"/>
        <v>430</v>
      </c>
      <c r="EI119" s="12">
        <f t="shared" si="2213"/>
        <v>2654</v>
      </c>
      <c r="EJ119" s="12">
        <f t="shared" si="2213"/>
        <v>1264</v>
      </c>
      <c r="EK119" s="12">
        <f t="shared" si="2213"/>
        <v>-1054</v>
      </c>
      <c r="EL119" s="12">
        <f t="shared" si="2213"/>
        <v>1600</v>
      </c>
      <c r="EM119" s="12">
        <f t="shared" si="2213"/>
        <v>0</v>
      </c>
      <c r="EN119" s="12">
        <f t="shared" si="2213"/>
        <v>0</v>
      </c>
      <c r="EO119" s="12">
        <f t="shared" si="2213"/>
        <v>0</v>
      </c>
      <c r="EP119" s="12">
        <f t="shared" si="2213"/>
        <v>0</v>
      </c>
      <c r="EQ119" s="12">
        <f t="shared" si="2213"/>
        <v>0</v>
      </c>
      <c r="ER119" s="12">
        <f t="shared" si="2213"/>
        <v>0</v>
      </c>
      <c r="ES119" s="12">
        <f t="shared" si="2213"/>
        <v>0</v>
      </c>
      <c r="ET119" s="111">
        <f t="shared" si="2213"/>
        <v>0</v>
      </c>
      <c r="EU119" s="117">
        <f t="shared" si="1520"/>
        <v>477711</v>
      </c>
      <c r="EV119" s="12">
        <f t="shared" si="1520"/>
        <v>375827</v>
      </c>
      <c r="EW119" s="12">
        <f t="shared" si="1520"/>
        <v>-18629</v>
      </c>
      <c r="EX119" s="118">
        <f t="shared" si="1520"/>
        <v>459082</v>
      </c>
      <c r="EY119" s="99">
        <f t="shared" ref="EY119:FB119" si="2214">SUM(EY117:EY118)</f>
        <v>0</v>
      </c>
      <c r="EZ119" s="12">
        <f t="shared" si="2214"/>
        <v>0</v>
      </c>
      <c r="FA119" s="12">
        <f t="shared" si="2214"/>
        <v>0</v>
      </c>
      <c r="FB119" s="111">
        <f t="shared" si="2214"/>
        <v>0</v>
      </c>
      <c r="FC119" s="117">
        <f t="shared" si="1521"/>
        <v>0</v>
      </c>
      <c r="FD119" s="12">
        <f t="shared" si="1521"/>
        <v>0</v>
      </c>
      <c r="FE119" s="12">
        <f t="shared" si="1521"/>
        <v>0</v>
      </c>
      <c r="FF119" s="118">
        <f t="shared" si="1521"/>
        <v>0</v>
      </c>
      <c r="FG119" s="99">
        <f>SUM(FG117:FG118)</f>
        <v>0</v>
      </c>
      <c r="FH119" s="12">
        <f t="shared" ref="FH119:FJ119" si="2215">SUM(FH117:FH118)</f>
        <v>0</v>
      </c>
      <c r="FI119" s="12">
        <f t="shared" si="2215"/>
        <v>0</v>
      </c>
      <c r="FJ119" s="12">
        <f t="shared" si="2215"/>
        <v>0</v>
      </c>
      <c r="FK119" s="12">
        <f>SUM(FK117:FK118)</f>
        <v>0</v>
      </c>
      <c r="FL119" s="12">
        <f t="shared" ref="FL119:FN119" si="2216">SUM(FL117:FL118)</f>
        <v>0</v>
      </c>
      <c r="FM119" s="12">
        <f t="shared" si="2216"/>
        <v>0</v>
      </c>
      <c r="FN119" s="12">
        <f t="shared" si="2216"/>
        <v>0</v>
      </c>
      <c r="FO119" s="12">
        <f>SUM(FO117:FO118)</f>
        <v>0</v>
      </c>
      <c r="FP119" s="12">
        <f t="shared" ref="FP119:IA119" si="2217">SUM(FP117:FP118)</f>
        <v>0</v>
      </c>
      <c r="FQ119" s="12">
        <f t="shared" si="2217"/>
        <v>0</v>
      </c>
      <c r="FR119" s="12">
        <f t="shared" si="2217"/>
        <v>0</v>
      </c>
      <c r="FS119" s="12">
        <f t="shared" si="2217"/>
        <v>0</v>
      </c>
      <c r="FT119" s="12">
        <f t="shared" si="2217"/>
        <v>0</v>
      </c>
      <c r="FU119" s="12">
        <f t="shared" si="2217"/>
        <v>0</v>
      </c>
      <c r="FV119" s="12">
        <f t="shared" si="2217"/>
        <v>0</v>
      </c>
      <c r="FW119" s="12">
        <f t="shared" si="2217"/>
        <v>0</v>
      </c>
      <c r="FX119" s="12">
        <f t="shared" si="2217"/>
        <v>0</v>
      </c>
      <c r="FY119" s="12">
        <f t="shared" si="2217"/>
        <v>0</v>
      </c>
      <c r="FZ119" s="12">
        <f t="shared" si="2217"/>
        <v>0</v>
      </c>
      <c r="GA119" s="12">
        <f t="shared" si="2217"/>
        <v>0</v>
      </c>
      <c r="GB119" s="12">
        <f t="shared" si="2217"/>
        <v>0</v>
      </c>
      <c r="GC119" s="12">
        <f t="shared" si="2217"/>
        <v>0</v>
      </c>
      <c r="GD119" s="12">
        <f t="shared" si="2217"/>
        <v>0</v>
      </c>
      <c r="GE119" s="12">
        <f t="shared" si="2217"/>
        <v>0</v>
      </c>
      <c r="GF119" s="12">
        <f t="shared" si="2217"/>
        <v>0</v>
      </c>
      <c r="GG119" s="12">
        <f t="shared" si="2217"/>
        <v>0</v>
      </c>
      <c r="GH119" s="12">
        <f t="shared" si="2217"/>
        <v>0</v>
      </c>
      <c r="GI119" s="12">
        <f t="shared" si="2217"/>
        <v>0</v>
      </c>
      <c r="GJ119" s="12">
        <f t="shared" si="2217"/>
        <v>0</v>
      </c>
      <c r="GK119" s="12">
        <f t="shared" si="2217"/>
        <v>0</v>
      </c>
      <c r="GL119" s="12">
        <f t="shared" si="2217"/>
        <v>0</v>
      </c>
      <c r="GM119" s="12">
        <f t="shared" si="2217"/>
        <v>0</v>
      </c>
      <c r="GN119" s="12">
        <f t="shared" si="2217"/>
        <v>0</v>
      </c>
      <c r="GO119" s="12">
        <f t="shared" si="2217"/>
        <v>0</v>
      </c>
      <c r="GP119" s="12">
        <f t="shared" si="2217"/>
        <v>0</v>
      </c>
      <c r="GQ119" s="12">
        <f t="shared" si="2217"/>
        <v>0</v>
      </c>
      <c r="GR119" s="12">
        <f t="shared" si="2217"/>
        <v>0</v>
      </c>
      <c r="GS119" s="12">
        <f t="shared" si="2217"/>
        <v>0</v>
      </c>
      <c r="GT119" s="12">
        <f t="shared" si="2217"/>
        <v>0</v>
      </c>
      <c r="GU119" s="12">
        <f t="shared" si="2217"/>
        <v>0</v>
      </c>
      <c r="GV119" s="12">
        <f t="shared" si="2217"/>
        <v>0</v>
      </c>
      <c r="GW119" s="12">
        <f t="shared" si="2217"/>
        <v>0</v>
      </c>
      <c r="GX119" s="12">
        <f t="shared" si="2217"/>
        <v>0</v>
      </c>
      <c r="GY119" s="12">
        <f t="shared" si="2217"/>
        <v>0</v>
      </c>
      <c r="GZ119" s="12">
        <f t="shared" si="2217"/>
        <v>0</v>
      </c>
      <c r="HA119" s="12">
        <f t="shared" si="2217"/>
        <v>0</v>
      </c>
      <c r="HB119" s="12">
        <f t="shared" si="2217"/>
        <v>0</v>
      </c>
      <c r="HC119" s="12">
        <f t="shared" si="2217"/>
        <v>0</v>
      </c>
      <c r="HD119" s="12">
        <f t="shared" si="2217"/>
        <v>0</v>
      </c>
      <c r="HE119" s="12">
        <f t="shared" si="2217"/>
        <v>0</v>
      </c>
      <c r="HF119" s="12">
        <f t="shared" si="2217"/>
        <v>0</v>
      </c>
      <c r="HG119" s="12">
        <f t="shared" si="2217"/>
        <v>0</v>
      </c>
      <c r="HH119" s="12">
        <f t="shared" si="2217"/>
        <v>0</v>
      </c>
      <c r="HI119" s="12">
        <f t="shared" si="2217"/>
        <v>0</v>
      </c>
      <c r="HJ119" s="12">
        <f t="shared" si="2217"/>
        <v>0</v>
      </c>
      <c r="HK119" s="12">
        <f t="shared" si="2217"/>
        <v>0</v>
      </c>
      <c r="HL119" s="12">
        <f t="shared" si="2217"/>
        <v>0</v>
      </c>
      <c r="HM119" s="12">
        <f t="shared" si="2217"/>
        <v>0</v>
      </c>
      <c r="HN119" s="12">
        <f t="shared" si="2217"/>
        <v>0</v>
      </c>
      <c r="HO119" s="12">
        <f t="shared" si="2217"/>
        <v>0</v>
      </c>
      <c r="HP119" s="12">
        <f t="shared" si="2217"/>
        <v>0</v>
      </c>
      <c r="HQ119" s="12">
        <f t="shared" si="2217"/>
        <v>0</v>
      </c>
      <c r="HR119" s="12">
        <f t="shared" si="2217"/>
        <v>0</v>
      </c>
      <c r="HS119" s="12">
        <f t="shared" si="2217"/>
        <v>0</v>
      </c>
      <c r="HT119" s="12">
        <f t="shared" si="2217"/>
        <v>0</v>
      </c>
      <c r="HU119" s="12">
        <f t="shared" si="2217"/>
        <v>0</v>
      </c>
      <c r="HV119" s="12">
        <f t="shared" si="2217"/>
        <v>0</v>
      </c>
      <c r="HW119" s="12">
        <f t="shared" si="2217"/>
        <v>0</v>
      </c>
      <c r="HX119" s="12">
        <f t="shared" si="2217"/>
        <v>0</v>
      </c>
      <c r="HY119" s="12">
        <f t="shared" si="2217"/>
        <v>0</v>
      </c>
      <c r="HZ119" s="12">
        <f t="shared" si="2217"/>
        <v>0</v>
      </c>
      <c r="IA119" s="12">
        <f t="shared" si="2217"/>
        <v>0</v>
      </c>
      <c r="IB119" s="12">
        <f t="shared" ref="IB119:KM119" si="2218">SUM(IB117:IB118)</f>
        <v>0</v>
      </c>
      <c r="IC119" s="12">
        <f t="shared" si="2218"/>
        <v>0</v>
      </c>
      <c r="ID119" s="12">
        <f t="shared" si="2218"/>
        <v>0</v>
      </c>
      <c r="IE119" s="12">
        <f t="shared" si="2218"/>
        <v>0</v>
      </c>
      <c r="IF119" s="12">
        <f t="shared" si="2218"/>
        <v>0</v>
      </c>
      <c r="IG119" s="12">
        <f t="shared" si="2218"/>
        <v>0</v>
      </c>
      <c r="IH119" s="12">
        <f t="shared" si="2218"/>
        <v>0</v>
      </c>
      <c r="II119" s="12">
        <f t="shared" si="2218"/>
        <v>0</v>
      </c>
      <c r="IJ119" s="12">
        <f t="shared" si="2218"/>
        <v>0</v>
      </c>
      <c r="IK119" s="12">
        <f t="shared" si="2218"/>
        <v>0</v>
      </c>
      <c r="IL119" s="12">
        <f t="shared" si="2218"/>
        <v>0</v>
      </c>
      <c r="IM119" s="12">
        <f t="shared" si="2218"/>
        <v>0</v>
      </c>
      <c r="IN119" s="12">
        <f t="shared" si="2218"/>
        <v>0</v>
      </c>
      <c r="IO119" s="12">
        <f t="shared" si="2218"/>
        <v>0</v>
      </c>
      <c r="IP119" s="12">
        <f t="shared" si="2218"/>
        <v>0</v>
      </c>
      <c r="IQ119" s="12">
        <f t="shared" si="2218"/>
        <v>0</v>
      </c>
      <c r="IR119" s="12">
        <f t="shared" si="2218"/>
        <v>0</v>
      </c>
      <c r="IS119" s="12">
        <f t="shared" si="2218"/>
        <v>0</v>
      </c>
      <c r="IT119" s="12">
        <f t="shared" si="2218"/>
        <v>0</v>
      </c>
      <c r="IU119" s="12">
        <f t="shared" si="2218"/>
        <v>0</v>
      </c>
      <c r="IV119" s="12">
        <f t="shared" si="2218"/>
        <v>0</v>
      </c>
      <c r="IW119" s="12">
        <f t="shared" si="2218"/>
        <v>0</v>
      </c>
      <c r="IX119" s="12">
        <f t="shared" si="2218"/>
        <v>0</v>
      </c>
      <c r="IY119" s="12"/>
      <c r="IZ119" s="12">
        <f t="shared" ref="IZ119:JB119" si="2219">SUM(IZ117:IZ118)</f>
        <v>0</v>
      </c>
      <c r="JA119" s="12">
        <f t="shared" si="2219"/>
        <v>0</v>
      </c>
      <c r="JB119" s="111">
        <f t="shared" si="2219"/>
        <v>0</v>
      </c>
      <c r="JC119" s="117">
        <f t="shared" si="1522"/>
        <v>0</v>
      </c>
      <c r="JD119" s="12">
        <f t="shared" si="1522"/>
        <v>0</v>
      </c>
      <c r="JE119" s="12">
        <f t="shared" si="1522"/>
        <v>0</v>
      </c>
      <c r="JF119" s="118">
        <f t="shared" si="1522"/>
        <v>0</v>
      </c>
      <c r="JG119" s="99">
        <f t="shared" si="2218"/>
        <v>0</v>
      </c>
      <c r="JH119" s="12">
        <f t="shared" si="2218"/>
        <v>0</v>
      </c>
      <c r="JI119" s="12">
        <f t="shared" si="2218"/>
        <v>0</v>
      </c>
      <c r="JJ119" s="12">
        <f t="shared" si="2218"/>
        <v>0</v>
      </c>
      <c r="JK119" s="12">
        <f t="shared" si="2218"/>
        <v>0</v>
      </c>
      <c r="JL119" s="12">
        <f t="shared" si="2218"/>
        <v>0</v>
      </c>
      <c r="JM119" s="12">
        <f t="shared" si="2218"/>
        <v>0</v>
      </c>
      <c r="JN119" s="12">
        <f t="shared" si="2218"/>
        <v>0</v>
      </c>
      <c r="JO119" s="12">
        <f t="shared" si="2218"/>
        <v>0</v>
      </c>
      <c r="JP119" s="12">
        <f t="shared" si="2218"/>
        <v>0</v>
      </c>
      <c r="JQ119" s="12">
        <f t="shared" si="2218"/>
        <v>0</v>
      </c>
      <c r="JR119" s="12">
        <f t="shared" si="2218"/>
        <v>0</v>
      </c>
      <c r="JS119" s="12">
        <f t="shared" si="2218"/>
        <v>0</v>
      </c>
      <c r="JT119" s="12">
        <f t="shared" si="2218"/>
        <v>0</v>
      </c>
      <c r="JU119" s="12">
        <f t="shared" si="2218"/>
        <v>0</v>
      </c>
      <c r="JV119" s="12">
        <f t="shared" si="2218"/>
        <v>0</v>
      </c>
      <c r="JW119" s="12">
        <f t="shared" si="2218"/>
        <v>0</v>
      </c>
      <c r="JX119" s="12">
        <f t="shared" si="2218"/>
        <v>0</v>
      </c>
      <c r="JY119" s="12">
        <f t="shared" si="2218"/>
        <v>0</v>
      </c>
      <c r="JZ119" s="12">
        <f t="shared" si="2218"/>
        <v>0</v>
      </c>
      <c r="KA119" s="12">
        <f t="shared" si="2218"/>
        <v>0</v>
      </c>
      <c r="KB119" s="12">
        <f t="shared" si="2218"/>
        <v>0</v>
      </c>
      <c r="KC119" s="12">
        <f t="shared" si="2218"/>
        <v>0</v>
      </c>
      <c r="KD119" s="12">
        <f t="shared" si="2218"/>
        <v>0</v>
      </c>
      <c r="KE119" s="12">
        <f t="shared" si="2218"/>
        <v>0</v>
      </c>
      <c r="KF119" s="12">
        <f t="shared" si="2218"/>
        <v>0</v>
      </c>
      <c r="KG119" s="12">
        <f t="shared" si="2218"/>
        <v>0</v>
      </c>
      <c r="KH119" s="12">
        <f t="shared" si="2218"/>
        <v>0</v>
      </c>
      <c r="KI119" s="12">
        <f t="shared" si="2218"/>
        <v>0</v>
      </c>
      <c r="KJ119" s="12">
        <f t="shared" si="2218"/>
        <v>0</v>
      </c>
      <c r="KK119" s="12">
        <f t="shared" si="2218"/>
        <v>0</v>
      </c>
      <c r="KL119" s="12">
        <f t="shared" si="2218"/>
        <v>0</v>
      </c>
      <c r="KM119" s="12">
        <f t="shared" si="2218"/>
        <v>0</v>
      </c>
      <c r="KN119" s="12">
        <f t="shared" ref="KN119:LV119" si="2220">SUM(KN117:KN118)</f>
        <v>0</v>
      </c>
      <c r="KO119" s="12">
        <f t="shared" si="2220"/>
        <v>0</v>
      </c>
      <c r="KP119" s="12">
        <f t="shared" si="2220"/>
        <v>0</v>
      </c>
      <c r="KQ119" s="12">
        <f t="shared" si="2220"/>
        <v>0</v>
      </c>
      <c r="KR119" s="12">
        <f t="shared" si="2220"/>
        <v>0</v>
      </c>
      <c r="KS119" s="12">
        <f t="shared" si="2220"/>
        <v>0</v>
      </c>
      <c r="KT119" s="12">
        <f t="shared" si="2220"/>
        <v>0</v>
      </c>
      <c r="KU119" s="12"/>
      <c r="KV119" s="12">
        <f t="shared" ref="KV119:KX119" si="2221">SUM(KV117:KV118)</f>
        <v>0</v>
      </c>
      <c r="KW119" s="12">
        <f t="shared" si="2221"/>
        <v>0</v>
      </c>
      <c r="KX119" s="12">
        <f t="shared" si="2221"/>
        <v>0</v>
      </c>
      <c r="KY119" s="12"/>
      <c r="KZ119" s="12">
        <f t="shared" ref="KZ119:LB119" si="2222">SUM(KZ117:KZ118)</f>
        <v>0</v>
      </c>
      <c r="LA119" s="12">
        <f t="shared" si="2222"/>
        <v>0</v>
      </c>
      <c r="LB119" s="12">
        <f t="shared" si="2222"/>
        <v>0</v>
      </c>
      <c r="LC119" s="12"/>
      <c r="LD119" s="12">
        <f t="shared" ref="LD119:LF119" si="2223">SUM(LD117:LD118)</f>
        <v>0</v>
      </c>
      <c r="LE119" s="12">
        <f t="shared" si="2223"/>
        <v>0</v>
      </c>
      <c r="LF119" s="111">
        <f t="shared" si="2223"/>
        <v>0</v>
      </c>
      <c r="LG119" s="117">
        <f t="shared" si="1523"/>
        <v>0</v>
      </c>
      <c r="LH119" s="12">
        <f t="shared" si="1523"/>
        <v>0</v>
      </c>
      <c r="LI119" s="12">
        <f t="shared" si="1523"/>
        <v>0</v>
      </c>
      <c r="LJ119" s="118">
        <f t="shared" si="1523"/>
        <v>0</v>
      </c>
      <c r="LK119" s="99">
        <f t="shared" ref="LK119" si="2224">SUM(LK117:LK118)</f>
        <v>0</v>
      </c>
      <c r="LL119" s="12">
        <f t="shared" si="2220"/>
        <v>0</v>
      </c>
      <c r="LM119" s="12">
        <f t="shared" si="2220"/>
        <v>0</v>
      </c>
      <c r="LN119" s="12">
        <f t="shared" si="2220"/>
        <v>0</v>
      </c>
      <c r="LO119" s="12">
        <f t="shared" si="2220"/>
        <v>0</v>
      </c>
      <c r="LP119" s="12">
        <f t="shared" si="2220"/>
        <v>0</v>
      </c>
      <c r="LQ119" s="12">
        <f t="shared" si="2220"/>
        <v>0</v>
      </c>
      <c r="LR119" s="12">
        <f t="shared" si="2220"/>
        <v>0</v>
      </c>
      <c r="LS119" s="12">
        <f t="shared" si="2220"/>
        <v>0</v>
      </c>
      <c r="LT119" s="12">
        <f t="shared" si="2220"/>
        <v>0</v>
      </c>
      <c r="LU119" s="12">
        <f t="shared" si="2220"/>
        <v>0</v>
      </c>
      <c r="LV119" s="111">
        <f t="shared" si="2220"/>
        <v>0</v>
      </c>
      <c r="LW119" s="117">
        <f t="shared" si="1524"/>
        <v>0</v>
      </c>
      <c r="LX119" s="12">
        <f t="shared" si="1524"/>
        <v>0</v>
      </c>
      <c r="LY119" s="12">
        <f t="shared" si="1524"/>
        <v>0</v>
      </c>
      <c r="LZ119" s="118">
        <f t="shared" si="1524"/>
        <v>0</v>
      </c>
      <c r="MA119" s="26"/>
      <c r="MB119" s="2"/>
      <c r="MC119" s="2"/>
      <c r="MD119" s="2"/>
      <c r="ME119" s="2"/>
      <c r="MF119" s="2"/>
      <c r="MG119" s="2"/>
      <c r="MH119" s="2"/>
      <c r="MI119" s="2"/>
      <c r="MJ119" s="2"/>
      <c r="MK119" s="2"/>
      <c r="ML119" s="2"/>
      <c r="MM119" s="2"/>
      <c r="MN119" s="2"/>
      <c r="MO119" s="2"/>
      <c r="MP119" s="2"/>
      <c r="MQ119" s="2"/>
      <c r="MR119" s="2"/>
      <c r="MS119" s="2"/>
      <c r="MT119" s="2"/>
      <c r="MU119" s="2"/>
      <c r="MV119" s="2"/>
      <c r="MW119" s="2"/>
      <c r="MX119" s="2"/>
      <c r="MY119" s="2"/>
      <c r="MZ119" s="2"/>
      <c r="NA119" s="2"/>
      <c r="NB119" s="2"/>
      <c r="NC119" s="2"/>
      <c r="ND119" s="2"/>
      <c r="NE119" s="2"/>
      <c r="NF119" s="2"/>
      <c r="NG119" s="2"/>
      <c r="NH119" s="2"/>
      <c r="NI119" s="2"/>
      <c r="NJ119" s="2"/>
      <c r="NK119" s="2"/>
      <c r="NL119" s="2"/>
      <c r="NM119" s="2"/>
      <c r="NN119" s="2"/>
      <c r="NO119" s="2"/>
      <c r="NP119" s="2"/>
      <c r="NQ119" s="2"/>
      <c r="NR119" s="2"/>
      <c r="NS119" s="2"/>
      <c r="NT119" s="2"/>
      <c r="NU119" s="2"/>
      <c r="NV119" s="2"/>
      <c r="NW119" s="2"/>
      <c r="NX119" s="2"/>
      <c r="NY119" s="2"/>
      <c r="NZ119" s="2"/>
      <c r="OA119" s="2"/>
      <c r="OB119" s="2"/>
      <c r="OC119" s="2"/>
      <c r="OD119" s="2"/>
      <c r="OE119" s="2"/>
      <c r="OF119" s="2"/>
      <c r="OG119" s="2"/>
      <c r="OH119" s="2"/>
      <c r="OI119" s="2"/>
      <c r="OJ119" s="2"/>
      <c r="OK119" s="2"/>
      <c r="OL119" s="2"/>
      <c r="OM119" s="2"/>
      <c r="ON119" s="2"/>
      <c r="OO119" s="2"/>
      <c r="OP119" s="2"/>
    </row>
    <row r="120" spans="1:406" s="2" customFormat="1" ht="24.75" customHeight="1" x14ac:dyDescent="0.25">
      <c r="A120" s="35">
        <v>6631</v>
      </c>
      <c r="B120" s="36" t="s">
        <v>30</v>
      </c>
      <c r="C120" s="55">
        <f>SUM(AK120,EW120,FE120,LI120,LY120)</f>
        <v>-12772</v>
      </c>
      <c r="D120" s="55">
        <v>23207830.309999999</v>
      </c>
      <c r="E120" s="56">
        <v>25700000</v>
      </c>
      <c r="F120" s="95">
        <f t="shared" ref="F120" si="2225">G120-C120</f>
        <v>26044</v>
      </c>
      <c r="G120" s="103">
        <f t="shared" si="1515"/>
        <v>13272</v>
      </c>
      <c r="H120" s="79">
        <f t="shared" si="1516"/>
        <v>0</v>
      </c>
      <c r="I120" s="79">
        <f t="shared" si="1517"/>
        <v>-12772</v>
      </c>
      <c r="J120" s="104">
        <f t="shared" si="1518"/>
        <v>500</v>
      </c>
      <c r="K120" s="84"/>
      <c r="L120" s="13"/>
      <c r="M120" s="13">
        <f>N120-K120</f>
        <v>0</v>
      </c>
      <c r="N120" s="13"/>
      <c r="O120" s="11"/>
      <c r="P120" s="13"/>
      <c r="Q120" s="13">
        <f>R120-O120</f>
        <v>0</v>
      </c>
      <c r="R120" s="13"/>
      <c r="S120" s="11"/>
      <c r="T120" s="13"/>
      <c r="U120" s="13">
        <f>V120-S120</f>
        <v>0</v>
      </c>
      <c r="V120" s="13"/>
      <c r="W120" s="11"/>
      <c r="X120" s="13"/>
      <c r="Y120" s="13">
        <f>Z120-W120</f>
        <v>0</v>
      </c>
      <c r="Z120" s="13"/>
      <c r="AA120" s="11"/>
      <c r="AB120" s="13"/>
      <c r="AC120" s="13">
        <f>AD120-AA120</f>
        <v>0</v>
      </c>
      <c r="AD120" s="13"/>
      <c r="AE120" s="11"/>
      <c r="AF120" s="13"/>
      <c r="AG120" s="13">
        <f>AH120-AE120</f>
        <v>0</v>
      </c>
      <c r="AH120" s="110"/>
      <c r="AI120" s="117">
        <f t="shared" si="1519"/>
        <v>0</v>
      </c>
      <c r="AJ120" s="12">
        <f t="shared" si="1519"/>
        <v>0</v>
      </c>
      <c r="AK120" s="12">
        <f t="shared" si="1519"/>
        <v>0</v>
      </c>
      <c r="AL120" s="118">
        <f t="shared" si="1519"/>
        <v>0</v>
      </c>
      <c r="AM120" s="113"/>
      <c r="AN120" s="13"/>
      <c r="AO120" s="13">
        <f>AP120-AM120</f>
        <v>0</v>
      </c>
      <c r="AP120" s="13"/>
      <c r="AQ120" s="14"/>
      <c r="AR120" s="13"/>
      <c r="AS120" s="13">
        <f>AT120-AQ120</f>
        <v>0</v>
      </c>
      <c r="AT120" s="13"/>
      <c r="AU120" s="14"/>
      <c r="AV120" s="13"/>
      <c r="AW120" s="13">
        <f>AX120-AU120</f>
        <v>0</v>
      </c>
      <c r="AX120" s="13"/>
      <c r="AY120" s="14"/>
      <c r="AZ120" s="13"/>
      <c r="BA120" s="13">
        <f>BB120-AY120</f>
        <v>0</v>
      </c>
      <c r="BB120" s="13"/>
      <c r="BC120" s="14"/>
      <c r="BD120" s="13"/>
      <c r="BE120" s="13">
        <f>BF120-BC120</f>
        <v>0</v>
      </c>
      <c r="BF120" s="13"/>
      <c r="BG120" s="14"/>
      <c r="BH120" s="13"/>
      <c r="BI120" s="13">
        <f>BJ120-BG120</f>
        <v>0</v>
      </c>
      <c r="BJ120" s="13"/>
      <c r="BK120" s="14"/>
      <c r="BL120" s="13"/>
      <c r="BM120" s="13">
        <f>BN120-BK120</f>
        <v>0</v>
      </c>
      <c r="BN120" s="13"/>
      <c r="BO120" s="14"/>
      <c r="BP120" s="13"/>
      <c r="BQ120" s="13">
        <f>BR120-BO120</f>
        <v>0</v>
      </c>
      <c r="BR120" s="13"/>
      <c r="BS120" s="11"/>
      <c r="BT120" s="13"/>
      <c r="BU120" s="13">
        <f>BV120-BS120</f>
        <v>0</v>
      </c>
      <c r="BV120" s="13"/>
      <c r="BW120" s="11"/>
      <c r="BX120" s="13"/>
      <c r="BY120" s="13">
        <f>BZ120-BW120</f>
        <v>0</v>
      </c>
      <c r="BZ120" s="13"/>
      <c r="CA120" s="13"/>
      <c r="CB120" s="13"/>
      <c r="CC120" s="13">
        <f>CD120-CA120</f>
        <v>0</v>
      </c>
      <c r="CD120" s="13"/>
      <c r="CE120" s="13"/>
      <c r="CF120" s="13"/>
      <c r="CG120" s="13">
        <f>CH120-CE120</f>
        <v>0</v>
      </c>
      <c r="CH120" s="13"/>
      <c r="CI120" s="13"/>
      <c r="CJ120" s="13"/>
      <c r="CK120" s="13">
        <f>CL120-CI120</f>
        <v>0</v>
      </c>
      <c r="CL120" s="13"/>
      <c r="CM120" s="13"/>
      <c r="CN120" s="13"/>
      <c r="CO120" s="13">
        <f>CP120-CM120</f>
        <v>0</v>
      </c>
      <c r="CP120" s="13"/>
      <c r="CQ120" s="13"/>
      <c r="CR120" s="13"/>
      <c r="CS120" s="13">
        <f>CT120-CQ120</f>
        <v>0</v>
      </c>
      <c r="CT120" s="13"/>
      <c r="CU120" s="14"/>
      <c r="CV120" s="13"/>
      <c r="CW120" s="13">
        <f>CX120-CU120</f>
        <v>0</v>
      </c>
      <c r="CX120" s="13"/>
      <c r="CY120" s="13"/>
      <c r="CZ120" s="13"/>
      <c r="DA120" s="13">
        <f>DB120-CY120</f>
        <v>0</v>
      </c>
      <c r="DB120" s="13"/>
      <c r="DC120" s="11"/>
      <c r="DD120" s="13"/>
      <c r="DE120" s="13">
        <f>DF120-DC120</f>
        <v>0</v>
      </c>
      <c r="DF120" s="13"/>
      <c r="DG120" s="13"/>
      <c r="DH120" s="13"/>
      <c r="DI120" s="13">
        <f>DJ120-DG120</f>
        <v>0</v>
      </c>
      <c r="DJ120" s="13"/>
      <c r="DK120" s="13"/>
      <c r="DL120" s="13"/>
      <c r="DM120" s="13">
        <f>DN120-DK120</f>
        <v>0</v>
      </c>
      <c r="DN120" s="13"/>
      <c r="DO120" s="13"/>
      <c r="DP120" s="13"/>
      <c r="DQ120" s="13">
        <f>DR120-DO120</f>
        <v>0</v>
      </c>
      <c r="DR120" s="13"/>
      <c r="DS120" s="13"/>
      <c r="DT120" s="13"/>
      <c r="DU120" s="13"/>
      <c r="DV120" s="13"/>
      <c r="DW120" s="13"/>
      <c r="DX120" s="13"/>
      <c r="DY120" s="13"/>
      <c r="DZ120" s="13"/>
      <c r="EA120" s="13"/>
      <c r="EB120" s="13"/>
      <c r="EC120" s="13">
        <f>ED120-EA120</f>
        <v>0</v>
      </c>
      <c r="ED120" s="13"/>
      <c r="EE120" s="13"/>
      <c r="EF120" s="13"/>
      <c r="EG120" s="13">
        <f>EH120-EE120</f>
        <v>0</v>
      </c>
      <c r="EH120" s="13"/>
      <c r="EI120" s="14"/>
      <c r="EJ120" s="13"/>
      <c r="EK120" s="13">
        <f>EL120-EI120</f>
        <v>0</v>
      </c>
      <c r="EL120" s="13"/>
      <c r="EM120" s="13"/>
      <c r="EN120" s="13"/>
      <c r="EO120" s="13">
        <f>EP120-EM120</f>
        <v>0</v>
      </c>
      <c r="EP120" s="13"/>
      <c r="EQ120" s="13"/>
      <c r="ER120" s="13"/>
      <c r="ES120" s="13">
        <f>ET120-EQ120</f>
        <v>0</v>
      </c>
      <c r="ET120" s="110"/>
      <c r="EU120" s="117">
        <f t="shared" si="1520"/>
        <v>0</v>
      </c>
      <c r="EV120" s="12">
        <f t="shared" si="1520"/>
        <v>0</v>
      </c>
      <c r="EW120" s="12">
        <f t="shared" si="1520"/>
        <v>0</v>
      </c>
      <c r="EX120" s="118">
        <f t="shared" si="1520"/>
        <v>0</v>
      </c>
      <c r="EY120" s="84"/>
      <c r="EZ120" s="13"/>
      <c r="FA120" s="13">
        <f>FB120-EY120</f>
        <v>0</v>
      </c>
      <c r="FB120" s="110"/>
      <c r="FC120" s="117">
        <f t="shared" si="1521"/>
        <v>0</v>
      </c>
      <c r="FD120" s="12">
        <f t="shared" si="1521"/>
        <v>0</v>
      </c>
      <c r="FE120" s="12">
        <f t="shared" si="1521"/>
        <v>0</v>
      </c>
      <c r="FF120" s="118">
        <f t="shared" si="1521"/>
        <v>0</v>
      </c>
      <c r="FG120" s="98"/>
      <c r="FH120" s="13"/>
      <c r="FI120" s="13">
        <f>FJ120-FG120</f>
        <v>0</v>
      </c>
      <c r="FJ120" s="13"/>
      <c r="FK120" s="13"/>
      <c r="FL120" s="13"/>
      <c r="FM120" s="13">
        <f>FN120-FK120</f>
        <v>0</v>
      </c>
      <c r="FN120" s="13"/>
      <c r="FO120" s="13"/>
      <c r="FP120" s="13"/>
      <c r="FQ120" s="13">
        <f>FR120-FO120</f>
        <v>0</v>
      </c>
      <c r="FR120" s="13"/>
      <c r="FS120" s="13"/>
      <c r="FT120" s="13"/>
      <c r="FU120" s="13">
        <f>FV120-FS120</f>
        <v>0</v>
      </c>
      <c r="FV120" s="13"/>
      <c r="FW120" s="11"/>
      <c r="FX120" s="13"/>
      <c r="FY120" s="13">
        <f>FZ120-FW120</f>
        <v>0</v>
      </c>
      <c r="FZ120" s="13"/>
      <c r="GA120" s="11"/>
      <c r="GB120" s="13"/>
      <c r="GC120" s="13">
        <f>GD120-GA120</f>
        <v>0</v>
      </c>
      <c r="GD120" s="13"/>
      <c r="GE120" s="11"/>
      <c r="GF120" s="13"/>
      <c r="GG120" s="13">
        <f>GH120-GE120</f>
        <v>0</v>
      </c>
      <c r="GH120" s="13"/>
      <c r="GI120" s="11"/>
      <c r="GJ120" s="13"/>
      <c r="GK120" s="13">
        <f>GL120-GI120</f>
        <v>0</v>
      </c>
      <c r="GL120" s="13"/>
      <c r="GM120" s="11"/>
      <c r="GN120" s="13"/>
      <c r="GO120" s="13">
        <f>GP120-GM120</f>
        <v>0</v>
      </c>
      <c r="GP120" s="13"/>
      <c r="GQ120" s="11"/>
      <c r="GR120" s="13"/>
      <c r="GS120" s="13">
        <f>GT120-GQ120</f>
        <v>0</v>
      </c>
      <c r="GT120" s="13"/>
      <c r="GU120" s="11"/>
      <c r="GV120" s="13"/>
      <c r="GW120" s="13">
        <f>GX120-GU120</f>
        <v>0</v>
      </c>
      <c r="GX120" s="13"/>
      <c r="GY120" s="11"/>
      <c r="GZ120" s="13"/>
      <c r="HA120" s="13">
        <f>HB120-GY120</f>
        <v>0</v>
      </c>
      <c r="HB120" s="13"/>
      <c r="HC120" s="11"/>
      <c r="HD120" s="13"/>
      <c r="HE120" s="13">
        <f>HF120-HC120</f>
        <v>0</v>
      </c>
      <c r="HF120" s="13"/>
      <c r="HG120" s="11"/>
      <c r="HH120" s="13"/>
      <c r="HI120" s="13">
        <f>HJ120-HG120</f>
        <v>0</v>
      </c>
      <c r="HJ120" s="13"/>
      <c r="HK120" s="13"/>
      <c r="HL120" s="13"/>
      <c r="HM120" s="13">
        <f>HN120-HK120</f>
        <v>0</v>
      </c>
      <c r="HN120" s="13"/>
      <c r="HO120" s="13"/>
      <c r="HP120" s="13"/>
      <c r="HQ120" s="13">
        <f>HR120-HO120</f>
        <v>0</v>
      </c>
      <c r="HR120" s="13"/>
      <c r="HS120" s="13"/>
      <c r="HT120" s="13"/>
      <c r="HU120" s="13">
        <f>HV120-HS120</f>
        <v>0</v>
      </c>
      <c r="HV120" s="13"/>
      <c r="HW120" s="13"/>
      <c r="HX120" s="13"/>
      <c r="HY120" s="13">
        <f>HZ120-HW120</f>
        <v>0</v>
      </c>
      <c r="HZ120" s="13"/>
      <c r="IA120" s="13"/>
      <c r="IB120" s="13"/>
      <c r="IC120" s="13">
        <f>ID120-IA120</f>
        <v>0</v>
      </c>
      <c r="ID120" s="13"/>
      <c r="IE120" s="13"/>
      <c r="IF120" s="13"/>
      <c r="IG120" s="13">
        <f>IH120-IE120</f>
        <v>0</v>
      </c>
      <c r="IH120" s="13"/>
      <c r="II120" s="13"/>
      <c r="IJ120" s="13"/>
      <c r="IK120" s="13">
        <f>IL120-II120</f>
        <v>0</v>
      </c>
      <c r="IL120" s="13"/>
      <c r="IM120" s="13"/>
      <c r="IN120" s="13"/>
      <c r="IO120" s="13">
        <f>IP120-IM120</f>
        <v>0</v>
      </c>
      <c r="IP120" s="13"/>
      <c r="IQ120" s="13"/>
      <c r="IR120" s="13"/>
      <c r="IS120" s="13">
        <f>IT120-IQ120</f>
        <v>0</v>
      </c>
      <c r="IT120" s="13"/>
      <c r="IU120" s="13"/>
      <c r="IV120" s="13"/>
      <c r="IW120" s="13">
        <f>IX120-IU120</f>
        <v>0</v>
      </c>
      <c r="IX120" s="13"/>
      <c r="IY120" s="13"/>
      <c r="IZ120" s="13"/>
      <c r="JA120" s="13"/>
      <c r="JB120" s="110">
        <f>JC120-IZ120</f>
        <v>0</v>
      </c>
      <c r="JC120" s="117">
        <f t="shared" si="1522"/>
        <v>0</v>
      </c>
      <c r="JD120" s="12">
        <f t="shared" si="1522"/>
        <v>0</v>
      </c>
      <c r="JE120" s="12">
        <f t="shared" si="1522"/>
        <v>0</v>
      </c>
      <c r="JF120" s="118">
        <f t="shared" si="1522"/>
        <v>0</v>
      </c>
      <c r="JG120" s="98"/>
      <c r="JH120" s="13"/>
      <c r="JI120" s="13">
        <f>JJ120-JG120</f>
        <v>0</v>
      </c>
      <c r="JJ120" s="13"/>
      <c r="JK120" s="13"/>
      <c r="JL120" s="13"/>
      <c r="JM120" s="13">
        <f>JN120-JK120</f>
        <v>0</v>
      </c>
      <c r="JN120" s="13"/>
      <c r="JO120" s="13"/>
      <c r="JP120" s="13"/>
      <c r="JQ120" s="13">
        <f>JR120-JO120</f>
        <v>0</v>
      </c>
      <c r="JR120" s="13"/>
      <c r="JS120" s="13"/>
      <c r="JT120" s="13"/>
      <c r="JU120" s="13">
        <f>JV120-JS120</f>
        <v>0</v>
      </c>
      <c r="JV120" s="13"/>
      <c r="JW120" s="13"/>
      <c r="JX120" s="13"/>
      <c r="JY120" s="13">
        <f>JZ120-JW120</f>
        <v>0</v>
      </c>
      <c r="JZ120" s="13"/>
      <c r="KA120" s="13"/>
      <c r="KB120" s="13"/>
      <c r="KC120" s="13">
        <f>KD120-KA120</f>
        <v>0</v>
      </c>
      <c r="KD120" s="13"/>
      <c r="KE120" s="13"/>
      <c r="KF120" s="13"/>
      <c r="KG120" s="13">
        <f>KH120-KE120</f>
        <v>0</v>
      </c>
      <c r="KH120" s="13"/>
      <c r="KI120" s="11"/>
      <c r="KJ120" s="13"/>
      <c r="KK120" s="13">
        <f>KL120-KI120</f>
        <v>0</v>
      </c>
      <c r="KL120" s="13"/>
      <c r="KM120" s="13"/>
      <c r="KN120" s="13"/>
      <c r="KO120" s="13">
        <f>KP120-KM120</f>
        <v>0</v>
      </c>
      <c r="KP120" s="13"/>
      <c r="KQ120" s="13"/>
      <c r="KR120" s="13"/>
      <c r="KS120" s="13">
        <f>KT120-KQ120</f>
        <v>0</v>
      </c>
      <c r="KT120" s="13"/>
      <c r="KU120" s="13"/>
      <c r="KV120" s="13"/>
      <c r="KW120" s="13">
        <f>KX120-KU120</f>
        <v>0</v>
      </c>
      <c r="KX120" s="13"/>
      <c r="KY120" s="13"/>
      <c r="KZ120" s="13"/>
      <c r="LA120" s="13">
        <f>LB120-KY120</f>
        <v>0</v>
      </c>
      <c r="LB120" s="13"/>
      <c r="LC120" s="13"/>
      <c r="LD120" s="13"/>
      <c r="LE120" s="13">
        <f>LF120-LC120</f>
        <v>0</v>
      </c>
      <c r="LF120" s="110"/>
      <c r="LG120" s="117">
        <f t="shared" si="1523"/>
        <v>0</v>
      </c>
      <c r="LH120" s="12">
        <f t="shared" si="1523"/>
        <v>0</v>
      </c>
      <c r="LI120" s="12">
        <f t="shared" si="1523"/>
        <v>0</v>
      </c>
      <c r="LJ120" s="118">
        <f t="shared" si="1523"/>
        <v>0</v>
      </c>
      <c r="LK120" s="113">
        <v>13272</v>
      </c>
      <c r="LL120" s="13"/>
      <c r="LM120" s="13">
        <f>LN120-LK120</f>
        <v>-12772</v>
      </c>
      <c r="LN120" s="13">
        <v>500</v>
      </c>
      <c r="LO120" s="13"/>
      <c r="LP120" s="13"/>
      <c r="LQ120" s="13">
        <f>LR120-LO120</f>
        <v>0</v>
      </c>
      <c r="LR120" s="13"/>
      <c r="LS120" s="14"/>
      <c r="LT120" s="13"/>
      <c r="LU120" s="13">
        <f>LV120-LS120</f>
        <v>0</v>
      </c>
      <c r="LV120" s="110"/>
      <c r="LW120" s="117">
        <f t="shared" si="1524"/>
        <v>13272</v>
      </c>
      <c r="LX120" s="12">
        <f t="shared" si="1524"/>
        <v>0</v>
      </c>
      <c r="LY120" s="12">
        <f t="shared" si="1524"/>
        <v>-12772</v>
      </c>
      <c r="LZ120" s="118">
        <f t="shared" si="1524"/>
        <v>500</v>
      </c>
      <c r="MA120" s="26"/>
    </row>
    <row r="121" spans="1:406" s="3" customFormat="1" ht="31.5" customHeight="1" x14ac:dyDescent="0.25">
      <c r="A121" s="41">
        <v>663</v>
      </c>
      <c r="B121" s="51" t="s">
        <v>72</v>
      </c>
      <c r="C121" s="57">
        <f t="shared" ref="C121:E121" si="2226">SUM(C120)</f>
        <v>-12772</v>
      </c>
      <c r="D121" s="57">
        <f t="shared" si="2226"/>
        <v>23207830.309999999</v>
      </c>
      <c r="E121" s="56">
        <f t="shared" si="2226"/>
        <v>25700000</v>
      </c>
      <c r="F121" s="96">
        <f>SUM(F120)</f>
        <v>26044</v>
      </c>
      <c r="G121" s="103">
        <f t="shared" si="1515"/>
        <v>13272</v>
      </c>
      <c r="H121" s="79">
        <f t="shared" si="1516"/>
        <v>0</v>
      </c>
      <c r="I121" s="79">
        <f t="shared" si="1517"/>
        <v>-12772</v>
      </c>
      <c r="J121" s="104">
        <f t="shared" si="1518"/>
        <v>500</v>
      </c>
      <c r="K121" s="99">
        <f>SUM(K120)</f>
        <v>0</v>
      </c>
      <c r="L121" s="12">
        <f t="shared" ref="L121:AD121" si="2227">SUM(L120)</f>
        <v>0</v>
      </c>
      <c r="M121" s="12">
        <f t="shared" si="2227"/>
        <v>0</v>
      </c>
      <c r="N121" s="12">
        <f t="shared" si="2227"/>
        <v>0</v>
      </c>
      <c r="O121" s="12">
        <f>SUM(O120)</f>
        <v>0</v>
      </c>
      <c r="P121" s="12">
        <f t="shared" si="2227"/>
        <v>0</v>
      </c>
      <c r="Q121" s="12">
        <f t="shared" si="2227"/>
        <v>0</v>
      </c>
      <c r="R121" s="12">
        <f t="shared" si="2227"/>
        <v>0</v>
      </c>
      <c r="S121" s="12">
        <f t="shared" si="2227"/>
        <v>0</v>
      </c>
      <c r="T121" s="12">
        <f t="shared" si="2227"/>
        <v>0</v>
      </c>
      <c r="U121" s="12">
        <f t="shared" si="2227"/>
        <v>0</v>
      </c>
      <c r="V121" s="12">
        <f t="shared" si="2227"/>
        <v>0</v>
      </c>
      <c r="W121" s="12">
        <f t="shared" si="2227"/>
        <v>0</v>
      </c>
      <c r="X121" s="12">
        <f t="shared" si="2227"/>
        <v>0</v>
      </c>
      <c r="Y121" s="12">
        <f t="shared" si="2227"/>
        <v>0</v>
      </c>
      <c r="Z121" s="12">
        <f t="shared" si="2227"/>
        <v>0</v>
      </c>
      <c r="AA121" s="12">
        <f t="shared" si="2227"/>
        <v>0</v>
      </c>
      <c r="AB121" s="12">
        <f t="shared" si="2227"/>
        <v>0</v>
      </c>
      <c r="AC121" s="12">
        <f t="shared" si="2227"/>
        <v>0</v>
      </c>
      <c r="AD121" s="12">
        <f t="shared" si="2227"/>
        <v>0</v>
      </c>
      <c r="AE121" s="12">
        <f>SUM(AE120)</f>
        <v>0</v>
      </c>
      <c r="AF121" s="12">
        <f t="shared" ref="AF121:AH121" si="2228">SUM(AF120)</f>
        <v>0</v>
      </c>
      <c r="AG121" s="12">
        <f t="shared" si="2228"/>
        <v>0</v>
      </c>
      <c r="AH121" s="111">
        <f t="shared" si="2228"/>
        <v>0</v>
      </c>
      <c r="AI121" s="117">
        <f t="shared" si="1519"/>
        <v>0</v>
      </c>
      <c r="AJ121" s="12">
        <f t="shared" si="1519"/>
        <v>0</v>
      </c>
      <c r="AK121" s="12">
        <f t="shared" si="1519"/>
        <v>0</v>
      </c>
      <c r="AL121" s="118">
        <f t="shared" si="1519"/>
        <v>0</v>
      </c>
      <c r="AM121" s="99">
        <f>SUM(AM120)</f>
        <v>0</v>
      </c>
      <c r="AN121" s="12">
        <f t="shared" ref="AN121:CD121" si="2229">SUM(AN120)</f>
        <v>0</v>
      </c>
      <c r="AO121" s="12">
        <f t="shared" si="2229"/>
        <v>0</v>
      </c>
      <c r="AP121" s="12">
        <f t="shared" si="2229"/>
        <v>0</v>
      </c>
      <c r="AQ121" s="12">
        <f t="shared" si="2229"/>
        <v>0</v>
      </c>
      <c r="AR121" s="12">
        <f t="shared" si="2229"/>
        <v>0</v>
      </c>
      <c r="AS121" s="12">
        <f t="shared" si="2229"/>
        <v>0</v>
      </c>
      <c r="AT121" s="12">
        <f t="shared" si="2229"/>
        <v>0</v>
      </c>
      <c r="AU121" s="12">
        <f t="shared" si="2229"/>
        <v>0</v>
      </c>
      <c r="AV121" s="12">
        <f t="shared" si="2229"/>
        <v>0</v>
      </c>
      <c r="AW121" s="12">
        <f t="shared" si="2229"/>
        <v>0</v>
      </c>
      <c r="AX121" s="12">
        <f t="shared" si="2229"/>
        <v>0</v>
      </c>
      <c r="AY121" s="12">
        <f t="shared" si="2229"/>
        <v>0</v>
      </c>
      <c r="AZ121" s="12">
        <f t="shared" si="2229"/>
        <v>0</v>
      </c>
      <c r="BA121" s="12">
        <f t="shared" si="2229"/>
        <v>0</v>
      </c>
      <c r="BB121" s="12">
        <f t="shared" si="2229"/>
        <v>0</v>
      </c>
      <c r="BC121" s="12">
        <f t="shared" si="2229"/>
        <v>0</v>
      </c>
      <c r="BD121" s="12">
        <f t="shared" si="2229"/>
        <v>0</v>
      </c>
      <c r="BE121" s="12">
        <f t="shared" si="2229"/>
        <v>0</v>
      </c>
      <c r="BF121" s="12">
        <f t="shared" si="2229"/>
        <v>0</v>
      </c>
      <c r="BG121" s="12">
        <f t="shared" si="2229"/>
        <v>0</v>
      </c>
      <c r="BH121" s="12">
        <f t="shared" si="2229"/>
        <v>0</v>
      </c>
      <c r="BI121" s="12">
        <f t="shared" si="2229"/>
        <v>0</v>
      </c>
      <c r="BJ121" s="12">
        <f t="shared" si="2229"/>
        <v>0</v>
      </c>
      <c r="BK121" s="12">
        <f t="shared" si="2229"/>
        <v>0</v>
      </c>
      <c r="BL121" s="12">
        <f t="shared" si="2229"/>
        <v>0</v>
      </c>
      <c r="BM121" s="12">
        <f t="shared" si="2229"/>
        <v>0</v>
      </c>
      <c r="BN121" s="12">
        <f t="shared" si="2229"/>
        <v>0</v>
      </c>
      <c r="BO121" s="12">
        <f t="shared" si="2229"/>
        <v>0</v>
      </c>
      <c r="BP121" s="12">
        <f t="shared" si="2229"/>
        <v>0</v>
      </c>
      <c r="BQ121" s="12">
        <f t="shared" si="2229"/>
        <v>0</v>
      </c>
      <c r="BR121" s="12">
        <f t="shared" si="2229"/>
        <v>0</v>
      </c>
      <c r="BS121" s="12">
        <f t="shared" si="2229"/>
        <v>0</v>
      </c>
      <c r="BT121" s="12">
        <f t="shared" si="2229"/>
        <v>0</v>
      </c>
      <c r="BU121" s="12">
        <f t="shared" si="2229"/>
        <v>0</v>
      </c>
      <c r="BV121" s="12">
        <f t="shared" si="2229"/>
        <v>0</v>
      </c>
      <c r="BW121" s="12">
        <f t="shared" si="2229"/>
        <v>0</v>
      </c>
      <c r="BX121" s="12">
        <f t="shared" si="2229"/>
        <v>0</v>
      </c>
      <c r="BY121" s="12">
        <f t="shared" si="2229"/>
        <v>0</v>
      </c>
      <c r="BZ121" s="12">
        <f t="shared" si="2229"/>
        <v>0</v>
      </c>
      <c r="CA121" s="12">
        <f t="shared" si="2229"/>
        <v>0</v>
      </c>
      <c r="CB121" s="12">
        <f t="shared" si="2229"/>
        <v>0</v>
      </c>
      <c r="CC121" s="12">
        <f t="shared" si="2229"/>
        <v>0</v>
      </c>
      <c r="CD121" s="12">
        <f t="shared" si="2229"/>
        <v>0</v>
      </c>
      <c r="CE121" s="12">
        <f>SUM(CE120)</f>
        <v>0</v>
      </c>
      <c r="CF121" s="12">
        <f t="shared" ref="CF121:CH121" si="2230">SUM(CF120)</f>
        <v>0</v>
      </c>
      <c r="CG121" s="12">
        <f t="shared" si="2230"/>
        <v>0</v>
      </c>
      <c r="CH121" s="12">
        <f t="shared" si="2230"/>
        <v>0</v>
      </c>
      <c r="CI121" s="12">
        <f>SUM(CI120)</f>
        <v>0</v>
      </c>
      <c r="CJ121" s="12">
        <f t="shared" ref="CJ121:CP121" si="2231">SUM(CJ120)</f>
        <v>0</v>
      </c>
      <c r="CK121" s="12">
        <f t="shared" si="2231"/>
        <v>0</v>
      </c>
      <c r="CL121" s="12">
        <f t="shared" si="2231"/>
        <v>0</v>
      </c>
      <c r="CM121" s="12">
        <f t="shared" si="2231"/>
        <v>0</v>
      </c>
      <c r="CN121" s="12">
        <f t="shared" si="2231"/>
        <v>0</v>
      </c>
      <c r="CO121" s="12">
        <f t="shared" si="2231"/>
        <v>0</v>
      </c>
      <c r="CP121" s="12">
        <f t="shared" si="2231"/>
        <v>0</v>
      </c>
      <c r="CQ121" s="12">
        <f>SUM(CQ120)</f>
        <v>0</v>
      </c>
      <c r="CR121" s="12">
        <f t="shared" ref="CR121:DF121" si="2232">SUM(CR120)</f>
        <v>0</v>
      </c>
      <c r="CS121" s="12">
        <f t="shared" si="2232"/>
        <v>0</v>
      </c>
      <c r="CT121" s="12">
        <f t="shared" si="2232"/>
        <v>0</v>
      </c>
      <c r="CU121" s="12">
        <f t="shared" si="2232"/>
        <v>0</v>
      </c>
      <c r="CV121" s="12">
        <f t="shared" si="2232"/>
        <v>0</v>
      </c>
      <c r="CW121" s="12">
        <f t="shared" si="2232"/>
        <v>0</v>
      </c>
      <c r="CX121" s="12">
        <f t="shared" si="2232"/>
        <v>0</v>
      </c>
      <c r="CY121" s="12">
        <f>SUM(CY120)</f>
        <v>0</v>
      </c>
      <c r="CZ121" s="12">
        <f t="shared" ref="CZ121:DB121" si="2233">SUM(CZ120)</f>
        <v>0</v>
      </c>
      <c r="DA121" s="12">
        <f t="shared" si="2233"/>
        <v>0</v>
      </c>
      <c r="DB121" s="12">
        <f t="shared" si="2233"/>
        <v>0</v>
      </c>
      <c r="DC121" s="12">
        <f t="shared" si="2232"/>
        <v>0</v>
      </c>
      <c r="DD121" s="12">
        <f t="shared" si="2232"/>
        <v>0</v>
      </c>
      <c r="DE121" s="12">
        <f t="shared" si="2232"/>
        <v>0</v>
      </c>
      <c r="DF121" s="12">
        <f t="shared" si="2232"/>
        <v>0</v>
      </c>
      <c r="DG121" s="12">
        <f>SUM(DG120)</f>
        <v>0</v>
      </c>
      <c r="DH121" s="12">
        <f t="shared" ref="DH121:DJ121" si="2234">SUM(DH120)</f>
        <v>0</v>
      </c>
      <c r="DI121" s="12">
        <f t="shared" si="2234"/>
        <v>0</v>
      </c>
      <c r="DJ121" s="12">
        <f t="shared" si="2234"/>
        <v>0</v>
      </c>
      <c r="DK121" s="12">
        <f>SUM(DK120)</f>
        <v>0</v>
      </c>
      <c r="DL121" s="12">
        <f t="shared" ref="DL121:DN121" si="2235">SUM(DL120)</f>
        <v>0</v>
      </c>
      <c r="DM121" s="12">
        <f t="shared" si="2235"/>
        <v>0</v>
      </c>
      <c r="DN121" s="12">
        <f t="shared" si="2235"/>
        <v>0</v>
      </c>
      <c r="DO121" s="12">
        <f>SUM(DO120)</f>
        <v>0</v>
      </c>
      <c r="DP121" s="12">
        <f t="shared" ref="DP121:ED121" si="2236">SUM(DP120)</f>
        <v>0</v>
      </c>
      <c r="DQ121" s="12">
        <f t="shared" si="2236"/>
        <v>0</v>
      </c>
      <c r="DR121" s="12">
        <f t="shared" si="2236"/>
        <v>0</v>
      </c>
      <c r="DS121" s="12">
        <f t="shared" si="2236"/>
        <v>0</v>
      </c>
      <c r="DT121" s="12">
        <f t="shared" si="2236"/>
        <v>0</v>
      </c>
      <c r="DU121" s="12">
        <f t="shared" si="2236"/>
        <v>0</v>
      </c>
      <c r="DV121" s="12">
        <f t="shared" si="2236"/>
        <v>0</v>
      </c>
      <c r="DW121" s="12">
        <f t="shared" si="2236"/>
        <v>0</v>
      </c>
      <c r="DX121" s="12">
        <f t="shared" si="2236"/>
        <v>0</v>
      </c>
      <c r="DY121" s="12">
        <f t="shared" si="2236"/>
        <v>0</v>
      </c>
      <c r="DZ121" s="12">
        <f t="shared" si="2236"/>
        <v>0</v>
      </c>
      <c r="EA121" s="12">
        <f t="shared" si="2236"/>
        <v>0</v>
      </c>
      <c r="EB121" s="12">
        <f t="shared" si="2236"/>
        <v>0</v>
      </c>
      <c r="EC121" s="12">
        <f t="shared" si="2236"/>
        <v>0</v>
      </c>
      <c r="ED121" s="12">
        <f t="shared" si="2236"/>
        <v>0</v>
      </c>
      <c r="EE121" s="12">
        <f>SUM(EE120)</f>
        <v>0</v>
      </c>
      <c r="EF121" s="12">
        <f t="shared" ref="EF121:EL121" si="2237">SUM(EF120)</f>
        <v>0</v>
      </c>
      <c r="EG121" s="12">
        <f t="shared" si="2237"/>
        <v>0</v>
      </c>
      <c r="EH121" s="12">
        <f t="shared" si="2237"/>
        <v>0</v>
      </c>
      <c r="EI121" s="12">
        <f t="shared" si="2237"/>
        <v>0</v>
      </c>
      <c r="EJ121" s="12">
        <f t="shared" si="2237"/>
        <v>0</v>
      </c>
      <c r="EK121" s="12">
        <f t="shared" si="2237"/>
        <v>0</v>
      </c>
      <c r="EL121" s="12">
        <f t="shared" si="2237"/>
        <v>0</v>
      </c>
      <c r="EM121" s="12">
        <f>SUM(EM120)</f>
        <v>0</v>
      </c>
      <c r="EN121" s="12">
        <f t="shared" ref="EN121:EP121" si="2238">SUM(EN120)</f>
        <v>0</v>
      </c>
      <c r="EO121" s="12">
        <f t="shared" si="2238"/>
        <v>0</v>
      </c>
      <c r="EP121" s="12">
        <f t="shared" si="2238"/>
        <v>0</v>
      </c>
      <c r="EQ121" s="12">
        <f>SUM(EQ120)</f>
        <v>0</v>
      </c>
      <c r="ER121" s="12">
        <f t="shared" ref="ER121:ET121" si="2239">SUM(ER120)</f>
        <v>0</v>
      </c>
      <c r="ES121" s="12">
        <f t="shared" si="2239"/>
        <v>0</v>
      </c>
      <c r="ET121" s="111">
        <f t="shared" si="2239"/>
        <v>0</v>
      </c>
      <c r="EU121" s="117">
        <f t="shared" si="1520"/>
        <v>0</v>
      </c>
      <c r="EV121" s="12">
        <f t="shared" si="1520"/>
        <v>0</v>
      </c>
      <c r="EW121" s="12">
        <f t="shared" si="1520"/>
        <v>0</v>
      </c>
      <c r="EX121" s="118">
        <f t="shared" si="1520"/>
        <v>0</v>
      </c>
      <c r="EY121" s="99">
        <f t="shared" ref="EY121:FB121" si="2240">SUM(EY120)</f>
        <v>0</v>
      </c>
      <c r="EZ121" s="12">
        <f t="shared" si="2240"/>
        <v>0</v>
      </c>
      <c r="FA121" s="12">
        <f t="shared" si="2240"/>
        <v>0</v>
      </c>
      <c r="FB121" s="111">
        <f t="shared" si="2240"/>
        <v>0</v>
      </c>
      <c r="FC121" s="117">
        <f t="shared" si="1521"/>
        <v>0</v>
      </c>
      <c r="FD121" s="12">
        <f t="shared" si="1521"/>
        <v>0</v>
      </c>
      <c r="FE121" s="12">
        <f t="shared" si="1521"/>
        <v>0</v>
      </c>
      <c r="FF121" s="118">
        <f t="shared" si="1521"/>
        <v>0</v>
      </c>
      <c r="FG121" s="99">
        <f>SUM(FG120)</f>
        <v>0</v>
      </c>
      <c r="FH121" s="12">
        <f t="shared" ref="FH121:FI121" si="2241">SUM(FH120)</f>
        <v>0</v>
      </c>
      <c r="FI121" s="12">
        <f t="shared" si="2241"/>
        <v>0</v>
      </c>
      <c r="FJ121" s="12">
        <f>SUM(FJ120)</f>
        <v>0</v>
      </c>
      <c r="FK121" s="12">
        <f>SUM(FK120)</f>
        <v>0</v>
      </c>
      <c r="FL121" s="12">
        <f t="shared" ref="FL121:FM121" si="2242">SUM(FL120)</f>
        <v>0</v>
      </c>
      <c r="FM121" s="12">
        <f t="shared" si="2242"/>
        <v>0</v>
      </c>
      <c r="FN121" s="12">
        <f>SUM(FN120)</f>
        <v>0</v>
      </c>
      <c r="FO121" s="12">
        <f>SUM(FO120)</f>
        <v>0</v>
      </c>
      <c r="FP121" s="12">
        <f t="shared" ref="FP121:FQ121" si="2243">SUM(FP120)</f>
        <v>0</v>
      </c>
      <c r="FQ121" s="12">
        <f t="shared" si="2243"/>
        <v>0</v>
      </c>
      <c r="FR121" s="12">
        <f>SUM(FR120)</f>
        <v>0</v>
      </c>
      <c r="FS121" s="12">
        <f t="shared" ref="FS121:IG121" si="2244">SUM(FS120)</f>
        <v>0</v>
      </c>
      <c r="FT121" s="12">
        <f t="shared" si="2244"/>
        <v>0</v>
      </c>
      <c r="FU121" s="12">
        <f t="shared" si="2244"/>
        <v>0</v>
      </c>
      <c r="FV121" s="12">
        <f>SUM(FV120)</f>
        <v>0</v>
      </c>
      <c r="FW121" s="12">
        <f t="shared" ref="FW121:GG121" si="2245">SUM(FW120)</f>
        <v>0</v>
      </c>
      <c r="FX121" s="12">
        <f t="shared" si="2245"/>
        <v>0</v>
      </c>
      <c r="FY121" s="12">
        <f t="shared" si="2245"/>
        <v>0</v>
      </c>
      <c r="FZ121" s="12">
        <f>SUM(FZ120)</f>
        <v>0</v>
      </c>
      <c r="GA121" s="12">
        <f t="shared" si="2245"/>
        <v>0</v>
      </c>
      <c r="GB121" s="12">
        <f t="shared" si="2245"/>
        <v>0</v>
      </c>
      <c r="GC121" s="12">
        <f t="shared" si="2245"/>
        <v>0</v>
      </c>
      <c r="GD121" s="12">
        <f>SUM(GD120)</f>
        <v>0</v>
      </c>
      <c r="GE121" s="12">
        <f t="shared" si="2245"/>
        <v>0</v>
      </c>
      <c r="GF121" s="12">
        <f t="shared" si="2245"/>
        <v>0</v>
      </c>
      <c r="GG121" s="12">
        <f t="shared" si="2245"/>
        <v>0</v>
      </c>
      <c r="GH121" s="12">
        <f>SUM(GH120)</f>
        <v>0</v>
      </c>
      <c r="GI121" s="12">
        <f t="shared" ref="GI121:GK121" si="2246">SUM(GI120)</f>
        <v>0</v>
      </c>
      <c r="GJ121" s="12">
        <f t="shared" si="2246"/>
        <v>0</v>
      </c>
      <c r="GK121" s="12">
        <f t="shared" si="2246"/>
        <v>0</v>
      </c>
      <c r="GL121" s="12">
        <f>SUM(GL120)</f>
        <v>0</v>
      </c>
      <c r="GM121" s="12">
        <f t="shared" ref="GM121:GO121" si="2247">SUM(GM120)</f>
        <v>0</v>
      </c>
      <c r="GN121" s="12">
        <f t="shared" si="2247"/>
        <v>0</v>
      </c>
      <c r="GO121" s="12">
        <f t="shared" si="2247"/>
        <v>0</v>
      </c>
      <c r="GP121" s="12">
        <f>SUM(GP120)</f>
        <v>0</v>
      </c>
      <c r="GQ121" s="12">
        <f t="shared" ref="GQ121:GS121" si="2248">SUM(GQ120)</f>
        <v>0</v>
      </c>
      <c r="GR121" s="12">
        <f t="shared" si="2248"/>
        <v>0</v>
      </c>
      <c r="GS121" s="12">
        <f t="shared" si="2248"/>
        <v>0</v>
      </c>
      <c r="GT121" s="12">
        <f>SUM(GT120)</f>
        <v>0</v>
      </c>
      <c r="GU121" s="12">
        <f t="shared" ref="GU121:GW121" si="2249">SUM(GU120)</f>
        <v>0</v>
      </c>
      <c r="GV121" s="12">
        <f t="shared" si="2249"/>
        <v>0</v>
      </c>
      <c r="GW121" s="12">
        <f t="shared" si="2249"/>
        <v>0</v>
      </c>
      <c r="GX121" s="12">
        <f>SUM(GX120)</f>
        <v>0</v>
      </c>
      <c r="GY121" s="12">
        <f t="shared" ref="GY121:HA121" si="2250">SUM(GY120)</f>
        <v>0</v>
      </c>
      <c r="GZ121" s="12">
        <f t="shared" si="2250"/>
        <v>0</v>
      </c>
      <c r="HA121" s="12">
        <f t="shared" si="2250"/>
        <v>0</v>
      </c>
      <c r="HB121" s="12">
        <f>SUM(HB120)</f>
        <v>0</v>
      </c>
      <c r="HC121" s="12">
        <f t="shared" ref="HC121:HE121" si="2251">SUM(HC120)</f>
        <v>0</v>
      </c>
      <c r="HD121" s="12">
        <f t="shared" si="2251"/>
        <v>0</v>
      </c>
      <c r="HE121" s="12">
        <f t="shared" si="2251"/>
        <v>0</v>
      </c>
      <c r="HF121" s="12">
        <f>SUM(HF120)</f>
        <v>0</v>
      </c>
      <c r="HG121" s="12">
        <f t="shared" si="2244"/>
        <v>0</v>
      </c>
      <c r="HH121" s="12">
        <f t="shared" si="2244"/>
        <v>0</v>
      </c>
      <c r="HI121" s="12">
        <f t="shared" si="2244"/>
        <v>0</v>
      </c>
      <c r="HJ121" s="12">
        <f>SUM(HJ120)</f>
        <v>0</v>
      </c>
      <c r="HK121" s="12">
        <f t="shared" ref="HK121:IC121" si="2252">SUM(HK120)</f>
        <v>0</v>
      </c>
      <c r="HL121" s="12">
        <f t="shared" si="2252"/>
        <v>0</v>
      </c>
      <c r="HM121" s="12">
        <f t="shared" si="2252"/>
        <v>0</v>
      </c>
      <c r="HN121" s="12">
        <f>SUM(HN120)</f>
        <v>0</v>
      </c>
      <c r="HO121" s="12">
        <f t="shared" si="2252"/>
        <v>0</v>
      </c>
      <c r="HP121" s="12">
        <f t="shared" si="2252"/>
        <v>0</v>
      </c>
      <c r="HQ121" s="12">
        <f t="shared" si="2252"/>
        <v>0</v>
      </c>
      <c r="HR121" s="12">
        <f>SUM(HR120)</f>
        <v>0</v>
      </c>
      <c r="HS121" s="12">
        <f t="shared" si="2252"/>
        <v>0</v>
      </c>
      <c r="HT121" s="12">
        <f t="shared" si="2252"/>
        <v>0</v>
      </c>
      <c r="HU121" s="12">
        <f t="shared" si="2252"/>
        <v>0</v>
      </c>
      <c r="HV121" s="12">
        <f>SUM(HV120)</f>
        <v>0</v>
      </c>
      <c r="HW121" s="12">
        <f t="shared" si="2252"/>
        <v>0</v>
      </c>
      <c r="HX121" s="12">
        <f t="shared" si="2252"/>
        <v>0</v>
      </c>
      <c r="HY121" s="12">
        <f t="shared" si="2252"/>
        <v>0</v>
      </c>
      <c r="HZ121" s="12">
        <f>SUM(HZ120)</f>
        <v>0</v>
      </c>
      <c r="IA121" s="12">
        <f t="shared" si="2252"/>
        <v>0</v>
      </c>
      <c r="IB121" s="12">
        <f t="shared" si="2252"/>
        <v>0</v>
      </c>
      <c r="IC121" s="12">
        <f t="shared" si="2252"/>
        <v>0</v>
      </c>
      <c r="ID121" s="12">
        <f>SUM(ID120)</f>
        <v>0</v>
      </c>
      <c r="IE121" s="12">
        <f t="shared" si="2244"/>
        <v>0</v>
      </c>
      <c r="IF121" s="12">
        <f t="shared" si="2244"/>
        <v>0</v>
      </c>
      <c r="IG121" s="12">
        <f t="shared" si="2244"/>
        <v>0</v>
      </c>
      <c r="IH121" s="12">
        <f>SUM(IH120)</f>
        <v>0</v>
      </c>
      <c r="II121" s="12">
        <f>SUM(II120)</f>
        <v>0</v>
      </c>
      <c r="IJ121" s="12">
        <f t="shared" ref="IJ121:IK121" si="2253">SUM(IJ120)</f>
        <v>0</v>
      </c>
      <c r="IK121" s="12">
        <f t="shared" si="2253"/>
        <v>0</v>
      </c>
      <c r="IL121" s="12">
        <f>SUM(IL120)</f>
        <v>0</v>
      </c>
      <c r="IM121" s="12">
        <f>SUM(IM120)</f>
        <v>0</v>
      </c>
      <c r="IN121" s="12">
        <f t="shared" ref="IN121:IO121" si="2254">SUM(IN120)</f>
        <v>0</v>
      </c>
      <c r="IO121" s="12">
        <f t="shared" si="2254"/>
        <v>0</v>
      </c>
      <c r="IP121" s="12">
        <f>SUM(IP120)</f>
        <v>0</v>
      </c>
      <c r="IQ121" s="12">
        <f>SUM(IQ120)</f>
        <v>0</v>
      </c>
      <c r="IR121" s="12">
        <f t="shared" ref="IR121:IS121" si="2255">SUM(IR120)</f>
        <v>0</v>
      </c>
      <c r="IS121" s="12">
        <f t="shared" si="2255"/>
        <v>0</v>
      </c>
      <c r="IT121" s="12">
        <f>SUM(IT120)</f>
        <v>0</v>
      </c>
      <c r="IU121" s="12">
        <f>SUM(IU120)</f>
        <v>0</v>
      </c>
      <c r="IV121" s="12">
        <f t="shared" ref="IV121:IW121" si="2256">SUM(IV120)</f>
        <v>0</v>
      </c>
      <c r="IW121" s="12">
        <f t="shared" si="2256"/>
        <v>0</v>
      </c>
      <c r="IX121" s="12">
        <f>SUM(IX120)</f>
        <v>0</v>
      </c>
      <c r="IY121" s="12"/>
      <c r="IZ121" s="12">
        <f>SUM(IZ120)</f>
        <v>0</v>
      </c>
      <c r="JA121" s="12">
        <f t="shared" ref="JA121:JB121" si="2257">SUM(JA120)</f>
        <v>0</v>
      </c>
      <c r="JB121" s="111">
        <f t="shared" si="2257"/>
        <v>0</v>
      </c>
      <c r="JC121" s="117">
        <f t="shared" si="1522"/>
        <v>0</v>
      </c>
      <c r="JD121" s="12">
        <f t="shared" si="1522"/>
        <v>0</v>
      </c>
      <c r="JE121" s="12">
        <f t="shared" si="1522"/>
        <v>0</v>
      </c>
      <c r="JF121" s="118">
        <f t="shared" si="1522"/>
        <v>0</v>
      </c>
      <c r="JG121" s="99">
        <f>SUM(JG120)</f>
        <v>0</v>
      </c>
      <c r="JH121" s="12">
        <f t="shared" ref="JH121:JI121" si="2258">SUM(JH120)</f>
        <v>0</v>
      </c>
      <c r="JI121" s="12">
        <f t="shared" si="2258"/>
        <v>0</v>
      </c>
      <c r="JJ121" s="12">
        <f>SUM(JJ120)</f>
        <v>0</v>
      </c>
      <c r="JK121" s="12">
        <f>SUM(JK120)</f>
        <v>0</v>
      </c>
      <c r="JL121" s="12">
        <f t="shared" ref="JL121:JM121" si="2259">SUM(JL120)</f>
        <v>0</v>
      </c>
      <c r="JM121" s="12">
        <f t="shared" si="2259"/>
        <v>0</v>
      </c>
      <c r="JN121" s="12">
        <f>SUM(JN120)</f>
        <v>0</v>
      </c>
      <c r="JO121" s="12">
        <f>SUM(JO120)</f>
        <v>0</v>
      </c>
      <c r="JP121" s="12">
        <f t="shared" ref="JP121:JQ121" si="2260">SUM(JP120)</f>
        <v>0</v>
      </c>
      <c r="JQ121" s="12">
        <f t="shared" si="2260"/>
        <v>0</v>
      </c>
      <c r="JR121" s="12">
        <f>SUM(JR120)</f>
        <v>0</v>
      </c>
      <c r="JS121" s="12">
        <f>SUM(JS120)</f>
        <v>0</v>
      </c>
      <c r="JT121" s="12">
        <f t="shared" ref="JT121:JU121" si="2261">SUM(JT120)</f>
        <v>0</v>
      </c>
      <c r="JU121" s="12">
        <f t="shared" si="2261"/>
        <v>0</v>
      </c>
      <c r="JV121" s="12">
        <f>SUM(JV120)</f>
        <v>0</v>
      </c>
      <c r="JW121" s="12">
        <f>SUM(JW120)</f>
        <v>0</v>
      </c>
      <c r="JX121" s="12">
        <f t="shared" ref="JX121:JY121" si="2262">SUM(JX120)</f>
        <v>0</v>
      </c>
      <c r="JY121" s="12">
        <f t="shared" si="2262"/>
        <v>0</v>
      </c>
      <c r="JZ121" s="12">
        <f>SUM(JZ120)</f>
        <v>0</v>
      </c>
      <c r="KA121" s="12">
        <f>SUM(KA120)</f>
        <v>0</v>
      </c>
      <c r="KB121" s="12">
        <f t="shared" ref="KB121:KC121" si="2263">SUM(KB120)</f>
        <v>0</v>
      </c>
      <c r="KC121" s="12">
        <f t="shared" si="2263"/>
        <v>0</v>
      </c>
      <c r="KD121" s="12">
        <f>SUM(KD120)</f>
        <v>0</v>
      </c>
      <c r="KE121" s="12">
        <f>SUM(KE120)</f>
        <v>0</v>
      </c>
      <c r="KF121" s="12">
        <f t="shared" ref="KF121:KG121" si="2264">SUM(KF120)</f>
        <v>0</v>
      </c>
      <c r="KG121" s="12">
        <f t="shared" si="2264"/>
        <v>0</v>
      </c>
      <c r="KH121" s="12">
        <f>SUM(KH120)</f>
        <v>0</v>
      </c>
      <c r="KI121" s="12">
        <f t="shared" ref="KI121:KK121" si="2265">SUM(KI120)</f>
        <v>0</v>
      </c>
      <c r="KJ121" s="12">
        <f t="shared" si="2265"/>
        <v>0</v>
      </c>
      <c r="KK121" s="12">
        <f t="shared" si="2265"/>
        <v>0</v>
      </c>
      <c r="KL121" s="12">
        <f>SUM(KL120)</f>
        <v>0</v>
      </c>
      <c r="KM121" s="12">
        <f>SUM(KM120)</f>
        <v>0</v>
      </c>
      <c r="KN121" s="12">
        <f t="shared" ref="KN121:KO121" si="2266">SUM(KN120)</f>
        <v>0</v>
      </c>
      <c r="KO121" s="12">
        <f t="shared" si="2266"/>
        <v>0</v>
      </c>
      <c r="KP121" s="12">
        <f>SUM(KP120)</f>
        <v>0</v>
      </c>
      <c r="KQ121" s="12">
        <f t="shared" ref="KQ121:KS121" si="2267">SUM(KQ120)</f>
        <v>0</v>
      </c>
      <c r="KR121" s="12">
        <f t="shared" si="2267"/>
        <v>0</v>
      </c>
      <c r="KS121" s="12">
        <f t="shared" si="2267"/>
        <v>0</v>
      </c>
      <c r="KT121" s="12">
        <f>SUM(KT120)</f>
        <v>0</v>
      </c>
      <c r="KU121" s="12"/>
      <c r="KV121" s="12">
        <f t="shared" ref="KV121:KW121" si="2268">SUM(KV120)</f>
        <v>0</v>
      </c>
      <c r="KW121" s="12">
        <f t="shared" si="2268"/>
        <v>0</v>
      </c>
      <c r="KX121" s="12">
        <f>SUM(KX120)</f>
        <v>0</v>
      </c>
      <c r="KY121" s="12"/>
      <c r="KZ121" s="12">
        <f t="shared" ref="KZ121:LA121" si="2269">SUM(KZ120)</f>
        <v>0</v>
      </c>
      <c r="LA121" s="12">
        <f t="shared" si="2269"/>
        <v>0</v>
      </c>
      <c r="LB121" s="12">
        <f>SUM(LB120)</f>
        <v>0</v>
      </c>
      <c r="LC121" s="12"/>
      <c r="LD121" s="12">
        <f t="shared" ref="LD121:LE121" si="2270">SUM(LD120)</f>
        <v>0</v>
      </c>
      <c r="LE121" s="12">
        <f t="shared" si="2270"/>
        <v>0</v>
      </c>
      <c r="LF121" s="111">
        <f>SUM(LF120)</f>
        <v>0</v>
      </c>
      <c r="LG121" s="117">
        <f t="shared" si="1523"/>
        <v>0</v>
      </c>
      <c r="LH121" s="12">
        <f t="shared" si="1523"/>
        <v>0</v>
      </c>
      <c r="LI121" s="12">
        <f t="shared" si="1523"/>
        <v>0</v>
      </c>
      <c r="LJ121" s="118">
        <f t="shared" si="1523"/>
        <v>0</v>
      </c>
      <c r="LK121" s="99">
        <f t="shared" ref="LK121:LU121" si="2271">SUM(LK120)</f>
        <v>13272</v>
      </c>
      <c r="LL121" s="12">
        <f t="shared" si="2271"/>
        <v>0</v>
      </c>
      <c r="LM121" s="12">
        <f t="shared" si="2271"/>
        <v>-12772</v>
      </c>
      <c r="LN121" s="12">
        <f>SUM(LN120)</f>
        <v>500</v>
      </c>
      <c r="LO121" s="12">
        <f>SUM(LO120)</f>
        <v>0</v>
      </c>
      <c r="LP121" s="12">
        <f t="shared" ref="LP121:LQ121" si="2272">SUM(LP120)</f>
        <v>0</v>
      </c>
      <c r="LQ121" s="12">
        <f t="shared" si="2272"/>
        <v>0</v>
      </c>
      <c r="LR121" s="12">
        <f>SUM(LR120)</f>
        <v>0</v>
      </c>
      <c r="LS121" s="12">
        <f t="shared" si="2271"/>
        <v>0</v>
      </c>
      <c r="LT121" s="12">
        <f t="shared" si="2271"/>
        <v>0</v>
      </c>
      <c r="LU121" s="12">
        <f t="shared" si="2271"/>
        <v>0</v>
      </c>
      <c r="LV121" s="111">
        <f>SUM(LV120)</f>
        <v>0</v>
      </c>
      <c r="LW121" s="117">
        <f t="shared" si="1524"/>
        <v>13272</v>
      </c>
      <c r="LX121" s="12">
        <f t="shared" si="1524"/>
        <v>0</v>
      </c>
      <c r="LY121" s="12">
        <f t="shared" si="1524"/>
        <v>-12772</v>
      </c>
      <c r="LZ121" s="118">
        <f t="shared" si="1524"/>
        <v>500</v>
      </c>
      <c r="MA121" s="26"/>
      <c r="MB121" s="2"/>
      <c r="MC121" s="2"/>
      <c r="MD121" s="2"/>
      <c r="ME121" s="2"/>
      <c r="MF121" s="2"/>
      <c r="MG121" s="2"/>
      <c r="MH121" s="2"/>
      <c r="MI121" s="2"/>
      <c r="MJ121" s="2"/>
      <c r="MK121" s="2"/>
      <c r="ML121" s="2"/>
      <c r="MM121" s="2"/>
      <c r="MN121" s="2"/>
      <c r="MO121" s="2"/>
      <c r="MP121" s="2"/>
      <c r="MQ121" s="2"/>
      <c r="MR121" s="2"/>
      <c r="MS121" s="2"/>
      <c r="MT121" s="2"/>
      <c r="MU121" s="2"/>
      <c r="MV121" s="2"/>
      <c r="MW121" s="2"/>
      <c r="MX121" s="2"/>
      <c r="MY121" s="2"/>
      <c r="MZ121" s="2"/>
      <c r="NA121" s="2"/>
      <c r="NB121" s="2"/>
      <c r="NC121" s="2"/>
      <c r="ND121" s="2"/>
      <c r="NE121" s="2"/>
      <c r="NF121" s="2"/>
      <c r="NG121" s="2"/>
      <c r="NH121" s="2"/>
      <c r="NI121" s="2"/>
      <c r="NJ121" s="2"/>
      <c r="NK121" s="2"/>
      <c r="NL121" s="2"/>
      <c r="NM121" s="2"/>
      <c r="NN121" s="2"/>
      <c r="NO121" s="2"/>
      <c r="NP121" s="2"/>
      <c r="NQ121" s="2"/>
      <c r="NR121" s="2"/>
      <c r="NS121" s="2"/>
      <c r="NT121" s="2"/>
      <c r="NU121" s="2"/>
      <c r="NV121" s="2"/>
      <c r="NW121" s="2"/>
      <c r="NX121" s="2"/>
      <c r="NY121" s="2"/>
      <c r="NZ121" s="2"/>
      <c r="OA121" s="2"/>
      <c r="OB121" s="2"/>
      <c r="OC121" s="2"/>
      <c r="OD121" s="2"/>
      <c r="OE121" s="2"/>
      <c r="OF121" s="2"/>
      <c r="OG121" s="2"/>
      <c r="OH121" s="2"/>
      <c r="OI121" s="2"/>
      <c r="OJ121" s="2"/>
      <c r="OK121" s="2"/>
      <c r="OL121" s="2"/>
      <c r="OM121" s="2"/>
      <c r="ON121" s="2"/>
      <c r="OO121" s="2"/>
      <c r="OP121" s="2"/>
    </row>
    <row r="122" spans="1:406" s="3" customFormat="1" ht="30" customHeight="1" x14ac:dyDescent="0.25">
      <c r="A122" s="41">
        <v>66</v>
      </c>
      <c r="B122" s="51" t="s">
        <v>73</v>
      </c>
      <c r="C122" s="57">
        <f t="shared" ref="C122:E122" si="2273">SUM(C117,C118,C120)</f>
        <v>-31401</v>
      </c>
      <c r="D122" s="57">
        <f t="shared" si="2273"/>
        <v>69623490.929999992</v>
      </c>
      <c r="E122" s="56">
        <f t="shared" si="2273"/>
        <v>77100000</v>
      </c>
      <c r="F122" s="96">
        <f>SUM(F117,F118,F120)</f>
        <v>522384</v>
      </c>
      <c r="G122" s="103">
        <f t="shared" si="1515"/>
        <v>490983</v>
      </c>
      <c r="H122" s="79">
        <f t="shared" si="1516"/>
        <v>375827</v>
      </c>
      <c r="I122" s="79">
        <f t="shared" si="1517"/>
        <v>-31401</v>
      </c>
      <c r="J122" s="104">
        <f t="shared" si="1518"/>
        <v>459582</v>
      </c>
      <c r="K122" s="99">
        <f>SUM(K117,K118,K120)</f>
        <v>0</v>
      </c>
      <c r="L122" s="12">
        <f t="shared" ref="L122:AD122" si="2274">SUM(L117,L118,L120)</f>
        <v>0</v>
      </c>
      <c r="M122" s="12">
        <f t="shared" si="2274"/>
        <v>0</v>
      </c>
      <c r="N122" s="12">
        <f t="shared" si="2274"/>
        <v>0</v>
      </c>
      <c r="O122" s="12">
        <f>SUM(O117,O118,O120)</f>
        <v>0</v>
      </c>
      <c r="P122" s="12">
        <f t="shared" si="2274"/>
        <v>0</v>
      </c>
      <c r="Q122" s="12">
        <f t="shared" si="2274"/>
        <v>0</v>
      </c>
      <c r="R122" s="12">
        <f t="shared" si="2274"/>
        <v>0</v>
      </c>
      <c r="S122" s="12">
        <f t="shared" si="2274"/>
        <v>0</v>
      </c>
      <c r="T122" s="12">
        <f t="shared" si="2274"/>
        <v>0</v>
      </c>
      <c r="U122" s="12">
        <f t="shared" si="2274"/>
        <v>0</v>
      </c>
      <c r="V122" s="12">
        <f t="shared" si="2274"/>
        <v>0</v>
      </c>
      <c r="W122" s="12">
        <f t="shared" si="2274"/>
        <v>0</v>
      </c>
      <c r="X122" s="12">
        <f t="shared" si="2274"/>
        <v>0</v>
      </c>
      <c r="Y122" s="12">
        <f t="shared" si="2274"/>
        <v>0</v>
      </c>
      <c r="Z122" s="12">
        <f t="shared" si="2274"/>
        <v>0</v>
      </c>
      <c r="AA122" s="12">
        <f t="shared" si="2274"/>
        <v>0</v>
      </c>
      <c r="AB122" s="12">
        <f t="shared" si="2274"/>
        <v>0</v>
      </c>
      <c r="AC122" s="12">
        <f t="shared" si="2274"/>
        <v>0</v>
      </c>
      <c r="AD122" s="12">
        <f t="shared" si="2274"/>
        <v>0</v>
      </c>
      <c r="AE122" s="12">
        <f>SUM(AE117,AE118,AE120)</f>
        <v>0</v>
      </c>
      <c r="AF122" s="12">
        <f t="shared" ref="AF122:AH122" si="2275">SUM(AF117,AF118,AF120)</f>
        <v>0</v>
      </c>
      <c r="AG122" s="12">
        <f t="shared" si="2275"/>
        <v>0</v>
      </c>
      <c r="AH122" s="111">
        <f t="shared" si="2275"/>
        <v>0</v>
      </c>
      <c r="AI122" s="117">
        <f t="shared" si="1519"/>
        <v>0</v>
      </c>
      <c r="AJ122" s="12">
        <f t="shared" si="1519"/>
        <v>0</v>
      </c>
      <c r="AK122" s="12">
        <f t="shared" si="1519"/>
        <v>0</v>
      </c>
      <c r="AL122" s="118">
        <f t="shared" si="1519"/>
        <v>0</v>
      </c>
      <c r="AM122" s="99">
        <f>SUM(AM117,AM118,AM120)</f>
        <v>13272</v>
      </c>
      <c r="AN122" s="12">
        <f t="shared" ref="AN122:CD122" si="2276">SUM(AN117,AN118,AN120)</f>
        <v>19099</v>
      </c>
      <c r="AO122" s="12">
        <f t="shared" si="2276"/>
        <v>11728</v>
      </c>
      <c r="AP122" s="12">
        <f t="shared" si="2276"/>
        <v>25000</v>
      </c>
      <c r="AQ122" s="12">
        <f t="shared" si="2276"/>
        <v>796</v>
      </c>
      <c r="AR122" s="12">
        <f t="shared" si="2276"/>
        <v>680</v>
      </c>
      <c r="AS122" s="12">
        <f t="shared" si="2276"/>
        <v>-396</v>
      </c>
      <c r="AT122" s="12">
        <f t="shared" si="2276"/>
        <v>400</v>
      </c>
      <c r="AU122" s="12">
        <f t="shared" si="2276"/>
        <v>13707</v>
      </c>
      <c r="AV122" s="12">
        <f t="shared" si="2276"/>
        <v>45346</v>
      </c>
      <c r="AW122" s="12">
        <f t="shared" si="2276"/>
        <v>38793</v>
      </c>
      <c r="AX122" s="12">
        <f t="shared" si="2276"/>
        <v>52500</v>
      </c>
      <c r="AY122" s="12">
        <f t="shared" si="2276"/>
        <v>208143</v>
      </c>
      <c r="AZ122" s="12">
        <f t="shared" si="2276"/>
        <v>103853</v>
      </c>
      <c r="BA122" s="12">
        <f t="shared" si="2276"/>
        <v>-58143</v>
      </c>
      <c r="BB122" s="12">
        <f t="shared" si="2276"/>
        <v>150000</v>
      </c>
      <c r="BC122" s="12">
        <f t="shared" si="2276"/>
        <v>32650</v>
      </c>
      <c r="BD122" s="12">
        <f t="shared" si="2276"/>
        <v>25714</v>
      </c>
      <c r="BE122" s="12">
        <f t="shared" si="2276"/>
        <v>2350</v>
      </c>
      <c r="BF122" s="12">
        <f t="shared" si="2276"/>
        <v>35000</v>
      </c>
      <c r="BG122" s="12">
        <f t="shared" si="2276"/>
        <v>12343</v>
      </c>
      <c r="BH122" s="12">
        <f t="shared" si="2276"/>
        <v>299</v>
      </c>
      <c r="BI122" s="12">
        <f t="shared" si="2276"/>
        <v>-12043</v>
      </c>
      <c r="BJ122" s="12">
        <f t="shared" si="2276"/>
        <v>300</v>
      </c>
      <c r="BK122" s="12">
        <f t="shared" si="2276"/>
        <v>1327</v>
      </c>
      <c r="BL122" s="12">
        <f t="shared" si="2276"/>
        <v>825</v>
      </c>
      <c r="BM122" s="12">
        <f t="shared" si="2276"/>
        <v>-327</v>
      </c>
      <c r="BN122" s="12">
        <f t="shared" si="2276"/>
        <v>1000</v>
      </c>
      <c r="BO122" s="12">
        <f t="shared" si="2276"/>
        <v>106178</v>
      </c>
      <c r="BP122" s="12">
        <f t="shared" si="2276"/>
        <v>99358</v>
      </c>
      <c r="BQ122" s="12">
        <f t="shared" si="2276"/>
        <v>3822</v>
      </c>
      <c r="BR122" s="12">
        <f t="shared" si="2276"/>
        <v>110000</v>
      </c>
      <c r="BS122" s="12">
        <f t="shared" si="2276"/>
        <v>22297</v>
      </c>
      <c r="BT122" s="12">
        <f t="shared" si="2276"/>
        <v>22789</v>
      </c>
      <c r="BU122" s="12">
        <f t="shared" si="2276"/>
        <v>1703</v>
      </c>
      <c r="BV122" s="12">
        <f t="shared" si="2276"/>
        <v>24000</v>
      </c>
      <c r="BW122" s="12">
        <f t="shared" si="2276"/>
        <v>11149</v>
      </c>
      <c r="BX122" s="12">
        <f t="shared" si="2276"/>
        <v>11928</v>
      </c>
      <c r="BY122" s="12">
        <f t="shared" si="2276"/>
        <v>351</v>
      </c>
      <c r="BZ122" s="12">
        <f t="shared" si="2276"/>
        <v>11500</v>
      </c>
      <c r="CA122" s="12">
        <f t="shared" si="2276"/>
        <v>1062</v>
      </c>
      <c r="CB122" s="12">
        <f t="shared" si="2276"/>
        <v>1544</v>
      </c>
      <c r="CC122" s="12">
        <f t="shared" si="2276"/>
        <v>638</v>
      </c>
      <c r="CD122" s="12">
        <f t="shared" si="2276"/>
        <v>1700</v>
      </c>
      <c r="CE122" s="12">
        <f>SUM(CE117,CE118,CE120)</f>
        <v>18395</v>
      </c>
      <c r="CF122" s="12">
        <f t="shared" ref="CF122:CH122" si="2277">SUM(CF117,CF118,CF120)</f>
        <v>24255</v>
      </c>
      <c r="CG122" s="12">
        <f t="shared" si="2277"/>
        <v>6605</v>
      </c>
      <c r="CH122" s="12">
        <f t="shared" si="2277"/>
        <v>25000</v>
      </c>
      <c r="CI122" s="12">
        <f>SUM(CI117,CI118,CI120)</f>
        <v>0</v>
      </c>
      <c r="CJ122" s="12">
        <f t="shared" ref="CJ122:CP122" si="2278">SUM(CJ117,CJ118,CJ120)</f>
        <v>1135</v>
      </c>
      <c r="CK122" s="12">
        <f t="shared" si="2278"/>
        <v>2000</v>
      </c>
      <c r="CL122" s="12">
        <f t="shared" si="2278"/>
        <v>2000</v>
      </c>
      <c r="CM122" s="12">
        <f t="shared" si="2278"/>
        <v>7990</v>
      </c>
      <c r="CN122" s="12">
        <f t="shared" si="2278"/>
        <v>9546</v>
      </c>
      <c r="CO122" s="12">
        <f t="shared" si="2278"/>
        <v>2510</v>
      </c>
      <c r="CP122" s="12">
        <f t="shared" si="2278"/>
        <v>10500</v>
      </c>
      <c r="CQ122" s="12">
        <f>SUM(CQ117,CQ118,CQ120)</f>
        <v>0</v>
      </c>
      <c r="CR122" s="12">
        <f t="shared" ref="CR122:DF122" si="2279">SUM(CR117,CR118,CR120)</f>
        <v>0</v>
      </c>
      <c r="CS122" s="12">
        <f t="shared" si="2279"/>
        <v>0</v>
      </c>
      <c r="CT122" s="12">
        <f t="shared" si="2279"/>
        <v>0</v>
      </c>
      <c r="CU122" s="12">
        <f t="shared" si="2279"/>
        <v>796</v>
      </c>
      <c r="CV122" s="12">
        <f t="shared" si="2279"/>
        <v>757</v>
      </c>
      <c r="CW122" s="12">
        <f t="shared" si="2279"/>
        <v>104</v>
      </c>
      <c r="CX122" s="12">
        <f t="shared" si="2279"/>
        <v>900</v>
      </c>
      <c r="CY122" s="12">
        <f>SUM(CY117,CY118,CY120)</f>
        <v>0</v>
      </c>
      <c r="CZ122" s="12">
        <f t="shared" ref="CZ122:DB122" si="2280">SUM(CZ117,CZ118,CZ120)</f>
        <v>0</v>
      </c>
      <c r="DA122" s="12">
        <f t="shared" si="2280"/>
        <v>0</v>
      </c>
      <c r="DB122" s="12">
        <f t="shared" si="2280"/>
        <v>0</v>
      </c>
      <c r="DC122" s="12">
        <f t="shared" si="2279"/>
        <v>1062</v>
      </c>
      <c r="DD122" s="12">
        <f t="shared" si="2279"/>
        <v>295</v>
      </c>
      <c r="DE122" s="12">
        <f t="shared" si="2279"/>
        <v>-712</v>
      </c>
      <c r="DF122" s="12">
        <f t="shared" si="2279"/>
        <v>350</v>
      </c>
      <c r="DG122" s="12">
        <f>SUM(DG117,DG118,DG120)</f>
        <v>0</v>
      </c>
      <c r="DH122" s="12">
        <f t="shared" ref="DH122:DJ122" si="2281">SUM(DH117,DH118,DH120)</f>
        <v>835</v>
      </c>
      <c r="DI122" s="12">
        <f t="shared" si="2281"/>
        <v>1000</v>
      </c>
      <c r="DJ122" s="12">
        <f t="shared" si="2281"/>
        <v>1000</v>
      </c>
      <c r="DK122" s="12">
        <f>SUM(DK117,DK118,DK120)</f>
        <v>10000</v>
      </c>
      <c r="DL122" s="12">
        <f t="shared" ref="DL122:DN122" si="2282">SUM(DL117,DL118,DL120)</f>
        <v>732</v>
      </c>
      <c r="DM122" s="12">
        <f t="shared" si="2282"/>
        <v>-9268</v>
      </c>
      <c r="DN122" s="12">
        <f t="shared" si="2282"/>
        <v>732</v>
      </c>
      <c r="DO122" s="12">
        <f>SUM(DO117,DO118,DO120)</f>
        <v>7000</v>
      </c>
      <c r="DP122" s="12">
        <f t="shared" ref="DP122:ED122" si="2283">SUM(DP117,DP118,DP120)</f>
        <v>381</v>
      </c>
      <c r="DQ122" s="12">
        <f t="shared" si="2283"/>
        <v>-6600</v>
      </c>
      <c r="DR122" s="12">
        <f t="shared" si="2283"/>
        <v>400</v>
      </c>
      <c r="DS122" s="12">
        <f t="shared" si="2283"/>
        <v>0</v>
      </c>
      <c r="DT122" s="12">
        <f t="shared" si="2283"/>
        <v>0</v>
      </c>
      <c r="DU122" s="12">
        <f t="shared" si="2283"/>
        <v>0</v>
      </c>
      <c r="DV122" s="12">
        <f t="shared" si="2283"/>
        <v>0</v>
      </c>
      <c r="DW122" s="12">
        <f t="shared" si="2283"/>
        <v>0</v>
      </c>
      <c r="DX122" s="12">
        <f t="shared" si="2283"/>
        <v>0</v>
      </c>
      <c r="DY122" s="12">
        <f t="shared" si="2283"/>
        <v>0</v>
      </c>
      <c r="DZ122" s="12">
        <f t="shared" si="2283"/>
        <v>0</v>
      </c>
      <c r="EA122" s="12">
        <f t="shared" si="2283"/>
        <v>0</v>
      </c>
      <c r="EB122" s="12">
        <f t="shared" si="2283"/>
        <v>4762</v>
      </c>
      <c r="EC122" s="12">
        <f t="shared" si="2283"/>
        <v>4770</v>
      </c>
      <c r="ED122" s="12">
        <f t="shared" si="2283"/>
        <v>4770</v>
      </c>
      <c r="EE122" s="12">
        <f>SUM(EE117,EE118,EE120)</f>
        <v>6890</v>
      </c>
      <c r="EF122" s="12">
        <f t="shared" ref="EF122:EL122" si="2284">SUM(EF117,EF118,EF120)</f>
        <v>430</v>
      </c>
      <c r="EG122" s="12">
        <f t="shared" si="2284"/>
        <v>-6460</v>
      </c>
      <c r="EH122" s="12">
        <f t="shared" si="2284"/>
        <v>430</v>
      </c>
      <c r="EI122" s="12">
        <f t="shared" si="2284"/>
        <v>2654</v>
      </c>
      <c r="EJ122" s="12">
        <f t="shared" si="2284"/>
        <v>1264</v>
      </c>
      <c r="EK122" s="12">
        <f t="shared" si="2284"/>
        <v>-1054</v>
      </c>
      <c r="EL122" s="12">
        <f t="shared" si="2284"/>
        <v>1600</v>
      </c>
      <c r="EM122" s="12">
        <f>SUM(EM117,EM118,EM120)</f>
        <v>0</v>
      </c>
      <c r="EN122" s="12">
        <f t="shared" ref="EN122:EP122" si="2285">SUM(EN117,EN118,EN120)</f>
        <v>0</v>
      </c>
      <c r="EO122" s="12">
        <f t="shared" si="2285"/>
        <v>0</v>
      </c>
      <c r="EP122" s="12">
        <f t="shared" si="2285"/>
        <v>0</v>
      </c>
      <c r="EQ122" s="12">
        <f>SUM(EQ117,EQ118,EQ120)</f>
        <v>0</v>
      </c>
      <c r="ER122" s="12">
        <f t="shared" ref="ER122:ET122" si="2286">SUM(ER117,ER118,ER120)</f>
        <v>0</v>
      </c>
      <c r="ES122" s="12">
        <f t="shared" si="2286"/>
        <v>0</v>
      </c>
      <c r="ET122" s="111">
        <f t="shared" si="2286"/>
        <v>0</v>
      </c>
      <c r="EU122" s="117">
        <f t="shared" si="1520"/>
        <v>477711</v>
      </c>
      <c r="EV122" s="12">
        <f t="shared" si="1520"/>
        <v>375827</v>
      </c>
      <c r="EW122" s="12">
        <f t="shared" si="1520"/>
        <v>-18629</v>
      </c>
      <c r="EX122" s="118">
        <f t="shared" si="1520"/>
        <v>459082</v>
      </c>
      <c r="EY122" s="99">
        <f t="shared" ref="EY122:FB122" si="2287">SUM(EY117,EY118,EY120)</f>
        <v>0</v>
      </c>
      <c r="EZ122" s="12">
        <f t="shared" si="2287"/>
        <v>0</v>
      </c>
      <c r="FA122" s="12">
        <f t="shared" si="2287"/>
        <v>0</v>
      </c>
      <c r="FB122" s="111">
        <f t="shared" si="2287"/>
        <v>0</v>
      </c>
      <c r="FC122" s="117">
        <f t="shared" si="1521"/>
        <v>0</v>
      </c>
      <c r="FD122" s="12">
        <f t="shared" si="1521"/>
        <v>0</v>
      </c>
      <c r="FE122" s="12">
        <f t="shared" si="1521"/>
        <v>0</v>
      </c>
      <c r="FF122" s="118">
        <f t="shared" si="1521"/>
        <v>0</v>
      </c>
      <c r="FG122" s="99">
        <f>SUM(FG117,FG118,FG120)</f>
        <v>0</v>
      </c>
      <c r="FH122" s="12">
        <f t="shared" ref="FH122:FI122" si="2288">SUM(FH117,FH118,FH120)</f>
        <v>0</v>
      </c>
      <c r="FI122" s="12">
        <f t="shared" si="2288"/>
        <v>0</v>
      </c>
      <c r="FJ122" s="12">
        <f>SUM(FJ117,FJ118,FJ120)</f>
        <v>0</v>
      </c>
      <c r="FK122" s="12">
        <f>SUM(FK117,FK118,FK120)</f>
        <v>0</v>
      </c>
      <c r="FL122" s="12">
        <f t="shared" ref="FL122:FM122" si="2289">SUM(FL117,FL118,FL120)</f>
        <v>0</v>
      </c>
      <c r="FM122" s="12">
        <f t="shared" si="2289"/>
        <v>0</v>
      </c>
      <c r="FN122" s="12">
        <f>SUM(FN117,FN118,FN120)</f>
        <v>0</v>
      </c>
      <c r="FO122" s="12">
        <f>SUM(FO117,FO118,FO120)</f>
        <v>0</v>
      </c>
      <c r="FP122" s="12">
        <f t="shared" ref="FP122:FQ122" si="2290">SUM(FP117,FP118,FP120)</f>
        <v>0</v>
      </c>
      <c r="FQ122" s="12">
        <f t="shared" si="2290"/>
        <v>0</v>
      </c>
      <c r="FR122" s="12">
        <f>SUM(FR117,FR118,FR120)</f>
        <v>0</v>
      </c>
      <c r="FS122" s="12">
        <f t="shared" ref="FS122:IG122" si="2291">SUM(FS117,FS118,FS120)</f>
        <v>0</v>
      </c>
      <c r="FT122" s="12">
        <f t="shared" si="2291"/>
        <v>0</v>
      </c>
      <c r="FU122" s="12">
        <f t="shared" si="2291"/>
        <v>0</v>
      </c>
      <c r="FV122" s="12">
        <f>SUM(FV117,FV118,FV120)</f>
        <v>0</v>
      </c>
      <c r="FW122" s="12">
        <f t="shared" ref="FW122:GG122" si="2292">SUM(FW117,FW118,FW120)</f>
        <v>0</v>
      </c>
      <c r="FX122" s="12">
        <f t="shared" si="2292"/>
        <v>0</v>
      </c>
      <c r="FY122" s="12">
        <f t="shared" si="2292"/>
        <v>0</v>
      </c>
      <c r="FZ122" s="12">
        <f>SUM(FZ117,FZ118,FZ120)</f>
        <v>0</v>
      </c>
      <c r="GA122" s="12">
        <f t="shared" si="2292"/>
        <v>0</v>
      </c>
      <c r="GB122" s="12">
        <f t="shared" si="2292"/>
        <v>0</v>
      </c>
      <c r="GC122" s="12">
        <f t="shared" si="2292"/>
        <v>0</v>
      </c>
      <c r="GD122" s="12">
        <f>SUM(GD117,GD118,GD120)</f>
        <v>0</v>
      </c>
      <c r="GE122" s="12">
        <f t="shared" si="2292"/>
        <v>0</v>
      </c>
      <c r="GF122" s="12">
        <f t="shared" si="2292"/>
        <v>0</v>
      </c>
      <c r="GG122" s="12">
        <f t="shared" si="2292"/>
        <v>0</v>
      </c>
      <c r="GH122" s="12">
        <f>SUM(GH117,GH118,GH120)</f>
        <v>0</v>
      </c>
      <c r="GI122" s="12">
        <f t="shared" ref="GI122:GK122" si="2293">SUM(GI117,GI118,GI120)</f>
        <v>0</v>
      </c>
      <c r="GJ122" s="12">
        <f t="shared" si="2293"/>
        <v>0</v>
      </c>
      <c r="GK122" s="12">
        <f t="shared" si="2293"/>
        <v>0</v>
      </c>
      <c r="GL122" s="12">
        <f>SUM(GL117,GL118,GL120)</f>
        <v>0</v>
      </c>
      <c r="GM122" s="12">
        <f t="shared" ref="GM122:GO122" si="2294">SUM(GM117,GM118,GM120)</f>
        <v>0</v>
      </c>
      <c r="GN122" s="12">
        <f t="shared" si="2294"/>
        <v>0</v>
      </c>
      <c r="GO122" s="12">
        <f t="shared" si="2294"/>
        <v>0</v>
      </c>
      <c r="GP122" s="12">
        <f>SUM(GP117,GP118,GP120)</f>
        <v>0</v>
      </c>
      <c r="GQ122" s="12">
        <f t="shared" ref="GQ122:GS122" si="2295">SUM(GQ117,GQ118,GQ120)</f>
        <v>0</v>
      </c>
      <c r="GR122" s="12">
        <f t="shared" si="2295"/>
        <v>0</v>
      </c>
      <c r="GS122" s="12">
        <f t="shared" si="2295"/>
        <v>0</v>
      </c>
      <c r="GT122" s="12">
        <f>SUM(GT117,GT118,GT120)</f>
        <v>0</v>
      </c>
      <c r="GU122" s="12">
        <f t="shared" ref="GU122:GW122" si="2296">SUM(GU117,GU118,GU120)</f>
        <v>0</v>
      </c>
      <c r="GV122" s="12">
        <f t="shared" si="2296"/>
        <v>0</v>
      </c>
      <c r="GW122" s="12">
        <f t="shared" si="2296"/>
        <v>0</v>
      </c>
      <c r="GX122" s="12">
        <f>SUM(GX117,GX118,GX120)</f>
        <v>0</v>
      </c>
      <c r="GY122" s="12">
        <f t="shared" ref="GY122:HA122" si="2297">SUM(GY117,GY118,GY120)</f>
        <v>0</v>
      </c>
      <c r="GZ122" s="12">
        <f t="shared" si="2297"/>
        <v>0</v>
      </c>
      <c r="HA122" s="12">
        <f t="shared" si="2297"/>
        <v>0</v>
      </c>
      <c r="HB122" s="12">
        <f>SUM(HB117,HB118,HB120)</f>
        <v>0</v>
      </c>
      <c r="HC122" s="12">
        <f t="shared" ref="HC122:HE122" si="2298">SUM(HC117,HC118,HC120)</f>
        <v>0</v>
      </c>
      <c r="HD122" s="12">
        <f t="shared" si="2298"/>
        <v>0</v>
      </c>
      <c r="HE122" s="12">
        <f t="shared" si="2298"/>
        <v>0</v>
      </c>
      <c r="HF122" s="12">
        <f>SUM(HF117,HF118,HF120)</f>
        <v>0</v>
      </c>
      <c r="HG122" s="12">
        <f t="shared" si="2291"/>
        <v>0</v>
      </c>
      <c r="HH122" s="12">
        <f t="shared" si="2291"/>
        <v>0</v>
      </c>
      <c r="HI122" s="12">
        <f t="shared" si="2291"/>
        <v>0</v>
      </c>
      <c r="HJ122" s="12">
        <f>SUM(HJ117,HJ118,HJ120)</f>
        <v>0</v>
      </c>
      <c r="HK122" s="12">
        <f t="shared" ref="HK122:IC122" si="2299">SUM(HK117,HK118,HK120)</f>
        <v>0</v>
      </c>
      <c r="HL122" s="12">
        <f t="shared" si="2299"/>
        <v>0</v>
      </c>
      <c r="HM122" s="12">
        <f t="shared" si="2299"/>
        <v>0</v>
      </c>
      <c r="HN122" s="12">
        <f>SUM(HN117,HN118,HN120)</f>
        <v>0</v>
      </c>
      <c r="HO122" s="12">
        <f t="shared" si="2299"/>
        <v>0</v>
      </c>
      <c r="HP122" s="12">
        <f t="shared" si="2299"/>
        <v>0</v>
      </c>
      <c r="HQ122" s="12">
        <f t="shared" si="2299"/>
        <v>0</v>
      </c>
      <c r="HR122" s="12">
        <f>SUM(HR117,HR118,HR120)</f>
        <v>0</v>
      </c>
      <c r="HS122" s="12">
        <f t="shared" si="2299"/>
        <v>0</v>
      </c>
      <c r="HT122" s="12">
        <f t="shared" si="2299"/>
        <v>0</v>
      </c>
      <c r="HU122" s="12">
        <f t="shared" si="2299"/>
        <v>0</v>
      </c>
      <c r="HV122" s="12">
        <f>SUM(HV117,HV118,HV120)</f>
        <v>0</v>
      </c>
      <c r="HW122" s="12">
        <f t="shared" si="2299"/>
        <v>0</v>
      </c>
      <c r="HX122" s="12">
        <f t="shared" si="2299"/>
        <v>0</v>
      </c>
      <c r="HY122" s="12">
        <f t="shared" si="2299"/>
        <v>0</v>
      </c>
      <c r="HZ122" s="12">
        <f>SUM(HZ117,HZ118,HZ120)</f>
        <v>0</v>
      </c>
      <c r="IA122" s="12">
        <f t="shared" si="2299"/>
        <v>0</v>
      </c>
      <c r="IB122" s="12">
        <f t="shared" si="2299"/>
        <v>0</v>
      </c>
      <c r="IC122" s="12">
        <f t="shared" si="2299"/>
        <v>0</v>
      </c>
      <c r="ID122" s="12">
        <f>SUM(ID117,ID118,ID120)</f>
        <v>0</v>
      </c>
      <c r="IE122" s="12">
        <f t="shared" si="2291"/>
        <v>0</v>
      </c>
      <c r="IF122" s="12">
        <f t="shared" si="2291"/>
        <v>0</v>
      </c>
      <c r="IG122" s="12">
        <f t="shared" si="2291"/>
        <v>0</v>
      </c>
      <c r="IH122" s="12">
        <f>SUM(IH117,IH118,IH120)</f>
        <v>0</v>
      </c>
      <c r="II122" s="12">
        <f>SUM(II117,II118,II120)</f>
        <v>0</v>
      </c>
      <c r="IJ122" s="12">
        <f t="shared" ref="IJ122:IK122" si="2300">SUM(IJ117,IJ118,IJ120)</f>
        <v>0</v>
      </c>
      <c r="IK122" s="12">
        <f t="shared" si="2300"/>
        <v>0</v>
      </c>
      <c r="IL122" s="12">
        <f>SUM(IL117,IL118,IL120)</f>
        <v>0</v>
      </c>
      <c r="IM122" s="12">
        <f>SUM(IM117,IM118,IM120)</f>
        <v>0</v>
      </c>
      <c r="IN122" s="12">
        <f t="shared" ref="IN122:IO122" si="2301">SUM(IN117,IN118,IN120)</f>
        <v>0</v>
      </c>
      <c r="IO122" s="12">
        <f t="shared" si="2301"/>
        <v>0</v>
      </c>
      <c r="IP122" s="12">
        <f>SUM(IP117,IP118,IP120)</f>
        <v>0</v>
      </c>
      <c r="IQ122" s="12">
        <f>SUM(IQ117,IQ118,IQ120)</f>
        <v>0</v>
      </c>
      <c r="IR122" s="12">
        <f t="shared" ref="IR122:IS122" si="2302">SUM(IR117,IR118,IR120)</f>
        <v>0</v>
      </c>
      <c r="IS122" s="12">
        <f t="shared" si="2302"/>
        <v>0</v>
      </c>
      <c r="IT122" s="12">
        <f>SUM(IT117,IT118,IT120)</f>
        <v>0</v>
      </c>
      <c r="IU122" s="12">
        <f>SUM(IU117,IU118,IU120)</f>
        <v>0</v>
      </c>
      <c r="IV122" s="12">
        <f t="shared" ref="IV122:IW122" si="2303">SUM(IV117,IV118,IV120)</f>
        <v>0</v>
      </c>
      <c r="IW122" s="12">
        <f t="shared" si="2303"/>
        <v>0</v>
      </c>
      <c r="IX122" s="12">
        <f>SUM(IX117,IX118,IX120)</f>
        <v>0</v>
      </c>
      <c r="IY122" s="12"/>
      <c r="IZ122" s="12">
        <f>SUM(IZ117,IZ118,IZ120)</f>
        <v>0</v>
      </c>
      <c r="JA122" s="12">
        <f t="shared" ref="JA122:JB122" si="2304">SUM(JA117,JA118,JA120)</f>
        <v>0</v>
      </c>
      <c r="JB122" s="111">
        <f t="shared" si="2304"/>
        <v>0</v>
      </c>
      <c r="JC122" s="117">
        <f t="shared" si="1522"/>
        <v>0</v>
      </c>
      <c r="JD122" s="12">
        <f t="shared" si="1522"/>
        <v>0</v>
      </c>
      <c r="JE122" s="12">
        <f t="shared" si="1522"/>
        <v>0</v>
      </c>
      <c r="JF122" s="118">
        <f t="shared" si="1522"/>
        <v>0</v>
      </c>
      <c r="JG122" s="99">
        <f>SUM(JG117,JG118,JG120)</f>
        <v>0</v>
      </c>
      <c r="JH122" s="12">
        <f t="shared" ref="JH122:JI122" si="2305">SUM(JH117,JH118,JH120)</f>
        <v>0</v>
      </c>
      <c r="JI122" s="12">
        <f t="shared" si="2305"/>
        <v>0</v>
      </c>
      <c r="JJ122" s="12">
        <f>SUM(JJ117,JJ118,JJ120)</f>
        <v>0</v>
      </c>
      <c r="JK122" s="12">
        <f>SUM(JK117,JK118,JK120)</f>
        <v>0</v>
      </c>
      <c r="JL122" s="12">
        <f t="shared" ref="JL122:JM122" si="2306">SUM(JL117,JL118,JL120)</f>
        <v>0</v>
      </c>
      <c r="JM122" s="12">
        <f t="shared" si="2306"/>
        <v>0</v>
      </c>
      <c r="JN122" s="12">
        <f>SUM(JN117,JN118,JN120)</f>
        <v>0</v>
      </c>
      <c r="JO122" s="12">
        <f>SUM(JO117,JO118,JO120)</f>
        <v>0</v>
      </c>
      <c r="JP122" s="12">
        <f t="shared" ref="JP122:JQ122" si="2307">SUM(JP117,JP118,JP120)</f>
        <v>0</v>
      </c>
      <c r="JQ122" s="12">
        <f t="shared" si="2307"/>
        <v>0</v>
      </c>
      <c r="JR122" s="12">
        <f>SUM(JR117,JR118,JR120)</f>
        <v>0</v>
      </c>
      <c r="JS122" s="12">
        <f>SUM(JS117,JS118,JS120)</f>
        <v>0</v>
      </c>
      <c r="JT122" s="12">
        <f t="shared" ref="JT122:JU122" si="2308">SUM(JT117,JT118,JT120)</f>
        <v>0</v>
      </c>
      <c r="JU122" s="12">
        <f t="shared" si="2308"/>
        <v>0</v>
      </c>
      <c r="JV122" s="12">
        <f>SUM(JV117,JV118,JV120)</f>
        <v>0</v>
      </c>
      <c r="JW122" s="12">
        <f>SUM(JW117,JW118,JW120)</f>
        <v>0</v>
      </c>
      <c r="JX122" s="12">
        <f t="shared" ref="JX122:JY122" si="2309">SUM(JX117,JX118,JX120)</f>
        <v>0</v>
      </c>
      <c r="JY122" s="12">
        <f t="shared" si="2309"/>
        <v>0</v>
      </c>
      <c r="JZ122" s="12">
        <f>SUM(JZ117,JZ118,JZ120)</f>
        <v>0</v>
      </c>
      <c r="KA122" s="12">
        <f>SUM(KA117,KA118,KA120)</f>
        <v>0</v>
      </c>
      <c r="KB122" s="12">
        <f t="shared" ref="KB122:KC122" si="2310">SUM(KB117,KB118,KB120)</f>
        <v>0</v>
      </c>
      <c r="KC122" s="12">
        <f t="shared" si="2310"/>
        <v>0</v>
      </c>
      <c r="KD122" s="12">
        <f>SUM(KD117,KD118,KD120)</f>
        <v>0</v>
      </c>
      <c r="KE122" s="12">
        <f>SUM(KE117,KE118,KE120)</f>
        <v>0</v>
      </c>
      <c r="KF122" s="12">
        <f t="shared" ref="KF122:KG122" si="2311">SUM(KF117,KF118,KF120)</f>
        <v>0</v>
      </c>
      <c r="KG122" s="12">
        <f t="shared" si="2311"/>
        <v>0</v>
      </c>
      <c r="KH122" s="12">
        <f>SUM(KH117,KH118,KH120)</f>
        <v>0</v>
      </c>
      <c r="KI122" s="12">
        <f t="shared" ref="KI122:KK122" si="2312">SUM(KI117,KI118,KI120)</f>
        <v>0</v>
      </c>
      <c r="KJ122" s="12">
        <f t="shared" si="2312"/>
        <v>0</v>
      </c>
      <c r="KK122" s="12">
        <f t="shared" si="2312"/>
        <v>0</v>
      </c>
      <c r="KL122" s="12">
        <f>SUM(KL117,KL118,KL120)</f>
        <v>0</v>
      </c>
      <c r="KM122" s="12">
        <f>SUM(KM117,KM118,KM120)</f>
        <v>0</v>
      </c>
      <c r="KN122" s="12">
        <f t="shared" ref="KN122:KO122" si="2313">SUM(KN117,KN118,KN120)</f>
        <v>0</v>
      </c>
      <c r="KO122" s="12">
        <f t="shared" si="2313"/>
        <v>0</v>
      </c>
      <c r="KP122" s="12">
        <f>SUM(KP117,KP118,KP120)</f>
        <v>0</v>
      </c>
      <c r="KQ122" s="12">
        <f>SUM(KQ117,KQ118,KQ120)</f>
        <v>0</v>
      </c>
      <c r="KR122" s="12">
        <f t="shared" ref="KR122:KS122" si="2314">SUM(KR117,KR118,KR120)</f>
        <v>0</v>
      </c>
      <c r="KS122" s="12">
        <f t="shared" si="2314"/>
        <v>0</v>
      </c>
      <c r="KT122" s="12">
        <f>SUM(KT117,KT118,KT120)</f>
        <v>0</v>
      </c>
      <c r="KU122" s="12"/>
      <c r="KV122" s="12">
        <f t="shared" ref="KV122:KW122" si="2315">SUM(KV117,KV118,KV120)</f>
        <v>0</v>
      </c>
      <c r="KW122" s="12">
        <f t="shared" si="2315"/>
        <v>0</v>
      </c>
      <c r="KX122" s="12">
        <f>SUM(KX117,KX118,KX120)</f>
        <v>0</v>
      </c>
      <c r="KY122" s="12"/>
      <c r="KZ122" s="12">
        <f t="shared" ref="KZ122:LA122" si="2316">SUM(KZ117,KZ118,KZ120)</f>
        <v>0</v>
      </c>
      <c r="LA122" s="12">
        <f t="shared" si="2316"/>
        <v>0</v>
      </c>
      <c r="LB122" s="12">
        <f>SUM(LB117,LB118,LB120)</f>
        <v>0</v>
      </c>
      <c r="LC122" s="12"/>
      <c r="LD122" s="12">
        <f t="shared" ref="LD122:LE122" si="2317">SUM(LD117,LD118,LD120)</f>
        <v>0</v>
      </c>
      <c r="LE122" s="12">
        <f t="shared" si="2317"/>
        <v>0</v>
      </c>
      <c r="LF122" s="111">
        <f>SUM(LF117,LF118,LF120)</f>
        <v>0</v>
      </c>
      <c r="LG122" s="117">
        <f t="shared" si="1523"/>
        <v>0</v>
      </c>
      <c r="LH122" s="12">
        <f t="shared" si="1523"/>
        <v>0</v>
      </c>
      <c r="LI122" s="12">
        <f t="shared" si="1523"/>
        <v>0</v>
      </c>
      <c r="LJ122" s="118">
        <f t="shared" si="1523"/>
        <v>0</v>
      </c>
      <c r="LK122" s="99">
        <f t="shared" ref="LK122:LU122" si="2318">SUM(LK117,LK118,LK120)</f>
        <v>13272</v>
      </c>
      <c r="LL122" s="12">
        <f t="shared" si="2318"/>
        <v>0</v>
      </c>
      <c r="LM122" s="12">
        <f t="shared" si="2318"/>
        <v>-12772</v>
      </c>
      <c r="LN122" s="12">
        <f>SUM(LN117,LN118,LN120)</f>
        <v>500</v>
      </c>
      <c r="LO122" s="12">
        <f>SUM(LO117,LO118,LO120)</f>
        <v>0</v>
      </c>
      <c r="LP122" s="12">
        <f t="shared" ref="LP122:LQ122" si="2319">SUM(LP117,LP118,LP120)</f>
        <v>0</v>
      </c>
      <c r="LQ122" s="12">
        <f t="shared" si="2319"/>
        <v>0</v>
      </c>
      <c r="LR122" s="12">
        <f>SUM(LR117,LR118,LR120)</f>
        <v>0</v>
      </c>
      <c r="LS122" s="12">
        <f t="shared" si="2318"/>
        <v>0</v>
      </c>
      <c r="LT122" s="12">
        <f t="shared" si="2318"/>
        <v>0</v>
      </c>
      <c r="LU122" s="12">
        <f t="shared" si="2318"/>
        <v>0</v>
      </c>
      <c r="LV122" s="111">
        <f>SUM(LV117,LV118,LV120)</f>
        <v>0</v>
      </c>
      <c r="LW122" s="117">
        <f t="shared" si="1524"/>
        <v>13272</v>
      </c>
      <c r="LX122" s="12">
        <f t="shared" si="1524"/>
        <v>0</v>
      </c>
      <c r="LY122" s="12">
        <f t="shared" si="1524"/>
        <v>-12772</v>
      </c>
      <c r="LZ122" s="118">
        <f t="shared" si="1524"/>
        <v>500</v>
      </c>
      <c r="MA122" s="26"/>
      <c r="MB122" s="2"/>
      <c r="MC122" s="2"/>
      <c r="MD122" s="2"/>
      <c r="ME122" s="2"/>
      <c r="MF122" s="2"/>
      <c r="MG122" s="2"/>
      <c r="MH122" s="2"/>
      <c r="MI122" s="2"/>
      <c r="MJ122" s="2"/>
      <c r="MK122" s="2"/>
      <c r="ML122" s="2"/>
      <c r="MM122" s="2"/>
      <c r="MN122" s="2"/>
      <c r="MO122" s="2"/>
      <c r="MP122" s="2"/>
      <c r="MQ122" s="2"/>
      <c r="MR122" s="2"/>
      <c r="MS122" s="2"/>
      <c r="MT122" s="2"/>
      <c r="MU122" s="2"/>
      <c r="MV122" s="2"/>
      <c r="MW122" s="2"/>
      <c r="MX122" s="2"/>
      <c r="MY122" s="2"/>
      <c r="MZ122" s="2"/>
      <c r="NA122" s="2"/>
      <c r="NB122" s="2"/>
      <c r="NC122" s="2"/>
      <c r="ND122" s="2"/>
      <c r="NE122" s="2"/>
      <c r="NF122" s="2"/>
      <c r="NG122" s="2"/>
      <c r="NH122" s="2"/>
      <c r="NI122" s="2"/>
      <c r="NJ122" s="2"/>
      <c r="NK122" s="2"/>
      <c r="NL122" s="2"/>
      <c r="NM122" s="2"/>
      <c r="NN122" s="2"/>
      <c r="NO122" s="2"/>
      <c r="NP122" s="2"/>
      <c r="NQ122" s="2"/>
      <c r="NR122" s="2"/>
      <c r="NS122" s="2"/>
      <c r="NT122" s="2"/>
      <c r="NU122" s="2"/>
      <c r="NV122" s="2"/>
      <c r="NW122" s="2"/>
      <c r="NX122" s="2"/>
      <c r="NY122" s="2"/>
      <c r="NZ122" s="2"/>
      <c r="OA122" s="2"/>
      <c r="OB122" s="2"/>
      <c r="OC122" s="2"/>
      <c r="OD122" s="2"/>
      <c r="OE122" s="2"/>
      <c r="OF122" s="2"/>
      <c r="OG122" s="2"/>
      <c r="OH122" s="2"/>
      <c r="OI122" s="2"/>
      <c r="OJ122" s="2"/>
      <c r="OK122" s="2"/>
      <c r="OL122" s="2"/>
      <c r="OM122" s="2"/>
      <c r="ON122" s="2"/>
      <c r="OO122" s="2"/>
      <c r="OP122" s="2"/>
    </row>
    <row r="123" spans="1:406" s="2" customFormat="1" ht="24.95" customHeight="1" x14ac:dyDescent="0.25">
      <c r="A123" s="43">
        <v>6711</v>
      </c>
      <c r="B123" s="53" t="s">
        <v>74</v>
      </c>
      <c r="C123" s="55">
        <f>SUM(AK123,EW123,FE123,LI123,LY123)</f>
        <v>584474.08000000007</v>
      </c>
      <c r="D123" s="55">
        <v>23207830.309999999</v>
      </c>
      <c r="E123" s="56">
        <v>25700000</v>
      </c>
      <c r="F123" s="95">
        <f t="shared" ref="F123" si="2320">G123-C123</f>
        <v>4802736.84</v>
      </c>
      <c r="G123" s="103">
        <f t="shared" si="1515"/>
        <v>5387210.9199999999</v>
      </c>
      <c r="H123" s="79">
        <f t="shared" si="1516"/>
        <v>5335234</v>
      </c>
      <c r="I123" s="79">
        <f t="shared" si="1517"/>
        <v>584474.08000000007</v>
      </c>
      <c r="J123" s="104">
        <f t="shared" si="1518"/>
        <v>5971685</v>
      </c>
      <c r="K123" s="98">
        <v>4709843.92</v>
      </c>
      <c r="L123" s="13">
        <v>4862784</v>
      </c>
      <c r="M123" s="13">
        <f>N123-K123</f>
        <v>695843.08000000007</v>
      </c>
      <c r="N123" s="13">
        <f>N93</f>
        <v>5405687</v>
      </c>
      <c r="O123" s="13">
        <v>508444</v>
      </c>
      <c r="P123" s="13">
        <v>313973</v>
      </c>
      <c r="Q123" s="13">
        <f>R123-O123</f>
        <v>-121816</v>
      </c>
      <c r="R123" s="13">
        <v>386628</v>
      </c>
      <c r="S123" s="13">
        <v>1971</v>
      </c>
      <c r="T123" s="13">
        <v>26444</v>
      </c>
      <c r="U123" s="13">
        <f>V123-S123</f>
        <v>26029</v>
      </c>
      <c r="V123" s="13">
        <v>28000</v>
      </c>
      <c r="W123" s="13">
        <v>23897</v>
      </c>
      <c r="X123" s="13">
        <v>8265</v>
      </c>
      <c r="Y123" s="13">
        <f>Z123-W123</f>
        <v>3705</v>
      </c>
      <c r="Z123" s="13">
        <v>27602</v>
      </c>
      <c r="AA123" s="13"/>
      <c r="AB123" s="13"/>
      <c r="AC123" s="13">
        <f>AD123-AA123</f>
        <v>0</v>
      </c>
      <c r="AD123" s="13"/>
      <c r="AE123" s="13">
        <v>143055</v>
      </c>
      <c r="AF123" s="13">
        <v>123768</v>
      </c>
      <c r="AG123" s="13">
        <f>AH123-AE123</f>
        <v>-19287</v>
      </c>
      <c r="AH123" s="110">
        <v>123768</v>
      </c>
      <c r="AI123" s="117">
        <f t="shared" si="1519"/>
        <v>5387210.9199999999</v>
      </c>
      <c r="AJ123" s="12">
        <f t="shared" si="1519"/>
        <v>5335234</v>
      </c>
      <c r="AK123" s="12">
        <f t="shared" si="1519"/>
        <v>584474.08000000007</v>
      </c>
      <c r="AL123" s="118">
        <f t="shared" si="1519"/>
        <v>5971685</v>
      </c>
      <c r="AM123" s="84"/>
      <c r="AN123" s="13"/>
      <c r="AO123" s="13">
        <f>AP123-AM123</f>
        <v>0</v>
      </c>
      <c r="AP123" s="13"/>
      <c r="AQ123" s="13"/>
      <c r="AR123" s="13"/>
      <c r="AS123" s="13">
        <f>AT123-AQ123</f>
        <v>0</v>
      </c>
      <c r="AT123" s="13"/>
      <c r="AU123" s="13"/>
      <c r="AV123" s="13"/>
      <c r="AW123" s="13">
        <f>AX123-AU123</f>
        <v>0</v>
      </c>
      <c r="AX123" s="13"/>
      <c r="AY123" s="13"/>
      <c r="AZ123" s="13"/>
      <c r="BA123" s="13">
        <f>BB123-AY123</f>
        <v>0</v>
      </c>
      <c r="BB123" s="13"/>
      <c r="BC123" s="13"/>
      <c r="BD123" s="13"/>
      <c r="BE123" s="13">
        <f>BF123-BC123</f>
        <v>0</v>
      </c>
      <c r="BF123" s="13"/>
      <c r="BG123" s="13"/>
      <c r="BH123" s="13"/>
      <c r="BI123" s="13">
        <f>BJ123-BG123</f>
        <v>0</v>
      </c>
      <c r="BJ123" s="13"/>
      <c r="BK123" s="13"/>
      <c r="BL123" s="13"/>
      <c r="BM123" s="13">
        <f>BN123-BK123</f>
        <v>0</v>
      </c>
      <c r="BN123" s="13"/>
      <c r="BO123" s="13"/>
      <c r="BP123" s="13"/>
      <c r="BQ123" s="13">
        <f>BR123-BO123</f>
        <v>0</v>
      </c>
      <c r="BR123" s="13"/>
      <c r="BS123" s="13"/>
      <c r="BT123" s="13"/>
      <c r="BU123" s="13">
        <f>BV123-BS123</f>
        <v>0</v>
      </c>
      <c r="BV123" s="13"/>
      <c r="BW123" s="13"/>
      <c r="BX123" s="13"/>
      <c r="BY123" s="13">
        <f>BZ123-BW123</f>
        <v>0</v>
      </c>
      <c r="BZ123" s="13"/>
      <c r="CA123" s="13"/>
      <c r="CB123" s="13"/>
      <c r="CC123" s="13">
        <f>CD123-CA123</f>
        <v>0</v>
      </c>
      <c r="CD123" s="13"/>
      <c r="CE123" s="13"/>
      <c r="CF123" s="13"/>
      <c r="CG123" s="13">
        <f>CH123-CE123</f>
        <v>0</v>
      </c>
      <c r="CH123" s="13"/>
      <c r="CI123" s="13"/>
      <c r="CJ123" s="13"/>
      <c r="CK123" s="13">
        <f>CL123-CI123</f>
        <v>0</v>
      </c>
      <c r="CL123" s="13"/>
      <c r="CM123" s="13"/>
      <c r="CN123" s="13"/>
      <c r="CO123" s="13">
        <f>CP123-CM123</f>
        <v>0</v>
      </c>
      <c r="CP123" s="13"/>
      <c r="CQ123" s="13"/>
      <c r="CR123" s="13"/>
      <c r="CS123" s="13">
        <f>CT123-CQ123</f>
        <v>0</v>
      </c>
      <c r="CT123" s="13"/>
      <c r="CU123" s="13"/>
      <c r="CV123" s="13"/>
      <c r="CW123" s="13">
        <f>CX123-CU123</f>
        <v>0</v>
      </c>
      <c r="CX123" s="13"/>
      <c r="CY123" s="13"/>
      <c r="CZ123" s="13"/>
      <c r="DA123" s="13">
        <f>DB123-CY123</f>
        <v>0</v>
      </c>
      <c r="DB123" s="13"/>
      <c r="DC123" s="11"/>
      <c r="DD123" s="13"/>
      <c r="DE123" s="13">
        <f>DF123-DC123</f>
        <v>0</v>
      </c>
      <c r="DF123" s="13"/>
      <c r="DG123" s="13"/>
      <c r="DH123" s="13"/>
      <c r="DI123" s="13">
        <f>DJ123-DG123</f>
        <v>0</v>
      </c>
      <c r="DJ123" s="13"/>
      <c r="DK123" s="13"/>
      <c r="DL123" s="13"/>
      <c r="DM123" s="13">
        <f>DN123-DK123</f>
        <v>0</v>
      </c>
      <c r="DN123" s="13"/>
      <c r="DO123" s="13"/>
      <c r="DP123" s="13"/>
      <c r="DQ123" s="13">
        <f>DR123-DO123</f>
        <v>0</v>
      </c>
      <c r="DR123" s="13"/>
      <c r="DS123" s="13"/>
      <c r="DT123" s="13"/>
      <c r="DU123" s="13"/>
      <c r="DV123" s="13"/>
      <c r="DW123" s="13"/>
      <c r="DX123" s="13"/>
      <c r="DY123" s="13"/>
      <c r="DZ123" s="13"/>
      <c r="EA123" s="13"/>
      <c r="EB123" s="13"/>
      <c r="EC123" s="13">
        <f>ED123-EA123</f>
        <v>0</v>
      </c>
      <c r="ED123" s="13"/>
      <c r="EE123" s="13"/>
      <c r="EF123" s="13"/>
      <c r="EG123" s="13">
        <f>EH123-EE123</f>
        <v>0</v>
      </c>
      <c r="EH123" s="13"/>
      <c r="EI123" s="13"/>
      <c r="EJ123" s="13"/>
      <c r="EK123" s="13">
        <f>EL123-EI123</f>
        <v>0</v>
      </c>
      <c r="EL123" s="13"/>
      <c r="EM123" s="13"/>
      <c r="EN123" s="13"/>
      <c r="EO123" s="13">
        <f>EP123-EM123</f>
        <v>0</v>
      </c>
      <c r="EP123" s="13"/>
      <c r="EQ123" s="13"/>
      <c r="ER123" s="13"/>
      <c r="ES123" s="13">
        <f>ET123-EQ123</f>
        <v>0</v>
      </c>
      <c r="ET123" s="110"/>
      <c r="EU123" s="117">
        <f t="shared" si="1520"/>
        <v>0</v>
      </c>
      <c r="EV123" s="12">
        <f t="shared" si="1520"/>
        <v>0</v>
      </c>
      <c r="EW123" s="12">
        <f t="shared" si="1520"/>
        <v>0</v>
      </c>
      <c r="EX123" s="118">
        <f t="shared" si="1520"/>
        <v>0</v>
      </c>
      <c r="EY123" s="84"/>
      <c r="EZ123" s="13"/>
      <c r="FA123" s="13">
        <f>FB123-EY123</f>
        <v>0</v>
      </c>
      <c r="FB123" s="110"/>
      <c r="FC123" s="117">
        <f t="shared" si="1521"/>
        <v>0</v>
      </c>
      <c r="FD123" s="12">
        <f t="shared" si="1521"/>
        <v>0</v>
      </c>
      <c r="FE123" s="12">
        <f t="shared" si="1521"/>
        <v>0</v>
      </c>
      <c r="FF123" s="118">
        <f t="shared" si="1521"/>
        <v>0</v>
      </c>
      <c r="FG123" s="98"/>
      <c r="FH123" s="13"/>
      <c r="FI123" s="13">
        <f>FJ123-FG123</f>
        <v>0</v>
      </c>
      <c r="FJ123" s="13"/>
      <c r="FK123" s="13"/>
      <c r="FL123" s="13"/>
      <c r="FM123" s="13">
        <f>FN123-FK123</f>
        <v>0</v>
      </c>
      <c r="FN123" s="13"/>
      <c r="FO123" s="13"/>
      <c r="FP123" s="13"/>
      <c r="FQ123" s="13">
        <f>FR123-FO123</f>
        <v>0</v>
      </c>
      <c r="FR123" s="13"/>
      <c r="FS123" s="13"/>
      <c r="FT123" s="13"/>
      <c r="FU123" s="13">
        <f>FV123-FS123</f>
        <v>0</v>
      </c>
      <c r="FV123" s="13"/>
      <c r="FW123" s="13"/>
      <c r="FX123" s="13"/>
      <c r="FY123" s="13">
        <f>FZ123-FW123</f>
        <v>0</v>
      </c>
      <c r="FZ123" s="13"/>
      <c r="GA123" s="13"/>
      <c r="GB123" s="13"/>
      <c r="GC123" s="13">
        <f>GD123-GA123</f>
        <v>0</v>
      </c>
      <c r="GD123" s="13"/>
      <c r="GE123" s="13"/>
      <c r="GF123" s="13"/>
      <c r="GG123" s="13">
        <f>GH123-GE123</f>
        <v>0</v>
      </c>
      <c r="GH123" s="13"/>
      <c r="GI123" s="13"/>
      <c r="GJ123" s="13"/>
      <c r="GK123" s="13">
        <f>GL123-GI123</f>
        <v>0</v>
      </c>
      <c r="GL123" s="13"/>
      <c r="GM123" s="13"/>
      <c r="GN123" s="13"/>
      <c r="GO123" s="13">
        <f>GP123-GM123</f>
        <v>0</v>
      </c>
      <c r="GP123" s="13"/>
      <c r="GQ123" s="13"/>
      <c r="GR123" s="13"/>
      <c r="GS123" s="13">
        <f>GT123-GQ123</f>
        <v>0</v>
      </c>
      <c r="GT123" s="13"/>
      <c r="GU123" s="13"/>
      <c r="GV123" s="13"/>
      <c r="GW123" s="13">
        <f>GX123-GU123</f>
        <v>0</v>
      </c>
      <c r="GX123" s="13"/>
      <c r="GY123" s="13"/>
      <c r="GZ123" s="13"/>
      <c r="HA123" s="13">
        <f>HB123-GY123</f>
        <v>0</v>
      </c>
      <c r="HB123" s="13"/>
      <c r="HC123" s="13"/>
      <c r="HD123" s="13"/>
      <c r="HE123" s="13">
        <f>HF123-HC123</f>
        <v>0</v>
      </c>
      <c r="HF123" s="13"/>
      <c r="HG123" s="13"/>
      <c r="HH123" s="13"/>
      <c r="HI123" s="13">
        <f>HJ123-HG123</f>
        <v>0</v>
      </c>
      <c r="HJ123" s="13"/>
      <c r="HK123" s="13"/>
      <c r="HL123" s="13"/>
      <c r="HM123" s="13">
        <f>HN123-HK123</f>
        <v>0</v>
      </c>
      <c r="HN123" s="13"/>
      <c r="HO123" s="13"/>
      <c r="HP123" s="13"/>
      <c r="HQ123" s="13">
        <f>HR123-HO123</f>
        <v>0</v>
      </c>
      <c r="HR123" s="13"/>
      <c r="HS123" s="13"/>
      <c r="HT123" s="13"/>
      <c r="HU123" s="13">
        <f>HV123-HS123</f>
        <v>0</v>
      </c>
      <c r="HV123" s="13"/>
      <c r="HW123" s="13"/>
      <c r="HX123" s="13"/>
      <c r="HY123" s="13">
        <f>HZ123-HW123</f>
        <v>0</v>
      </c>
      <c r="HZ123" s="13"/>
      <c r="IA123" s="13"/>
      <c r="IB123" s="13"/>
      <c r="IC123" s="13">
        <f>ID123-IA123</f>
        <v>0</v>
      </c>
      <c r="ID123" s="13"/>
      <c r="IE123" s="13"/>
      <c r="IF123" s="13"/>
      <c r="IG123" s="13">
        <f>IH123-IE123</f>
        <v>0</v>
      </c>
      <c r="IH123" s="13"/>
      <c r="II123" s="13"/>
      <c r="IJ123" s="13"/>
      <c r="IK123" s="13">
        <f>IL123-II123</f>
        <v>0</v>
      </c>
      <c r="IL123" s="13"/>
      <c r="IM123" s="13"/>
      <c r="IN123" s="13"/>
      <c r="IO123" s="13">
        <f>IP123-IM123</f>
        <v>0</v>
      </c>
      <c r="IP123" s="13"/>
      <c r="IQ123" s="13"/>
      <c r="IR123" s="13"/>
      <c r="IS123" s="13">
        <f>IT123-IQ123</f>
        <v>0</v>
      </c>
      <c r="IT123" s="13"/>
      <c r="IU123" s="13"/>
      <c r="IV123" s="13"/>
      <c r="IW123" s="13">
        <f>IX123-IU123</f>
        <v>0</v>
      </c>
      <c r="IX123" s="13"/>
      <c r="IY123" s="13"/>
      <c r="IZ123" s="13"/>
      <c r="JA123" s="13"/>
      <c r="JB123" s="110">
        <f>JC123-IZ123</f>
        <v>0</v>
      </c>
      <c r="JC123" s="117">
        <f t="shared" si="1522"/>
        <v>0</v>
      </c>
      <c r="JD123" s="12">
        <f t="shared" si="1522"/>
        <v>0</v>
      </c>
      <c r="JE123" s="12">
        <f t="shared" si="1522"/>
        <v>0</v>
      </c>
      <c r="JF123" s="118">
        <f t="shared" si="1522"/>
        <v>0</v>
      </c>
      <c r="JG123" s="98"/>
      <c r="JH123" s="13"/>
      <c r="JI123" s="13">
        <f>JJ123-JG123</f>
        <v>0</v>
      </c>
      <c r="JJ123" s="13"/>
      <c r="JK123" s="13"/>
      <c r="JL123" s="13"/>
      <c r="JM123" s="13">
        <f>JN123-JK123</f>
        <v>0</v>
      </c>
      <c r="JN123" s="13"/>
      <c r="JO123" s="13"/>
      <c r="JP123" s="13"/>
      <c r="JQ123" s="13">
        <f>JR123-JO123</f>
        <v>0</v>
      </c>
      <c r="JR123" s="13"/>
      <c r="JS123" s="13"/>
      <c r="JT123" s="13"/>
      <c r="JU123" s="13">
        <f>JV123-JS123</f>
        <v>0</v>
      </c>
      <c r="JV123" s="13"/>
      <c r="JW123" s="13"/>
      <c r="JX123" s="13"/>
      <c r="JY123" s="13">
        <f>JZ123-JW123</f>
        <v>0</v>
      </c>
      <c r="JZ123" s="13"/>
      <c r="KA123" s="13"/>
      <c r="KB123" s="13"/>
      <c r="KC123" s="13">
        <f>KD123-KA123</f>
        <v>0</v>
      </c>
      <c r="KD123" s="13"/>
      <c r="KE123" s="13"/>
      <c r="KF123" s="13"/>
      <c r="KG123" s="13">
        <f>KH123-KE123</f>
        <v>0</v>
      </c>
      <c r="KH123" s="13"/>
      <c r="KI123" s="13"/>
      <c r="KJ123" s="13"/>
      <c r="KK123" s="13">
        <f>KL123-KI123</f>
        <v>0</v>
      </c>
      <c r="KL123" s="13"/>
      <c r="KM123" s="13"/>
      <c r="KN123" s="13"/>
      <c r="KO123" s="13">
        <f>KP123-KM123</f>
        <v>0</v>
      </c>
      <c r="KP123" s="13"/>
      <c r="KQ123" s="13"/>
      <c r="KR123" s="13"/>
      <c r="KS123" s="13">
        <f>KT123-KQ123</f>
        <v>0</v>
      </c>
      <c r="KT123" s="13"/>
      <c r="KU123" s="13"/>
      <c r="KV123" s="13"/>
      <c r="KW123" s="13">
        <f>KX123-KU123</f>
        <v>0</v>
      </c>
      <c r="KX123" s="13"/>
      <c r="KY123" s="13"/>
      <c r="KZ123" s="13"/>
      <c r="LA123" s="13">
        <f>LB123-KY123</f>
        <v>0</v>
      </c>
      <c r="LB123" s="13"/>
      <c r="LC123" s="13"/>
      <c r="LD123" s="13"/>
      <c r="LE123" s="13">
        <f>LF123-LC123</f>
        <v>0</v>
      </c>
      <c r="LF123" s="110"/>
      <c r="LG123" s="117">
        <f t="shared" si="1523"/>
        <v>0</v>
      </c>
      <c r="LH123" s="12">
        <f t="shared" si="1523"/>
        <v>0</v>
      </c>
      <c r="LI123" s="12">
        <f t="shared" si="1523"/>
        <v>0</v>
      </c>
      <c r="LJ123" s="118">
        <f t="shared" si="1523"/>
        <v>0</v>
      </c>
      <c r="LK123" s="84"/>
      <c r="LL123" s="13"/>
      <c r="LM123" s="13">
        <f>LN123-LK123</f>
        <v>0</v>
      </c>
      <c r="LN123" s="13"/>
      <c r="LO123" s="13"/>
      <c r="LP123" s="13"/>
      <c r="LQ123" s="13">
        <f>LR123-LO123</f>
        <v>0</v>
      </c>
      <c r="LR123" s="13"/>
      <c r="LS123" s="11"/>
      <c r="LT123" s="13"/>
      <c r="LU123" s="13">
        <f>LV123-LS123</f>
        <v>0</v>
      </c>
      <c r="LV123" s="110"/>
      <c r="LW123" s="117">
        <f t="shared" si="1524"/>
        <v>0</v>
      </c>
      <c r="LX123" s="12">
        <f t="shared" si="1524"/>
        <v>0</v>
      </c>
      <c r="LY123" s="12">
        <f t="shared" si="1524"/>
        <v>0</v>
      </c>
      <c r="LZ123" s="118">
        <f t="shared" si="1524"/>
        <v>0</v>
      </c>
      <c r="MA123" s="26"/>
    </row>
    <row r="124" spans="1:406" s="3" customFormat="1" ht="31.5" customHeight="1" x14ac:dyDescent="0.25">
      <c r="A124" s="41">
        <v>671</v>
      </c>
      <c r="B124" s="51" t="s">
        <v>71</v>
      </c>
      <c r="C124" s="57">
        <f t="shared" ref="C124:E125" si="2321">SUM(C123)</f>
        <v>584474.08000000007</v>
      </c>
      <c r="D124" s="57">
        <f t="shared" si="2321"/>
        <v>23207830.309999999</v>
      </c>
      <c r="E124" s="56">
        <f t="shared" si="2321"/>
        <v>25700000</v>
      </c>
      <c r="F124" s="96">
        <f>SUM(F123)</f>
        <v>4802736.84</v>
      </c>
      <c r="G124" s="103">
        <f t="shared" si="1515"/>
        <v>5387210.9199999999</v>
      </c>
      <c r="H124" s="79">
        <f t="shared" si="1516"/>
        <v>5335234</v>
      </c>
      <c r="I124" s="79">
        <f t="shared" si="1517"/>
        <v>584474.08000000007</v>
      </c>
      <c r="J124" s="104">
        <f t="shared" si="1518"/>
        <v>5971685</v>
      </c>
      <c r="K124" s="99">
        <f t="shared" ref="K124:AH125" si="2322">SUM(K123)</f>
        <v>4709843.92</v>
      </c>
      <c r="L124" s="12">
        <f t="shared" si="2322"/>
        <v>4862784</v>
      </c>
      <c r="M124" s="12">
        <f t="shared" si="2322"/>
        <v>695843.08000000007</v>
      </c>
      <c r="N124" s="12">
        <f t="shared" si="2322"/>
        <v>5405687</v>
      </c>
      <c r="O124" s="12">
        <f t="shared" si="2322"/>
        <v>508444</v>
      </c>
      <c r="P124" s="12">
        <f t="shared" si="2322"/>
        <v>313973</v>
      </c>
      <c r="Q124" s="12">
        <f t="shared" si="2322"/>
        <v>-121816</v>
      </c>
      <c r="R124" s="12">
        <f t="shared" si="2322"/>
        <v>386628</v>
      </c>
      <c r="S124" s="12">
        <f t="shared" si="2322"/>
        <v>1971</v>
      </c>
      <c r="T124" s="12">
        <f t="shared" si="2322"/>
        <v>26444</v>
      </c>
      <c r="U124" s="12">
        <f t="shared" si="2322"/>
        <v>26029</v>
      </c>
      <c r="V124" s="12">
        <f t="shared" si="2322"/>
        <v>28000</v>
      </c>
      <c r="W124" s="12">
        <f t="shared" si="2322"/>
        <v>23897</v>
      </c>
      <c r="X124" s="12">
        <f t="shared" si="2322"/>
        <v>8265</v>
      </c>
      <c r="Y124" s="12">
        <f t="shared" si="2322"/>
        <v>3705</v>
      </c>
      <c r="Z124" s="12">
        <f t="shared" si="2322"/>
        <v>27602</v>
      </c>
      <c r="AA124" s="12">
        <f t="shared" si="2322"/>
        <v>0</v>
      </c>
      <c r="AB124" s="12">
        <f t="shared" si="2322"/>
        <v>0</v>
      </c>
      <c r="AC124" s="12">
        <f t="shared" si="2322"/>
        <v>0</v>
      </c>
      <c r="AD124" s="12">
        <f t="shared" si="2322"/>
        <v>0</v>
      </c>
      <c r="AE124" s="12">
        <f t="shared" si="2322"/>
        <v>143055</v>
      </c>
      <c r="AF124" s="12">
        <f t="shared" si="2322"/>
        <v>123768</v>
      </c>
      <c r="AG124" s="12">
        <f t="shared" si="2322"/>
        <v>-19287</v>
      </c>
      <c r="AH124" s="111">
        <f t="shared" si="2322"/>
        <v>123768</v>
      </c>
      <c r="AI124" s="117">
        <f t="shared" si="1519"/>
        <v>5387210.9199999999</v>
      </c>
      <c r="AJ124" s="12">
        <f t="shared" si="1519"/>
        <v>5335234</v>
      </c>
      <c r="AK124" s="12">
        <f t="shared" si="1519"/>
        <v>584474.08000000007</v>
      </c>
      <c r="AL124" s="118">
        <f t="shared" si="1519"/>
        <v>5971685</v>
      </c>
      <c r="AM124" s="99">
        <f t="shared" ref="AM124:DG125" si="2323">SUM(AM123)</f>
        <v>0</v>
      </c>
      <c r="AN124" s="12">
        <f t="shared" si="2323"/>
        <v>0</v>
      </c>
      <c r="AO124" s="12">
        <f t="shared" si="2323"/>
        <v>0</v>
      </c>
      <c r="AP124" s="12">
        <f t="shared" si="2323"/>
        <v>0</v>
      </c>
      <c r="AQ124" s="12">
        <f t="shared" si="2323"/>
        <v>0</v>
      </c>
      <c r="AR124" s="12">
        <f t="shared" si="2323"/>
        <v>0</v>
      </c>
      <c r="AS124" s="12">
        <f t="shared" si="2323"/>
        <v>0</v>
      </c>
      <c r="AT124" s="12">
        <f t="shared" si="2323"/>
        <v>0</v>
      </c>
      <c r="AU124" s="12">
        <f t="shared" si="2323"/>
        <v>0</v>
      </c>
      <c r="AV124" s="12">
        <f t="shared" si="2323"/>
        <v>0</v>
      </c>
      <c r="AW124" s="12">
        <f t="shared" si="2323"/>
        <v>0</v>
      </c>
      <c r="AX124" s="12">
        <f t="shared" si="2323"/>
        <v>0</v>
      </c>
      <c r="AY124" s="12">
        <f t="shared" si="2323"/>
        <v>0</v>
      </c>
      <c r="AZ124" s="12">
        <f t="shared" si="2323"/>
        <v>0</v>
      </c>
      <c r="BA124" s="12">
        <f t="shared" si="2323"/>
        <v>0</v>
      </c>
      <c r="BB124" s="12">
        <f t="shared" si="2323"/>
        <v>0</v>
      </c>
      <c r="BC124" s="12">
        <f t="shared" si="2323"/>
        <v>0</v>
      </c>
      <c r="BD124" s="12">
        <f t="shared" si="2323"/>
        <v>0</v>
      </c>
      <c r="BE124" s="12">
        <f t="shared" si="2323"/>
        <v>0</v>
      </c>
      <c r="BF124" s="12">
        <f t="shared" si="2323"/>
        <v>0</v>
      </c>
      <c r="BG124" s="12">
        <f t="shared" si="2323"/>
        <v>0</v>
      </c>
      <c r="BH124" s="12">
        <f t="shared" si="2323"/>
        <v>0</v>
      </c>
      <c r="BI124" s="12">
        <f t="shared" si="2323"/>
        <v>0</v>
      </c>
      <c r="BJ124" s="12">
        <f t="shared" si="2323"/>
        <v>0</v>
      </c>
      <c r="BK124" s="12">
        <f t="shared" si="2323"/>
        <v>0</v>
      </c>
      <c r="BL124" s="12">
        <f t="shared" si="2323"/>
        <v>0</v>
      </c>
      <c r="BM124" s="12">
        <f t="shared" si="2323"/>
        <v>0</v>
      </c>
      <c r="BN124" s="12">
        <f t="shared" si="2323"/>
        <v>0</v>
      </c>
      <c r="BO124" s="12">
        <f t="shared" si="2323"/>
        <v>0</v>
      </c>
      <c r="BP124" s="12">
        <f t="shared" si="2323"/>
        <v>0</v>
      </c>
      <c r="BQ124" s="12">
        <f t="shared" si="2323"/>
        <v>0</v>
      </c>
      <c r="BR124" s="12">
        <f t="shared" si="2323"/>
        <v>0</v>
      </c>
      <c r="BS124" s="12">
        <f t="shared" si="2323"/>
        <v>0</v>
      </c>
      <c r="BT124" s="12">
        <f t="shared" si="2323"/>
        <v>0</v>
      </c>
      <c r="BU124" s="12">
        <f t="shared" si="2323"/>
        <v>0</v>
      </c>
      <c r="BV124" s="12">
        <f t="shared" si="2323"/>
        <v>0</v>
      </c>
      <c r="BW124" s="12">
        <f t="shared" si="2323"/>
        <v>0</v>
      </c>
      <c r="BX124" s="12">
        <f t="shared" si="2323"/>
        <v>0</v>
      </c>
      <c r="BY124" s="12">
        <f t="shared" si="2323"/>
        <v>0</v>
      </c>
      <c r="BZ124" s="12">
        <f t="shared" si="2323"/>
        <v>0</v>
      </c>
      <c r="CA124" s="12">
        <f t="shared" si="2323"/>
        <v>0</v>
      </c>
      <c r="CB124" s="12">
        <f t="shared" si="2323"/>
        <v>0</v>
      </c>
      <c r="CC124" s="12">
        <f t="shared" si="2323"/>
        <v>0</v>
      </c>
      <c r="CD124" s="12">
        <f t="shared" si="2323"/>
        <v>0</v>
      </c>
      <c r="CE124" s="12">
        <f t="shared" si="2323"/>
        <v>0</v>
      </c>
      <c r="CF124" s="12">
        <f t="shared" si="2323"/>
        <v>0</v>
      </c>
      <c r="CG124" s="12">
        <f t="shared" si="2323"/>
        <v>0</v>
      </c>
      <c r="CH124" s="12">
        <f t="shared" si="2323"/>
        <v>0</v>
      </c>
      <c r="CI124" s="12">
        <f t="shared" si="2323"/>
        <v>0</v>
      </c>
      <c r="CJ124" s="12">
        <f t="shared" si="2323"/>
        <v>0</v>
      </c>
      <c r="CK124" s="12">
        <f t="shared" si="2323"/>
        <v>0</v>
      </c>
      <c r="CL124" s="12">
        <f t="shared" si="2323"/>
        <v>0</v>
      </c>
      <c r="CM124" s="12">
        <f t="shared" si="2323"/>
        <v>0</v>
      </c>
      <c r="CN124" s="12">
        <f t="shared" si="2323"/>
        <v>0</v>
      </c>
      <c r="CO124" s="12">
        <f t="shared" si="2323"/>
        <v>0</v>
      </c>
      <c r="CP124" s="12">
        <f t="shared" si="2323"/>
        <v>0</v>
      </c>
      <c r="CQ124" s="12">
        <f t="shared" si="2323"/>
        <v>0</v>
      </c>
      <c r="CR124" s="12">
        <f t="shared" si="2323"/>
        <v>0</v>
      </c>
      <c r="CS124" s="12">
        <f t="shared" si="2323"/>
        <v>0</v>
      </c>
      <c r="CT124" s="12">
        <f t="shared" si="2323"/>
        <v>0</v>
      </c>
      <c r="CU124" s="12">
        <f t="shared" si="2323"/>
        <v>0</v>
      </c>
      <c r="CV124" s="12">
        <f t="shared" si="2323"/>
        <v>0</v>
      </c>
      <c r="CW124" s="12">
        <f t="shared" si="2323"/>
        <v>0</v>
      </c>
      <c r="CX124" s="12">
        <f t="shared" si="2323"/>
        <v>0</v>
      </c>
      <c r="CY124" s="12">
        <f t="shared" si="2323"/>
        <v>0</v>
      </c>
      <c r="CZ124" s="12">
        <f t="shared" si="2323"/>
        <v>0</v>
      </c>
      <c r="DA124" s="12">
        <f t="shared" si="2323"/>
        <v>0</v>
      </c>
      <c r="DB124" s="12">
        <f t="shared" si="2323"/>
        <v>0</v>
      </c>
      <c r="DC124" s="12">
        <f t="shared" si="2323"/>
        <v>0</v>
      </c>
      <c r="DD124" s="12">
        <f t="shared" si="2323"/>
        <v>0</v>
      </c>
      <c r="DE124" s="12">
        <f t="shared" si="2323"/>
        <v>0</v>
      </c>
      <c r="DF124" s="12">
        <f t="shared" si="2323"/>
        <v>0</v>
      </c>
      <c r="DG124" s="12">
        <f t="shared" si="2323"/>
        <v>0</v>
      </c>
      <c r="DH124" s="12">
        <f t="shared" ref="DH124:ET125" si="2324">SUM(DH123)</f>
        <v>0</v>
      </c>
      <c r="DI124" s="12">
        <f t="shared" si="2324"/>
        <v>0</v>
      </c>
      <c r="DJ124" s="12">
        <f t="shared" si="2324"/>
        <v>0</v>
      </c>
      <c r="DK124" s="12">
        <f t="shared" si="2324"/>
        <v>0</v>
      </c>
      <c r="DL124" s="12">
        <f t="shared" si="2324"/>
        <v>0</v>
      </c>
      <c r="DM124" s="12">
        <f t="shared" si="2324"/>
        <v>0</v>
      </c>
      <c r="DN124" s="12">
        <f t="shared" si="2324"/>
        <v>0</v>
      </c>
      <c r="DO124" s="12">
        <f t="shared" si="2324"/>
        <v>0</v>
      </c>
      <c r="DP124" s="12">
        <f t="shared" si="2324"/>
        <v>0</v>
      </c>
      <c r="DQ124" s="12">
        <f t="shared" si="2324"/>
        <v>0</v>
      </c>
      <c r="DR124" s="12">
        <f t="shared" si="2324"/>
        <v>0</v>
      </c>
      <c r="DS124" s="12">
        <f t="shared" si="2324"/>
        <v>0</v>
      </c>
      <c r="DT124" s="12">
        <f t="shared" si="2324"/>
        <v>0</v>
      </c>
      <c r="DU124" s="12">
        <f t="shared" si="2324"/>
        <v>0</v>
      </c>
      <c r="DV124" s="12">
        <f t="shared" si="2324"/>
        <v>0</v>
      </c>
      <c r="DW124" s="12">
        <f t="shared" si="2324"/>
        <v>0</v>
      </c>
      <c r="DX124" s="12">
        <f t="shared" si="2324"/>
        <v>0</v>
      </c>
      <c r="DY124" s="12">
        <f t="shared" si="2324"/>
        <v>0</v>
      </c>
      <c r="DZ124" s="12">
        <f t="shared" si="2324"/>
        <v>0</v>
      </c>
      <c r="EA124" s="12">
        <f t="shared" si="2324"/>
        <v>0</v>
      </c>
      <c r="EB124" s="12">
        <f t="shared" si="2324"/>
        <v>0</v>
      </c>
      <c r="EC124" s="12">
        <f t="shared" si="2324"/>
        <v>0</v>
      </c>
      <c r="ED124" s="12">
        <f t="shared" si="2324"/>
        <v>0</v>
      </c>
      <c r="EE124" s="12">
        <f t="shared" si="2324"/>
        <v>0</v>
      </c>
      <c r="EF124" s="12">
        <f t="shared" si="2324"/>
        <v>0</v>
      </c>
      <c r="EG124" s="12">
        <f t="shared" si="2324"/>
        <v>0</v>
      </c>
      <c r="EH124" s="12">
        <f t="shared" si="2324"/>
        <v>0</v>
      </c>
      <c r="EI124" s="12">
        <f t="shared" si="2324"/>
        <v>0</v>
      </c>
      <c r="EJ124" s="12">
        <f t="shared" si="2324"/>
        <v>0</v>
      </c>
      <c r="EK124" s="12">
        <f t="shared" si="2324"/>
        <v>0</v>
      </c>
      <c r="EL124" s="12">
        <f t="shared" si="2324"/>
        <v>0</v>
      </c>
      <c r="EM124" s="12">
        <f t="shared" si="2324"/>
        <v>0</v>
      </c>
      <c r="EN124" s="12">
        <f t="shared" si="2324"/>
        <v>0</v>
      </c>
      <c r="EO124" s="12">
        <f t="shared" si="2324"/>
        <v>0</v>
      </c>
      <c r="EP124" s="12">
        <f t="shared" si="2324"/>
        <v>0</v>
      </c>
      <c r="EQ124" s="12">
        <f t="shared" si="2324"/>
        <v>0</v>
      </c>
      <c r="ER124" s="12">
        <f t="shared" si="2324"/>
        <v>0</v>
      </c>
      <c r="ES124" s="12">
        <f t="shared" si="2324"/>
        <v>0</v>
      </c>
      <c r="ET124" s="111">
        <f t="shared" si="2324"/>
        <v>0</v>
      </c>
      <c r="EU124" s="117">
        <f t="shared" si="1520"/>
        <v>0</v>
      </c>
      <c r="EV124" s="12">
        <f t="shared" si="1520"/>
        <v>0</v>
      </c>
      <c r="EW124" s="12">
        <f t="shared" si="1520"/>
        <v>0</v>
      </c>
      <c r="EX124" s="118">
        <f t="shared" si="1520"/>
        <v>0</v>
      </c>
      <c r="EY124" s="99">
        <f t="shared" ref="EY124:FB125" si="2325">SUM(EY123)</f>
        <v>0</v>
      </c>
      <c r="EZ124" s="12">
        <f t="shared" si="2325"/>
        <v>0</v>
      </c>
      <c r="FA124" s="12">
        <f t="shared" si="2325"/>
        <v>0</v>
      </c>
      <c r="FB124" s="111">
        <f t="shared" si="2325"/>
        <v>0</v>
      </c>
      <c r="FC124" s="117">
        <f t="shared" si="1521"/>
        <v>0</v>
      </c>
      <c r="FD124" s="12">
        <f t="shared" si="1521"/>
        <v>0</v>
      </c>
      <c r="FE124" s="12">
        <f t="shared" si="1521"/>
        <v>0</v>
      </c>
      <c r="FF124" s="118">
        <f t="shared" si="1521"/>
        <v>0</v>
      </c>
      <c r="FG124" s="99">
        <f t="shared" ref="FG124:KV125" si="2326">SUM(FG123)</f>
        <v>0</v>
      </c>
      <c r="FH124" s="12">
        <f t="shared" si="2326"/>
        <v>0</v>
      </c>
      <c r="FI124" s="12">
        <f t="shared" si="2326"/>
        <v>0</v>
      </c>
      <c r="FJ124" s="12">
        <f t="shared" si="2326"/>
        <v>0</v>
      </c>
      <c r="FK124" s="12">
        <f t="shared" si="2326"/>
        <v>0</v>
      </c>
      <c r="FL124" s="12">
        <f t="shared" si="2326"/>
        <v>0</v>
      </c>
      <c r="FM124" s="12">
        <f t="shared" si="2326"/>
        <v>0</v>
      </c>
      <c r="FN124" s="12">
        <f t="shared" si="2326"/>
        <v>0</v>
      </c>
      <c r="FO124" s="12">
        <f t="shared" si="2326"/>
        <v>0</v>
      </c>
      <c r="FP124" s="12">
        <f t="shared" si="2326"/>
        <v>0</v>
      </c>
      <c r="FQ124" s="12">
        <f t="shared" si="2326"/>
        <v>0</v>
      </c>
      <c r="FR124" s="12">
        <f t="shared" si="2326"/>
        <v>0</v>
      </c>
      <c r="FS124" s="12">
        <f t="shared" si="2326"/>
        <v>0</v>
      </c>
      <c r="FT124" s="12">
        <f t="shared" si="2326"/>
        <v>0</v>
      </c>
      <c r="FU124" s="12">
        <f t="shared" si="2326"/>
        <v>0</v>
      </c>
      <c r="FV124" s="12">
        <f t="shared" si="2326"/>
        <v>0</v>
      </c>
      <c r="FW124" s="12">
        <f t="shared" si="2326"/>
        <v>0</v>
      </c>
      <c r="FX124" s="12">
        <f t="shared" si="2326"/>
        <v>0</v>
      </c>
      <c r="FY124" s="12">
        <f t="shared" si="2326"/>
        <v>0</v>
      </c>
      <c r="FZ124" s="12">
        <f t="shared" si="2326"/>
        <v>0</v>
      </c>
      <c r="GA124" s="12">
        <f t="shared" si="2326"/>
        <v>0</v>
      </c>
      <c r="GB124" s="12">
        <f t="shared" si="2326"/>
        <v>0</v>
      </c>
      <c r="GC124" s="12">
        <f t="shared" si="2326"/>
        <v>0</v>
      </c>
      <c r="GD124" s="12">
        <f t="shared" si="2326"/>
        <v>0</v>
      </c>
      <c r="GE124" s="12">
        <f t="shared" si="2326"/>
        <v>0</v>
      </c>
      <c r="GF124" s="12">
        <f t="shared" si="2326"/>
        <v>0</v>
      </c>
      <c r="GG124" s="12">
        <f t="shared" si="2326"/>
        <v>0</v>
      </c>
      <c r="GH124" s="12">
        <f t="shared" si="2326"/>
        <v>0</v>
      </c>
      <c r="GI124" s="12">
        <f t="shared" si="2326"/>
        <v>0</v>
      </c>
      <c r="GJ124" s="12">
        <f t="shared" si="2326"/>
        <v>0</v>
      </c>
      <c r="GK124" s="12">
        <f t="shared" si="2326"/>
        <v>0</v>
      </c>
      <c r="GL124" s="12">
        <f t="shared" si="2326"/>
        <v>0</v>
      </c>
      <c r="GM124" s="12">
        <f t="shared" si="2326"/>
        <v>0</v>
      </c>
      <c r="GN124" s="12">
        <f t="shared" si="2326"/>
        <v>0</v>
      </c>
      <c r="GO124" s="12">
        <f t="shared" si="2326"/>
        <v>0</v>
      </c>
      <c r="GP124" s="12">
        <f t="shared" si="2326"/>
        <v>0</v>
      </c>
      <c r="GQ124" s="12">
        <f t="shared" si="2326"/>
        <v>0</v>
      </c>
      <c r="GR124" s="12">
        <f t="shared" si="2326"/>
        <v>0</v>
      </c>
      <c r="GS124" s="12">
        <f t="shared" si="2326"/>
        <v>0</v>
      </c>
      <c r="GT124" s="12">
        <f t="shared" si="2326"/>
        <v>0</v>
      </c>
      <c r="GU124" s="12">
        <f t="shared" si="2326"/>
        <v>0</v>
      </c>
      <c r="GV124" s="12">
        <f t="shared" si="2326"/>
        <v>0</v>
      </c>
      <c r="GW124" s="12">
        <f t="shared" si="2326"/>
        <v>0</v>
      </c>
      <c r="GX124" s="12">
        <f t="shared" si="2326"/>
        <v>0</v>
      </c>
      <c r="GY124" s="12">
        <f t="shared" si="2326"/>
        <v>0</v>
      </c>
      <c r="GZ124" s="12">
        <f t="shared" si="2326"/>
        <v>0</v>
      </c>
      <c r="HA124" s="12">
        <f t="shared" si="2326"/>
        <v>0</v>
      </c>
      <c r="HB124" s="12">
        <f t="shared" si="2326"/>
        <v>0</v>
      </c>
      <c r="HC124" s="12">
        <f t="shared" si="2326"/>
        <v>0</v>
      </c>
      <c r="HD124" s="12">
        <f t="shared" si="2326"/>
        <v>0</v>
      </c>
      <c r="HE124" s="12">
        <f t="shared" si="2326"/>
        <v>0</v>
      </c>
      <c r="HF124" s="12">
        <f t="shared" si="2326"/>
        <v>0</v>
      </c>
      <c r="HG124" s="12">
        <f t="shared" si="2326"/>
        <v>0</v>
      </c>
      <c r="HH124" s="12">
        <f t="shared" si="2326"/>
        <v>0</v>
      </c>
      <c r="HI124" s="12">
        <f t="shared" si="2326"/>
        <v>0</v>
      </c>
      <c r="HJ124" s="12">
        <f t="shared" si="2326"/>
        <v>0</v>
      </c>
      <c r="HK124" s="12">
        <f t="shared" si="2326"/>
        <v>0</v>
      </c>
      <c r="HL124" s="12">
        <f t="shared" si="2326"/>
        <v>0</v>
      </c>
      <c r="HM124" s="12">
        <f t="shared" si="2326"/>
        <v>0</v>
      </c>
      <c r="HN124" s="12">
        <f t="shared" si="2326"/>
        <v>0</v>
      </c>
      <c r="HO124" s="12">
        <f t="shared" si="2326"/>
        <v>0</v>
      </c>
      <c r="HP124" s="12">
        <f t="shared" si="2326"/>
        <v>0</v>
      </c>
      <c r="HQ124" s="12">
        <f t="shared" si="2326"/>
        <v>0</v>
      </c>
      <c r="HR124" s="12">
        <f t="shared" si="2326"/>
        <v>0</v>
      </c>
      <c r="HS124" s="12">
        <f t="shared" si="2326"/>
        <v>0</v>
      </c>
      <c r="HT124" s="12">
        <f t="shared" si="2326"/>
        <v>0</v>
      </c>
      <c r="HU124" s="12">
        <f t="shared" si="2326"/>
        <v>0</v>
      </c>
      <c r="HV124" s="12">
        <f t="shared" si="2326"/>
        <v>0</v>
      </c>
      <c r="HW124" s="12">
        <f t="shared" si="2326"/>
        <v>0</v>
      </c>
      <c r="HX124" s="12">
        <f t="shared" si="2326"/>
        <v>0</v>
      </c>
      <c r="HY124" s="12">
        <f t="shared" si="2326"/>
        <v>0</v>
      </c>
      <c r="HZ124" s="12">
        <f t="shared" si="2326"/>
        <v>0</v>
      </c>
      <c r="IA124" s="12">
        <f t="shared" si="2326"/>
        <v>0</v>
      </c>
      <c r="IB124" s="12">
        <f t="shared" si="2326"/>
        <v>0</v>
      </c>
      <c r="IC124" s="12">
        <f t="shared" si="2326"/>
        <v>0</v>
      </c>
      <c r="ID124" s="12">
        <f t="shared" si="2326"/>
        <v>0</v>
      </c>
      <c r="IE124" s="12">
        <f t="shared" si="2326"/>
        <v>0</v>
      </c>
      <c r="IF124" s="12">
        <f t="shared" si="2326"/>
        <v>0</v>
      </c>
      <c r="IG124" s="12">
        <f t="shared" si="2326"/>
        <v>0</v>
      </c>
      <c r="IH124" s="12">
        <f t="shared" si="2326"/>
        <v>0</v>
      </c>
      <c r="II124" s="12">
        <f t="shared" si="2326"/>
        <v>0</v>
      </c>
      <c r="IJ124" s="12">
        <f t="shared" si="2326"/>
        <v>0</v>
      </c>
      <c r="IK124" s="12">
        <f t="shared" si="2326"/>
        <v>0</v>
      </c>
      <c r="IL124" s="12">
        <f t="shared" si="2326"/>
        <v>0</v>
      </c>
      <c r="IM124" s="12">
        <f t="shared" si="2326"/>
        <v>0</v>
      </c>
      <c r="IN124" s="12">
        <f t="shared" si="2326"/>
        <v>0</v>
      </c>
      <c r="IO124" s="12">
        <f t="shared" si="2326"/>
        <v>0</v>
      </c>
      <c r="IP124" s="12">
        <f t="shared" si="2326"/>
        <v>0</v>
      </c>
      <c r="IQ124" s="12">
        <f t="shared" si="2326"/>
        <v>0</v>
      </c>
      <c r="IR124" s="12">
        <f t="shared" si="2326"/>
        <v>0</v>
      </c>
      <c r="IS124" s="12">
        <f t="shared" si="2326"/>
        <v>0</v>
      </c>
      <c r="IT124" s="12">
        <f t="shared" si="2326"/>
        <v>0</v>
      </c>
      <c r="IU124" s="12">
        <f t="shared" si="2326"/>
        <v>0</v>
      </c>
      <c r="IV124" s="12">
        <f t="shared" si="2326"/>
        <v>0</v>
      </c>
      <c r="IW124" s="12">
        <f t="shared" si="2326"/>
        <v>0</v>
      </c>
      <c r="IX124" s="12">
        <f t="shared" si="2326"/>
        <v>0</v>
      </c>
      <c r="IY124" s="12"/>
      <c r="IZ124" s="12">
        <f t="shared" ref="IZ124:JB125" si="2327">SUM(IZ123)</f>
        <v>0</v>
      </c>
      <c r="JA124" s="12">
        <f t="shared" si="2327"/>
        <v>0</v>
      </c>
      <c r="JB124" s="111">
        <f t="shared" si="2327"/>
        <v>0</v>
      </c>
      <c r="JC124" s="117">
        <f t="shared" si="1522"/>
        <v>0</v>
      </c>
      <c r="JD124" s="12">
        <f t="shared" si="1522"/>
        <v>0</v>
      </c>
      <c r="JE124" s="12">
        <f t="shared" si="1522"/>
        <v>0</v>
      </c>
      <c r="JF124" s="118">
        <f t="shared" si="1522"/>
        <v>0</v>
      </c>
      <c r="JG124" s="99">
        <f t="shared" si="2326"/>
        <v>0</v>
      </c>
      <c r="JH124" s="12">
        <f t="shared" si="2326"/>
        <v>0</v>
      </c>
      <c r="JI124" s="12">
        <f t="shared" si="2326"/>
        <v>0</v>
      </c>
      <c r="JJ124" s="12">
        <f t="shared" si="2326"/>
        <v>0</v>
      </c>
      <c r="JK124" s="12">
        <f t="shared" si="2326"/>
        <v>0</v>
      </c>
      <c r="JL124" s="12">
        <f t="shared" si="2326"/>
        <v>0</v>
      </c>
      <c r="JM124" s="12">
        <f t="shared" si="2326"/>
        <v>0</v>
      </c>
      <c r="JN124" s="12">
        <f t="shared" si="2326"/>
        <v>0</v>
      </c>
      <c r="JO124" s="12">
        <f t="shared" si="2326"/>
        <v>0</v>
      </c>
      <c r="JP124" s="12">
        <f t="shared" si="2326"/>
        <v>0</v>
      </c>
      <c r="JQ124" s="12">
        <f t="shared" si="2326"/>
        <v>0</v>
      </c>
      <c r="JR124" s="12">
        <f t="shared" si="2326"/>
        <v>0</v>
      </c>
      <c r="JS124" s="12">
        <f t="shared" si="2326"/>
        <v>0</v>
      </c>
      <c r="JT124" s="12">
        <f t="shared" si="2326"/>
        <v>0</v>
      </c>
      <c r="JU124" s="12">
        <f t="shared" si="2326"/>
        <v>0</v>
      </c>
      <c r="JV124" s="12">
        <f t="shared" si="2326"/>
        <v>0</v>
      </c>
      <c r="JW124" s="12">
        <f t="shared" si="2326"/>
        <v>0</v>
      </c>
      <c r="JX124" s="12">
        <f t="shared" si="2326"/>
        <v>0</v>
      </c>
      <c r="JY124" s="12">
        <f t="shared" si="2326"/>
        <v>0</v>
      </c>
      <c r="JZ124" s="12">
        <f t="shared" si="2326"/>
        <v>0</v>
      </c>
      <c r="KA124" s="12">
        <f t="shared" si="2326"/>
        <v>0</v>
      </c>
      <c r="KB124" s="12">
        <f t="shared" si="2326"/>
        <v>0</v>
      </c>
      <c r="KC124" s="12">
        <f t="shared" si="2326"/>
        <v>0</v>
      </c>
      <c r="KD124" s="12">
        <f t="shared" si="2326"/>
        <v>0</v>
      </c>
      <c r="KE124" s="12">
        <f t="shared" si="2326"/>
        <v>0</v>
      </c>
      <c r="KF124" s="12">
        <f t="shared" si="2326"/>
        <v>0</v>
      </c>
      <c r="KG124" s="12">
        <f t="shared" si="2326"/>
        <v>0</v>
      </c>
      <c r="KH124" s="12">
        <f t="shared" si="2326"/>
        <v>0</v>
      </c>
      <c r="KI124" s="12">
        <f t="shared" si="2326"/>
        <v>0</v>
      </c>
      <c r="KJ124" s="12">
        <f t="shared" si="2326"/>
        <v>0</v>
      </c>
      <c r="KK124" s="12">
        <f t="shared" si="2326"/>
        <v>0</v>
      </c>
      <c r="KL124" s="12">
        <f t="shared" si="2326"/>
        <v>0</v>
      </c>
      <c r="KM124" s="12">
        <f t="shared" si="2326"/>
        <v>0</v>
      </c>
      <c r="KN124" s="12">
        <f t="shared" si="2326"/>
        <v>0</v>
      </c>
      <c r="KO124" s="12">
        <f t="shared" si="2326"/>
        <v>0</v>
      </c>
      <c r="KP124" s="12">
        <f t="shared" si="2326"/>
        <v>0</v>
      </c>
      <c r="KQ124" s="12">
        <f t="shared" si="2326"/>
        <v>0</v>
      </c>
      <c r="KR124" s="12">
        <f t="shared" si="2326"/>
        <v>0</v>
      </c>
      <c r="KS124" s="12">
        <f t="shared" si="2326"/>
        <v>0</v>
      </c>
      <c r="KT124" s="12">
        <f t="shared" si="2326"/>
        <v>0</v>
      </c>
      <c r="KU124" s="12">
        <f t="shared" si="2326"/>
        <v>0</v>
      </c>
      <c r="KV124" s="12">
        <f t="shared" si="2326"/>
        <v>0</v>
      </c>
      <c r="KW124" s="12">
        <f t="shared" ref="KW124:LF125" si="2328">SUM(KW123)</f>
        <v>0</v>
      </c>
      <c r="KX124" s="12">
        <f t="shared" si="2328"/>
        <v>0</v>
      </c>
      <c r="KY124" s="12">
        <f t="shared" si="2328"/>
        <v>0</v>
      </c>
      <c r="KZ124" s="12">
        <f t="shared" si="2328"/>
        <v>0</v>
      </c>
      <c r="LA124" s="12">
        <f t="shared" si="2328"/>
        <v>0</v>
      </c>
      <c r="LB124" s="12">
        <f t="shared" si="2328"/>
        <v>0</v>
      </c>
      <c r="LC124" s="12">
        <f t="shared" si="2328"/>
        <v>0</v>
      </c>
      <c r="LD124" s="12">
        <f t="shared" si="2328"/>
        <v>0</v>
      </c>
      <c r="LE124" s="12">
        <f t="shared" si="2328"/>
        <v>0</v>
      </c>
      <c r="LF124" s="111">
        <f t="shared" si="2328"/>
        <v>0</v>
      </c>
      <c r="LG124" s="117">
        <f t="shared" si="1523"/>
        <v>0</v>
      </c>
      <c r="LH124" s="12">
        <f t="shared" si="1523"/>
        <v>0</v>
      </c>
      <c r="LI124" s="12">
        <f t="shared" si="1523"/>
        <v>0</v>
      </c>
      <c r="LJ124" s="118">
        <f t="shared" si="1523"/>
        <v>0</v>
      </c>
      <c r="LK124" s="99">
        <f t="shared" ref="LK124:LV125" si="2329">SUM(LK123)</f>
        <v>0</v>
      </c>
      <c r="LL124" s="12">
        <f t="shared" si="2329"/>
        <v>0</v>
      </c>
      <c r="LM124" s="12">
        <f t="shared" si="2329"/>
        <v>0</v>
      </c>
      <c r="LN124" s="12">
        <f t="shared" si="2329"/>
        <v>0</v>
      </c>
      <c r="LO124" s="12">
        <f t="shared" si="2329"/>
        <v>0</v>
      </c>
      <c r="LP124" s="12">
        <f t="shared" si="2329"/>
        <v>0</v>
      </c>
      <c r="LQ124" s="12">
        <f t="shared" si="2329"/>
        <v>0</v>
      </c>
      <c r="LR124" s="12">
        <f t="shared" si="2329"/>
        <v>0</v>
      </c>
      <c r="LS124" s="12">
        <f t="shared" si="2329"/>
        <v>0</v>
      </c>
      <c r="LT124" s="12">
        <f t="shared" si="2329"/>
        <v>0</v>
      </c>
      <c r="LU124" s="12">
        <f t="shared" si="2329"/>
        <v>0</v>
      </c>
      <c r="LV124" s="111">
        <f t="shared" si="2329"/>
        <v>0</v>
      </c>
      <c r="LW124" s="117">
        <f t="shared" si="1524"/>
        <v>0</v>
      </c>
      <c r="LX124" s="12">
        <f t="shared" si="1524"/>
        <v>0</v>
      </c>
      <c r="LY124" s="12">
        <f t="shared" si="1524"/>
        <v>0</v>
      </c>
      <c r="LZ124" s="118">
        <f t="shared" si="1524"/>
        <v>0</v>
      </c>
      <c r="MA124" s="26"/>
      <c r="MB124" s="2"/>
      <c r="MC124" s="2"/>
      <c r="MD124" s="2"/>
      <c r="ME124" s="2"/>
      <c r="MF124" s="2"/>
      <c r="MG124" s="2"/>
      <c r="MH124" s="2"/>
      <c r="MI124" s="2"/>
      <c r="MJ124" s="2"/>
      <c r="MK124" s="2"/>
      <c r="ML124" s="2"/>
      <c r="MM124" s="2"/>
      <c r="MN124" s="2"/>
      <c r="MO124" s="2"/>
      <c r="MP124" s="2"/>
      <c r="MQ124" s="2"/>
      <c r="MR124" s="2"/>
      <c r="MS124" s="2"/>
      <c r="MT124" s="2"/>
      <c r="MU124" s="2"/>
      <c r="MV124" s="2"/>
      <c r="MW124" s="2"/>
      <c r="MX124" s="2"/>
      <c r="MY124" s="2"/>
      <c r="MZ124" s="2"/>
      <c r="NA124" s="2"/>
      <c r="NB124" s="2"/>
      <c r="NC124" s="2"/>
      <c r="ND124" s="2"/>
      <c r="NE124" s="2"/>
      <c r="NF124" s="2"/>
      <c r="NG124" s="2"/>
      <c r="NH124" s="2"/>
      <c r="NI124" s="2"/>
      <c r="NJ124" s="2"/>
      <c r="NK124" s="2"/>
      <c r="NL124" s="2"/>
      <c r="NM124" s="2"/>
      <c r="NN124" s="2"/>
      <c r="NO124" s="2"/>
      <c r="NP124" s="2"/>
      <c r="NQ124" s="2"/>
      <c r="NR124" s="2"/>
      <c r="NS124" s="2"/>
      <c r="NT124" s="2"/>
      <c r="NU124" s="2"/>
      <c r="NV124" s="2"/>
      <c r="NW124" s="2"/>
      <c r="NX124" s="2"/>
      <c r="NY124" s="2"/>
      <c r="NZ124" s="2"/>
      <c r="OA124" s="2"/>
      <c r="OB124" s="2"/>
      <c r="OC124" s="2"/>
      <c r="OD124" s="2"/>
      <c r="OE124" s="2"/>
      <c r="OF124" s="2"/>
      <c r="OG124" s="2"/>
      <c r="OH124" s="2"/>
      <c r="OI124" s="2"/>
      <c r="OJ124" s="2"/>
      <c r="OK124" s="2"/>
      <c r="OL124" s="2"/>
      <c r="OM124" s="2"/>
      <c r="ON124" s="2"/>
      <c r="OO124" s="2"/>
      <c r="OP124" s="2"/>
    </row>
    <row r="125" spans="1:406" s="3" customFormat="1" ht="24.95" customHeight="1" x14ac:dyDescent="0.25">
      <c r="A125" s="37">
        <v>67</v>
      </c>
      <c r="B125" s="38" t="s">
        <v>53</v>
      </c>
      <c r="C125" s="57">
        <f t="shared" si="2321"/>
        <v>584474.08000000007</v>
      </c>
      <c r="D125" s="57">
        <f t="shared" si="2321"/>
        <v>23207830.309999999</v>
      </c>
      <c r="E125" s="56">
        <f t="shared" si="2321"/>
        <v>25700000</v>
      </c>
      <c r="F125" s="96">
        <f>SUM(F124)</f>
        <v>4802736.84</v>
      </c>
      <c r="G125" s="103">
        <f t="shared" si="1515"/>
        <v>5387210.9199999999</v>
      </c>
      <c r="H125" s="79">
        <f t="shared" si="1516"/>
        <v>5335234</v>
      </c>
      <c r="I125" s="79">
        <f t="shared" si="1517"/>
        <v>584474.08000000007</v>
      </c>
      <c r="J125" s="104">
        <f t="shared" si="1518"/>
        <v>5971685</v>
      </c>
      <c r="K125" s="99">
        <f t="shared" si="2322"/>
        <v>4709843.92</v>
      </c>
      <c r="L125" s="12">
        <f t="shared" si="2322"/>
        <v>4862784</v>
      </c>
      <c r="M125" s="12">
        <f t="shared" si="2322"/>
        <v>695843.08000000007</v>
      </c>
      <c r="N125" s="12">
        <f t="shared" si="2322"/>
        <v>5405687</v>
      </c>
      <c r="O125" s="12">
        <f t="shared" si="2322"/>
        <v>508444</v>
      </c>
      <c r="P125" s="12">
        <f t="shared" si="2322"/>
        <v>313973</v>
      </c>
      <c r="Q125" s="12">
        <f t="shared" si="2322"/>
        <v>-121816</v>
      </c>
      <c r="R125" s="12">
        <f t="shared" si="2322"/>
        <v>386628</v>
      </c>
      <c r="S125" s="12">
        <f t="shared" si="2322"/>
        <v>1971</v>
      </c>
      <c r="T125" s="12">
        <f t="shared" si="2322"/>
        <v>26444</v>
      </c>
      <c r="U125" s="12">
        <f t="shared" si="2322"/>
        <v>26029</v>
      </c>
      <c r="V125" s="12">
        <f t="shared" si="2322"/>
        <v>28000</v>
      </c>
      <c r="W125" s="12">
        <f t="shared" si="2322"/>
        <v>23897</v>
      </c>
      <c r="X125" s="12">
        <f t="shared" si="2322"/>
        <v>8265</v>
      </c>
      <c r="Y125" s="12">
        <f t="shared" si="2322"/>
        <v>3705</v>
      </c>
      <c r="Z125" s="12">
        <f t="shared" si="2322"/>
        <v>27602</v>
      </c>
      <c r="AA125" s="12">
        <f t="shared" si="2322"/>
        <v>0</v>
      </c>
      <c r="AB125" s="12">
        <f t="shared" si="2322"/>
        <v>0</v>
      </c>
      <c r="AC125" s="12">
        <f t="shared" si="2322"/>
        <v>0</v>
      </c>
      <c r="AD125" s="12">
        <f t="shared" si="2322"/>
        <v>0</v>
      </c>
      <c r="AE125" s="12">
        <f t="shared" si="2322"/>
        <v>143055</v>
      </c>
      <c r="AF125" s="12">
        <f t="shared" si="2322"/>
        <v>123768</v>
      </c>
      <c r="AG125" s="12">
        <f t="shared" si="2322"/>
        <v>-19287</v>
      </c>
      <c r="AH125" s="111">
        <f t="shared" si="2322"/>
        <v>123768</v>
      </c>
      <c r="AI125" s="117">
        <f t="shared" si="1519"/>
        <v>5387210.9199999999</v>
      </c>
      <c r="AJ125" s="12">
        <f t="shared" si="1519"/>
        <v>5335234</v>
      </c>
      <c r="AK125" s="12">
        <f t="shared" si="1519"/>
        <v>584474.08000000007</v>
      </c>
      <c r="AL125" s="118">
        <f t="shared" si="1519"/>
        <v>5971685</v>
      </c>
      <c r="AM125" s="99">
        <f t="shared" si="2323"/>
        <v>0</v>
      </c>
      <c r="AN125" s="12">
        <f t="shared" si="2323"/>
        <v>0</v>
      </c>
      <c r="AO125" s="12">
        <f t="shared" si="2323"/>
        <v>0</v>
      </c>
      <c r="AP125" s="12">
        <f t="shared" si="2323"/>
        <v>0</v>
      </c>
      <c r="AQ125" s="12">
        <f t="shared" si="2323"/>
        <v>0</v>
      </c>
      <c r="AR125" s="12">
        <f t="shared" si="2323"/>
        <v>0</v>
      </c>
      <c r="AS125" s="12">
        <f t="shared" si="2323"/>
        <v>0</v>
      </c>
      <c r="AT125" s="12">
        <f t="shared" si="2323"/>
        <v>0</v>
      </c>
      <c r="AU125" s="12">
        <f t="shared" si="2323"/>
        <v>0</v>
      </c>
      <c r="AV125" s="12">
        <f t="shared" si="2323"/>
        <v>0</v>
      </c>
      <c r="AW125" s="12">
        <f t="shared" si="2323"/>
        <v>0</v>
      </c>
      <c r="AX125" s="12">
        <f t="shared" si="2323"/>
        <v>0</v>
      </c>
      <c r="AY125" s="12">
        <f t="shared" si="2323"/>
        <v>0</v>
      </c>
      <c r="AZ125" s="12">
        <f t="shared" si="2323"/>
        <v>0</v>
      </c>
      <c r="BA125" s="12">
        <f t="shared" si="2323"/>
        <v>0</v>
      </c>
      <c r="BB125" s="12">
        <f t="shared" si="2323"/>
        <v>0</v>
      </c>
      <c r="BC125" s="12">
        <f t="shared" si="2323"/>
        <v>0</v>
      </c>
      <c r="BD125" s="12">
        <f t="shared" si="2323"/>
        <v>0</v>
      </c>
      <c r="BE125" s="12">
        <f t="shared" si="2323"/>
        <v>0</v>
      </c>
      <c r="BF125" s="12">
        <f t="shared" si="2323"/>
        <v>0</v>
      </c>
      <c r="BG125" s="12">
        <f t="shared" si="2323"/>
        <v>0</v>
      </c>
      <c r="BH125" s="12">
        <f t="shared" si="2323"/>
        <v>0</v>
      </c>
      <c r="BI125" s="12">
        <f t="shared" si="2323"/>
        <v>0</v>
      </c>
      <c r="BJ125" s="12">
        <f t="shared" si="2323"/>
        <v>0</v>
      </c>
      <c r="BK125" s="12">
        <f t="shared" si="2323"/>
        <v>0</v>
      </c>
      <c r="BL125" s="12">
        <f t="shared" si="2323"/>
        <v>0</v>
      </c>
      <c r="BM125" s="12">
        <f t="shared" si="2323"/>
        <v>0</v>
      </c>
      <c r="BN125" s="12">
        <f t="shared" si="2323"/>
        <v>0</v>
      </c>
      <c r="BO125" s="12">
        <f t="shared" si="2323"/>
        <v>0</v>
      </c>
      <c r="BP125" s="12">
        <f t="shared" si="2323"/>
        <v>0</v>
      </c>
      <c r="BQ125" s="12">
        <f t="shared" si="2323"/>
        <v>0</v>
      </c>
      <c r="BR125" s="12">
        <f t="shared" si="2323"/>
        <v>0</v>
      </c>
      <c r="BS125" s="12">
        <f t="shared" si="2323"/>
        <v>0</v>
      </c>
      <c r="BT125" s="12">
        <f t="shared" si="2323"/>
        <v>0</v>
      </c>
      <c r="BU125" s="12">
        <f t="shared" si="2323"/>
        <v>0</v>
      </c>
      <c r="BV125" s="12">
        <f t="shared" si="2323"/>
        <v>0</v>
      </c>
      <c r="BW125" s="12">
        <f t="shared" si="2323"/>
        <v>0</v>
      </c>
      <c r="BX125" s="12">
        <f t="shared" si="2323"/>
        <v>0</v>
      </c>
      <c r="BY125" s="12">
        <f t="shared" si="2323"/>
        <v>0</v>
      </c>
      <c r="BZ125" s="12">
        <f t="shared" si="2323"/>
        <v>0</v>
      </c>
      <c r="CA125" s="12">
        <f t="shared" si="2323"/>
        <v>0</v>
      </c>
      <c r="CB125" s="12">
        <f t="shared" si="2323"/>
        <v>0</v>
      </c>
      <c r="CC125" s="12">
        <f t="shared" si="2323"/>
        <v>0</v>
      </c>
      <c r="CD125" s="12">
        <f t="shared" si="2323"/>
        <v>0</v>
      </c>
      <c r="CE125" s="12">
        <f t="shared" si="2323"/>
        <v>0</v>
      </c>
      <c r="CF125" s="12">
        <f t="shared" si="2323"/>
        <v>0</v>
      </c>
      <c r="CG125" s="12">
        <f t="shared" si="2323"/>
        <v>0</v>
      </c>
      <c r="CH125" s="12">
        <f t="shared" si="2323"/>
        <v>0</v>
      </c>
      <c r="CI125" s="12">
        <f t="shared" si="2323"/>
        <v>0</v>
      </c>
      <c r="CJ125" s="12">
        <f t="shared" si="2323"/>
        <v>0</v>
      </c>
      <c r="CK125" s="12">
        <f t="shared" si="2323"/>
        <v>0</v>
      </c>
      <c r="CL125" s="12">
        <f t="shared" si="2323"/>
        <v>0</v>
      </c>
      <c r="CM125" s="12">
        <f t="shared" si="2323"/>
        <v>0</v>
      </c>
      <c r="CN125" s="12">
        <f t="shared" si="2323"/>
        <v>0</v>
      </c>
      <c r="CO125" s="12">
        <f t="shared" si="2323"/>
        <v>0</v>
      </c>
      <c r="CP125" s="12">
        <f t="shared" si="2323"/>
        <v>0</v>
      </c>
      <c r="CQ125" s="12">
        <f t="shared" si="2323"/>
        <v>0</v>
      </c>
      <c r="CR125" s="12">
        <f t="shared" si="2323"/>
        <v>0</v>
      </c>
      <c r="CS125" s="12">
        <f t="shared" si="2323"/>
        <v>0</v>
      </c>
      <c r="CT125" s="12">
        <f t="shared" si="2323"/>
        <v>0</v>
      </c>
      <c r="CU125" s="12">
        <f t="shared" si="2323"/>
        <v>0</v>
      </c>
      <c r="CV125" s="12">
        <f t="shared" si="2323"/>
        <v>0</v>
      </c>
      <c r="CW125" s="12">
        <f t="shared" si="2323"/>
        <v>0</v>
      </c>
      <c r="CX125" s="12">
        <f t="shared" si="2323"/>
        <v>0</v>
      </c>
      <c r="CY125" s="12">
        <f t="shared" si="2323"/>
        <v>0</v>
      </c>
      <c r="CZ125" s="12">
        <f t="shared" si="2323"/>
        <v>0</v>
      </c>
      <c r="DA125" s="12">
        <f t="shared" si="2323"/>
        <v>0</v>
      </c>
      <c r="DB125" s="12">
        <f t="shared" si="2323"/>
        <v>0</v>
      </c>
      <c r="DC125" s="12">
        <f t="shared" si="2323"/>
        <v>0</v>
      </c>
      <c r="DD125" s="12">
        <f t="shared" si="2323"/>
        <v>0</v>
      </c>
      <c r="DE125" s="12">
        <f t="shared" si="2323"/>
        <v>0</v>
      </c>
      <c r="DF125" s="12">
        <f t="shared" si="2323"/>
        <v>0</v>
      </c>
      <c r="DG125" s="12">
        <f t="shared" si="2323"/>
        <v>0</v>
      </c>
      <c r="DH125" s="12">
        <f t="shared" si="2324"/>
        <v>0</v>
      </c>
      <c r="DI125" s="12">
        <f t="shared" si="2324"/>
        <v>0</v>
      </c>
      <c r="DJ125" s="12">
        <f t="shared" si="2324"/>
        <v>0</v>
      </c>
      <c r="DK125" s="12">
        <f t="shared" si="2324"/>
        <v>0</v>
      </c>
      <c r="DL125" s="12">
        <f t="shared" si="2324"/>
        <v>0</v>
      </c>
      <c r="DM125" s="12">
        <f t="shared" si="2324"/>
        <v>0</v>
      </c>
      <c r="DN125" s="12">
        <f t="shared" si="2324"/>
        <v>0</v>
      </c>
      <c r="DO125" s="12">
        <f t="shared" si="2324"/>
        <v>0</v>
      </c>
      <c r="DP125" s="12">
        <f t="shared" si="2324"/>
        <v>0</v>
      </c>
      <c r="DQ125" s="12">
        <f t="shared" si="2324"/>
        <v>0</v>
      </c>
      <c r="DR125" s="12">
        <f t="shared" si="2324"/>
        <v>0</v>
      </c>
      <c r="DS125" s="12">
        <f t="shared" si="2324"/>
        <v>0</v>
      </c>
      <c r="DT125" s="12">
        <f t="shared" si="2324"/>
        <v>0</v>
      </c>
      <c r="DU125" s="12">
        <f t="shared" si="2324"/>
        <v>0</v>
      </c>
      <c r="DV125" s="12">
        <f t="shared" si="2324"/>
        <v>0</v>
      </c>
      <c r="DW125" s="12">
        <f t="shared" si="2324"/>
        <v>0</v>
      </c>
      <c r="DX125" s="12">
        <f t="shared" si="2324"/>
        <v>0</v>
      </c>
      <c r="DY125" s="12">
        <f t="shared" si="2324"/>
        <v>0</v>
      </c>
      <c r="DZ125" s="12">
        <f t="shared" si="2324"/>
        <v>0</v>
      </c>
      <c r="EA125" s="12">
        <f t="shared" si="2324"/>
        <v>0</v>
      </c>
      <c r="EB125" s="12">
        <f t="shared" si="2324"/>
        <v>0</v>
      </c>
      <c r="EC125" s="12">
        <f t="shared" si="2324"/>
        <v>0</v>
      </c>
      <c r="ED125" s="12">
        <f t="shared" si="2324"/>
        <v>0</v>
      </c>
      <c r="EE125" s="12">
        <f t="shared" si="2324"/>
        <v>0</v>
      </c>
      <c r="EF125" s="12">
        <f t="shared" si="2324"/>
        <v>0</v>
      </c>
      <c r="EG125" s="12">
        <f t="shared" si="2324"/>
        <v>0</v>
      </c>
      <c r="EH125" s="12">
        <f t="shared" si="2324"/>
        <v>0</v>
      </c>
      <c r="EI125" s="12">
        <f t="shared" si="2324"/>
        <v>0</v>
      </c>
      <c r="EJ125" s="12">
        <f t="shared" si="2324"/>
        <v>0</v>
      </c>
      <c r="EK125" s="12">
        <f t="shared" si="2324"/>
        <v>0</v>
      </c>
      <c r="EL125" s="12">
        <f t="shared" si="2324"/>
        <v>0</v>
      </c>
      <c r="EM125" s="12">
        <f t="shared" si="2324"/>
        <v>0</v>
      </c>
      <c r="EN125" s="12">
        <f t="shared" si="2324"/>
        <v>0</v>
      </c>
      <c r="EO125" s="12">
        <f t="shared" si="2324"/>
        <v>0</v>
      </c>
      <c r="EP125" s="12">
        <f t="shared" si="2324"/>
        <v>0</v>
      </c>
      <c r="EQ125" s="12">
        <f t="shared" si="2324"/>
        <v>0</v>
      </c>
      <c r="ER125" s="12">
        <f t="shared" si="2324"/>
        <v>0</v>
      </c>
      <c r="ES125" s="12">
        <f t="shared" si="2324"/>
        <v>0</v>
      </c>
      <c r="ET125" s="111">
        <f t="shared" si="2324"/>
        <v>0</v>
      </c>
      <c r="EU125" s="117">
        <f t="shared" si="1520"/>
        <v>0</v>
      </c>
      <c r="EV125" s="12">
        <f t="shared" si="1520"/>
        <v>0</v>
      </c>
      <c r="EW125" s="12">
        <f t="shared" si="1520"/>
        <v>0</v>
      </c>
      <c r="EX125" s="118">
        <f t="shared" si="1520"/>
        <v>0</v>
      </c>
      <c r="EY125" s="99">
        <f t="shared" si="2325"/>
        <v>0</v>
      </c>
      <c r="EZ125" s="12">
        <f t="shared" si="2325"/>
        <v>0</v>
      </c>
      <c r="FA125" s="12">
        <f t="shared" si="2325"/>
        <v>0</v>
      </c>
      <c r="FB125" s="111">
        <f t="shared" si="2325"/>
        <v>0</v>
      </c>
      <c r="FC125" s="117">
        <f t="shared" si="1521"/>
        <v>0</v>
      </c>
      <c r="FD125" s="12">
        <f t="shared" si="1521"/>
        <v>0</v>
      </c>
      <c r="FE125" s="12">
        <f t="shared" si="1521"/>
        <v>0</v>
      </c>
      <c r="FF125" s="118">
        <f t="shared" si="1521"/>
        <v>0</v>
      </c>
      <c r="FG125" s="99">
        <f t="shared" si="2326"/>
        <v>0</v>
      </c>
      <c r="FH125" s="12">
        <f t="shared" si="2326"/>
        <v>0</v>
      </c>
      <c r="FI125" s="12">
        <f t="shared" si="2326"/>
        <v>0</v>
      </c>
      <c r="FJ125" s="12">
        <f t="shared" si="2326"/>
        <v>0</v>
      </c>
      <c r="FK125" s="12">
        <f t="shared" si="2326"/>
        <v>0</v>
      </c>
      <c r="FL125" s="12">
        <f t="shared" si="2326"/>
        <v>0</v>
      </c>
      <c r="FM125" s="12">
        <f t="shared" si="2326"/>
        <v>0</v>
      </c>
      <c r="FN125" s="12">
        <f t="shared" si="2326"/>
        <v>0</v>
      </c>
      <c r="FO125" s="12">
        <f t="shared" si="2326"/>
        <v>0</v>
      </c>
      <c r="FP125" s="12">
        <f t="shared" si="2326"/>
        <v>0</v>
      </c>
      <c r="FQ125" s="12">
        <f t="shared" si="2326"/>
        <v>0</v>
      </c>
      <c r="FR125" s="12">
        <f t="shared" si="2326"/>
        <v>0</v>
      </c>
      <c r="FS125" s="12">
        <f t="shared" si="2326"/>
        <v>0</v>
      </c>
      <c r="FT125" s="12">
        <f t="shared" si="2326"/>
        <v>0</v>
      </c>
      <c r="FU125" s="12">
        <f t="shared" si="2326"/>
        <v>0</v>
      </c>
      <c r="FV125" s="12">
        <f t="shared" si="2326"/>
        <v>0</v>
      </c>
      <c r="FW125" s="12">
        <f t="shared" si="2326"/>
        <v>0</v>
      </c>
      <c r="FX125" s="12">
        <f t="shared" si="2326"/>
        <v>0</v>
      </c>
      <c r="FY125" s="12">
        <f t="shared" si="2326"/>
        <v>0</v>
      </c>
      <c r="FZ125" s="12">
        <f t="shared" si="2326"/>
        <v>0</v>
      </c>
      <c r="GA125" s="12">
        <f t="shared" si="2326"/>
        <v>0</v>
      </c>
      <c r="GB125" s="12">
        <f t="shared" si="2326"/>
        <v>0</v>
      </c>
      <c r="GC125" s="12">
        <f t="shared" si="2326"/>
        <v>0</v>
      </c>
      <c r="GD125" s="12">
        <f t="shared" si="2326"/>
        <v>0</v>
      </c>
      <c r="GE125" s="12">
        <f t="shared" si="2326"/>
        <v>0</v>
      </c>
      <c r="GF125" s="12">
        <f t="shared" si="2326"/>
        <v>0</v>
      </c>
      <c r="GG125" s="12">
        <f t="shared" si="2326"/>
        <v>0</v>
      </c>
      <c r="GH125" s="12">
        <f t="shared" si="2326"/>
        <v>0</v>
      </c>
      <c r="GI125" s="12">
        <f t="shared" si="2326"/>
        <v>0</v>
      </c>
      <c r="GJ125" s="12">
        <f t="shared" si="2326"/>
        <v>0</v>
      </c>
      <c r="GK125" s="12">
        <f t="shared" si="2326"/>
        <v>0</v>
      </c>
      <c r="GL125" s="12">
        <f t="shared" si="2326"/>
        <v>0</v>
      </c>
      <c r="GM125" s="12">
        <f t="shared" si="2326"/>
        <v>0</v>
      </c>
      <c r="GN125" s="12">
        <f t="shared" si="2326"/>
        <v>0</v>
      </c>
      <c r="GO125" s="12">
        <f t="shared" si="2326"/>
        <v>0</v>
      </c>
      <c r="GP125" s="12">
        <f t="shared" si="2326"/>
        <v>0</v>
      </c>
      <c r="GQ125" s="12">
        <f t="shared" si="2326"/>
        <v>0</v>
      </c>
      <c r="GR125" s="12">
        <f t="shared" si="2326"/>
        <v>0</v>
      </c>
      <c r="GS125" s="12">
        <f t="shared" si="2326"/>
        <v>0</v>
      </c>
      <c r="GT125" s="12">
        <f t="shared" si="2326"/>
        <v>0</v>
      </c>
      <c r="GU125" s="12">
        <f t="shared" si="2326"/>
        <v>0</v>
      </c>
      <c r="GV125" s="12">
        <f t="shared" si="2326"/>
        <v>0</v>
      </c>
      <c r="GW125" s="12">
        <f t="shared" si="2326"/>
        <v>0</v>
      </c>
      <c r="GX125" s="12">
        <f t="shared" si="2326"/>
        <v>0</v>
      </c>
      <c r="GY125" s="12">
        <f t="shared" si="2326"/>
        <v>0</v>
      </c>
      <c r="GZ125" s="12">
        <f t="shared" si="2326"/>
        <v>0</v>
      </c>
      <c r="HA125" s="12">
        <f t="shared" si="2326"/>
        <v>0</v>
      </c>
      <c r="HB125" s="12">
        <f t="shared" si="2326"/>
        <v>0</v>
      </c>
      <c r="HC125" s="12">
        <f t="shared" si="2326"/>
        <v>0</v>
      </c>
      <c r="HD125" s="12">
        <f t="shared" si="2326"/>
        <v>0</v>
      </c>
      <c r="HE125" s="12">
        <f t="shared" si="2326"/>
        <v>0</v>
      </c>
      <c r="HF125" s="12">
        <f t="shared" si="2326"/>
        <v>0</v>
      </c>
      <c r="HG125" s="12">
        <f t="shared" si="2326"/>
        <v>0</v>
      </c>
      <c r="HH125" s="12">
        <f t="shared" si="2326"/>
        <v>0</v>
      </c>
      <c r="HI125" s="12">
        <f t="shared" si="2326"/>
        <v>0</v>
      </c>
      <c r="HJ125" s="12">
        <f t="shared" si="2326"/>
        <v>0</v>
      </c>
      <c r="HK125" s="12">
        <f t="shared" si="2326"/>
        <v>0</v>
      </c>
      <c r="HL125" s="12">
        <f t="shared" si="2326"/>
        <v>0</v>
      </c>
      <c r="HM125" s="12">
        <f t="shared" si="2326"/>
        <v>0</v>
      </c>
      <c r="HN125" s="12">
        <f t="shared" si="2326"/>
        <v>0</v>
      </c>
      <c r="HO125" s="12">
        <f t="shared" si="2326"/>
        <v>0</v>
      </c>
      <c r="HP125" s="12">
        <f t="shared" si="2326"/>
        <v>0</v>
      </c>
      <c r="HQ125" s="12">
        <f t="shared" si="2326"/>
        <v>0</v>
      </c>
      <c r="HR125" s="12">
        <f t="shared" si="2326"/>
        <v>0</v>
      </c>
      <c r="HS125" s="12">
        <f t="shared" si="2326"/>
        <v>0</v>
      </c>
      <c r="HT125" s="12">
        <f t="shared" si="2326"/>
        <v>0</v>
      </c>
      <c r="HU125" s="12">
        <f t="shared" si="2326"/>
        <v>0</v>
      </c>
      <c r="HV125" s="12">
        <f t="shared" si="2326"/>
        <v>0</v>
      </c>
      <c r="HW125" s="12">
        <f t="shared" si="2326"/>
        <v>0</v>
      </c>
      <c r="HX125" s="12">
        <f t="shared" si="2326"/>
        <v>0</v>
      </c>
      <c r="HY125" s="12">
        <f t="shared" si="2326"/>
        <v>0</v>
      </c>
      <c r="HZ125" s="12">
        <f t="shared" si="2326"/>
        <v>0</v>
      </c>
      <c r="IA125" s="12">
        <f t="shared" si="2326"/>
        <v>0</v>
      </c>
      <c r="IB125" s="12">
        <f t="shared" si="2326"/>
        <v>0</v>
      </c>
      <c r="IC125" s="12">
        <f t="shared" si="2326"/>
        <v>0</v>
      </c>
      <c r="ID125" s="12">
        <f t="shared" si="2326"/>
        <v>0</v>
      </c>
      <c r="IE125" s="12">
        <f t="shared" si="2326"/>
        <v>0</v>
      </c>
      <c r="IF125" s="12">
        <f t="shared" si="2326"/>
        <v>0</v>
      </c>
      <c r="IG125" s="12">
        <f t="shared" si="2326"/>
        <v>0</v>
      </c>
      <c r="IH125" s="12">
        <f t="shared" si="2326"/>
        <v>0</v>
      </c>
      <c r="II125" s="12">
        <f t="shared" si="2326"/>
        <v>0</v>
      </c>
      <c r="IJ125" s="12">
        <f t="shared" si="2326"/>
        <v>0</v>
      </c>
      <c r="IK125" s="12">
        <f t="shared" si="2326"/>
        <v>0</v>
      </c>
      <c r="IL125" s="12">
        <f t="shared" si="2326"/>
        <v>0</v>
      </c>
      <c r="IM125" s="12">
        <f t="shared" si="2326"/>
        <v>0</v>
      </c>
      <c r="IN125" s="12">
        <f t="shared" si="2326"/>
        <v>0</v>
      </c>
      <c r="IO125" s="12">
        <f t="shared" si="2326"/>
        <v>0</v>
      </c>
      <c r="IP125" s="12">
        <f t="shared" si="2326"/>
        <v>0</v>
      </c>
      <c r="IQ125" s="12">
        <f t="shared" si="2326"/>
        <v>0</v>
      </c>
      <c r="IR125" s="12">
        <f t="shared" si="2326"/>
        <v>0</v>
      </c>
      <c r="IS125" s="12">
        <f t="shared" si="2326"/>
        <v>0</v>
      </c>
      <c r="IT125" s="12">
        <f t="shared" si="2326"/>
        <v>0</v>
      </c>
      <c r="IU125" s="12">
        <f t="shared" si="2326"/>
        <v>0</v>
      </c>
      <c r="IV125" s="12">
        <f t="shared" si="2326"/>
        <v>0</v>
      </c>
      <c r="IW125" s="12">
        <f t="shared" si="2326"/>
        <v>0</v>
      </c>
      <c r="IX125" s="12">
        <f t="shared" si="2326"/>
        <v>0</v>
      </c>
      <c r="IY125" s="12"/>
      <c r="IZ125" s="12">
        <f t="shared" si="2327"/>
        <v>0</v>
      </c>
      <c r="JA125" s="12">
        <f t="shared" si="2327"/>
        <v>0</v>
      </c>
      <c r="JB125" s="111">
        <f t="shared" si="2327"/>
        <v>0</v>
      </c>
      <c r="JC125" s="117">
        <f t="shared" si="1522"/>
        <v>0</v>
      </c>
      <c r="JD125" s="12">
        <f t="shared" si="1522"/>
        <v>0</v>
      </c>
      <c r="JE125" s="12">
        <f t="shared" si="1522"/>
        <v>0</v>
      </c>
      <c r="JF125" s="118">
        <f t="shared" si="1522"/>
        <v>0</v>
      </c>
      <c r="JG125" s="99">
        <f t="shared" si="2326"/>
        <v>0</v>
      </c>
      <c r="JH125" s="12">
        <f t="shared" si="2326"/>
        <v>0</v>
      </c>
      <c r="JI125" s="12">
        <f t="shared" si="2326"/>
        <v>0</v>
      </c>
      <c r="JJ125" s="12">
        <f t="shared" si="2326"/>
        <v>0</v>
      </c>
      <c r="JK125" s="12">
        <f t="shared" si="2326"/>
        <v>0</v>
      </c>
      <c r="JL125" s="12">
        <f t="shared" si="2326"/>
        <v>0</v>
      </c>
      <c r="JM125" s="12">
        <f t="shared" si="2326"/>
        <v>0</v>
      </c>
      <c r="JN125" s="12">
        <f t="shared" si="2326"/>
        <v>0</v>
      </c>
      <c r="JO125" s="12">
        <f t="shared" si="2326"/>
        <v>0</v>
      </c>
      <c r="JP125" s="12">
        <f t="shared" si="2326"/>
        <v>0</v>
      </c>
      <c r="JQ125" s="12">
        <f t="shared" si="2326"/>
        <v>0</v>
      </c>
      <c r="JR125" s="12">
        <f t="shared" si="2326"/>
        <v>0</v>
      </c>
      <c r="JS125" s="12">
        <f t="shared" si="2326"/>
        <v>0</v>
      </c>
      <c r="JT125" s="12">
        <f t="shared" si="2326"/>
        <v>0</v>
      </c>
      <c r="JU125" s="12">
        <f t="shared" si="2326"/>
        <v>0</v>
      </c>
      <c r="JV125" s="12">
        <f t="shared" si="2326"/>
        <v>0</v>
      </c>
      <c r="JW125" s="12">
        <f t="shared" si="2326"/>
        <v>0</v>
      </c>
      <c r="JX125" s="12">
        <f t="shared" si="2326"/>
        <v>0</v>
      </c>
      <c r="JY125" s="12">
        <f t="shared" si="2326"/>
        <v>0</v>
      </c>
      <c r="JZ125" s="12">
        <f t="shared" si="2326"/>
        <v>0</v>
      </c>
      <c r="KA125" s="12">
        <f t="shared" si="2326"/>
        <v>0</v>
      </c>
      <c r="KB125" s="12">
        <f t="shared" ref="KB125:KV125" si="2330">SUM(KB124)</f>
        <v>0</v>
      </c>
      <c r="KC125" s="12">
        <f t="shared" si="2330"/>
        <v>0</v>
      </c>
      <c r="KD125" s="12">
        <f t="shared" si="2330"/>
        <v>0</v>
      </c>
      <c r="KE125" s="12">
        <f t="shared" si="2330"/>
        <v>0</v>
      </c>
      <c r="KF125" s="12">
        <f t="shared" si="2330"/>
        <v>0</v>
      </c>
      <c r="KG125" s="12">
        <f t="shared" si="2330"/>
        <v>0</v>
      </c>
      <c r="KH125" s="12">
        <f t="shared" si="2330"/>
        <v>0</v>
      </c>
      <c r="KI125" s="12">
        <f t="shared" si="2330"/>
        <v>0</v>
      </c>
      <c r="KJ125" s="12">
        <f t="shared" si="2330"/>
        <v>0</v>
      </c>
      <c r="KK125" s="12">
        <f t="shared" si="2330"/>
        <v>0</v>
      </c>
      <c r="KL125" s="12">
        <f t="shared" si="2330"/>
        <v>0</v>
      </c>
      <c r="KM125" s="12">
        <f t="shared" si="2330"/>
        <v>0</v>
      </c>
      <c r="KN125" s="12">
        <f t="shared" si="2330"/>
        <v>0</v>
      </c>
      <c r="KO125" s="12">
        <f t="shared" si="2330"/>
        <v>0</v>
      </c>
      <c r="KP125" s="12">
        <f t="shared" si="2330"/>
        <v>0</v>
      </c>
      <c r="KQ125" s="12">
        <f t="shared" si="2330"/>
        <v>0</v>
      </c>
      <c r="KR125" s="12">
        <f t="shared" si="2330"/>
        <v>0</v>
      </c>
      <c r="KS125" s="12">
        <f t="shared" si="2330"/>
        <v>0</v>
      </c>
      <c r="KT125" s="12">
        <f t="shared" si="2330"/>
        <v>0</v>
      </c>
      <c r="KU125" s="12">
        <f t="shared" si="2330"/>
        <v>0</v>
      </c>
      <c r="KV125" s="12">
        <f t="shared" si="2330"/>
        <v>0</v>
      </c>
      <c r="KW125" s="12">
        <f t="shared" si="2328"/>
        <v>0</v>
      </c>
      <c r="KX125" s="12">
        <f t="shared" si="2328"/>
        <v>0</v>
      </c>
      <c r="KY125" s="12">
        <f t="shared" si="2328"/>
        <v>0</v>
      </c>
      <c r="KZ125" s="12">
        <f t="shared" si="2328"/>
        <v>0</v>
      </c>
      <c r="LA125" s="12">
        <f t="shared" si="2328"/>
        <v>0</v>
      </c>
      <c r="LB125" s="12">
        <f t="shared" si="2328"/>
        <v>0</v>
      </c>
      <c r="LC125" s="12">
        <f t="shared" si="2328"/>
        <v>0</v>
      </c>
      <c r="LD125" s="12">
        <f t="shared" si="2328"/>
        <v>0</v>
      </c>
      <c r="LE125" s="12">
        <f t="shared" si="2328"/>
        <v>0</v>
      </c>
      <c r="LF125" s="111">
        <f t="shared" si="2328"/>
        <v>0</v>
      </c>
      <c r="LG125" s="117">
        <f t="shared" si="1523"/>
        <v>0</v>
      </c>
      <c r="LH125" s="12">
        <f t="shared" si="1523"/>
        <v>0</v>
      </c>
      <c r="LI125" s="12">
        <f t="shared" si="1523"/>
        <v>0</v>
      </c>
      <c r="LJ125" s="118">
        <f t="shared" si="1523"/>
        <v>0</v>
      </c>
      <c r="LK125" s="99">
        <f t="shared" si="2329"/>
        <v>0</v>
      </c>
      <c r="LL125" s="12">
        <f t="shared" si="2329"/>
        <v>0</v>
      </c>
      <c r="LM125" s="12">
        <f t="shared" si="2329"/>
        <v>0</v>
      </c>
      <c r="LN125" s="12">
        <f t="shared" si="2329"/>
        <v>0</v>
      </c>
      <c r="LO125" s="12">
        <f t="shared" si="2329"/>
        <v>0</v>
      </c>
      <c r="LP125" s="12">
        <f t="shared" si="2329"/>
        <v>0</v>
      </c>
      <c r="LQ125" s="12">
        <f t="shared" si="2329"/>
        <v>0</v>
      </c>
      <c r="LR125" s="12">
        <f t="shared" si="2329"/>
        <v>0</v>
      </c>
      <c r="LS125" s="12">
        <f t="shared" si="2329"/>
        <v>0</v>
      </c>
      <c r="LT125" s="12">
        <f t="shared" si="2329"/>
        <v>0</v>
      </c>
      <c r="LU125" s="12">
        <f t="shared" si="2329"/>
        <v>0</v>
      </c>
      <c r="LV125" s="111">
        <f t="shared" si="2329"/>
        <v>0</v>
      </c>
      <c r="LW125" s="117">
        <f t="shared" si="1524"/>
        <v>0</v>
      </c>
      <c r="LX125" s="12">
        <f t="shared" si="1524"/>
        <v>0</v>
      </c>
      <c r="LY125" s="12">
        <f t="shared" si="1524"/>
        <v>0</v>
      </c>
      <c r="LZ125" s="118">
        <f t="shared" si="1524"/>
        <v>0</v>
      </c>
      <c r="MA125" s="26"/>
      <c r="MB125" s="2"/>
      <c r="MC125" s="2"/>
      <c r="MD125" s="2"/>
      <c r="ME125" s="2"/>
      <c r="MF125" s="2"/>
      <c r="MG125" s="2"/>
      <c r="MH125" s="2"/>
      <c r="MI125" s="2"/>
      <c r="MJ125" s="2"/>
      <c r="MK125" s="2"/>
      <c r="ML125" s="2"/>
      <c r="MM125" s="2"/>
      <c r="MN125" s="2"/>
      <c r="MO125" s="2"/>
      <c r="MP125" s="2"/>
      <c r="MQ125" s="2"/>
      <c r="MR125" s="2"/>
      <c r="MS125" s="2"/>
      <c r="MT125" s="2"/>
      <c r="MU125" s="2"/>
      <c r="MV125" s="2"/>
      <c r="MW125" s="2"/>
      <c r="MX125" s="2"/>
      <c r="MY125" s="2"/>
      <c r="MZ125" s="2"/>
      <c r="NA125" s="2"/>
      <c r="NB125" s="2"/>
      <c r="NC125" s="2"/>
      <c r="ND125" s="2"/>
      <c r="NE125" s="2"/>
      <c r="NF125" s="2"/>
      <c r="NG125" s="2"/>
      <c r="NH125" s="2"/>
      <c r="NI125" s="2"/>
      <c r="NJ125" s="2"/>
      <c r="NK125" s="2"/>
      <c r="NL125" s="2"/>
      <c r="NM125" s="2"/>
      <c r="NN125" s="2"/>
      <c r="NO125" s="2"/>
      <c r="NP125" s="2"/>
      <c r="NQ125" s="2"/>
      <c r="NR125" s="2"/>
      <c r="NS125" s="2"/>
      <c r="NT125" s="2"/>
      <c r="NU125" s="2"/>
      <c r="NV125" s="2"/>
      <c r="NW125" s="2"/>
      <c r="NX125" s="2"/>
      <c r="NY125" s="2"/>
      <c r="NZ125" s="2"/>
      <c r="OA125" s="2"/>
      <c r="OB125" s="2"/>
      <c r="OC125" s="2"/>
      <c r="OD125" s="2"/>
      <c r="OE125" s="2"/>
      <c r="OF125" s="2"/>
      <c r="OG125" s="2"/>
      <c r="OH125" s="2"/>
      <c r="OI125" s="2"/>
      <c r="OJ125" s="2"/>
      <c r="OK125" s="2"/>
      <c r="OL125" s="2"/>
      <c r="OM125" s="2"/>
      <c r="ON125" s="2"/>
      <c r="OO125" s="2"/>
      <c r="OP125" s="2"/>
    </row>
    <row r="126" spans="1:406" s="2" customFormat="1" ht="24.95" customHeight="1" x14ac:dyDescent="0.25">
      <c r="A126" s="35">
        <v>6831</v>
      </c>
      <c r="B126" s="36" t="s">
        <v>54</v>
      </c>
      <c r="C126" s="55">
        <f>SUM(AK126,EW126,FE126,LI126,LY126)</f>
        <v>0</v>
      </c>
      <c r="D126" s="55">
        <v>23207830.309999999</v>
      </c>
      <c r="E126" s="56">
        <v>25700000</v>
      </c>
      <c r="F126" s="95">
        <f t="shared" ref="F126" si="2331">G126-C126</f>
        <v>0</v>
      </c>
      <c r="G126" s="103">
        <f t="shared" si="1515"/>
        <v>0</v>
      </c>
      <c r="H126" s="79">
        <f t="shared" si="1516"/>
        <v>0</v>
      </c>
      <c r="I126" s="79">
        <f t="shared" si="1517"/>
        <v>0</v>
      </c>
      <c r="J126" s="104">
        <f t="shared" si="1518"/>
        <v>0</v>
      </c>
      <c r="K126" s="84"/>
      <c r="L126" s="11"/>
      <c r="M126" s="13">
        <f>N126-K126</f>
        <v>0</v>
      </c>
      <c r="N126" s="11"/>
      <c r="O126" s="11"/>
      <c r="P126" s="11"/>
      <c r="Q126" s="13">
        <f>R126-O126</f>
        <v>0</v>
      </c>
      <c r="R126" s="11"/>
      <c r="S126" s="11"/>
      <c r="T126" s="11"/>
      <c r="U126" s="13">
        <f>V126-S126</f>
        <v>0</v>
      </c>
      <c r="V126" s="11"/>
      <c r="W126" s="11"/>
      <c r="X126" s="11"/>
      <c r="Y126" s="13">
        <f>Z126-W126</f>
        <v>0</v>
      </c>
      <c r="Z126" s="11"/>
      <c r="AA126" s="11"/>
      <c r="AB126" s="11"/>
      <c r="AC126" s="13">
        <f>AD126-AA126</f>
        <v>0</v>
      </c>
      <c r="AD126" s="11"/>
      <c r="AE126" s="11"/>
      <c r="AF126" s="11"/>
      <c r="AG126" s="13">
        <f>AH126-AE126</f>
        <v>0</v>
      </c>
      <c r="AH126" s="81"/>
      <c r="AI126" s="117">
        <f t="shared" si="1519"/>
        <v>0</v>
      </c>
      <c r="AJ126" s="12">
        <f t="shared" si="1519"/>
        <v>0</v>
      </c>
      <c r="AK126" s="12">
        <f t="shared" si="1519"/>
        <v>0</v>
      </c>
      <c r="AL126" s="118">
        <f t="shared" si="1519"/>
        <v>0</v>
      </c>
      <c r="AM126" s="84"/>
      <c r="AN126" s="11"/>
      <c r="AO126" s="13">
        <f>AP126-AM126</f>
        <v>0</v>
      </c>
      <c r="AP126" s="11"/>
      <c r="AQ126" s="11"/>
      <c r="AR126" s="11"/>
      <c r="AS126" s="13">
        <f>AT126-AQ126</f>
        <v>0</v>
      </c>
      <c r="AT126" s="11"/>
      <c r="AU126" s="11"/>
      <c r="AV126" s="11"/>
      <c r="AW126" s="13">
        <f>AX126-AU126</f>
        <v>0</v>
      </c>
      <c r="AX126" s="11"/>
      <c r="AY126" s="11"/>
      <c r="AZ126" s="11"/>
      <c r="BA126" s="13">
        <f>BB126-AY126</f>
        <v>0</v>
      </c>
      <c r="BB126" s="11"/>
      <c r="BC126" s="11"/>
      <c r="BD126" s="11"/>
      <c r="BE126" s="13">
        <f>BF126-BC126</f>
        <v>0</v>
      </c>
      <c r="BF126" s="11"/>
      <c r="BG126" s="11"/>
      <c r="BH126" s="11"/>
      <c r="BI126" s="13">
        <f>BJ126-BG126</f>
        <v>0</v>
      </c>
      <c r="BJ126" s="11"/>
      <c r="BK126" s="11"/>
      <c r="BL126" s="11"/>
      <c r="BM126" s="13">
        <f>BN126-BK126</f>
        <v>0</v>
      </c>
      <c r="BN126" s="11"/>
      <c r="BO126" s="11"/>
      <c r="BP126" s="11"/>
      <c r="BQ126" s="13">
        <f>BR126-BO126</f>
        <v>0</v>
      </c>
      <c r="BR126" s="11"/>
      <c r="BS126" s="11"/>
      <c r="BT126" s="11"/>
      <c r="BU126" s="13">
        <f>BV126-BS126</f>
        <v>0</v>
      </c>
      <c r="BV126" s="11"/>
      <c r="BW126" s="11"/>
      <c r="BX126" s="11"/>
      <c r="BY126" s="13">
        <f>BZ126-BW126</f>
        <v>0</v>
      </c>
      <c r="BZ126" s="11"/>
      <c r="CA126" s="11"/>
      <c r="CB126" s="11"/>
      <c r="CC126" s="13">
        <f>CD126-CA126</f>
        <v>0</v>
      </c>
      <c r="CD126" s="11"/>
      <c r="CE126" s="11"/>
      <c r="CF126" s="11"/>
      <c r="CG126" s="13">
        <f>CH126-CE126</f>
        <v>0</v>
      </c>
      <c r="CH126" s="11"/>
      <c r="CI126" s="11"/>
      <c r="CJ126" s="11"/>
      <c r="CK126" s="13">
        <f>CL126-CI126</f>
        <v>0</v>
      </c>
      <c r="CL126" s="11"/>
      <c r="CM126" s="11"/>
      <c r="CN126" s="11"/>
      <c r="CO126" s="13">
        <f>CP126-CM126</f>
        <v>0</v>
      </c>
      <c r="CP126" s="11"/>
      <c r="CQ126" s="11"/>
      <c r="CR126" s="11"/>
      <c r="CS126" s="13">
        <f>CT126-CQ126</f>
        <v>0</v>
      </c>
      <c r="CT126" s="11"/>
      <c r="CU126" s="11"/>
      <c r="CV126" s="11"/>
      <c r="CW126" s="13">
        <f>CX126-CU126</f>
        <v>0</v>
      </c>
      <c r="CX126" s="11"/>
      <c r="CY126" s="11"/>
      <c r="CZ126" s="11"/>
      <c r="DA126" s="13">
        <f>DB126-CY126</f>
        <v>0</v>
      </c>
      <c r="DB126" s="11"/>
      <c r="DC126" s="11"/>
      <c r="DD126" s="11"/>
      <c r="DE126" s="13">
        <f>DF126-DC126</f>
        <v>0</v>
      </c>
      <c r="DF126" s="11"/>
      <c r="DG126" s="11"/>
      <c r="DH126" s="11"/>
      <c r="DI126" s="13">
        <f>DJ126-DG126</f>
        <v>0</v>
      </c>
      <c r="DJ126" s="11"/>
      <c r="DK126" s="11"/>
      <c r="DL126" s="11"/>
      <c r="DM126" s="13">
        <f>DN126-DK126</f>
        <v>0</v>
      </c>
      <c r="DN126" s="11"/>
      <c r="DO126" s="11"/>
      <c r="DP126" s="11"/>
      <c r="DQ126" s="13">
        <f>DR126-DO126</f>
        <v>0</v>
      </c>
      <c r="DR126" s="11"/>
      <c r="DS126" s="11"/>
      <c r="DT126" s="11"/>
      <c r="DU126" s="11"/>
      <c r="DV126" s="11"/>
      <c r="DW126" s="11"/>
      <c r="DX126" s="11"/>
      <c r="DY126" s="11"/>
      <c r="DZ126" s="11"/>
      <c r="EA126" s="11"/>
      <c r="EB126" s="11"/>
      <c r="EC126" s="13">
        <f>ED126-EA126</f>
        <v>0</v>
      </c>
      <c r="ED126" s="11"/>
      <c r="EE126" s="11"/>
      <c r="EF126" s="11"/>
      <c r="EG126" s="13">
        <f>EH126-EE126</f>
        <v>0</v>
      </c>
      <c r="EH126" s="11"/>
      <c r="EI126" s="11"/>
      <c r="EJ126" s="11"/>
      <c r="EK126" s="13">
        <f>EL126-EI126</f>
        <v>0</v>
      </c>
      <c r="EL126" s="11"/>
      <c r="EM126" s="11"/>
      <c r="EN126" s="11"/>
      <c r="EO126" s="13">
        <f>EP126-EM126</f>
        <v>0</v>
      </c>
      <c r="EP126" s="11"/>
      <c r="EQ126" s="11"/>
      <c r="ER126" s="11"/>
      <c r="ES126" s="13">
        <f>ET126-EQ126</f>
        <v>0</v>
      </c>
      <c r="ET126" s="81"/>
      <c r="EU126" s="117">
        <f t="shared" si="1520"/>
        <v>0</v>
      </c>
      <c r="EV126" s="12">
        <f t="shared" si="1520"/>
        <v>0</v>
      </c>
      <c r="EW126" s="12">
        <f t="shared" si="1520"/>
        <v>0</v>
      </c>
      <c r="EX126" s="118">
        <f t="shared" si="1520"/>
        <v>0</v>
      </c>
      <c r="EY126" s="84"/>
      <c r="EZ126" s="11"/>
      <c r="FA126" s="13">
        <f>FB126-EY126</f>
        <v>0</v>
      </c>
      <c r="FB126" s="81"/>
      <c r="FC126" s="117">
        <f t="shared" si="1521"/>
        <v>0</v>
      </c>
      <c r="FD126" s="12">
        <f t="shared" si="1521"/>
        <v>0</v>
      </c>
      <c r="FE126" s="12">
        <f t="shared" si="1521"/>
        <v>0</v>
      </c>
      <c r="FF126" s="118">
        <f t="shared" si="1521"/>
        <v>0</v>
      </c>
      <c r="FG126" s="84"/>
      <c r="FH126" s="11"/>
      <c r="FI126" s="13">
        <f>FJ126-FG126</f>
        <v>0</v>
      </c>
      <c r="FJ126" s="11"/>
      <c r="FK126" s="11"/>
      <c r="FL126" s="11"/>
      <c r="FM126" s="13">
        <f>FN126-FK126</f>
        <v>0</v>
      </c>
      <c r="FN126" s="11"/>
      <c r="FO126" s="11"/>
      <c r="FP126" s="11"/>
      <c r="FQ126" s="13">
        <f>FR126-FO126</f>
        <v>0</v>
      </c>
      <c r="FR126" s="11"/>
      <c r="FS126" s="11"/>
      <c r="FT126" s="11"/>
      <c r="FU126" s="13">
        <f>FV126-FS126</f>
        <v>0</v>
      </c>
      <c r="FV126" s="11"/>
      <c r="FW126" s="11"/>
      <c r="FX126" s="11"/>
      <c r="FY126" s="13">
        <f>FZ126-FW126</f>
        <v>0</v>
      </c>
      <c r="FZ126" s="11"/>
      <c r="GA126" s="11"/>
      <c r="GB126" s="11"/>
      <c r="GC126" s="13">
        <f>GD126-GA126</f>
        <v>0</v>
      </c>
      <c r="GD126" s="11"/>
      <c r="GE126" s="11"/>
      <c r="GF126" s="11"/>
      <c r="GG126" s="13">
        <f>GH126-GE126</f>
        <v>0</v>
      </c>
      <c r="GH126" s="11"/>
      <c r="GI126" s="11"/>
      <c r="GJ126" s="11"/>
      <c r="GK126" s="13">
        <f>GL126-GI126</f>
        <v>0</v>
      </c>
      <c r="GL126" s="11"/>
      <c r="GM126" s="11"/>
      <c r="GN126" s="11"/>
      <c r="GO126" s="13">
        <f>GP126-GM126</f>
        <v>0</v>
      </c>
      <c r="GP126" s="11"/>
      <c r="GQ126" s="11"/>
      <c r="GR126" s="11"/>
      <c r="GS126" s="13">
        <f>GT126-GQ126</f>
        <v>0</v>
      </c>
      <c r="GT126" s="11"/>
      <c r="GU126" s="11"/>
      <c r="GV126" s="11"/>
      <c r="GW126" s="13">
        <f>GX126-GU126</f>
        <v>0</v>
      </c>
      <c r="GX126" s="11"/>
      <c r="GY126" s="11"/>
      <c r="GZ126" s="11"/>
      <c r="HA126" s="13">
        <f>HB126-GY126</f>
        <v>0</v>
      </c>
      <c r="HB126" s="11"/>
      <c r="HC126" s="11"/>
      <c r="HD126" s="11"/>
      <c r="HE126" s="13">
        <f>HF126-HC126</f>
        <v>0</v>
      </c>
      <c r="HF126" s="11"/>
      <c r="HG126" s="11"/>
      <c r="HH126" s="11"/>
      <c r="HI126" s="13">
        <f>HJ126-HG126</f>
        <v>0</v>
      </c>
      <c r="HJ126" s="11"/>
      <c r="HK126" s="11"/>
      <c r="HL126" s="11"/>
      <c r="HM126" s="13">
        <f>HN126-HK126</f>
        <v>0</v>
      </c>
      <c r="HN126" s="11"/>
      <c r="HO126" s="11"/>
      <c r="HP126" s="11"/>
      <c r="HQ126" s="13">
        <f>HR126-HO126</f>
        <v>0</v>
      </c>
      <c r="HR126" s="11"/>
      <c r="HS126" s="11"/>
      <c r="HT126" s="11"/>
      <c r="HU126" s="13">
        <f>HV126-HS126</f>
        <v>0</v>
      </c>
      <c r="HV126" s="11"/>
      <c r="HW126" s="11"/>
      <c r="HX126" s="11"/>
      <c r="HY126" s="13">
        <f>HZ126-HW126</f>
        <v>0</v>
      </c>
      <c r="HZ126" s="11"/>
      <c r="IA126" s="11"/>
      <c r="IB126" s="11"/>
      <c r="IC126" s="13">
        <f>ID126-IA126</f>
        <v>0</v>
      </c>
      <c r="ID126" s="11"/>
      <c r="IE126" s="11"/>
      <c r="IF126" s="11"/>
      <c r="IG126" s="13">
        <f>IH126-IE126</f>
        <v>0</v>
      </c>
      <c r="IH126" s="11"/>
      <c r="II126" s="11"/>
      <c r="IJ126" s="11"/>
      <c r="IK126" s="13">
        <f>IL126-II126</f>
        <v>0</v>
      </c>
      <c r="IL126" s="11"/>
      <c r="IM126" s="11"/>
      <c r="IN126" s="11"/>
      <c r="IO126" s="13">
        <f>IP126-IM126</f>
        <v>0</v>
      </c>
      <c r="IP126" s="11"/>
      <c r="IQ126" s="11"/>
      <c r="IR126" s="11"/>
      <c r="IS126" s="13">
        <f>IT126-IQ126</f>
        <v>0</v>
      </c>
      <c r="IT126" s="11"/>
      <c r="IU126" s="11"/>
      <c r="IV126" s="11"/>
      <c r="IW126" s="13">
        <f>IX126-IU126</f>
        <v>0</v>
      </c>
      <c r="IX126" s="11"/>
      <c r="IY126" s="11"/>
      <c r="IZ126" s="11"/>
      <c r="JA126" s="11"/>
      <c r="JB126" s="110">
        <f>JC126-IZ126</f>
        <v>0</v>
      </c>
      <c r="JC126" s="117">
        <f t="shared" si="1522"/>
        <v>0</v>
      </c>
      <c r="JD126" s="12">
        <f t="shared" si="1522"/>
        <v>0</v>
      </c>
      <c r="JE126" s="12">
        <f t="shared" si="1522"/>
        <v>0</v>
      </c>
      <c r="JF126" s="118">
        <f t="shared" si="1522"/>
        <v>0</v>
      </c>
      <c r="JG126" s="84"/>
      <c r="JH126" s="11"/>
      <c r="JI126" s="13">
        <f>JJ126-JG126</f>
        <v>0</v>
      </c>
      <c r="JJ126" s="11"/>
      <c r="JK126" s="11"/>
      <c r="JL126" s="11"/>
      <c r="JM126" s="13">
        <f>JN126-JK126</f>
        <v>0</v>
      </c>
      <c r="JN126" s="11"/>
      <c r="JO126" s="11"/>
      <c r="JP126" s="11"/>
      <c r="JQ126" s="13">
        <f>JR126-JO126</f>
        <v>0</v>
      </c>
      <c r="JR126" s="11"/>
      <c r="JS126" s="11"/>
      <c r="JT126" s="11"/>
      <c r="JU126" s="13">
        <f>JV126-JS126</f>
        <v>0</v>
      </c>
      <c r="JV126" s="11"/>
      <c r="JW126" s="11"/>
      <c r="JX126" s="11"/>
      <c r="JY126" s="13">
        <f>JZ126-JW126</f>
        <v>0</v>
      </c>
      <c r="JZ126" s="11"/>
      <c r="KA126" s="11"/>
      <c r="KB126" s="11"/>
      <c r="KC126" s="13">
        <f>KD126-KA126</f>
        <v>0</v>
      </c>
      <c r="KD126" s="11"/>
      <c r="KE126" s="11"/>
      <c r="KF126" s="11"/>
      <c r="KG126" s="13">
        <f>KH126-KE126</f>
        <v>0</v>
      </c>
      <c r="KH126" s="11"/>
      <c r="KI126" s="11"/>
      <c r="KJ126" s="11"/>
      <c r="KK126" s="13">
        <f>KL126-KI126</f>
        <v>0</v>
      </c>
      <c r="KL126" s="11"/>
      <c r="KM126" s="11"/>
      <c r="KN126" s="11"/>
      <c r="KO126" s="13">
        <f>KP126-KM126</f>
        <v>0</v>
      </c>
      <c r="KP126" s="11"/>
      <c r="KQ126" s="11"/>
      <c r="KR126" s="11"/>
      <c r="KS126" s="13">
        <f>KT126-KQ126</f>
        <v>0</v>
      </c>
      <c r="KT126" s="11"/>
      <c r="KU126" s="11"/>
      <c r="KV126" s="11"/>
      <c r="KW126" s="13">
        <f>KX126-KU126</f>
        <v>0</v>
      </c>
      <c r="KX126" s="11"/>
      <c r="KY126" s="11"/>
      <c r="KZ126" s="11"/>
      <c r="LA126" s="13">
        <f>LB126-KY126</f>
        <v>0</v>
      </c>
      <c r="LB126" s="11"/>
      <c r="LC126" s="11"/>
      <c r="LD126" s="11"/>
      <c r="LE126" s="13">
        <f>LF126-LC126</f>
        <v>0</v>
      </c>
      <c r="LF126" s="81"/>
      <c r="LG126" s="117">
        <f t="shared" si="1523"/>
        <v>0</v>
      </c>
      <c r="LH126" s="12">
        <f t="shared" si="1523"/>
        <v>0</v>
      </c>
      <c r="LI126" s="12">
        <f t="shared" si="1523"/>
        <v>0</v>
      </c>
      <c r="LJ126" s="118">
        <f t="shared" si="1523"/>
        <v>0</v>
      </c>
      <c r="LK126" s="84"/>
      <c r="LL126" s="11"/>
      <c r="LM126" s="13">
        <f>LN126-LK126</f>
        <v>0</v>
      </c>
      <c r="LN126" s="11"/>
      <c r="LO126" s="11"/>
      <c r="LP126" s="11"/>
      <c r="LQ126" s="13">
        <f>LR126-LO126</f>
        <v>0</v>
      </c>
      <c r="LR126" s="11"/>
      <c r="LS126" s="11"/>
      <c r="LT126" s="11"/>
      <c r="LU126" s="13">
        <f>LV126-LS126</f>
        <v>0</v>
      </c>
      <c r="LV126" s="81"/>
      <c r="LW126" s="117">
        <f t="shared" si="1524"/>
        <v>0</v>
      </c>
      <c r="LX126" s="12">
        <f t="shared" si="1524"/>
        <v>0</v>
      </c>
      <c r="LY126" s="12">
        <f t="shared" si="1524"/>
        <v>0</v>
      </c>
      <c r="LZ126" s="118">
        <f t="shared" si="1524"/>
        <v>0</v>
      </c>
      <c r="MA126" s="26"/>
    </row>
    <row r="127" spans="1:406" s="3" customFormat="1" ht="24.95" customHeight="1" x14ac:dyDescent="0.25">
      <c r="A127" s="37">
        <v>683</v>
      </c>
      <c r="B127" s="38" t="s">
        <v>54</v>
      </c>
      <c r="C127" s="57">
        <f t="shared" ref="C127:E128" si="2332">SUM(C126)</f>
        <v>0</v>
      </c>
      <c r="D127" s="57">
        <f t="shared" si="2332"/>
        <v>23207830.309999999</v>
      </c>
      <c r="E127" s="56">
        <f t="shared" si="2332"/>
        <v>25700000</v>
      </c>
      <c r="F127" s="96">
        <f>SUM(F126)</f>
        <v>0</v>
      </c>
      <c r="G127" s="103">
        <f t="shared" si="1515"/>
        <v>0</v>
      </c>
      <c r="H127" s="79">
        <f t="shared" si="1516"/>
        <v>0</v>
      </c>
      <c r="I127" s="79">
        <f t="shared" si="1517"/>
        <v>0</v>
      </c>
      <c r="J127" s="104">
        <f t="shared" si="1518"/>
        <v>0</v>
      </c>
      <c r="K127" s="99">
        <f t="shared" ref="K127:AH128" si="2333">SUM(K126)</f>
        <v>0</v>
      </c>
      <c r="L127" s="12">
        <f t="shared" si="2333"/>
        <v>0</v>
      </c>
      <c r="M127" s="12">
        <f t="shared" si="2333"/>
        <v>0</v>
      </c>
      <c r="N127" s="12">
        <f t="shared" si="2333"/>
        <v>0</v>
      </c>
      <c r="O127" s="12">
        <f t="shared" si="2333"/>
        <v>0</v>
      </c>
      <c r="P127" s="12">
        <f t="shared" si="2333"/>
        <v>0</v>
      </c>
      <c r="Q127" s="12">
        <f t="shared" si="2333"/>
        <v>0</v>
      </c>
      <c r="R127" s="12">
        <f t="shared" si="2333"/>
        <v>0</v>
      </c>
      <c r="S127" s="12">
        <f t="shared" si="2333"/>
        <v>0</v>
      </c>
      <c r="T127" s="12">
        <f t="shared" si="2333"/>
        <v>0</v>
      </c>
      <c r="U127" s="12">
        <f t="shared" si="2333"/>
        <v>0</v>
      </c>
      <c r="V127" s="12">
        <f t="shared" si="2333"/>
        <v>0</v>
      </c>
      <c r="W127" s="12">
        <f t="shared" si="2333"/>
        <v>0</v>
      </c>
      <c r="X127" s="12">
        <f t="shared" si="2333"/>
        <v>0</v>
      </c>
      <c r="Y127" s="12">
        <f t="shared" si="2333"/>
        <v>0</v>
      </c>
      <c r="Z127" s="12">
        <f t="shared" si="2333"/>
        <v>0</v>
      </c>
      <c r="AA127" s="12">
        <f t="shared" si="2333"/>
        <v>0</v>
      </c>
      <c r="AB127" s="12">
        <f t="shared" si="2333"/>
        <v>0</v>
      </c>
      <c r="AC127" s="12">
        <f t="shared" si="2333"/>
        <v>0</v>
      </c>
      <c r="AD127" s="12">
        <f t="shared" si="2333"/>
        <v>0</v>
      </c>
      <c r="AE127" s="12">
        <f t="shared" si="2333"/>
        <v>0</v>
      </c>
      <c r="AF127" s="12">
        <f t="shared" si="2333"/>
        <v>0</v>
      </c>
      <c r="AG127" s="12">
        <f t="shared" si="2333"/>
        <v>0</v>
      </c>
      <c r="AH127" s="111">
        <f t="shared" si="2333"/>
        <v>0</v>
      </c>
      <c r="AI127" s="117">
        <f t="shared" si="1519"/>
        <v>0</v>
      </c>
      <c r="AJ127" s="12">
        <f t="shared" si="1519"/>
        <v>0</v>
      </c>
      <c r="AK127" s="12">
        <f t="shared" si="1519"/>
        <v>0</v>
      </c>
      <c r="AL127" s="118">
        <f t="shared" si="1519"/>
        <v>0</v>
      </c>
      <c r="AM127" s="99">
        <f t="shared" ref="AM127:DG128" si="2334">SUM(AM126)</f>
        <v>0</v>
      </c>
      <c r="AN127" s="12">
        <f t="shared" si="2334"/>
        <v>0</v>
      </c>
      <c r="AO127" s="12">
        <f t="shared" si="2334"/>
        <v>0</v>
      </c>
      <c r="AP127" s="12">
        <f t="shared" si="2334"/>
        <v>0</v>
      </c>
      <c r="AQ127" s="12">
        <f t="shared" si="2334"/>
        <v>0</v>
      </c>
      <c r="AR127" s="12">
        <f t="shared" si="2334"/>
        <v>0</v>
      </c>
      <c r="AS127" s="12">
        <f t="shared" si="2334"/>
        <v>0</v>
      </c>
      <c r="AT127" s="12">
        <f t="shared" si="2334"/>
        <v>0</v>
      </c>
      <c r="AU127" s="12">
        <f t="shared" si="2334"/>
        <v>0</v>
      </c>
      <c r="AV127" s="12">
        <f t="shared" si="2334"/>
        <v>0</v>
      </c>
      <c r="AW127" s="12">
        <f t="shared" si="2334"/>
        <v>0</v>
      </c>
      <c r="AX127" s="12">
        <f t="shared" si="2334"/>
        <v>0</v>
      </c>
      <c r="AY127" s="12">
        <f t="shared" si="2334"/>
        <v>0</v>
      </c>
      <c r="AZ127" s="12">
        <f t="shared" si="2334"/>
        <v>0</v>
      </c>
      <c r="BA127" s="12">
        <f t="shared" si="2334"/>
        <v>0</v>
      </c>
      <c r="BB127" s="12">
        <f t="shared" si="2334"/>
        <v>0</v>
      </c>
      <c r="BC127" s="12">
        <f t="shared" si="2334"/>
        <v>0</v>
      </c>
      <c r="BD127" s="12">
        <f t="shared" si="2334"/>
        <v>0</v>
      </c>
      <c r="BE127" s="12">
        <f t="shared" si="2334"/>
        <v>0</v>
      </c>
      <c r="BF127" s="12">
        <f t="shared" si="2334"/>
        <v>0</v>
      </c>
      <c r="BG127" s="12">
        <f t="shared" si="2334"/>
        <v>0</v>
      </c>
      <c r="BH127" s="12">
        <f t="shared" si="2334"/>
        <v>0</v>
      </c>
      <c r="BI127" s="12">
        <f t="shared" si="2334"/>
        <v>0</v>
      </c>
      <c r="BJ127" s="12">
        <f t="shared" si="2334"/>
        <v>0</v>
      </c>
      <c r="BK127" s="12">
        <f t="shared" si="2334"/>
        <v>0</v>
      </c>
      <c r="BL127" s="12">
        <f t="shared" si="2334"/>
        <v>0</v>
      </c>
      <c r="BM127" s="12">
        <f t="shared" si="2334"/>
        <v>0</v>
      </c>
      <c r="BN127" s="12">
        <f t="shared" si="2334"/>
        <v>0</v>
      </c>
      <c r="BO127" s="12">
        <f t="shared" si="2334"/>
        <v>0</v>
      </c>
      <c r="BP127" s="12">
        <f t="shared" si="2334"/>
        <v>0</v>
      </c>
      <c r="BQ127" s="12">
        <f t="shared" si="2334"/>
        <v>0</v>
      </c>
      <c r="BR127" s="12">
        <f t="shared" si="2334"/>
        <v>0</v>
      </c>
      <c r="BS127" s="12">
        <f t="shared" si="2334"/>
        <v>0</v>
      </c>
      <c r="BT127" s="12">
        <f t="shared" si="2334"/>
        <v>0</v>
      </c>
      <c r="BU127" s="12">
        <f t="shared" si="2334"/>
        <v>0</v>
      </c>
      <c r="BV127" s="12">
        <f t="shared" si="2334"/>
        <v>0</v>
      </c>
      <c r="BW127" s="12">
        <f t="shared" si="2334"/>
        <v>0</v>
      </c>
      <c r="BX127" s="12">
        <f t="shared" si="2334"/>
        <v>0</v>
      </c>
      <c r="BY127" s="12">
        <f t="shared" si="2334"/>
        <v>0</v>
      </c>
      <c r="BZ127" s="12">
        <f t="shared" si="2334"/>
        <v>0</v>
      </c>
      <c r="CA127" s="12">
        <f t="shared" si="2334"/>
        <v>0</v>
      </c>
      <c r="CB127" s="12">
        <f t="shared" si="2334"/>
        <v>0</v>
      </c>
      <c r="CC127" s="12">
        <f t="shared" si="2334"/>
        <v>0</v>
      </c>
      <c r="CD127" s="12">
        <f t="shared" si="2334"/>
        <v>0</v>
      </c>
      <c r="CE127" s="12">
        <f t="shared" si="2334"/>
        <v>0</v>
      </c>
      <c r="CF127" s="12">
        <f t="shared" si="2334"/>
        <v>0</v>
      </c>
      <c r="CG127" s="12">
        <f t="shared" si="2334"/>
        <v>0</v>
      </c>
      <c r="CH127" s="12">
        <f t="shared" si="2334"/>
        <v>0</v>
      </c>
      <c r="CI127" s="12">
        <f t="shared" si="2334"/>
        <v>0</v>
      </c>
      <c r="CJ127" s="12">
        <f t="shared" si="2334"/>
        <v>0</v>
      </c>
      <c r="CK127" s="12">
        <f t="shared" si="2334"/>
        <v>0</v>
      </c>
      <c r="CL127" s="12">
        <f t="shared" si="2334"/>
        <v>0</v>
      </c>
      <c r="CM127" s="12">
        <f t="shared" si="2334"/>
        <v>0</v>
      </c>
      <c r="CN127" s="12">
        <f t="shared" si="2334"/>
        <v>0</v>
      </c>
      <c r="CO127" s="12">
        <f t="shared" si="2334"/>
        <v>0</v>
      </c>
      <c r="CP127" s="12">
        <f t="shared" si="2334"/>
        <v>0</v>
      </c>
      <c r="CQ127" s="12">
        <f t="shared" si="2334"/>
        <v>0</v>
      </c>
      <c r="CR127" s="12">
        <f t="shared" si="2334"/>
        <v>0</v>
      </c>
      <c r="CS127" s="12">
        <f t="shared" si="2334"/>
        <v>0</v>
      </c>
      <c r="CT127" s="12">
        <f t="shared" si="2334"/>
        <v>0</v>
      </c>
      <c r="CU127" s="12">
        <f t="shared" si="2334"/>
        <v>0</v>
      </c>
      <c r="CV127" s="12">
        <f t="shared" si="2334"/>
        <v>0</v>
      </c>
      <c r="CW127" s="12">
        <f t="shared" si="2334"/>
        <v>0</v>
      </c>
      <c r="CX127" s="12">
        <f t="shared" si="2334"/>
        <v>0</v>
      </c>
      <c r="CY127" s="12">
        <f t="shared" si="2334"/>
        <v>0</v>
      </c>
      <c r="CZ127" s="12">
        <f t="shared" si="2334"/>
        <v>0</v>
      </c>
      <c r="DA127" s="12">
        <f t="shared" si="2334"/>
        <v>0</v>
      </c>
      <c r="DB127" s="12">
        <f t="shared" si="2334"/>
        <v>0</v>
      </c>
      <c r="DC127" s="12">
        <f t="shared" si="2334"/>
        <v>0</v>
      </c>
      <c r="DD127" s="12">
        <f t="shared" si="2334"/>
        <v>0</v>
      </c>
      <c r="DE127" s="12">
        <f t="shared" si="2334"/>
        <v>0</v>
      </c>
      <c r="DF127" s="12">
        <f t="shared" si="2334"/>
        <v>0</v>
      </c>
      <c r="DG127" s="12">
        <f t="shared" si="2334"/>
        <v>0</v>
      </c>
      <c r="DH127" s="12">
        <f t="shared" ref="DH127:ET128" si="2335">SUM(DH126)</f>
        <v>0</v>
      </c>
      <c r="DI127" s="12">
        <f t="shared" si="2335"/>
        <v>0</v>
      </c>
      <c r="DJ127" s="12">
        <f t="shared" si="2335"/>
        <v>0</v>
      </c>
      <c r="DK127" s="12">
        <f t="shared" si="2335"/>
        <v>0</v>
      </c>
      <c r="DL127" s="12">
        <f t="shared" si="2335"/>
        <v>0</v>
      </c>
      <c r="DM127" s="12">
        <f t="shared" si="2335"/>
        <v>0</v>
      </c>
      <c r="DN127" s="12">
        <f t="shared" si="2335"/>
        <v>0</v>
      </c>
      <c r="DO127" s="12">
        <f t="shared" si="2335"/>
        <v>0</v>
      </c>
      <c r="DP127" s="12">
        <f t="shared" si="2335"/>
        <v>0</v>
      </c>
      <c r="DQ127" s="12">
        <f t="shared" si="2335"/>
        <v>0</v>
      </c>
      <c r="DR127" s="12">
        <f t="shared" si="2335"/>
        <v>0</v>
      </c>
      <c r="DS127" s="12">
        <f t="shared" si="2335"/>
        <v>0</v>
      </c>
      <c r="DT127" s="12">
        <f t="shared" si="2335"/>
        <v>0</v>
      </c>
      <c r="DU127" s="12">
        <f t="shared" si="2335"/>
        <v>0</v>
      </c>
      <c r="DV127" s="12">
        <f t="shared" si="2335"/>
        <v>0</v>
      </c>
      <c r="DW127" s="12">
        <f t="shared" si="2335"/>
        <v>0</v>
      </c>
      <c r="DX127" s="12">
        <f t="shared" si="2335"/>
        <v>0</v>
      </c>
      <c r="DY127" s="12">
        <f t="shared" si="2335"/>
        <v>0</v>
      </c>
      <c r="DZ127" s="12">
        <f t="shared" si="2335"/>
        <v>0</v>
      </c>
      <c r="EA127" s="12">
        <f t="shared" si="2335"/>
        <v>0</v>
      </c>
      <c r="EB127" s="12">
        <f t="shared" si="2335"/>
        <v>0</v>
      </c>
      <c r="EC127" s="12">
        <f t="shared" si="2335"/>
        <v>0</v>
      </c>
      <c r="ED127" s="12">
        <f t="shared" si="2335"/>
        <v>0</v>
      </c>
      <c r="EE127" s="12">
        <f t="shared" si="2335"/>
        <v>0</v>
      </c>
      <c r="EF127" s="12">
        <f t="shared" si="2335"/>
        <v>0</v>
      </c>
      <c r="EG127" s="12">
        <f t="shared" si="2335"/>
        <v>0</v>
      </c>
      <c r="EH127" s="12">
        <f t="shared" si="2335"/>
        <v>0</v>
      </c>
      <c r="EI127" s="12">
        <f t="shared" si="2335"/>
        <v>0</v>
      </c>
      <c r="EJ127" s="12">
        <f t="shared" si="2335"/>
        <v>0</v>
      </c>
      <c r="EK127" s="12">
        <f t="shared" si="2335"/>
        <v>0</v>
      </c>
      <c r="EL127" s="12">
        <f t="shared" si="2335"/>
        <v>0</v>
      </c>
      <c r="EM127" s="12">
        <f t="shared" si="2335"/>
        <v>0</v>
      </c>
      <c r="EN127" s="12">
        <f t="shared" si="2335"/>
        <v>0</v>
      </c>
      <c r="EO127" s="12">
        <f t="shared" si="2335"/>
        <v>0</v>
      </c>
      <c r="EP127" s="12">
        <f t="shared" si="2335"/>
        <v>0</v>
      </c>
      <c r="EQ127" s="12">
        <f t="shared" si="2335"/>
        <v>0</v>
      </c>
      <c r="ER127" s="12">
        <f t="shared" si="2335"/>
        <v>0</v>
      </c>
      <c r="ES127" s="12">
        <f t="shared" si="2335"/>
        <v>0</v>
      </c>
      <c r="ET127" s="111">
        <f t="shared" si="2335"/>
        <v>0</v>
      </c>
      <c r="EU127" s="117">
        <f t="shared" si="1520"/>
        <v>0</v>
      </c>
      <c r="EV127" s="12">
        <f t="shared" si="1520"/>
        <v>0</v>
      </c>
      <c r="EW127" s="12">
        <f t="shared" si="1520"/>
        <v>0</v>
      </c>
      <c r="EX127" s="118">
        <f t="shared" si="1520"/>
        <v>0</v>
      </c>
      <c r="EY127" s="99">
        <f t="shared" ref="EY127:FB128" si="2336">SUM(EY126)</f>
        <v>0</v>
      </c>
      <c r="EZ127" s="12">
        <f t="shared" si="2336"/>
        <v>0</v>
      </c>
      <c r="FA127" s="12">
        <f t="shared" si="2336"/>
        <v>0</v>
      </c>
      <c r="FB127" s="111">
        <f t="shared" si="2336"/>
        <v>0</v>
      </c>
      <c r="FC127" s="117">
        <f t="shared" si="1521"/>
        <v>0</v>
      </c>
      <c r="FD127" s="12">
        <f t="shared" si="1521"/>
        <v>0</v>
      </c>
      <c r="FE127" s="12">
        <f t="shared" si="1521"/>
        <v>0</v>
      </c>
      <c r="FF127" s="118">
        <f t="shared" si="1521"/>
        <v>0</v>
      </c>
      <c r="FG127" s="99">
        <f t="shared" ref="FG127:KV128" si="2337">SUM(FG126)</f>
        <v>0</v>
      </c>
      <c r="FH127" s="12">
        <f t="shared" si="2337"/>
        <v>0</v>
      </c>
      <c r="FI127" s="12">
        <f t="shared" si="2337"/>
        <v>0</v>
      </c>
      <c r="FJ127" s="12">
        <f t="shared" si="2337"/>
        <v>0</v>
      </c>
      <c r="FK127" s="12">
        <f t="shared" si="2337"/>
        <v>0</v>
      </c>
      <c r="FL127" s="12">
        <f t="shared" si="2337"/>
        <v>0</v>
      </c>
      <c r="FM127" s="12">
        <f t="shared" si="2337"/>
        <v>0</v>
      </c>
      <c r="FN127" s="12">
        <f t="shared" si="2337"/>
        <v>0</v>
      </c>
      <c r="FO127" s="12">
        <f t="shared" si="2337"/>
        <v>0</v>
      </c>
      <c r="FP127" s="12">
        <f t="shared" si="2337"/>
        <v>0</v>
      </c>
      <c r="FQ127" s="12">
        <f t="shared" si="2337"/>
        <v>0</v>
      </c>
      <c r="FR127" s="12">
        <f t="shared" si="2337"/>
        <v>0</v>
      </c>
      <c r="FS127" s="12">
        <f t="shared" si="2337"/>
        <v>0</v>
      </c>
      <c r="FT127" s="12">
        <f t="shared" si="2337"/>
        <v>0</v>
      </c>
      <c r="FU127" s="12">
        <f t="shared" si="2337"/>
        <v>0</v>
      </c>
      <c r="FV127" s="12">
        <f t="shared" si="2337"/>
        <v>0</v>
      </c>
      <c r="FW127" s="12">
        <f t="shared" si="2337"/>
        <v>0</v>
      </c>
      <c r="FX127" s="12">
        <f t="shared" si="2337"/>
        <v>0</v>
      </c>
      <c r="FY127" s="12">
        <f t="shared" si="2337"/>
        <v>0</v>
      </c>
      <c r="FZ127" s="12">
        <f t="shared" si="2337"/>
        <v>0</v>
      </c>
      <c r="GA127" s="12">
        <f t="shared" si="2337"/>
        <v>0</v>
      </c>
      <c r="GB127" s="12">
        <f t="shared" si="2337"/>
        <v>0</v>
      </c>
      <c r="GC127" s="12">
        <f t="shared" si="2337"/>
        <v>0</v>
      </c>
      <c r="GD127" s="12">
        <f t="shared" si="2337"/>
        <v>0</v>
      </c>
      <c r="GE127" s="12">
        <f t="shared" si="2337"/>
        <v>0</v>
      </c>
      <c r="GF127" s="12">
        <f t="shared" si="2337"/>
        <v>0</v>
      </c>
      <c r="GG127" s="12">
        <f t="shared" si="2337"/>
        <v>0</v>
      </c>
      <c r="GH127" s="12">
        <f t="shared" si="2337"/>
        <v>0</v>
      </c>
      <c r="GI127" s="12">
        <f t="shared" si="2337"/>
        <v>0</v>
      </c>
      <c r="GJ127" s="12">
        <f t="shared" si="2337"/>
        <v>0</v>
      </c>
      <c r="GK127" s="12">
        <f t="shared" si="2337"/>
        <v>0</v>
      </c>
      <c r="GL127" s="12">
        <f t="shared" si="2337"/>
        <v>0</v>
      </c>
      <c r="GM127" s="12">
        <f t="shared" si="2337"/>
        <v>0</v>
      </c>
      <c r="GN127" s="12">
        <f t="shared" si="2337"/>
        <v>0</v>
      </c>
      <c r="GO127" s="12">
        <f t="shared" si="2337"/>
        <v>0</v>
      </c>
      <c r="GP127" s="12">
        <f t="shared" si="2337"/>
        <v>0</v>
      </c>
      <c r="GQ127" s="12">
        <f t="shared" si="2337"/>
        <v>0</v>
      </c>
      <c r="GR127" s="12">
        <f t="shared" si="2337"/>
        <v>0</v>
      </c>
      <c r="GS127" s="12">
        <f t="shared" si="2337"/>
        <v>0</v>
      </c>
      <c r="GT127" s="12">
        <f t="shared" si="2337"/>
        <v>0</v>
      </c>
      <c r="GU127" s="12">
        <f t="shared" si="2337"/>
        <v>0</v>
      </c>
      <c r="GV127" s="12">
        <f t="shared" si="2337"/>
        <v>0</v>
      </c>
      <c r="GW127" s="12">
        <f t="shared" si="2337"/>
        <v>0</v>
      </c>
      <c r="GX127" s="12">
        <f t="shared" si="2337"/>
        <v>0</v>
      </c>
      <c r="GY127" s="12">
        <f t="shared" si="2337"/>
        <v>0</v>
      </c>
      <c r="GZ127" s="12">
        <f t="shared" si="2337"/>
        <v>0</v>
      </c>
      <c r="HA127" s="12">
        <f t="shared" si="2337"/>
        <v>0</v>
      </c>
      <c r="HB127" s="12">
        <f t="shared" si="2337"/>
        <v>0</v>
      </c>
      <c r="HC127" s="12">
        <f t="shared" si="2337"/>
        <v>0</v>
      </c>
      <c r="HD127" s="12">
        <f t="shared" si="2337"/>
        <v>0</v>
      </c>
      <c r="HE127" s="12">
        <f t="shared" si="2337"/>
        <v>0</v>
      </c>
      <c r="HF127" s="12">
        <f t="shared" si="2337"/>
        <v>0</v>
      </c>
      <c r="HG127" s="12">
        <f t="shared" si="2337"/>
        <v>0</v>
      </c>
      <c r="HH127" s="12">
        <f t="shared" si="2337"/>
        <v>0</v>
      </c>
      <c r="HI127" s="12">
        <f t="shared" si="2337"/>
        <v>0</v>
      </c>
      <c r="HJ127" s="12">
        <f t="shared" si="2337"/>
        <v>0</v>
      </c>
      <c r="HK127" s="12">
        <f t="shared" si="2337"/>
        <v>0</v>
      </c>
      <c r="HL127" s="12">
        <f t="shared" si="2337"/>
        <v>0</v>
      </c>
      <c r="HM127" s="12">
        <f t="shared" si="2337"/>
        <v>0</v>
      </c>
      <c r="HN127" s="12">
        <f t="shared" si="2337"/>
        <v>0</v>
      </c>
      <c r="HO127" s="12">
        <f t="shared" si="2337"/>
        <v>0</v>
      </c>
      <c r="HP127" s="12">
        <f t="shared" si="2337"/>
        <v>0</v>
      </c>
      <c r="HQ127" s="12">
        <f t="shared" si="2337"/>
        <v>0</v>
      </c>
      <c r="HR127" s="12">
        <f t="shared" si="2337"/>
        <v>0</v>
      </c>
      <c r="HS127" s="12">
        <f t="shared" si="2337"/>
        <v>0</v>
      </c>
      <c r="HT127" s="12">
        <f t="shared" si="2337"/>
        <v>0</v>
      </c>
      <c r="HU127" s="12">
        <f t="shared" si="2337"/>
        <v>0</v>
      </c>
      <c r="HV127" s="12">
        <f t="shared" si="2337"/>
        <v>0</v>
      </c>
      <c r="HW127" s="12">
        <f t="shared" si="2337"/>
        <v>0</v>
      </c>
      <c r="HX127" s="12">
        <f t="shared" si="2337"/>
        <v>0</v>
      </c>
      <c r="HY127" s="12">
        <f t="shared" si="2337"/>
        <v>0</v>
      </c>
      <c r="HZ127" s="12">
        <f t="shared" si="2337"/>
        <v>0</v>
      </c>
      <c r="IA127" s="12">
        <f t="shared" si="2337"/>
        <v>0</v>
      </c>
      <c r="IB127" s="12">
        <f t="shared" si="2337"/>
        <v>0</v>
      </c>
      <c r="IC127" s="12">
        <f t="shared" si="2337"/>
        <v>0</v>
      </c>
      <c r="ID127" s="12">
        <f t="shared" si="2337"/>
        <v>0</v>
      </c>
      <c r="IE127" s="12">
        <f t="shared" si="2337"/>
        <v>0</v>
      </c>
      <c r="IF127" s="12">
        <f t="shared" si="2337"/>
        <v>0</v>
      </c>
      <c r="IG127" s="12">
        <f t="shared" si="2337"/>
        <v>0</v>
      </c>
      <c r="IH127" s="12">
        <f t="shared" si="2337"/>
        <v>0</v>
      </c>
      <c r="II127" s="12">
        <f t="shared" si="2337"/>
        <v>0</v>
      </c>
      <c r="IJ127" s="12">
        <f t="shared" si="2337"/>
        <v>0</v>
      </c>
      <c r="IK127" s="12">
        <f t="shared" si="2337"/>
        <v>0</v>
      </c>
      <c r="IL127" s="12">
        <f t="shared" si="2337"/>
        <v>0</v>
      </c>
      <c r="IM127" s="12">
        <f t="shared" si="2337"/>
        <v>0</v>
      </c>
      <c r="IN127" s="12">
        <f t="shared" si="2337"/>
        <v>0</v>
      </c>
      <c r="IO127" s="12">
        <f t="shared" si="2337"/>
        <v>0</v>
      </c>
      <c r="IP127" s="12">
        <f t="shared" si="2337"/>
        <v>0</v>
      </c>
      <c r="IQ127" s="12">
        <f t="shared" si="2337"/>
        <v>0</v>
      </c>
      <c r="IR127" s="12">
        <f t="shared" si="2337"/>
        <v>0</v>
      </c>
      <c r="IS127" s="12">
        <f t="shared" si="2337"/>
        <v>0</v>
      </c>
      <c r="IT127" s="12">
        <f t="shared" si="2337"/>
        <v>0</v>
      </c>
      <c r="IU127" s="12">
        <f t="shared" si="2337"/>
        <v>0</v>
      </c>
      <c r="IV127" s="12">
        <f t="shared" si="2337"/>
        <v>0</v>
      </c>
      <c r="IW127" s="12">
        <f t="shared" si="2337"/>
        <v>0</v>
      </c>
      <c r="IX127" s="12">
        <f t="shared" si="2337"/>
        <v>0</v>
      </c>
      <c r="IY127" s="12"/>
      <c r="IZ127" s="12">
        <f t="shared" ref="IZ127:JB128" si="2338">SUM(IZ126)</f>
        <v>0</v>
      </c>
      <c r="JA127" s="12">
        <f t="shared" si="2338"/>
        <v>0</v>
      </c>
      <c r="JB127" s="111">
        <f t="shared" si="2338"/>
        <v>0</v>
      </c>
      <c r="JC127" s="117">
        <f t="shared" si="1522"/>
        <v>0</v>
      </c>
      <c r="JD127" s="12">
        <f t="shared" si="1522"/>
        <v>0</v>
      </c>
      <c r="JE127" s="12">
        <f t="shared" si="1522"/>
        <v>0</v>
      </c>
      <c r="JF127" s="118">
        <f t="shared" si="1522"/>
        <v>0</v>
      </c>
      <c r="JG127" s="99">
        <f t="shared" si="2337"/>
        <v>0</v>
      </c>
      <c r="JH127" s="12">
        <f t="shared" si="2337"/>
        <v>0</v>
      </c>
      <c r="JI127" s="12">
        <f t="shared" si="2337"/>
        <v>0</v>
      </c>
      <c r="JJ127" s="12">
        <f t="shared" si="2337"/>
        <v>0</v>
      </c>
      <c r="JK127" s="12">
        <f t="shared" si="2337"/>
        <v>0</v>
      </c>
      <c r="JL127" s="12">
        <f t="shared" si="2337"/>
        <v>0</v>
      </c>
      <c r="JM127" s="12">
        <f t="shared" si="2337"/>
        <v>0</v>
      </c>
      <c r="JN127" s="12">
        <f t="shared" si="2337"/>
        <v>0</v>
      </c>
      <c r="JO127" s="12">
        <f t="shared" si="2337"/>
        <v>0</v>
      </c>
      <c r="JP127" s="12">
        <f t="shared" si="2337"/>
        <v>0</v>
      </c>
      <c r="JQ127" s="12">
        <f t="shared" si="2337"/>
        <v>0</v>
      </c>
      <c r="JR127" s="12">
        <f t="shared" si="2337"/>
        <v>0</v>
      </c>
      <c r="JS127" s="12">
        <f t="shared" si="2337"/>
        <v>0</v>
      </c>
      <c r="JT127" s="12">
        <f t="shared" si="2337"/>
        <v>0</v>
      </c>
      <c r="JU127" s="12">
        <f t="shared" si="2337"/>
        <v>0</v>
      </c>
      <c r="JV127" s="12">
        <f t="shared" si="2337"/>
        <v>0</v>
      </c>
      <c r="JW127" s="12">
        <f t="shared" si="2337"/>
        <v>0</v>
      </c>
      <c r="JX127" s="12">
        <f t="shared" si="2337"/>
        <v>0</v>
      </c>
      <c r="JY127" s="12">
        <f t="shared" si="2337"/>
        <v>0</v>
      </c>
      <c r="JZ127" s="12">
        <f t="shared" si="2337"/>
        <v>0</v>
      </c>
      <c r="KA127" s="12">
        <f t="shared" si="2337"/>
        <v>0</v>
      </c>
      <c r="KB127" s="12">
        <f t="shared" si="2337"/>
        <v>0</v>
      </c>
      <c r="KC127" s="12">
        <f t="shared" si="2337"/>
        <v>0</v>
      </c>
      <c r="KD127" s="12">
        <f t="shared" si="2337"/>
        <v>0</v>
      </c>
      <c r="KE127" s="12">
        <f t="shared" si="2337"/>
        <v>0</v>
      </c>
      <c r="KF127" s="12">
        <f t="shared" si="2337"/>
        <v>0</v>
      </c>
      <c r="KG127" s="12">
        <f t="shared" si="2337"/>
        <v>0</v>
      </c>
      <c r="KH127" s="12">
        <f t="shared" si="2337"/>
        <v>0</v>
      </c>
      <c r="KI127" s="12">
        <f t="shared" si="2337"/>
        <v>0</v>
      </c>
      <c r="KJ127" s="12">
        <f t="shared" si="2337"/>
        <v>0</v>
      </c>
      <c r="KK127" s="12">
        <f t="shared" si="2337"/>
        <v>0</v>
      </c>
      <c r="KL127" s="12">
        <f t="shared" si="2337"/>
        <v>0</v>
      </c>
      <c r="KM127" s="12">
        <f t="shared" si="2337"/>
        <v>0</v>
      </c>
      <c r="KN127" s="12">
        <f t="shared" si="2337"/>
        <v>0</v>
      </c>
      <c r="KO127" s="12">
        <f t="shared" si="2337"/>
        <v>0</v>
      </c>
      <c r="KP127" s="12">
        <f t="shared" si="2337"/>
        <v>0</v>
      </c>
      <c r="KQ127" s="12">
        <f t="shared" si="2337"/>
        <v>0</v>
      </c>
      <c r="KR127" s="12">
        <f t="shared" si="2337"/>
        <v>0</v>
      </c>
      <c r="KS127" s="12">
        <f t="shared" si="2337"/>
        <v>0</v>
      </c>
      <c r="KT127" s="12">
        <f t="shared" si="2337"/>
        <v>0</v>
      </c>
      <c r="KU127" s="12">
        <f t="shared" si="2337"/>
        <v>0</v>
      </c>
      <c r="KV127" s="12">
        <f t="shared" si="2337"/>
        <v>0</v>
      </c>
      <c r="KW127" s="12">
        <f t="shared" ref="KW127:LF128" si="2339">SUM(KW126)</f>
        <v>0</v>
      </c>
      <c r="KX127" s="12">
        <f t="shared" si="2339"/>
        <v>0</v>
      </c>
      <c r="KY127" s="12">
        <f t="shared" si="2339"/>
        <v>0</v>
      </c>
      <c r="KZ127" s="12">
        <f t="shared" si="2339"/>
        <v>0</v>
      </c>
      <c r="LA127" s="12">
        <f t="shared" si="2339"/>
        <v>0</v>
      </c>
      <c r="LB127" s="12">
        <f t="shared" si="2339"/>
        <v>0</v>
      </c>
      <c r="LC127" s="12">
        <f t="shared" si="2339"/>
        <v>0</v>
      </c>
      <c r="LD127" s="12">
        <f t="shared" si="2339"/>
        <v>0</v>
      </c>
      <c r="LE127" s="12">
        <f t="shared" si="2339"/>
        <v>0</v>
      </c>
      <c r="LF127" s="111">
        <f t="shared" si="2339"/>
        <v>0</v>
      </c>
      <c r="LG127" s="117">
        <f t="shared" si="1523"/>
        <v>0</v>
      </c>
      <c r="LH127" s="12">
        <f t="shared" si="1523"/>
        <v>0</v>
      </c>
      <c r="LI127" s="12">
        <f t="shared" si="1523"/>
        <v>0</v>
      </c>
      <c r="LJ127" s="118">
        <f t="shared" si="1523"/>
        <v>0</v>
      </c>
      <c r="LK127" s="99">
        <f t="shared" ref="LK127:LV128" si="2340">SUM(LK126)</f>
        <v>0</v>
      </c>
      <c r="LL127" s="12">
        <f t="shared" si="2340"/>
        <v>0</v>
      </c>
      <c r="LM127" s="12">
        <f t="shared" si="2340"/>
        <v>0</v>
      </c>
      <c r="LN127" s="12">
        <f t="shared" si="2340"/>
        <v>0</v>
      </c>
      <c r="LO127" s="12">
        <f t="shared" si="2340"/>
        <v>0</v>
      </c>
      <c r="LP127" s="12">
        <f t="shared" si="2340"/>
        <v>0</v>
      </c>
      <c r="LQ127" s="12">
        <f t="shared" si="2340"/>
        <v>0</v>
      </c>
      <c r="LR127" s="12">
        <f t="shared" si="2340"/>
        <v>0</v>
      </c>
      <c r="LS127" s="12">
        <f t="shared" si="2340"/>
        <v>0</v>
      </c>
      <c r="LT127" s="12">
        <f t="shared" si="2340"/>
        <v>0</v>
      </c>
      <c r="LU127" s="12">
        <f t="shared" si="2340"/>
        <v>0</v>
      </c>
      <c r="LV127" s="111">
        <f t="shared" si="2340"/>
        <v>0</v>
      </c>
      <c r="LW127" s="117">
        <f t="shared" si="1524"/>
        <v>0</v>
      </c>
      <c r="LX127" s="12">
        <f t="shared" si="1524"/>
        <v>0</v>
      </c>
      <c r="LY127" s="12">
        <f t="shared" si="1524"/>
        <v>0</v>
      </c>
      <c r="LZ127" s="118">
        <f t="shared" si="1524"/>
        <v>0</v>
      </c>
      <c r="MA127" s="26"/>
      <c r="MB127" s="2"/>
      <c r="MC127" s="2"/>
      <c r="MD127" s="2"/>
      <c r="ME127" s="2"/>
      <c r="MF127" s="2"/>
      <c r="MG127" s="2"/>
      <c r="MH127" s="2"/>
      <c r="MI127" s="2"/>
      <c r="MJ127" s="2"/>
      <c r="MK127" s="2"/>
      <c r="ML127" s="2"/>
      <c r="MM127" s="2"/>
      <c r="MN127" s="2"/>
      <c r="MO127" s="2"/>
      <c r="MP127" s="2"/>
      <c r="MQ127" s="2"/>
      <c r="MR127" s="2"/>
      <c r="MS127" s="2"/>
      <c r="MT127" s="2"/>
      <c r="MU127" s="2"/>
      <c r="MV127" s="2"/>
      <c r="MW127" s="2"/>
      <c r="MX127" s="2"/>
      <c r="MY127" s="2"/>
      <c r="MZ127" s="2"/>
      <c r="NA127" s="2"/>
      <c r="NB127" s="2"/>
      <c r="NC127" s="2"/>
      <c r="ND127" s="2"/>
      <c r="NE127" s="2"/>
      <c r="NF127" s="2"/>
      <c r="NG127" s="2"/>
      <c r="NH127" s="2"/>
      <c r="NI127" s="2"/>
      <c r="NJ127" s="2"/>
      <c r="NK127" s="2"/>
      <c r="NL127" s="2"/>
      <c r="NM127" s="2"/>
      <c r="NN127" s="2"/>
      <c r="NO127" s="2"/>
      <c r="NP127" s="2"/>
      <c r="NQ127" s="2"/>
      <c r="NR127" s="2"/>
      <c r="NS127" s="2"/>
      <c r="NT127" s="2"/>
      <c r="NU127" s="2"/>
      <c r="NV127" s="2"/>
      <c r="NW127" s="2"/>
      <c r="NX127" s="2"/>
      <c r="NY127" s="2"/>
      <c r="NZ127" s="2"/>
      <c r="OA127" s="2"/>
      <c r="OB127" s="2"/>
      <c r="OC127" s="2"/>
      <c r="OD127" s="2"/>
      <c r="OE127" s="2"/>
      <c r="OF127" s="2"/>
      <c r="OG127" s="2"/>
      <c r="OH127" s="2"/>
      <c r="OI127" s="2"/>
      <c r="OJ127" s="2"/>
      <c r="OK127" s="2"/>
      <c r="OL127" s="2"/>
      <c r="OM127" s="2"/>
      <c r="ON127" s="2"/>
      <c r="OO127" s="2"/>
      <c r="OP127" s="2"/>
    </row>
    <row r="128" spans="1:406" s="3" customFormat="1" ht="24.95" customHeight="1" x14ac:dyDescent="0.25">
      <c r="A128" s="37">
        <v>68</v>
      </c>
      <c r="B128" s="38" t="s">
        <v>55</v>
      </c>
      <c r="C128" s="57">
        <f t="shared" si="2332"/>
        <v>0</v>
      </c>
      <c r="D128" s="57">
        <f t="shared" si="2332"/>
        <v>23207830.309999999</v>
      </c>
      <c r="E128" s="56">
        <f t="shared" si="2332"/>
        <v>25700000</v>
      </c>
      <c r="F128" s="96">
        <f>SUM(F127)</f>
        <v>0</v>
      </c>
      <c r="G128" s="103">
        <f t="shared" si="1515"/>
        <v>0</v>
      </c>
      <c r="H128" s="79">
        <f t="shared" si="1516"/>
        <v>0</v>
      </c>
      <c r="I128" s="79">
        <f t="shared" si="1517"/>
        <v>0</v>
      </c>
      <c r="J128" s="104">
        <f t="shared" si="1518"/>
        <v>0</v>
      </c>
      <c r="K128" s="99">
        <f t="shared" si="2333"/>
        <v>0</v>
      </c>
      <c r="L128" s="12">
        <f t="shared" si="2333"/>
        <v>0</v>
      </c>
      <c r="M128" s="12">
        <f t="shared" si="2333"/>
        <v>0</v>
      </c>
      <c r="N128" s="12">
        <f t="shared" si="2333"/>
        <v>0</v>
      </c>
      <c r="O128" s="12">
        <f t="shared" si="2333"/>
        <v>0</v>
      </c>
      <c r="P128" s="12">
        <f t="shared" si="2333"/>
        <v>0</v>
      </c>
      <c r="Q128" s="12">
        <f t="shared" si="2333"/>
        <v>0</v>
      </c>
      <c r="R128" s="12">
        <f t="shared" si="2333"/>
        <v>0</v>
      </c>
      <c r="S128" s="12">
        <f t="shared" si="2333"/>
        <v>0</v>
      </c>
      <c r="T128" s="12">
        <f t="shared" si="2333"/>
        <v>0</v>
      </c>
      <c r="U128" s="12">
        <f t="shared" si="2333"/>
        <v>0</v>
      </c>
      <c r="V128" s="12">
        <f t="shared" si="2333"/>
        <v>0</v>
      </c>
      <c r="W128" s="12">
        <f t="shared" si="2333"/>
        <v>0</v>
      </c>
      <c r="X128" s="12">
        <f t="shared" si="2333"/>
        <v>0</v>
      </c>
      <c r="Y128" s="12">
        <f t="shared" si="2333"/>
        <v>0</v>
      </c>
      <c r="Z128" s="12">
        <f t="shared" si="2333"/>
        <v>0</v>
      </c>
      <c r="AA128" s="12">
        <f t="shared" si="2333"/>
        <v>0</v>
      </c>
      <c r="AB128" s="12">
        <f t="shared" si="2333"/>
        <v>0</v>
      </c>
      <c r="AC128" s="12">
        <f t="shared" si="2333"/>
        <v>0</v>
      </c>
      <c r="AD128" s="12">
        <f t="shared" si="2333"/>
        <v>0</v>
      </c>
      <c r="AE128" s="12">
        <f t="shared" si="2333"/>
        <v>0</v>
      </c>
      <c r="AF128" s="12">
        <f t="shared" si="2333"/>
        <v>0</v>
      </c>
      <c r="AG128" s="12">
        <f t="shared" si="2333"/>
        <v>0</v>
      </c>
      <c r="AH128" s="111">
        <f t="shared" si="2333"/>
        <v>0</v>
      </c>
      <c r="AI128" s="117">
        <f t="shared" si="1519"/>
        <v>0</v>
      </c>
      <c r="AJ128" s="12">
        <f t="shared" si="1519"/>
        <v>0</v>
      </c>
      <c r="AK128" s="12">
        <f t="shared" si="1519"/>
        <v>0</v>
      </c>
      <c r="AL128" s="118">
        <f t="shared" si="1519"/>
        <v>0</v>
      </c>
      <c r="AM128" s="99">
        <f t="shared" si="2334"/>
        <v>0</v>
      </c>
      <c r="AN128" s="12">
        <f t="shared" si="2334"/>
        <v>0</v>
      </c>
      <c r="AO128" s="12">
        <f t="shared" si="2334"/>
        <v>0</v>
      </c>
      <c r="AP128" s="12">
        <f t="shared" si="2334"/>
        <v>0</v>
      </c>
      <c r="AQ128" s="12">
        <f t="shared" si="2334"/>
        <v>0</v>
      </c>
      <c r="AR128" s="12">
        <f t="shared" si="2334"/>
        <v>0</v>
      </c>
      <c r="AS128" s="12">
        <f t="shared" si="2334"/>
        <v>0</v>
      </c>
      <c r="AT128" s="12">
        <f t="shared" si="2334"/>
        <v>0</v>
      </c>
      <c r="AU128" s="12">
        <f t="shared" si="2334"/>
        <v>0</v>
      </c>
      <c r="AV128" s="12">
        <f t="shared" si="2334"/>
        <v>0</v>
      </c>
      <c r="AW128" s="12">
        <f t="shared" si="2334"/>
        <v>0</v>
      </c>
      <c r="AX128" s="12">
        <f t="shared" si="2334"/>
        <v>0</v>
      </c>
      <c r="AY128" s="12">
        <f t="shared" si="2334"/>
        <v>0</v>
      </c>
      <c r="AZ128" s="12">
        <f t="shared" si="2334"/>
        <v>0</v>
      </c>
      <c r="BA128" s="12">
        <f t="shared" si="2334"/>
        <v>0</v>
      </c>
      <c r="BB128" s="12">
        <f t="shared" si="2334"/>
        <v>0</v>
      </c>
      <c r="BC128" s="12">
        <f t="shared" si="2334"/>
        <v>0</v>
      </c>
      <c r="BD128" s="12">
        <f t="shared" si="2334"/>
        <v>0</v>
      </c>
      <c r="BE128" s="12">
        <f t="shared" si="2334"/>
        <v>0</v>
      </c>
      <c r="BF128" s="12">
        <f t="shared" si="2334"/>
        <v>0</v>
      </c>
      <c r="BG128" s="12">
        <f t="shared" si="2334"/>
        <v>0</v>
      </c>
      <c r="BH128" s="12">
        <f t="shared" si="2334"/>
        <v>0</v>
      </c>
      <c r="BI128" s="12">
        <f t="shared" si="2334"/>
        <v>0</v>
      </c>
      <c r="BJ128" s="12">
        <f t="shared" si="2334"/>
        <v>0</v>
      </c>
      <c r="BK128" s="12">
        <f t="shared" si="2334"/>
        <v>0</v>
      </c>
      <c r="BL128" s="12">
        <f t="shared" si="2334"/>
        <v>0</v>
      </c>
      <c r="BM128" s="12">
        <f t="shared" si="2334"/>
        <v>0</v>
      </c>
      <c r="BN128" s="12">
        <f t="shared" si="2334"/>
        <v>0</v>
      </c>
      <c r="BO128" s="12">
        <f t="shared" si="2334"/>
        <v>0</v>
      </c>
      <c r="BP128" s="12">
        <f t="shared" si="2334"/>
        <v>0</v>
      </c>
      <c r="BQ128" s="12">
        <f t="shared" si="2334"/>
        <v>0</v>
      </c>
      <c r="BR128" s="12">
        <f t="shared" si="2334"/>
        <v>0</v>
      </c>
      <c r="BS128" s="12">
        <f t="shared" si="2334"/>
        <v>0</v>
      </c>
      <c r="BT128" s="12">
        <f t="shared" si="2334"/>
        <v>0</v>
      </c>
      <c r="BU128" s="12">
        <f t="shared" si="2334"/>
        <v>0</v>
      </c>
      <c r="BV128" s="12">
        <f t="shared" si="2334"/>
        <v>0</v>
      </c>
      <c r="BW128" s="12">
        <f t="shared" si="2334"/>
        <v>0</v>
      </c>
      <c r="BX128" s="12">
        <f t="shared" si="2334"/>
        <v>0</v>
      </c>
      <c r="BY128" s="12">
        <f t="shared" si="2334"/>
        <v>0</v>
      </c>
      <c r="BZ128" s="12">
        <f t="shared" si="2334"/>
        <v>0</v>
      </c>
      <c r="CA128" s="12">
        <f t="shared" si="2334"/>
        <v>0</v>
      </c>
      <c r="CB128" s="12">
        <f t="shared" si="2334"/>
        <v>0</v>
      </c>
      <c r="CC128" s="12">
        <f t="shared" si="2334"/>
        <v>0</v>
      </c>
      <c r="CD128" s="12">
        <f t="shared" si="2334"/>
        <v>0</v>
      </c>
      <c r="CE128" s="12">
        <f t="shared" si="2334"/>
        <v>0</v>
      </c>
      <c r="CF128" s="12">
        <f t="shared" si="2334"/>
        <v>0</v>
      </c>
      <c r="CG128" s="12">
        <f t="shared" si="2334"/>
        <v>0</v>
      </c>
      <c r="CH128" s="12">
        <f t="shared" si="2334"/>
        <v>0</v>
      </c>
      <c r="CI128" s="12">
        <f t="shared" si="2334"/>
        <v>0</v>
      </c>
      <c r="CJ128" s="12">
        <f t="shared" si="2334"/>
        <v>0</v>
      </c>
      <c r="CK128" s="12">
        <f t="shared" si="2334"/>
        <v>0</v>
      </c>
      <c r="CL128" s="12">
        <f t="shared" si="2334"/>
        <v>0</v>
      </c>
      <c r="CM128" s="12">
        <f t="shared" si="2334"/>
        <v>0</v>
      </c>
      <c r="CN128" s="12">
        <f t="shared" si="2334"/>
        <v>0</v>
      </c>
      <c r="CO128" s="12">
        <f t="shared" si="2334"/>
        <v>0</v>
      </c>
      <c r="CP128" s="12">
        <f t="shared" si="2334"/>
        <v>0</v>
      </c>
      <c r="CQ128" s="12">
        <f t="shared" si="2334"/>
        <v>0</v>
      </c>
      <c r="CR128" s="12">
        <f t="shared" si="2334"/>
        <v>0</v>
      </c>
      <c r="CS128" s="12">
        <f t="shared" si="2334"/>
        <v>0</v>
      </c>
      <c r="CT128" s="12">
        <f t="shared" si="2334"/>
        <v>0</v>
      </c>
      <c r="CU128" s="12">
        <f t="shared" si="2334"/>
        <v>0</v>
      </c>
      <c r="CV128" s="12">
        <f t="shared" si="2334"/>
        <v>0</v>
      </c>
      <c r="CW128" s="12">
        <f t="shared" si="2334"/>
        <v>0</v>
      </c>
      <c r="CX128" s="12">
        <f t="shared" si="2334"/>
        <v>0</v>
      </c>
      <c r="CY128" s="12">
        <f t="shared" si="2334"/>
        <v>0</v>
      </c>
      <c r="CZ128" s="12">
        <f t="shared" si="2334"/>
        <v>0</v>
      </c>
      <c r="DA128" s="12">
        <f t="shared" si="2334"/>
        <v>0</v>
      </c>
      <c r="DB128" s="12">
        <f t="shared" si="2334"/>
        <v>0</v>
      </c>
      <c r="DC128" s="12">
        <f t="shared" si="2334"/>
        <v>0</v>
      </c>
      <c r="DD128" s="12">
        <f t="shared" si="2334"/>
        <v>0</v>
      </c>
      <c r="DE128" s="12">
        <f t="shared" si="2334"/>
        <v>0</v>
      </c>
      <c r="DF128" s="12">
        <f t="shared" si="2334"/>
        <v>0</v>
      </c>
      <c r="DG128" s="12">
        <f t="shared" si="2334"/>
        <v>0</v>
      </c>
      <c r="DH128" s="12">
        <f t="shared" si="2335"/>
        <v>0</v>
      </c>
      <c r="DI128" s="12">
        <f t="shared" si="2335"/>
        <v>0</v>
      </c>
      <c r="DJ128" s="12">
        <f t="shared" si="2335"/>
        <v>0</v>
      </c>
      <c r="DK128" s="12">
        <f t="shared" si="2335"/>
        <v>0</v>
      </c>
      <c r="DL128" s="12">
        <f t="shared" si="2335"/>
        <v>0</v>
      </c>
      <c r="DM128" s="12">
        <f t="shared" si="2335"/>
        <v>0</v>
      </c>
      <c r="DN128" s="12">
        <f t="shared" si="2335"/>
        <v>0</v>
      </c>
      <c r="DO128" s="12">
        <f t="shared" si="2335"/>
        <v>0</v>
      </c>
      <c r="DP128" s="12">
        <f t="shared" si="2335"/>
        <v>0</v>
      </c>
      <c r="DQ128" s="12">
        <f t="shared" si="2335"/>
        <v>0</v>
      </c>
      <c r="DR128" s="12">
        <f t="shared" si="2335"/>
        <v>0</v>
      </c>
      <c r="DS128" s="12">
        <f t="shared" si="2335"/>
        <v>0</v>
      </c>
      <c r="DT128" s="12">
        <f t="shared" si="2335"/>
        <v>0</v>
      </c>
      <c r="DU128" s="12">
        <f t="shared" si="2335"/>
        <v>0</v>
      </c>
      <c r="DV128" s="12">
        <f t="shared" si="2335"/>
        <v>0</v>
      </c>
      <c r="DW128" s="12">
        <f t="shared" si="2335"/>
        <v>0</v>
      </c>
      <c r="DX128" s="12">
        <f t="shared" si="2335"/>
        <v>0</v>
      </c>
      <c r="DY128" s="12">
        <f t="shared" si="2335"/>
        <v>0</v>
      </c>
      <c r="DZ128" s="12">
        <f t="shared" si="2335"/>
        <v>0</v>
      </c>
      <c r="EA128" s="12">
        <f t="shared" si="2335"/>
        <v>0</v>
      </c>
      <c r="EB128" s="12">
        <f t="shared" si="2335"/>
        <v>0</v>
      </c>
      <c r="EC128" s="12">
        <f t="shared" si="2335"/>
        <v>0</v>
      </c>
      <c r="ED128" s="12">
        <f t="shared" si="2335"/>
        <v>0</v>
      </c>
      <c r="EE128" s="12">
        <f t="shared" si="2335"/>
        <v>0</v>
      </c>
      <c r="EF128" s="12">
        <f t="shared" si="2335"/>
        <v>0</v>
      </c>
      <c r="EG128" s="12">
        <f t="shared" si="2335"/>
        <v>0</v>
      </c>
      <c r="EH128" s="12">
        <f t="shared" si="2335"/>
        <v>0</v>
      </c>
      <c r="EI128" s="12">
        <f t="shared" si="2335"/>
        <v>0</v>
      </c>
      <c r="EJ128" s="12">
        <f t="shared" si="2335"/>
        <v>0</v>
      </c>
      <c r="EK128" s="12">
        <f t="shared" si="2335"/>
        <v>0</v>
      </c>
      <c r="EL128" s="12">
        <f t="shared" si="2335"/>
        <v>0</v>
      </c>
      <c r="EM128" s="12">
        <f t="shared" si="2335"/>
        <v>0</v>
      </c>
      <c r="EN128" s="12">
        <f t="shared" si="2335"/>
        <v>0</v>
      </c>
      <c r="EO128" s="12">
        <f t="shared" si="2335"/>
        <v>0</v>
      </c>
      <c r="EP128" s="12">
        <f t="shared" si="2335"/>
        <v>0</v>
      </c>
      <c r="EQ128" s="12">
        <f t="shared" si="2335"/>
        <v>0</v>
      </c>
      <c r="ER128" s="12">
        <f t="shared" si="2335"/>
        <v>0</v>
      </c>
      <c r="ES128" s="12">
        <f t="shared" si="2335"/>
        <v>0</v>
      </c>
      <c r="ET128" s="111">
        <f t="shared" si="2335"/>
        <v>0</v>
      </c>
      <c r="EU128" s="117">
        <f t="shared" si="1520"/>
        <v>0</v>
      </c>
      <c r="EV128" s="12">
        <f t="shared" si="1520"/>
        <v>0</v>
      </c>
      <c r="EW128" s="12">
        <f t="shared" si="1520"/>
        <v>0</v>
      </c>
      <c r="EX128" s="118">
        <f t="shared" si="1520"/>
        <v>0</v>
      </c>
      <c r="EY128" s="99">
        <f t="shared" si="2336"/>
        <v>0</v>
      </c>
      <c r="EZ128" s="12">
        <f t="shared" si="2336"/>
        <v>0</v>
      </c>
      <c r="FA128" s="12">
        <f t="shared" si="2336"/>
        <v>0</v>
      </c>
      <c r="FB128" s="111">
        <f t="shared" si="2336"/>
        <v>0</v>
      </c>
      <c r="FC128" s="117">
        <f t="shared" si="1521"/>
        <v>0</v>
      </c>
      <c r="FD128" s="12">
        <f t="shared" si="1521"/>
        <v>0</v>
      </c>
      <c r="FE128" s="12">
        <f t="shared" si="1521"/>
        <v>0</v>
      </c>
      <c r="FF128" s="118">
        <f t="shared" si="1521"/>
        <v>0</v>
      </c>
      <c r="FG128" s="99">
        <f t="shared" si="2337"/>
        <v>0</v>
      </c>
      <c r="FH128" s="12">
        <f t="shared" si="2337"/>
        <v>0</v>
      </c>
      <c r="FI128" s="12">
        <f t="shared" si="2337"/>
        <v>0</v>
      </c>
      <c r="FJ128" s="12">
        <f t="shared" si="2337"/>
        <v>0</v>
      </c>
      <c r="FK128" s="12">
        <f t="shared" si="2337"/>
        <v>0</v>
      </c>
      <c r="FL128" s="12">
        <f t="shared" si="2337"/>
        <v>0</v>
      </c>
      <c r="FM128" s="12">
        <f t="shared" si="2337"/>
        <v>0</v>
      </c>
      <c r="FN128" s="12">
        <f t="shared" si="2337"/>
        <v>0</v>
      </c>
      <c r="FO128" s="12">
        <f t="shared" si="2337"/>
        <v>0</v>
      </c>
      <c r="FP128" s="12">
        <f t="shared" si="2337"/>
        <v>0</v>
      </c>
      <c r="FQ128" s="12">
        <f t="shared" si="2337"/>
        <v>0</v>
      </c>
      <c r="FR128" s="12">
        <f t="shared" si="2337"/>
        <v>0</v>
      </c>
      <c r="FS128" s="12">
        <f t="shared" si="2337"/>
        <v>0</v>
      </c>
      <c r="FT128" s="12">
        <f t="shared" si="2337"/>
        <v>0</v>
      </c>
      <c r="FU128" s="12">
        <f t="shared" si="2337"/>
        <v>0</v>
      </c>
      <c r="FV128" s="12">
        <f t="shared" si="2337"/>
        <v>0</v>
      </c>
      <c r="FW128" s="12">
        <f t="shared" si="2337"/>
        <v>0</v>
      </c>
      <c r="FX128" s="12">
        <f t="shared" si="2337"/>
        <v>0</v>
      </c>
      <c r="FY128" s="12">
        <f t="shared" si="2337"/>
        <v>0</v>
      </c>
      <c r="FZ128" s="12">
        <f t="shared" si="2337"/>
        <v>0</v>
      </c>
      <c r="GA128" s="12">
        <f t="shared" si="2337"/>
        <v>0</v>
      </c>
      <c r="GB128" s="12">
        <f t="shared" si="2337"/>
        <v>0</v>
      </c>
      <c r="GC128" s="12">
        <f t="shared" si="2337"/>
        <v>0</v>
      </c>
      <c r="GD128" s="12">
        <f t="shared" si="2337"/>
        <v>0</v>
      </c>
      <c r="GE128" s="12">
        <f t="shared" si="2337"/>
        <v>0</v>
      </c>
      <c r="GF128" s="12">
        <f t="shared" si="2337"/>
        <v>0</v>
      </c>
      <c r="GG128" s="12">
        <f t="shared" si="2337"/>
        <v>0</v>
      </c>
      <c r="GH128" s="12">
        <f t="shared" si="2337"/>
        <v>0</v>
      </c>
      <c r="GI128" s="12">
        <f t="shared" si="2337"/>
        <v>0</v>
      </c>
      <c r="GJ128" s="12">
        <f t="shared" si="2337"/>
        <v>0</v>
      </c>
      <c r="GK128" s="12">
        <f t="shared" si="2337"/>
        <v>0</v>
      </c>
      <c r="GL128" s="12">
        <f t="shared" si="2337"/>
        <v>0</v>
      </c>
      <c r="GM128" s="12">
        <f t="shared" si="2337"/>
        <v>0</v>
      </c>
      <c r="GN128" s="12">
        <f t="shared" si="2337"/>
        <v>0</v>
      </c>
      <c r="GO128" s="12">
        <f t="shared" si="2337"/>
        <v>0</v>
      </c>
      <c r="GP128" s="12">
        <f t="shared" si="2337"/>
        <v>0</v>
      </c>
      <c r="GQ128" s="12">
        <f t="shared" si="2337"/>
        <v>0</v>
      </c>
      <c r="GR128" s="12">
        <f t="shared" si="2337"/>
        <v>0</v>
      </c>
      <c r="GS128" s="12">
        <f t="shared" si="2337"/>
        <v>0</v>
      </c>
      <c r="GT128" s="12">
        <f t="shared" si="2337"/>
        <v>0</v>
      </c>
      <c r="GU128" s="12">
        <f t="shared" si="2337"/>
        <v>0</v>
      </c>
      <c r="GV128" s="12">
        <f t="shared" si="2337"/>
        <v>0</v>
      </c>
      <c r="GW128" s="12">
        <f t="shared" si="2337"/>
        <v>0</v>
      </c>
      <c r="GX128" s="12">
        <f t="shared" si="2337"/>
        <v>0</v>
      </c>
      <c r="GY128" s="12">
        <f t="shared" si="2337"/>
        <v>0</v>
      </c>
      <c r="GZ128" s="12">
        <f t="shared" si="2337"/>
        <v>0</v>
      </c>
      <c r="HA128" s="12">
        <f t="shared" si="2337"/>
        <v>0</v>
      </c>
      <c r="HB128" s="12">
        <f t="shared" si="2337"/>
        <v>0</v>
      </c>
      <c r="HC128" s="12">
        <f t="shared" si="2337"/>
        <v>0</v>
      </c>
      <c r="HD128" s="12">
        <f t="shared" si="2337"/>
        <v>0</v>
      </c>
      <c r="HE128" s="12">
        <f t="shared" si="2337"/>
        <v>0</v>
      </c>
      <c r="HF128" s="12">
        <f t="shared" si="2337"/>
        <v>0</v>
      </c>
      <c r="HG128" s="12">
        <f t="shared" si="2337"/>
        <v>0</v>
      </c>
      <c r="HH128" s="12">
        <f t="shared" si="2337"/>
        <v>0</v>
      </c>
      <c r="HI128" s="12">
        <f t="shared" si="2337"/>
        <v>0</v>
      </c>
      <c r="HJ128" s="12">
        <f t="shared" si="2337"/>
        <v>0</v>
      </c>
      <c r="HK128" s="12">
        <f t="shared" si="2337"/>
        <v>0</v>
      </c>
      <c r="HL128" s="12">
        <f t="shared" si="2337"/>
        <v>0</v>
      </c>
      <c r="HM128" s="12">
        <f t="shared" si="2337"/>
        <v>0</v>
      </c>
      <c r="HN128" s="12">
        <f t="shared" si="2337"/>
        <v>0</v>
      </c>
      <c r="HO128" s="12">
        <f t="shared" si="2337"/>
        <v>0</v>
      </c>
      <c r="HP128" s="12">
        <f t="shared" si="2337"/>
        <v>0</v>
      </c>
      <c r="HQ128" s="12">
        <f t="shared" si="2337"/>
        <v>0</v>
      </c>
      <c r="HR128" s="12">
        <f t="shared" si="2337"/>
        <v>0</v>
      </c>
      <c r="HS128" s="12">
        <f t="shared" si="2337"/>
        <v>0</v>
      </c>
      <c r="HT128" s="12">
        <f t="shared" si="2337"/>
        <v>0</v>
      </c>
      <c r="HU128" s="12">
        <f t="shared" si="2337"/>
        <v>0</v>
      </c>
      <c r="HV128" s="12">
        <f t="shared" si="2337"/>
        <v>0</v>
      </c>
      <c r="HW128" s="12">
        <f t="shared" si="2337"/>
        <v>0</v>
      </c>
      <c r="HX128" s="12">
        <f t="shared" si="2337"/>
        <v>0</v>
      </c>
      <c r="HY128" s="12">
        <f t="shared" si="2337"/>
        <v>0</v>
      </c>
      <c r="HZ128" s="12">
        <f t="shared" si="2337"/>
        <v>0</v>
      </c>
      <c r="IA128" s="12">
        <f t="shared" si="2337"/>
        <v>0</v>
      </c>
      <c r="IB128" s="12">
        <f t="shared" si="2337"/>
        <v>0</v>
      </c>
      <c r="IC128" s="12">
        <f t="shared" si="2337"/>
        <v>0</v>
      </c>
      <c r="ID128" s="12">
        <f t="shared" si="2337"/>
        <v>0</v>
      </c>
      <c r="IE128" s="12">
        <f t="shared" si="2337"/>
        <v>0</v>
      </c>
      <c r="IF128" s="12">
        <f t="shared" si="2337"/>
        <v>0</v>
      </c>
      <c r="IG128" s="12">
        <f t="shared" si="2337"/>
        <v>0</v>
      </c>
      <c r="IH128" s="12">
        <f t="shared" si="2337"/>
        <v>0</v>
      </c>
      <c r="II128" s="12">
        <f t="shared" si="2337"/>
        <v>0</v>
      </c>
      <c r="IJ128" s="12">
        <f t="shared" si="2337"/>
        <v>0</v>
      </c>
      <c r="IK128" s="12">
        <f t="shared" si="2337"/>
        <v>0</v>
      </c>
      <c r="IL128" s="12">
        <f t="shared" si="2337"/>
        <v>0</v>
      </c>
      <c r="IM128" s="12">
        <f t="shared" si="2337"/>
        <v>0</v>
      </c>
      <c r="IN128" s="12">
        <f t="shared" si="2337"/>
        <v>0</v>
      </c>
      <c r="IO128" s="12">
        <f t="shared" si="2337"/>
        <v>0</v>
      </c>
      <c r="IP128" s="12">
        <f t="shared" si="2337"/>
        <v>0</v>
      </c>
      <c r="IQ128" s="12">
        <f t="shared" si="2337"/>
        <v>0</v>
      </c>
      <c r="IR128" s="12">
        <f t="shared" si="2337"/>
        <v>0</v>
      </c>
      <c r="IS128" s="12">
        <f t="shared" si="2337"/>
        <v>0</v>
      </c>
      <c r="IT128" s="12">
        <f t="shared" si="2337"/>
        <v>0</v>
      </c>
      <c r="IU128" s="12">
        <f t="shared" si="2337"/>
        <v>0</v>
      </c>
      <c r="IV128" s="12">
        <f t="shared" si="2337"/>
        <v>0</v>
      </c>
      <c r="IW128" s="12">
        <f t="shared" si="2337"/>
        <v>0</v>
      </c>
      <c r="IX128" s="12">
        <f t="shared" si="2337"/>
        <v>0</v>
      </c>
      <c r="IY128" s="12"/>
      <c r="IZ128" s="12">
        <f t="shared" si="2338"/>
        <v>0</v>
      </c>
      <c r="JA128" s="12">
        <f t="shared" si="2338"/>
        <v>0</v>
      </c>
      <c r="JB128" s="111">
        <f t="shared" si="2338"/>
        <v>0</v>
      </c>
      <c r="JC128" s="117">
        <f t="shared" si="1522"/>
        <v>0</v>
      </c>
      <c r="JD128" s="12">
        <f t="shared" si="1522"/>
        <v>0</v>
      </c>
      <c r="JE128" s="12">
        <f t="shared" si="1522"/>
        <v>0</v>
      </c>
      <c r="JF128" s="118">
        <f t="shared" si="1522"/>
        <v>0</v>
      </c>
      <c r="JG128" s="99">
        <f t="shared" si="2337"/>
        <v>0</v>
      </c>
      <c r="JH128" s="12">
        <f t="shared" si="2337"/>
        <v>0</v>
      </c>
      <c r="JI128" s="12">
        <f t="shared" si="2337"/>
        <v>0</v>
      </c>
      <c r="JJ128" s="12">
        <f t="shared" si="2337"/>
        <v>0</v>
      </c>
      <c r="JK128" s="12">
        <f t="shared" si="2337"/>
        <v>0</v>
      </c>
      <c r="JL128" s="12">
        <f t="shared" si="2337"/>
        <v>0</v>
      </c>
      <c r="JM128" s="12">
        <f t="shared" si="2337"/>
        <v>0</v>
      </c>
      <c r="JN128" s="12">
        <f t="shared" si="2337"/>
        <v>0</v>
      </c>
      <c r="JO128" s="12">
        <f t="shared" si="2337"/>
        <v>0</v>
      </c>
      <c r="JP128" s="12">
        <f t="shared" si="2337"/>
        <v>0</v>
      </c>
      <c r="JQ128" s="12">
        <f t="shared" si="2337"/>
        <v>0</v>
      </c>
      <c r="JR128" s="12">
        <f t="shared" si="2337"/>
        <v>0</v>
      </c>
      <c r="JS128" s="12">
        <f t="shared" si="2337"/>
        <v>0</v>
      </c>
      <c r="JT128" s="12">
        <f t="shared" si="2337"/>
        <v>0</v>
      </c>
      <c r="JU128" s="12">
        <f t="shared" si="2337"/>
        <v>0</v>
      </c>
      <c r="JV128" s="12">
        <f t="shared" si="2337"/>
        <v>0</v>
      </c>
      <c r="JW128" s="12">
        <f t="shared" si="2337"/>
        <v>0</v>
      </c>
      <c r="JX128" s="12">
        <f t="shared" si="2337"/>
        <v>0</v>
      </c>
      <c r="JY128" s="12">
        <f t="shared" si="2337"/>
        <v>0</v>
      </c>
      <c r="JZ128" s="12">
        <f t="shared" si="2337"/>
        <v>0</v>
      </c>
      <c r="KA128" s="12">
        <f t="shared" si="2337"/>
        <v>0</v>
      </c>
      <c r="KB128" s="12">
        <f t="shared" ref="KB128:KV128" si="2341">SUM(KB127)</f>
        <v>0</v>
      </c>
      <c r="KC128" s="12">
        <f t="shared" si="2341"/>
        <v>0</v>
      </c>
      <c r="KD128" s="12">
        <f t="shared" si="2341"/>
        <v>0</v>
      </c>
      <c r="KE128" s="12">
        <f t="shared" si="2341"/>
        <v>0</v>
      </c>
      <c r="KF128" s="12">
        <f t="shared" si="2341"/>
        <v>0</v>
      </c>
      <c r="KG128" s="12">
        <f t="shared" si="2341"/>
        <v>0</v>
      </c>
      <c r="KH128" s="12">
        <f t="shared" si="2341"/>
        <v>0</v>
      </c>
      <c r="KI128" s="12">
        <f t="shared" si="2341"/>
        <v>0</v>
      </c>
      <c r="KJ128" s="12">
        <f t="shared" si="2341"/>
        <v>0</v>
      </c>
      <c r="KK128" s="12">
        <f t="shared" si="2341"/>
        <v>0</v>
      </c>
      <c r="KL128" s="12">
        <f t="shared" si="2341"/>
        <v>0</v>
      </c>
      <c r="KM128" s="12">
        <f t="shared" si="2341"/>
        <v>0</v>
      </c>
      <c r="KN128" s="12">
        <f t="shared" si="2341"/>
        <v>0</v>
      </c>
      <c r="KO128" s="12">
        <f t="shared" si="2341"/>
        <v>0</v>
      </c>
      <c r="KP128" s="12">
        <f t="shared" si="2341"/>
        <v>0</v>
      </c>
      <c r="KQ128" s="12">
        <f t="shared" si="2341"/>
        <v>0</v>
      </c>
      <c r="KR128" s="12">
        <f t="shared" si="2341"/>
        <v>0</v>
      </c>
      <c r="KS128" s="12">
        <f t="shared" si="2341"/>
        <v>0</v>
      </c>
      <c r="KT128" s="12">
        <f t="shared" si="2341"/>
        <v>0</v>
      </c>
      <c r="KU128" s="12">
        <f t="shared" si="2341"/>
        <v>0</v>
      </c>
      <c r="KV128" s="12">
        <f t="shared" si="2341"/>
        <v>0</v>
      </c>
      <c r="KW128" s="12">
        <f t="shared" si="2339"/>
        <v>0</v>
      </c>
      <c r="KX128" s="12">
        <f t="shared" si="2339"/>
        <v>0</v>
      </c>
      <c r="KY128" s="12">
        <f t="shared" si="2339"/>
        <v>0</v>
      </c>
      <c r="KZ128" s="12">
        <f t="shared" si="2339"/>
        <v>0</v>
      </c>
      <c r="LA128" s="12">
        <f t="shared" si="2339"/>
        <v>0</v>
      </c>
      <c r="LB128" s="12">
        <f t="shared" si="2339"/>
        <v>0</v>
      </c>
      <c r="LC128" s="12">
        <f t="shared" si="2339"/>
        <v>0</v>
      </c>
      <c r="LD128" s="12">
        <f t="shared" si="2339"/>
        <v>0</v>
      </c>
      <c r="LE128" s="12">
        <f t="shared" si="2339"/>
        <v>0</v>
      </c>
      <c r="LF128" s="111">
        <f t="shared" si="2339"/>
        <v>0</v>
      </c>
      <c r="LG128" s="117">
        <f t="shared" si="1523"/>
        <v>0</v>
      </c>
      <c r="LH128" s="12">
        <f t="shared" si="1523"/>
        <v>0</v>
      </c>
      <c r="LI128" s="12">
        <f t="shared" si="1523"/>
        <v>0</v>
      </c>
      <c r="LJ128" s="118">
        <f t="shared" si="1523"/>
        <v>0</v>
      </c>
      <c r="LK128" s="99">
        <f t="shared" si="2340"/>
        <v>0</v>
      </c>
      <c r="LL128" s="12">
        <f t="shared" si="2340"/>
        <v>0</v>
      </c>
      <c r="LM128" s="12">
        <f t="shared" si="2340"/>
        <v>0</v>
      </c>
      <c r="LN128" s="12">
        <f t="shared" si="2340"/>
        <v>0</v>
      </c>
      <c r="LO128" s="12">
        <f t="shared" si="2340"/>
        <v>0</v>
      </c>
      <c r="LP128" s="12">
        <f t="shared" si="2340"/>
        <v>0</v>
      </c>
      <c r="LQ128" s="12">
        <f t="shared" si="2340"/>
        <v>0</v>
      </c>
      <c r="LR128" s="12">
        <f t="shared" si="2340"/>
        <v>0</v>
      </c>
      <c r="LS128" s="12">
        <f t="shared" si="2340"/>
        <v>0</v>
      </c>
      <c r="LT128" s="12">
        <f t="shared" si="2340"/>
        <v>0</v>
      </c>
      <c r="LU128" s="12">
        <f t="shared" si="2340"/>
        <v>0</v>
      </c>
      <c r="LV128" s="111">
        <f t="shared" si="2340"/>
        <v>0</v>
      </c>
      <c r="LW128" s="117">
        <f t="shared" si="1524"/>
        <v>0</v>
      </c>
      <c r="LX128" s="12">
        <f t="shared" si="1524"/>
        <v>0</v>
      </c>
      <c r="LY128" s="12">
        <f t="shared" si="1524"/>
        <v>0</v>
      </c>
      <c r="LZ128" s="118">
        <f t="shared" si="1524"/>
        <v>0</v>
      </c>
      <c r="MA128" s="26"/>
      <c r="MB128" s="2"/>
      <c r="MC128" s="2"/>
      <c r="MD128" s="2"/>
      <c r="ME128" s="2"/>
      <c r="MF128" s="2"/>
      <c r="MG128" s="2"/>
      <c r="MH128" s="2"/>
      <c r="MI128" s="2"/>
      <c r="MJ128" s="2"/>
      <c r="MK128" s="2"/>
      <c r="ML128" s="2"/>
      <c r="MM128" s="2"/>
      <c r="MN128" s="2"/>
      <c r="MO128" s="2"/>
      <c r="MP128" s="2"/>
      <c r="MQ128" s="2"/>
      <c r="MR128" s="2"/>
      <c r="MS128" s="2"/>
      <c r="MT128" s="2"/>
      <c r="MU128" s="2"/>
      <c r="MV128" s="2"/>
      <c r="MW128" s="2"/>
      <c r="MX128" s="2"/>
      <c r="MY128" s="2"/>
      <c r="MZ128" s="2"/>
      <c r="NA128" s="2"/>
      <c r="NB128" s="2"/>
      <c r="NC128" s="2"/>
      <c r="ND128" s="2"/>
      <c r="NE128" s="2"/>
      <c r="NF128" s="2"/>
      <c r="NG128" s="2"/>
      <c r="NH128" s="2"/>
      <c r="NI128" s="2"/>
      <c r="NJ128" s="2"/>
      <c r="NK128" s="2"/>
      <c r="NL128" s="2"/>
      <c r="NM128" s="2"/>
      <c r="NN128" s="2"/>
      <c r="NO128" s="2"/>
      <c r="NP128" s="2"/>
      <c r="NQ128" s="2"/>
      <c r="NR128" s="2"/>
      <c r="NS128" s="2"/>
      <c r="NT128" s="2"/>
      <c r="NU128" s="2"/>
      <c r="NV128" s="2"/>
      <c r="NW128" s="2"/>
      <c r="NX128" s="2"/>
      <c r="NY128" s="2"/>
      <c r="NZ128" s="2"/>
      <c r="OA128" s="2"/>
      <c r="OB128" s="2"/>
      <c r="OC128" s="2"/>
      <c r="OD128" s="2"/>
      <c r="OE128" s="2"/>
      <c r="OF128" s="2"/>
      <c r="OG128" s="2"/>
      <c r="OH128" s="2"/>
      <c r="OI128" s="2"/>
      <c r="OJ128" s="2"/>
      <c r="OK128" s="2"/>
      <c r="OL128" s="2"/>
      <c r="OM128" s="2"/>
      <c r="ON128" s="2"/>
      <c r="OO128" s="2"/>
      <c r="OP128" s="2"/>
    </row>
    <row r="129" spans="1:406" s="3" customFormat="1" ht="24.95" customHeight="1" x14ac:dyDescent="0.25">
      <c r="A129" s="37">
        <v>6</v>
      </c>
      <c r="B129" s="38" t="s">
        <v>56</v>
      </c>
      <c r="C129" s="57">
        <f t="shared" ref="C129:E129" si="2342">SUM(C109,C113,C116,C122,C125,C128)</f>
        <v>614757.08000000007</v>
      </c>
      <c r="D129" s="57">
        <f t="shared" si="2342"/>
        <v>394533115.26999998</v>
      </c>
      <c r="E129" s="56">
        <f t="shared" si="2342"/>
        <v>436900000</v>
      </c>
      <c r="F129" s="96">
        <f>SUM(F109,F113,F116,F122,F125,F128)</f>
        <v>5589415.8399999999</v>
      </c>
      <c r="G129" s="103">
        <f t="shared" si="1515"/>
        <v>6204172.9199999999</v>
      </c>
      <c r="H129" s="79">
        <f t="shared" si="1516"/>
        <v>6072379</v>
      </c>
      <c r="I129" s="79">
        <f t="shared" si="1517"/>
        <v>648808.08000000007</v>
      </c>
      <c r="J129" s="104">
        <f t="shared" si="1518"/>
        <v>6852981</v>
      </c>
      <c r="K129" s="99">
        <f>SUM(K109,K113,K116,K122,K125,K128)</f>
        <v>4709843.92</v>
      </c>
      <c r="L129" s="12">
        <f t="shared" ref="L129:AH129" si="2343">SUM(L109,L113,L116,L122,L125,L128)</f>
        <v>4862784</v>
      </c>
      <c r="M129" s="12">
        <f t="shared" si="2343"/>
        <v>695843.08000000007</v>
      </c>
      <c r="N129" s="12">
        <f t="shared" si="2343"/>
        <v>5405687</v>
      </c>
      <c r="O129" s="12">
        <f t="shared" si="2343"/>
        <v>508444</v>
      </c>
      <c r="P129" s="12">
        <f t="shared" si="2343"/>
        <v>313973</v>
      </c>
      <c r="Q129" s="12">
        <f t="shared" si="2343"/>
        <v>-121816</v>
      </c>
      <c r="R129" s="12">
        <f t="shared" si="2343"/>
        <v>386628</v>
      </c>
      <c r="S129" s="12">
        <f t="shared" si="2343"/>
        <v>1971</v>
      </c>
      <c r="T129" s="12">
        <f t="shared" si="2343"/>
        <v>26444</v>
      </c>
      <c r="U129" s="12">
        <f t="shared" si="2343"/>
        <v>26029</v>
      </c>
      <c r="V129" s="12">
        <f t="shared" si="2343"/>
        <v>28000</v>
      </c>
      <c r="W129" s="12">
        <f t="shared" si="2343"/>
        <v>23897</v>
      </c>
      <c r="X129" s="12">
        <f t="shared" si="2343"/>
        <v>8265</v>
      </c>
      <c r="Y129" s="12">
        <f t="shared" si="2343"/>
        <v>3705</v>
      </c>
      <c r="Z129" s="12">
        <f t="shared" si="2343"/>
        <v>27602</v>
      </c>
      <c r="AA129" s="12">
        <f t="shared" si="2343"/>
        <v>0</v>
      </c>
      <c r="AB129" s="12">
        <f t="shared" si="2343"/>
        <v>0</v>
      </c>
      <c r="AC129" s="12">
        <f t="shared" si="2343"/>
        <v>0</v>
      </c>
      <c r="AD129" s="12">
        <f t="shared" si="2343"/>
        <v>0</v>
      </c>
      <c r="AE129" s="12">
        <f t="shared" si="2343"/>
        <v>143055</v>
      </c>
      <c r="AF129" s="12">
        <f t="shared" si="2343"/>
        <v>123768</v>
      </c>
      <c r="AG129" s="12">
        <f t="shared" si="2343"/>
        <v>-19287</v>
      </c>
      <c r="AH129" s="111">
        <f t="shared" si="2343"/>
        <v>123768</v>
      </c>
      <c r="AI129" s="117">
        <f t="shared" si="1519"/>
        <v>5387210.9199999999</v>
      </c>
      <c r="AJ129" s="12">
        <f t="shared" si="1519"/>
        <v>5335234</v>
      </c>
      <c r="AK129" s="12">
        <f t="shared" si="1519"/>
        <v>584474.08000000007</v>
      </c>
      <c r="AL129" s="118">
        <f t="shared" si="1519"/>
        <v>5971685</v>
      </c>
      <c r="AM129" s="99">
        <f t="shared" ref="AM129:DG129" si="2344">SUM(AM109,AM113,AM116,AM122,AM125,AM128)</f>
        <v>13272</v>
      </c>
      <c r="AN129" s="12">
        <f t="shared" si="2344"/>
        <v>19099</v>
      </c>
      <c r="AO129" s="12">
        <f t="shared" si="2344"/>
        <v>11728</v>
      </c>
      <c r="AP129" s="12">
        <f t="shared" si="2344"/>
        <v>25000</v>
      </c>
      <c r="AQ129" s="12">
        <f t="shared" si="2344"/>
        <v>796</v>
      </c>
      <c r="AR129" s="12">
        <f t="shared" si="2344"/>
        <v>680</v>
      </c>
      <c r="AS129" s="12">
        <f t="shared" si="2344"/>
        <v>-396</v>
      </c>
      <c r="AT129" s="12">
        <f t="shared" si="2344"/>
        <v>400</v>
      </c>
      <c r="AU129" s="12">
        <f t="shared" si="2344"/>
        <v>13707</v>
      </c>
      <c r="AV129" s="12">
        <f t="shared" si="2344"/>
        <v>45346</v>
      </c>
      <c r="AW129" s="12">
        <f t="shared" si="2344"/>
        <v>38793</v>
      </c>
      <c r="AX129" s="12">
        <f t="shared" si="2344"/>
        <v>52500</v>
      </c>
      <c r="AY129" s="12">
        <f t="shared" si="2344"/>
        <v>208143</v>
      </c>
      <c r="AZ129" s="12">
        <f t="shared" si="2344"/>
        <v>103853</v>
      </c>
      <c r="BA129" s="12">
        <f t="shared" si="2344"/>
        <v>-58143</v>
      </c>
      <c r="BB129" s="12">
        <f t="shared" si="2344"/>
        <v>150000</v>
      </c>
      <c r="BC129" s="12">
        <f t="shared" si="2344"/>
        <v>32650</v>
      </c>
      <c r="BD129" s="12">
        <f t="shared" si="2344"/>
        <v>25714</v>
      </c>
      <c r="BE129" s="12">
        <f t="shared" si="2344"/>
        <v>2350</v>
      </c>
      <c r="BF129" s="12">
        <f t="shared" si="2344"/>
        <v>35000</v>
      </c>
      <c r="BG129" s="12">
        <f t="shared" si="2344"/>
        <v>12343</v>
      </c>
      <c r="BH129" s="12">
        <f t="shared" si="2344"/>
        <v>299</v>
      </c>
      <c r="BI129" s="12">
        <f t="shared" si="2344"/>
        <v>-12043</v>
      </c>
      <c r="BJ129" s="12">
        <f t="shared" si="2344"/>
        <v>300</v>
      </c>
      <c r="BK129" s="12">
        <f t="shared" si="2344"/>
        <v>1327</v>
      </c>
      <c r="BL129" s="12">
        <f t="shared" si="2344"/>
        <v>825</v>
      </c>
      <c r="BM129" s="12">
        <f t="shared" si="2344"/>
        <v>-327</v>
      </c>
      <c r="BN129" s="12">
        <f t="shared" si="2344"/>
        <v>1000</v>
      </c>
      <c r="BO129" s="12">
        <f t="shared" si="2344"/>
        <v>106178</v>
      </c>
      <c r="BP129" s="12">
        <f t="shared" si="2344"/>
        <v>99358</v>
      </c>
      <c r="BQ129" s="12">
        <f t="shared" si="2344"/>
        <v>3822</v>
      </c>
      <c r="BR129" s="12">
        <f t="shared" si="2344"/>
        <v>110000</v>
      </c>
      <c r="BS129" s="12">
        <f t="shared" si="2344"/>
        <v>76129</v>
      </c>
      <c r="BT129" s="12">
        <f t="shared" si="2344"/>
        <v>22789</v>
      </c>
      <c r="BU129" s="12">
        <f t="shared" si="2344"/>
        <v>-52129</v>
      </c>
      <c r="BV129" s="12">
        <f t="shared" si="2344"/>
        <v>24000</v>
      </c>
      <c r="BW129" s="12">
        <f t="shared" si="2344"/>
        <v>11149</v>
      </c>
      <c r="BX129" s="12">
        <f t="shared" si="2344"/>
        <v>11928</v>
      </c>
      <c r="BY129" s="12">
        <f t="shared" si="2344"/>
        <v>351</v>
      </c>
      <c r="BZ129" s="12">
        <f t="shared" si="2344"/>
        <v>11500</v>
      </c>
      <c r="CA129" s="12">
        <f t="shared" si="2344"/>
        <v>1062</v>
      </c>
      <c r="CB129" s="12">
        <f t="shared" si="2344"/>
        <v>1544</v>
      </c>
      <c r="CC129" s="12">
        <f t="shared" si="2344"/>
        <v>638</v>
      </c>
      <c r="CD129" s="12">
        <f t="shared" si="2344"/>
        <v>1700</v>
      </c>
      <c r="CE129" s="12">
        <f t="shared" si="2344"/>
        <v>18395</v>
      </c>
      <c r="CF129" s="12">
        <f t="shared" si="2344"/>
        <v>24255</v>
      </c>
      <c r="CG129" s="12">
        <f t="shared" si="2344"/>
        <v>6605</v>
      </c>
      <c r="CH129" s="12">
        <f t="shared" si="2344"/>
        <v>25000</v>
      </c>
      <c r="CI129" s="12">
        <f t="shared" si="2344"/>
        <v>5973</v>
      </c>
      <c r="CJ129" s="12">
        <f t="shared" si="2344"/>
        <v>1135</v>
      </c>
      <c r="CK129" s="12">
        <f t="shared" si="2344"/>
        <v>-3973</v>
      </c>
      <c r="CL129" s="12">
        <f t="shared" si="2344"/>
        <v>2000</v>
      </c>
      <c r="CM129" s="12">
        <f t="shared" si="2344"/>
        <v>7990</v>
      </c>
      <c r="CN129" s="12">
        <f t="shared" si="2344"/>
        <v>9546</v>
      </c>
      <c r="CO129" s="12">
        <f t="shared" si="2344"/>
        <v>2510</v>
      </c>
      <c r="CP129" s="12">
        <f t="shared" si="2344"/>
        <v>10500</v>
      </c>
      <c r="CQ129" s="12">
        <f t="shared" si="2344"/>
        <v>0</v>
      </c>
      <c r="CR129" s="12">
        <f t="shared" si="2344"/>
        <v>0</v>
      </c>
      <c r="CS129" s="12">
        <f t="shared" si="2344"/>
        <v>0</v>
      </c>
      <c r="CT129" s="12">
        <f t="shared" si="2344"/>
        <v>0</v>
      </c>
      <c r="CU129" s="12">
        <f t="shared" si="2344"/>
        <v>796</v>
      </c>
      <c r="CV129" s="12">
        <f t="shared" si="2344"/>
        <v>757</v>
      </c>
      <c r="CW129" s="12">
        <f t="shared" si="2344"/>
        <v>104</v>
      </c>
      <c r="CX129" s="12">
        <f t="shared" si="2344"/>
        <v>900</v>
      </c>
      <c r="CY129" s="12">
        <f t="shared" si="2344"/>
        <v>0</v>
      </c>
      <c r="CZ129" s="12">
        <f t="shared" si="2344"/>
        <v>0</v>
      </c>
      <c r="DA129" s="12">
        <f t="shared" si="2344"/>
        <v>0</v>
      </c>
      <c r="DB129" s="12">
        <f t="shared" si="2344"/>
        <v>0</v>
      </c>
      <c r="DC129" s="12">
        <f t="shared" si="2344"/>
        <v>1062</v>
      </c>
      <c r="DD129" s="12">
        <f t="shared" si="2344"/>
        <v>295</v>
      </c>
      <c r="DE129" s="12">
        <f t="shared" si="2344"/>
        <v>-712</v>
      </c>
      <c r="DF129" s="12">
        <f t="shared" si="2344"/>
        <v>350</v>
      </c>
      <c r="DG129" s="12">
        <f t="shared" si="2344"/>
        <v>0</v>
      </c>
      <c r="DH129" s="12">
        <f t="shared" ref="DH129:ET129" si="2345">SUM(DH109,DH113,DH116,DH122,DH125,DH128)</f>
        <v>835</v>
      </c>
      <c r="DI129" s="12">
        <f t="shared" si="2345"/>
        <v>1000</v>
      </c>
      <c r="DJ129" s="12">
        <f t="shared" si="2345"/>
        <v>1000</v>
      </c>
      <c r="DK129" s="12">
        <f t="shared" si="2345"/>
        <v>10000</v>
      </c>
      <c r="DL129" s="12">
        <f t="shared" si="2345"/>
        <v>732</v>
      </c>
      <c r="DM129" s="12">
        <f t="shared" si="2345"/>
        <v>-9268</v>
      </c>
      <c r="DN129" s="12">
        <f t="shared" si="2345"/>
        <v>732</v>
      </c>
      <c r="DO129" s="12">
        <f t="shared" si="2345"/>
        <v>7000</v>
      </c>
      <c r="DP129" s="12">
        <f t="shared" si="2345"/>
        <v>381</v>
      </c>
      <c r="DQ129" s="12">
        <f t="shared" si="2345"/>
        <v>-6600</v>
      </c>
      <c r="DR129" s="12">
        <f t="shared" si="2345"/>
        <v>400</v>
      </c>
      <c r="DS129" s="12">
        <f t="shared" si="2345"/>
        <v>0</v>
      </c>
      <c r="DT129" s="12">
        <f t="shared" si="2345"/>
        <v>0</v>
      </c>
      <c r="DU129" s="12">
        <f t="shared" si="2345"/>
        <v>0</v>
      </c>
      <c r="DV129" s="12">
        <f t="shared" si="2345"/>
        <v>0</v>
      </c>
      <c r="DW129" s="12">
        <f t="shared" si="2345"/>
        <v>0</v>
      </c>
      <c r="DX129" s="12">
        <f t="shared" si="2345"/>
        <v>0</v>
      </c>
      <c r="DY129" s="12">
        <f t="shared" si="2345"/>
        <v>0</v>
      </c>
      <c r="DZ129" s="12">
        <f t="shared" si="2345"/>
        <v>0</v>
      </c>
      <c r="EA129" s="12">
        <f t="shared" si="2345"/>
        <v>0</v>
      </c>
      <c r="EB129" s="12">
        <f t="shared" si="2345"/>
        <v>4762</v>
      </c>
      <c r="EC129" s="12">
        <f t="shared" si="2345"/>
        <v>4770</v>
      </c>
      <c r="ED129" s="12">
        <f t="shared" si="2345"/>
        <v>4770</v>
      </c>
      <c r="EE129" s="12">
        <f t="shared" si="2345"/>
        <v>6890</v>
      </c>
      <c r="EF129" s="12">
        <f t="shared" si="2345"/>
        <v>430</v>
      </c>
      <c r="EG129" s="12">
        <f t="shared" si="2345"/>
        <v>-6460</v>
      </c>
      <c r="EH129" s="12">
        <f t="shared" si="2345"/>
        <v>430</v>
      </c>
      <c r="EI129" s="12">
        <f t="shared" si="2345"/>
        <v>2654</v>
      </c>
      <c r="EJ129" s="12">
        <f t="shared" si="2345"/>
        <v>1264</v>
      </c>
      <c r="EK129" s="12">
        <f t="shared" si="2345"/>
        <v>-1054</v>
      </c>
      <c r="EL129" s="12">
        <f t="shared" si="2345"/>
        <v>1600</v>
      </c>
      <c r="EM129" s="12">
        <f t="shared" si="2345"/>
        <v>0</v>
      </c>
      <c r="EN129" s="12">
        <f t="shared" si="2345"/>
        <v>0</v>
      </c>
      <c r="EO129" s="12">
        <f t="shared" si="2345"/>
        <v>0</v>
      </c>
      <c r="EP129" s="12">
        <f t="shared" si="2345"/>
        <v>0</v>
      </c>
      <c r="EQ129" s="12">
        <f t="shared" si="2345"/>
        <v>0</v>
      </c>
      <c r="ER129" s="12">
        <f t="shared" si="2345"/>
        <v>1</v>
      </c>
      <c r="ES129" s="12">
        <f t="shared" si="2345"/>
        <v>5</v>
      </c>
      <c r="ET129" s="111">
        <f t="shared" si="2345"/>
        <v>5</v>
      </c>
      <c r="EU129" s="117">
        <f t="shared" si="1520"/>
        <v>537516</v>
      </c>
      <c r="EV129" s="12">
        <f t="shared" si="1520"/>
        <v>375828</v>
      </c>
      <c r="EW129" s="12">
        <f t="shared" si="1520"/>
        <v>-78429</v>
      </c>
      <c r="EX129" s="118">
        <f t="shared" si="1520"/>
        <v>459087</v>
      </c>
      <c r="EY129" s="99">
        <f t="shared" ref="EY129:FB129" si="2346">SUM(EY109,EY113,EY116,EY122,EY125,EY128)</f>
        <v>185812</v>
      </c>
      <c r="EZ129" s="12">
        <f t="shared" si="2346"/>
        <v>182864</v>
      </c>
      <c r="FA129" s="12">
        <f t="shared" si="2346"/>
        <v>49188</v>
      </c>
      <c r="FB129" s="111">
        <f t="shared" si="2346"/>
        <v>235000</v>
      </c>
      <c r="FC129" s="117">
        <f t="shared" si="1521"/>
        <v>185812</v>
      </c>
      <c r="FD129" s="12">
        <f t="shared" si="1521"/>
        <v>182864</v>
      </c>
      <c r="FE129" s="12">
        <f t="shared" si="1521"/>
        <v>49188</v>
      </c>
      <c r="FF129" s="118">
        <f t="shared" si="1521"/>
        <v>235000</v>
      </c>
      <c r="FG129" s="99">
        <f t="shared" ref="FG129:KV129" si="2347">SUM(FG109,FG113,FG116,FG122,FG125,FG128)</f>
        <v>0</v>
      </c>
      <c r="FH129" s="12">
        <f t="shared" si="2347"/>
        <v>0</v>
      </c>
      <c r="FI129" s="12">
        <f t="shared" si="2347"/>
        <v>0</v>
      </c>
      <c r="FJ129" s="12">
        <f t="shared" si="2347"/>
        <v>0</v>
      </c>
      <c r="FK129" s="12">
        <f t="shared" si="2347"/>
        <v>0</v>
      </c>
      <c r="FL129" s="12">
        <f t="shared" si="2347"/>
        <v>0</v>
      </c>
      <c r="FM129" s="12">
        <f t="shared" si="2347"/>
        <v>0</v>
      </c>
      <c r="FN129" s="12">
        <f t="shared" si="2347"/>
        <v>0</v>
      </c>
      <c r="FO129" s="12">
        <f t="shared" si="2347"/>
        <v>0</v>
      </c>
      <c r="FP129" s="12">
        <f t="shared" si="2347"/>
        <v>0</v>
      </c>
      <c r="FQ129" s="12">
        <f t="shared" si="2347"/>
        <v>1800</v>
      </c>
      <c r="FR129" s="12">
        <f t="shared" si="2347"/>
        <v>1800</v>
      </c>
      <c r="FS129" s="12">
        <f t="shared" si="2347"/>
        <v>0</v>
      </c>
      <c r="FT129" s="12">
        <f t="shared" si="2347"/>
        <v>6373</v>
      </c>
      <c r="FU129" s="12">
        <f t="shared" si="2347"/>
        <v>6662</v>
      </c>
      <c r="FV129" s="12">
        <f t="shared" si="2347"/>
        <v>6662</v>
      </c>
      <c r="FW129" s="12">
        <f t="shared" si="2347"/>
        <v>0</v>
      </c>
      <c r="FX129" s="12">
        <f t="shared" si="2347"/>
        <v>0</v>
      </c>
      <c r="FY129" s="12">
        <f t="shared" si="2347"/>
        <v>2600</v>
      </c>
      <c r="FZ129" s="12">
        <f t="shared" si="2347"/>
        <v>2600</v>
      </c>
      <c r="GA129" s="12">
        <f t="shared" si="2347"/>
        <v>0</v>
      </c>
      <c r="GB129" s="12">
        <f t="shared" si="2347"/>
        <v>0</v>
      </c>
      <c r="GC129" s="12">
        <f t="shared" si="2347"/>
        <v>3679</v>
      </c>
      <c r="GD129" s="12">
        <f t="shared" si="2347"/>
        <v>3679</v>
      </c>
      <c r="GE129" s="12">
        <f t="shared" si="2347"/>
        <v>0</v>
      </c>
      <c r="GF129" s="12">
        <f t="shared" si="2347"/>
        <v>0</v>
      </c>
      <c r="GG129" s="12">
        <f t="shared" si="2347"/>
        <v>0</v>
      </c>
      <c r="GH129" s="12">
        <f t="shared" si="2347"/>
        <v>0</v>
      </c>
      <c r="GI129" s="12">
        <f t="shared" si="2347"/>
        <v>0</v>
      </c>
      <c r="GJ129" s="12">
        <f t="shared" si="2347"/>
        <v>0</v>
      </c>
      <c r="GK129" s="12">
        <f t="shared" si="2347"/>
        <v>0</v>
      </c>
      <c r="GL129" s="12">
        <f t="shared" si="2347"/>
        <v>0</v>
      </c>
      <c r="GM129" s="12">
        <f t="shared" si="2347"/>
        <v>0</v>
      </c>
      <c r="GN129" s="12">
        <f t="shared" si="2347"/>
        <v>0</v>
      </c>
      <c r="GO129" s="12">
        <f t="shared" si="2347"/>
        <v>0</v>
      </c>
      <c r="GP129" s="12">
        <f t="shared" si="2347"/>
        <v>0</v>
      </c>
      <c r="GQ129" s="12">
        <f t="shared" si="2347"/>
        <v>0</v>
      </c>
      <c r="GR129" s="12">
        <f t="shared" si="2347"/>
        <v>0</v>
      </c>
      <c r="GS129" s="12">
        <f t="shared" si="2347"/>
        <v>0</v>
      </c>
      <c r="GT129" s="12">
        <f t="shared" si="2347"/>
        <v>0</v>
      </c>
      <c r="GU129" s="12">
        <f t="shared" si="2347"/>
        <v>0</v>
      </c>
      <c r="GV129" s="12">
        <f t="shared" si="2347"/>
        <v>0</v>
      </c>
      <c r="GW129" s="12">
        <f t="shared" si="2347"/>
        <v>0</v>
      </c>
      <c r="GX129" s="12">
        <f t="shared" si="2347"/>
        <v>0</v>
      </c>
      <c r="GY129" s="12">
        <f t="shared" si="2347"/>
        <v>0</v>
      </c>
      <c r="GZ129" s="12">
        <f t="shared" si="2347"/>
        <v>0</v>
      </c>
      <c r="HA129" s="12">
        <f t="shared" si="2347"/>
        <v>0</v>
      </c>
      <c r="HB129" s="12">
        <f t="shared" si="2347"/>
        <v>0</v>
      </c>
      <c r="HC129" s="12">
        <f t="shared" si="2347"/>
        <v>0</v>
      </c>
      <c r="HD129" s="12">
        <f t="shared" si="2347"/>
        <v>0</v>
      </c>
      <c r="HE129" s="12">
        <f t="shared" si="2347"/>
        <v>0</v>
      </c>
      <c r="HF129" s="12">
        <f t="shared" si="2347"/>
        <v>0</v>
      </c>
      <c r="HG129" s="12">
        <f t="shared" si="2347"/>
        <v>0</v>
      </c>
      <c r="HH129" s="12">
        <f t="shared" si="2347"/>
        <v>678</v>
      </c>
      <c r="HI129" s="12">
        <f t="shared" si="2347"/>
        <v>0</v>
      </c>
      <c r="HJ129" s="12">
        <f t="shared" si="2347"/>
        <v>0</v>
      </c>
      <c r="HK129" s="12">
        <f t="shared" si="2347"/>
        <v>0</v>
      </c>
      <c r="HL129" s="12">
        <f t="shared" si="2347"/>
        <v>1991</v>
      </c>
      <c r="HM129" s="12">
        <f t="shared" si="2347"/>
        <v>0</v>
      </c>
      <c r="HN129" s="12">
        <f t="shared" si="2347"/>
        <v>0</v>
      </c>
      <c r="HO129" s="12">
        <f t="shared" si="2347"/>
        <v>0</v>
      </c>
      <c r="HP129" s="12">
        <f t="shared" si="2347"/>
        <v>4094</v>
      </c>
      <c r="HQ129" s="12">
        <f t="shared" si="2347"/>
        <v>0</v>
      </c>
      <c r="HR129" s="12">
        <f t="shared" si="2347"/>
        <v>0</v>
      </c>
      <c r="HS129" s="12">
        <f t="shared" si="2347"/>
        <v>0</v>
      </c>
      <c r="HT129" s="12">
        <f t="shared" si="2347"/>
        <v>1479</v>
      </c>
      <c r="HU129" s="12">
        <f t="shared" si="2347"/>
        <v>0</v>
      </c>
      <c r="HV129" s="12">
        <f t="shared" si="2347"/>
        <v>0</v>
      </c>
      <c r="HW129" s="12">
        <f t="shared" si="2347"/>
        <v>0</v>
      </c>
      <c r="HX129" s="12">
        <f t="shared" si="2347"/>
        <v>3464</v>
      </c>
      <c r="HY129" s="12">
        <f t="shared" si="2347"/>
        <v>0</v>
      </c>
      <c r="HZ129" s="12">
        <f t="shared" si="2347"/>
        <v>0</v>
      </c>
      <c r="IA129" s="12">
        <f t="shared" si="2347"/>
        <v>0</v>
      </c>
      <c r="IB129" s="12">
        <f t="shared" si="2347"/>
        <v>509</v>
      </c>
      <c r="IC129" s="12">
        <f t="shared" si="2347"/>
        <v>509</v>
      </c>
      <c r="ID129" s="12">
        <f t="shared" si="2347"/>
        <v>509</v>
      </c>
      <c r="IE129" s="12">
        <f t="shared" si="2347"/>
        <v>0</v>
      </c>
      <c r="IF129" s="12">
        <f t="shared" si="2347"/>
        <v>0</v>
      </c>
      <c r="IG129" s="12">
        <f t="shared" si="2347"/>
        <v>0</v>
      </c>
      <c r="IH129" s="12">
        <f t="shared" si="2347"/>
        <v>0</v>
      </c>
      <c r="II129" s="12">
        <f t="shared" si="2347"/>
        <v>48336</v>
      </c>
      <c r="IJ129" s="12">
        <f t="shared" si="2347"/>
        <v>59189</v>
      </c>
      <c r="IK129" s="12">
        <f t="shared" si="2347"/>
        <v>10853</v>
      </c>
      <c r="IL129" s="12">
        <f t="shared" si="2347"/>
        <v>59189</v>
      </c>
      <c r="IM129" s="12">
        <f t="shared" si="2347"/>
        <v>8071</v>
      </c>
      <c r="IN129" s="12">
        <f t="shared" si="2347"/>
        <v>0</v>
      </c>
      <c r="IO129" s="12">
        <f t="shared" si="2347"/>
        <v>0</v>
      </c>
      <c r="IP129" s="12">
        <f t="shared" si="2347"/>
        <v>8071</v>
      </c>
      <c r="IQ129" s="12">
        <f t="shared" si="2347"/>
        <v>0</v>
      </c>
      <c r="IR129" s="12">
        <f t="shared" si="2347"/>
        <v>0</v>
      </c>
      <c r="IS129" s="12">
        <f t="shared" si="2347"/>
        <v>3966</v>
      </c>
      <c r="IT129" s="12">
        <f t="shared" si="2347"/>
        <v>3966</v>
      </c>
      <c r="IU129" s="12">
        <f t="shared" si="2347"/>
        <v>0</v>
      </c>
      <c r="IV129" s="12">
        <f t="shared" si="2347"/>
        <v>3982</v>
      </c>
      <c r="IW129" s="12">
        <f t="shared" si="2347"/>
        <v>3982</v>
      </c>
      <c r="IX129" s="12">
        <f t="shared" si="2347"/>
        <v>3982</v>
      </c>
      <c r="IY129" s="12"/>
      <c r="IZ129" s="12">
        <f t="shared" ref="IZ129:JB129" si="2348">SUM(IZ109,IZ113,IZ116,IZ122,IZ125,IZ128)</f>
        <v>0</v>
      </c>
      <c r="JA129" s="12">
        <f t="shared" si="2348"/>
        <v>0</v>
      </c>
      <c r="JB129" s="111">
        <f t="shared" si="2348"/>
        <v>0</v>
      </c>
      <c r="JC129" s="117">
        <f t="shared" si="1522"/>
        <v>56407</v>
      </c>
      <c r="JD129" s="12">
        <f t="shared" si="1522"/>
        <v>81759</v>
      </c>
      <c r="JE129" s="12">
        <f t="shared" si="1522"/>
        <v>34051</v>
      </c>
      <c r="JF129" s="118">
        <f t="shared" si="1522"/>
        <v>90458</v>
      </c>
      <c r="JG129" s="99">
        <f t="shared" si="2347"/>
        <v>0</v>
      </c>
      <c r="JH129" s="12">
        <f t="shared" si="2347"/>
        <v>0</v>
      </c>
      <c r="JI129" s="12">
        <f t="shared" si="2347"/>
        <v>0</v>
      </c>
      <c r="JJ129" s="12">
        <f t="shared" si="2347"/>
        <v>0</v>
      </c>
      <c r="JK129" s="12">
        <f t="shared" si="2347"/>
        <v>0</v>
      </c>
      <c r="JL129" s="12">
        <f t="shared" si="2347"/>
        <v>0</v>
      </c>
      <c r="JM129" s="12">
        <f t="shared" si="2347"/>
        <v>0</v>
      </c>
      <c r="JN129" s="12">
        <f t="shared" si="2347"/>
        <v>0</v>
      </c>
      <c r="JO129" s="12">
        <f t="shared" si="2347"/>
        <v>0</v>
      </c>
      <c r="JP129" s="12">
        <f t="shared" si="2347"/>
        <v>0</v>
      </c>
      <c r="JQ129" s="12">
        <f t="shared" si="2347"/>
        <v>0</v>
      </c>
      <c r="JR129" s="12">
        <f t="shared" si="2347"/>
        <v>0</v>
      </c>
      <c r="JS129" s="12">
        <f t="shared" si="2347"/>
        <v>0</v>
      </c>
      <c r="JT129" s="12">
        <f t="shared" si="2347"/>
        <v>0</v>
      </c>
      <c r="JU129" s="12">
        <f t="shared" si="2347"/>
        <v>0</v>
      </c>
      <c r="JV129" s="12">
        <f t="shared" si="2347"/>
        <v>0</v>
      </c>
      <c r="JW129" s="12">
        <f t="shared" si="2347"/>
        <v>0</v>
      </c>
      <c r="JX129" s="12">
        <f t="shared" si="2347"/>
        <v>0</v>
      </c>
      <c r="JY129" s="12">
        <f t="shared" si="2347"/>
        <v>0</v>
      </c>
      <c r="JZ129" s="12">
        <f t="shared" si="2347"/>
        <v>0</v>
      </c>
      <c r="KA129" s="12">
        <f t="shared" si="2347"/>
        <v>0</v>
      </c>
      <c r="KB129" s="12">
        <f t="shared" si="2347"/>
        <v>1202</v>
      </c>
      <c r="KC129" s="12">
        <f t="shared" si="2347"/>
        <v>1202</v>
      </c>
      <c r="KD129" s="12">
        <f t="shared" si="2347"/>
        <v>1202</v>
      </c>
      <c r="KE129" s="12">
        <f t="shared" si="2347"/>
        <v>0</v>
      </c>
      <c r="KF129" s="12">
        <f t="shared" si="2347"/>
        <v>0</v>
      </c>
      <c r="KG129" s="12">
        <f t="shared" si="2347"/>
        <v>0</v>
      </c>
      <c r="KH129" s="12">
        <f t="shared" si="2347"/>
        <v>0</v>
      </c>
      <c r="KI129" s="12">
        <f t="shared" si="2347"/>
        <v>3165</v>
      </c>
      <c r="KJ129" s="12">
        <f t="shared" si="2347"/>
        <v>63035</v>
      </c>
      <c r="KK129" s="12">
        <f t="shared" si="2347"/>
        <v>59427</v>
      </c>
      <c r="KL129" s="12">
        <f t="shared" si="2347"/>
        <v>62592</v>
      </c>
      <c r="KM129" s="12">
        <f t="shared" si="2347"/>
        <v>20790</v>
      </c>
      <c r="KN129" s="12">
        <f t="shared" si="2347"/>
        <v>32457</v>
      </c>
      <c r="KO129" s="12">
        <f t="shared" si="2347"/>
        <v>11667</v>
      </c>
      <c r="KP129" s="12">
        <f t="shared" si="2347"/>
        <v>32457</v>
      </c>
      <c r="KQ129" s="12">
        <f t="shared" si="2347"/>
        <v>0</v>
      </c>
      <c r="KR129" s="12">
        <f t="shared" si="2347"/>
        <v>0</v>
      </c>
      <c r="KS129" s="12">
        <f t="shared" si="2347"/>
        <v>0</v>
      </c>
      <c r="KT129" s="12">
        <f t="shared" si="2347"/>
        <v>0</v>
      </c>
      <c r="KU129" s="12">
        <f t="shared" si="2347"/>
        <v>0</v>
      </c>
      <c r="KV129" s="12">
        <f t="shared" si="2347"/>
        <v>0</v>
      </c>
      <c r="KW129" s="12">
        <f t="shared" ref="KW129:LF129" si="2349">SUM(KW109,KW113,KW116,KW122,KW125,KW128)</f>
        <v>0</v>
      </c>
      <c r="KX129" s="12">
        <f t="shared" si="2349"/>
        <v>0</v>
      </c>
      <c r="KY129" s="12">
        <f t="shared" si="2349"/>
        <v>0</v>
      </c>
      <c r="KZ129" s="12">
        <f t="shared" si="2349"/>
        <v>0</v>
      </c>
      <c r="LA129" s="12">
        <f t="shared" si="2349"/>
        <v>0</v>
      </c>
      <c r="LB129" s="12">
        <f t="shared" si="2349"/>
        <v>0</v>
      </c>
      <c r="LC129" s="12">
        <f t="shared" si="2349"/>
        <v>0</v>
      </c>
      <c r="LD129" s="12">
        <f t="shared" si="2349"/>
        <v>0</v>
      </c>
      <c r="LE129" s="12">
        <f t="shared" si="2349"/>
        <v>0</v>
      </c>
      <c r="LF129" s="111">
        <f t="shared" si="2349"/>
        <v>0</v>
      </c>
      <c r="LG129" s="117">
        <f t="shared" si="1523"/>
        <v>23955</v>
      </c>
      <c r="LH129" s="12">
        <f t="shared" si="1523"/>
        <v>96694</v>
      </c>
      <c r="LI129" s="12">
        <f t="shared" si="1523"/>
        <v>72296</v>
      </c>
      <c r="LJ129" s="118">
        <f t="shared" si="1523"/>
        <v>96251</v>
      </c>
      <c r="LK129" s="99">
        <f t="shared" ref="LK129:LV129" si="2350">SUM(LK109,LK113,LK116,LK122,LK125,LK128)</f>
        <v>13272</v>
      </c>
      <c r="LL129" s="12">
        <f t="shared" si="2350"/>
        <v>0</v>
      </c>
      <c r="LM129" s="12">
        <f t="shared" si="2350"/>
        <v>-12772</v>
      </c>
      <c r="LN129" s="12">
        <f t="shared" si="2350"/>
        <v>500</v>
      </c>
      <c r="LO129" s="12">
        <f t="shared" si="2350"/>
        <v>0</v>
      </c>
      <c r="LP129" s="12">
        <f t="shared" si="2350"/>
        <v>0</v>
      </c>
      <c r="LQ129" s="12">
        <f t="shared" si="2350"/>
        <v>0</v>
      </c>
      <c r="LR129" s="12">
        <f t="shared" si="2350"/>
        <v>0</v>
      </c>
      <c r="LS129" s="12">
        <f t="shared" si="2350"/>
        <v>0</v>
      </c>
      <c r="LT129" s="12">
        <f t="shared" si="2350"/>
        <v>0</v>
      </c>
      <c r="LU129" s="12">
        <f t="shared" si="2350"/>
        <v>0</v>
      </c>
      <c r="LV129" s="111">
        <f t="shared" si="2350"/>
        <v>0</v>
      </c>
      <c r="LW129" s="117">
        <f t="shared" si="1524"/>
        <v>13272</v>
      </c>
      <c r="LX129" s="12">
        <f t="shared" si="1524"/>
        <v>0</v>
      </c>
      <c r="LY129" s="12">
        <f t="shared" si="1524"/>
        <v>-12772</v>
      </c>
      <c r="LZ129" s="118">
        <f t="shared" si="1524"/>
        <v>500</v>
      </c>
      <c r="MA129" s="26"/>
      <c r="MB129" s="2"/>
      <c r="MC129" s="2"/>
      <c r="MD129" s="2"/>
      <c r="ME129" s="2"/>
      <c r="MF129" s="2"/>
      <c r="MG129" s="2"/>
      <c r="MH129" s="2"/>
      <c r="MI129" s="2"/>
      <c r="MJ129" s="2"/>
      <c r="MK129" s="2"/>
      <c r="ML129" s="2"/>
      <c r="MM129" s="2"/>
      <c r="MN129" s="2"/>
      <c r="MO129" s="2"/>
      <c r="MP129" s="2"/>
      <c r="MQ129" s="2"/>
      <c r="MR129" s="2"/>
      <c r="MS129" s="2"/>
      <c r="MT129" s="2"/>
      <c r="MU129" s="2"/>
      <c r="MV129" s="2"/>
      <c r="MW129" s="2"/>
      <c r="MX129" s="2"/>
      <c r="MY129" s="2"/>
      <c r="MZ129" s="2"/>
      <c r="NA129" s="2"/>
      <c r="NB129" s="2"/>
      <c r="NC129" s="2"/>
      <c r="ND129" s="2"/>
      <c r="NE129" s="2"/>
      <c r="NF129" s="2"/>
      <c r="NG129" s="2"/>
      <c r="NH129" s="2"/>
      <c r="NI129" s="2"/>
      <c r="NJ129" s="2"/>
      <c r="NK129" s="2"/>
      <c r="NL129" s="2"/>
      <c r="NM129" s="2"/>
      <c r="NN129" s="2"/>
      <c r="NO129" s="2"/>
      <c r="NP129" s="2"/>
      <c r="NQ129" s="2"/>
      <c r="NR129" s="2"/>
      <c r="NS129" s="2"/>
      <c r="NT129" s="2"/>
      <c r="NU129" s="2"/>
      <c r="NV129" s="2"/>
      <c r="NW129" s="2"/>
      <c r="NX129" s="2"/>
      <c r="NY129" s="2"/>
      <c r="NZ129" s="2"/>
      <c r="OA129" s="2"/>
      <c r="OB129" s="2"/>
      <c r="OC129" s="2"/>
      <c r="OD129" s="2"/>
      <c r="OE129" s="2"/>
      <c r="OF129" s="2"/>
      <c r="OG129" s="2"/>
      <c r="OH129" s="2"/>
      <c r="OI129" s="2"/>
      <c r="OJ129" s="2"/>
      <c r="OK129" s="2"/>
      <c r="OL129" s="2"/>
      <c r="OM129" s="2"/>
      <c r="ON129" s="2"/>
      <c r="OO129" s="2"/>
      <c r="OP129" s="2"/>
    </row>
    <row r="130" spans="1:406" s="3" customFormat="1" ht="24.95" customHeight="1" thickBot="1" x14ac:dyDescent="0.3">
      <c r="A130" s="37"/>
      <c r="B130" s="38" t="s">
        <v>91</v>
      </c>
      <c r="C130" s="57">
        <f>SUM(C129)</f>
        <v>614757.08000000007</v>
      </c>
      <c r="D130" s="57" t="e">
        <f>SUM(D129,#REF!,#REF!)</f>
        <v>#REF!</v>
      </c>
      <c r="E130" s="56" t="e">
        <f>SUM(E129,#REF!,#REF!)</f>
        <v>#REF!</v>
      </c>
      <c r="F130" s="96">
        <f t="shared" ref="F130:K130" si="2351">SUM(F129)</f>
        <v>5589415.8399999999</v>
      </c>
      <c r="G130" s="107">
        <f t="shared" si="1515"/>
        <v>6204172.9199999999</v>
      </c>
      <c r="H130" s="108">
        <f t="shared" si="1516"/>
        <v>6072379</v>
      </c>
      <c r="I130" s="108">
        <f t="shared" si="1517"/>
        <v>648808.08000000007</v>
      </c>
      <c r="J130" s="109">
        <f t="shared" si="1518"/>
        <v>6852981</v>
      </c>
      <c r="K130" s="99">
        <f t="shared" si="2351"/>
        <v>4709843.92</v>
      </c>
      <c r="L130" s="12">
        <f t="shared" ref="L130:AH130" si="2352">SUM(L129)</f>
        <v>4862784</v>
      </c>
      <c r="M130" s="12">
        <f t="shared" si="2352"/>
        <v>695843.08000000007</v>
      </c>
      <c r="N130" s="12">
        <f t="shared" si="2352"/>
        <v>5405687</v>
      </c>
      <c r="O130" s="12">
        <f t="shared" si="2352"/>
        <v>508444</v>
      </c>
      <c r="P130" s="12">
        <f t="shared" si="2352"/>
        <v>313973</v>
      </c>
      <c r="Q130" s="12">
        <f t="shared" si="2352"/>
        <v>-121816</v>
      </c>
      <c r="R130" s="12">
        <f t="shared" si="2352"/>
        <v>386628</v>
      </c>
      <c r="S130" s="12">
        <f t="shared" si="2352"/>
        <v>1971</v>
      </c>
      <c r="T130" s="12">
        <f t="shared" si="2352"/>
        <v>26444</v>
      </c>
      <c r="U130" s="12">
        <f t="shared" si="2352"/>
        <v>26029</v>
      </c>
      <c r="V130" s="12">
        <f t="shared" si="2352"/>
        <v>28000</v>
      </c>
      <c r="W130" s="12">
        <f t="shared" si="2352"/>
        <v>23897</v>
      </c>
      <c r="X130" s="12">
        <f t="shared" si="2352"/>
        <v>8265</v>
      </c>
      <c r="Y130" s="12">
        <f t="shared" si="2352"/>
        <v>3705</v>
      </c>
      <c r="Z130" s="12">
        <f t="shared" si="2352"/>
        <v>27602</v>
      </c>
      <c r="AA130" s="12">
        <f t="shared" si="2352"/>
        <v>0</v>
      </c>
      <c r="AB130" s="12">
        <f t="shared" si="2352"/>
        <v>0</v>
      </c>
      <c r="AC130" s="12">
        <f t="shared" si="2352"/>
        <v>0</v>
      </c>
      <c r="AD130" s="12">
        <f t="shared" si="2352"/>
        <v>0</v>
      </c>
      <c r="AE130" s="12">
        <f t="shared" si="2352"/>
        <v>143055</v>
      </c>
      <c r="AF130" s="12">
        <f t="shared" si="2352"/>
        <v>123768</v>
      </c>
      <c r="AG130" s="12">
        <f t="shared" si="2352"/>
        <v>-19287</v>
      </c>
      <c r="AH130" s="111">
        <f t="shared" si="2352"/>
        <v>123768</v>
      </c>
      <c r="AI130" s="119">
        <f t="shared" si="1519"/>
        <v>5387210.9199999999</v>
      </c>
      <c r="AJ130" s="120">
        <f t="shared" si="1519"/>
        <v>5335234</v>
      </c>
      <c r="AK130" s="120">
        <f t="shared" si="1519"/>
        <v>584474.08000000007</v>
      </c>
      <c r="AL130" s="121">
        <f t="shared" si="1519"/>
        <v>5971685</v>
      </c>
      <c r="AM130" s="99">
        <f t="shared" ref="AM130:CX130" si="2353">SUM(AM129)</f>
        <v>13272</v>
      </c>
      <c r="AN130" s="12">
        <f t="shared" si="2353"/>
        <v>19099</v>
      </c>
      <c r="AO130" s="12">
        <f t="shared" si="2353"/>
        <v>11728</v>
      </c>
      <c r="AP130" s="12">
        <f t="shared" si="2353"/>
        <v>25000</v>
      </c>
      <c r="AQ130" s="12">
        <f t="shared" si="2353"/>
        <v>796</v>
      </c>
      <c r="AR130" s="12">
        <f t="shared" si="2353"/>
        <v>680</v>
      </c>
      <c r="AS130" s="12">
        <f t="shared" si="2353"/>
        <v>-396</v>
      </c>
      <c r="AT130" s="12">
        <f t="shared" si="2353"/>
        <v>400</v>
      </c>
      <c r="AU130" s="12">
        <f t="shared" si="2353"/>
        <v>13707</v>
      </c>
      <c r="AV130" s="12">
        <f t="shared" si="2353"/>
        <v>45346</v>
      </c>
      <c r="AW130" s="12">
        <f t="shared" si="2353"/>
        <v>38793</v>
      </c>
      <c r="AX130" s="12">
        <f t="shared" si="2353"/>
        <v>52500</v>
      </c>
      <c r="AY130" s="12">
        <f t="shared" si="2353"/>
        <v>208143</v>
      </c>
      <c r="AZ130" s="12">
        <f t="shared" si="2353"/>
        <v>103853</v>
      </c>
      <c r="BA130" s="12">
        <f t="shared" si="2353"/>
        <v>-58143</v>
      </c>
      <c r="BB130" s="12">
        <f t="shared" si="2353"/>
        <v>150000</v>
      </c>
      <c r="BC130" s="12">
        <f t="shared" si="2353"/>
        <v>32650</v>
      </c>
      <c r="BD130" s="12">
        <f t="shared" si="2353"/>
        <v>25714</v>
      </c>
      <c r="BE130" s="12">
        <f t="shared" si="2353"/>
        <v>2350</v>
      </c>
      <c r="BF130" s="12">
        <f t="shared" si="2353"/>
        <v>35000</v>
      </c>
      <c r="BG130" s="12">
        <f t="shared" si="2353"/>
        <v>12343</v>
      </c>
      <c r="BH130" s="12">
        <f t="shared" si="2353"/>
        <v>299</v>
      </c>
      <c r="BI130" s="12">
        <f t="shared" si="2353"/>
        <v>-12043</v>
      </c>
      <c r="BJ130" s="12">
        <f t="shared" si="2353"/>
        <v>300</v>
      </c>
      <c r="BK130" s="12">
        <f t="shared" si="2353"/>
        <v>1327</v>
      </c>
      <c r="BL130" s="12">
        <f t="shared" si="2353"/>
        <v>825</v>
      </c>
      <c r="BM130" s="12">
        <f t="shared" si="2353"/>
        <v>-327</v>
      </c>
      <c r="BN130" s="12">
        <f t="shared" si="2353"/>
        <v>1000</v>
      </c>
      <c r="BO130" s="12">
        <f t="shared" si="2353"/>
        <v>106178</v>
      </c>
      <c r="BP130" s="12">
        <f t="shared" si="2353"/>
        <v>99358</v>
      </c>
      <c r="BQ130" s="12">
        <f t="shared" si="2353"/>
        <v>3822</v>
      </c>
      <c r="BR130" s="12">
        <f t="shared" si="2353"/>
        <v>110000</v>
      </c>
      <c r="BS130" s="12">
        <f t="shared" si="2353"/>
        <v>76129</v>
      </c>
      <c r="BT130" s="12">
        <f t="shared" si="2353"/>
        <v>22789</v>
      </c>
      <c r="BU130" s="12">
        <f t="shared" si="2353"/>
        <v>-52129</v>
      </c>
      <c r="BV130" s="12">
        <f t="shared" si="2353"/>
        <v>24000</v>
      </c>
      <c r="BW130" s="12">
        <f t="shared" si="2353"/>
        <v>11149</v>
      </c>
      <c r="BX130" s="12">
        <f t="shared" si="2353"/>
        <v>11928</v>
      </c>
      <c r="BY130" s="12">
        <f t="shared" si="2353"/>
        <v>351</v>
      </c>
      <c r="BZ130" s="12">
        <f t="shared" si="2353"/>
        <v>11500</v>
      </c>
      <c r="CA130" s="12">
        <f t="shared" si="2353"/>
        <v>1062</v>
      </c>
      <c r="CB130" s="12">
        <f t="shared" si="2353"/>
        <v>1544</v>
      </c>
      <c r="CC130" s="12">
        <f t="shared" si="2353"/>
        <v>638</v>
      </c>
      <c r="CD130" s="12">
        <f t="shared" si="2353"/>
        <v>1700</v>
      </c>
      <c r="CE130" s="12">
        <f t="shared" si="2353"/>
        <v>18395</v>
      </c>
      <c r="CF130" s="12">
        <f t="shared" si="2353"/>
        <v>24255</v>
      </c>
      <c r="CG130" s="12">
        <f t="shared" si="2353"/>
        <v>6605</v>
      </c>
      <c r="CH130" s="12">
        <f t="shared" si="2353"/>
        <v>25000</v>
      </c>
      <c r="CI130" s="12">
        <f t="shared" si="2353"/>
        <v>5973</v>
      </c>
      <c r="CJ130" s="12">
        <f t="shared" si="2353"/>
        <v>1135</v>
      </c>
      <c r="CK130" s="12">
        <f t="shared" si="2353"/>
        <v>-3973</v>
      </c>
      <c r="CL130" s="12">
        <f t="shared" si="2353"/>
        <v>2000</v>
      </c>
      <c r="CM130" s="12">
        <f t="shared" si="2353"/>
        <v>7990</v>
      </c>
      <c r="CN130" s="12">
        <f t="shared" si="2353"/>
        <v>9546</v>
      </c>
      <c r="CO130" s="12">
        <f t="shared" si="2353"/>
        <v>2510</v>
      </c>
      <c r="CP130" s="12">
        <f t="shared" si="2353"/>
        <v>10500</v>
      </c>
      <c r="CQ130" s="12">
        <f t="shared" si="2353"/>
        <v>0</v>
      </c>
      <c r="CR130" s="12">
        <f t="shared" si="2353"/>
        <v>0</v>
      </c>
      <c r="CS130" s="12">
        <f t="shared" si="2353"/>
        <v>0</v>
      </c>
      <c r="CT130" s="12">
        <f t="shared" si="2353"/>
        <v>0</v>
      </c>
      <c r="CU130" s="12">
        <f t="shared" si="2353"/>
        <v>796</v>
      </c>
      <c r="CV130" s="12">
        <f t="shared" si="2353"/>
        <v>757</v>
      </c>
      <c r="CW130" s="12">
        <f t="shared" si="2353"/>
        <v>104</v>
      </c>
      <c r="CX130" s="12">
        <f t="shared" si="2353"/>
        <v>900</v>
      </c>
      <c r="CY130" s="12">
        <f t="shared" ref="CY130:ET130" si="2354">SUM(CY129)</f>
        <v>0</v>
      </c>
      <c r="CZ130" s="12">
        <f t="shared" si="2354"/>
        <v>0</v>
      </c>
      <c r="DA130" s="12">
        <f t="shared" si="2354"/>
        <v>0</v>
      </c>
      <c r="DB130" s="12">
        <f t="shared" si="2354"/>
        <v>0</v>
      </c>
      <c r="DC130" s="12">
        <f t="shared" si="2354"/>
        <v>1062</v>
      </c>
      <c r="DD130" s="12">
        <f t="shared" si="2354"/>
        <v>295</v>
      </c>
      <c r="DE130" s="12">
        <f t="shared" si="2354"/>
        <v>-712</v>
      </c>
      <c r="DF130" s="12">
        <f t="shared" si="2354"/>
        <v>350</v>
      </c>
      <c r="DG130" s="12">
        <f t="shared" si="2354"/>
        <v>0</v>
      </c>
      <c r="DH130" s="12">
        <f t="shared" si="2354"/>
        <v>835</v>
      </c>
      <c r="DI130" s="12">
        <f t="shared" si="2354"/>
        <v>1000</v>
      </c>
      <c r="DJ130" s="12">
        <f t="shared" si="2354"/>
        <v>1000</v>
      </c>
      <c r="DK130" s="12">
        <f t="shared" si="2354"/>
        <v>10000</v>
      </c>
      <c r="DL130" s="12">
        <f t="shared" si="2354"/>
        <v>732</v>
      </c>
      <c r="DM130" s="12">
        <f t="shared" si="2354"/>
        <v>-9268</v>
      </c>
      <c r="DN130" s="12">
        <f t="shared" si="2354"/>
        <v>732</v>
      </c>
      <c r="DO130" s="12">
        <f t="shared" si="2354"/>
        <v>7000</v>
      </c>
      <c r="DP130" s="12">
        <f t="shared" si="2354"/>
        <v>381</v>
      </c>
      <c r="DQ130" s="12">
        <f t="shared" si="2354"/>
        <v>-6600</v>
      </c>
      <c r="DR130" s="12">
        <f t="shared" si="2354"/>
        <v>400</v>
      </c>
      <c r="DS130" s="12">
        <f t="shared" si="2354"/>
        <v>0</v>
      </c>
      <c r="DT130" s="12">
        <f t="shared" si="2354"/>
        <v>0</v>
      </c>
      <c r="DU130" s="12">
        <f t="shared" si="2354"/>
        <v>0</v>
      </c>
      <c r="DV130" s="12">
        <f t="shared" si="2354"/>
        <v>0</v>
      </c>
      <c r="DW130" s="12">
        <f t="shared" si="2354"/>
        <v>0</v>
      </c>
      <c r="DX130" s="12">
        <f t="shared" si="2354"/>
        <v>0</v>
      </c>
      <c r="DY130" s="12">
        <f t="shared" si="2354"/>
        <v>0</v>
      </c>
      <c r="DZ130" s="12">
        <f t="shared" si="2354"/>
        <v>0</v>
      </c>
      <c r="EA130" s="12">
        <f t="shared" si="2354"/>
        <v>0</v>
      </c>
      <c r="EB130" s="12">
        <f t="shared" si="2354"/>
        <v>4762</v>
      </c>
      <c r="EC130" s="12">
        <f t="shared" si="2354"/>
        <v>4770</v>
      </c>
      <c r="ED130" s="12">
        <f t="shared" si="2354"/>
        <v>4770</v>
      </c>
      <c r="EE130" s="12">
        <f t="shared" si="2354"/>
        <v>6890</v>
      </c>
      <c r="EF130" s="12">
        <f t="shared" si="2354"/>
        <v>430</v>
      </c>
      <c r="EG130" s="12">
        <f t="shared" si="2354"/>
        <v>-6460</v>
      </c>
      <c r="EH130" s="12">
        <f t="shared" si="2354"/>
        <v>430</v>
      </c>
      <c r="EI130" s="12">
        <f t="shared" si="2354"/>
        <v>2654</v>
      </c>
      <c r="EJ130" s="12">
        <f t="shared" si="2354"/>
        <v>1264</v>
      </c>
      <c r="EK130" s="12">
        <f t="shared" si="2354"/>
        <v>-1054</v>
      </c>
      <c r="EL130" s="12">
        <f t="shared" si="2354"/>
        <v>1600</v>
      </c>
      <c r="EM130" s="12">
        <f t="shared" si="2354"/>
        <v>0</v>
      </c>
      <c r="EN130" s="12">
        <f t="shared" si="2354"/>
        <v>0</v>
      </c>
      <c r="EO130" s="12">
        <f t="shared" si="2354"/>
        <v>0</v>
      </c>
      <c r="EP130" s="12">
        <f t="shared" si="2354"/>
        <v>0</v>
      </c>
      <c r="EQ130" s="12">
        <f t="shared" si="2354"/>
        <v>0</v>
      </c>
      <c r="ER130" s="12">
        <f t="shared" si="2354"/>
        <v>1</v>
      </c>
      <c r="ES130" s="12">
        <f t="shared" si="2354"/>
        <v>5</v>
      </c>
      <c r="ET130" s="111">
        <f t="shared" si="2354"/>
        <v>5</v>
      </c>
      <c r="EU130" s="119">
        <f t="shared" si="1520"/>
        <v>537516</v>
      </c>
      <c r="EV130" s="120">
        <f t="shared" si="1520"/>
        <v>375828</v>
      </c>
      <c r="EW130" s="120">
        <f t="shared" si="1520"/>
        <v>-78429</v>
      </c>
      <c r="EX130" s="121">
        <f t="shared" si="1520"/>
        <v>459087</v>
      </c>
      <c r="EY130" s="99">
        <f t="shared" ref="EY130:FB130" si="2355">SUM(EY129)</f>
        <v>185812</v>
      </c>
      <c r="EZ130" s="12">
        <f t="shared" si="2355"/>
        <v>182864</v>
      </c>
      <c r="FA130" s="12">
        <f t="shared" si="2355"/>
        <v>49188</v>
      </c>
      <c r="FB130" s="111">
        <f t="shared" si="2355"/>
        <v>235000</v>
      </c>
      <c r="FC130" s="119">
        <f t="shared" si="1521"/>
        <v>185812</v>
      </c>
      <c r="FD130" s="120">
        <f t="shared" si="1521"/>
        <v>182864</v>
      </c>
      <c r="FE130" s="120">
        <f t="shared" si="1521"/>
        <v>49188</v>
      </c>
      <c r="FF130" s="121">
        <f t="shared" si="1521"/>
        <v>235000</v>
      </c>
      <c r="FG130" s="99">
        <f t="shared" ref="FG130:KV130" si="2356">SUM(FG129)</f>
        <v>0</v>
      </c>
      <c r="FH130" s="12">
        <f t="shared" si="2356"/>
        <v>0</v>
      </c>
      <c r="FI130" s="12">
        <f t="shared" si="2356"/>
        <v>0</v>
      </c>
      <c r="FJ130" s="12">
        <f t="shared" si="2356"/>
        <v>0</v>
      </c>
      <c r="FK130" s="12">
        <f t="shared" si="2356"/>
        <v>0</v>
      </c>
      <c r="FL130" s="12">
        <f t="shared" si="2356"/>
        <v>0</v>
      </c>
      <c r="FM130" s="12">
        <f t="shared" si="2356"/>
        <v>0</v>
      </c>
      <c r="FN130" s="12">
        <f t="shared" si="2356"/>
        <v>0</v>
      </c>
      <c r="FO130" s="12">
        <f t="shared" si="2356"/>
        <v>0</v>
      </c>
      <c r="FP130" s="12">
        <f t="shared" si="2356"/>
        <v>0</v>
      </c>
      <c r="FQ130" s="12">
        <f t="shared" si="2356"/>
        <v>1800</v>
      </c>
      <c r="FR130" s="12">
        <f t="shared" si="2356"/>
        <v>1800</v>
      </c>
      <c r="FS130" s="12">
        <f t="shared" si="2356"/>
        <v>0</v>
      </c>
      <c r="FT130" s="12">
        <f t="shared" si="2356"/>
        <v>6373</v>
      </c>
      <c r="FU130" s="12">
        <f t="shared" si="2356"/>
        <v>6662</v>
      </c>
      <c r="FV130" s="12">
        <f t="shared" si="2356"/>
        <v>6662</v>
      </c>
      <c r="FW130" s="12">
        <f t="shared" si="2356"/>
        <v>0</v>
      </c>
      <c r="FX130" s="12">
        <f t="shared" si="2356"/>
        <v>0</v>
      </c>
      <c r="FY130" s="12">
        <f t="shared" si="2356"/>
        <v>2600</v>
      </c>
      <c r="FZ130" s="12">
        <f t="shared" si="2356"/>
        <v>2600</v>
      </c>
      <c r="GA130" s="12">
        <f t="shared" si="2356"/>
        <v>0</v>
      </c>
      <c r="GB130" s="12">
        <f t="shared" si="2356"/>
        <v>0</v>
      </c>
      <c r="GC130" s="12">
        <f t="shared" si="2356"/>
        <v>3679</v>
      </c>
      <c r="GD130" s="12">
        <f t="shared" si="2356"/>
        <v>3679</v>
      </c>
      <c r="GE130" s="12">
        <f t="shared" si="2356"/>
        <v>0</v>
      </c>
      <c r="GF130" s="12">
        <f t="shared" si="2356"/>
        <v>0</v>
      </c>
      <c r="GG130" s="12">
        <f t="shared" si="2356"/>
        <v>0</v>
      </c>
      <c r="GH130" s="12">
        <f t="shared" si="2356"/>
        <v>0</v>
      </c>
      <c r="GI130" s="12">
        <f t="shared" si="2356"/>
        <v>0</v>
      </c>
      <c r="GJ130" s="12">
        <f t="shared" si="2356"/>
        <v>0</v>
      </c>
      <c r="GK130" s="12">
        <f t="shared" si="2356"/>
        <v>0</v>
      </c>
      <c r="GL130" s="12">
        <f t="shared" si="2356"/>
        <v>0</v>
      </c>
      <c r="GM130" s="12">
        <f t="shared" si="2356"/>
        <v>0</v>
      </c>
      <c r="GN130" s="12">
        <f t="shared" si="2356"/>
        <v>0</v>
      </c>
      <c r="GO130" s="12">
        <f t="shared" si="2356"/>
        <v>0</v>
      </c>
      <c r="GP130" s="12">
        <f t="shared" si="2356"/>
        <v>0</v>
      </c>
      <c r="GQ130" s="12">
        <f t="shared" si="2356"/>
        <v>0</v>
      </c>
      <c r="GR130" s="12">
        <f t="shared" si="2356"/>
        <v>0</v>
      </c>
      <c r="GS130" s="12">
        <f t="shared" si="2356"/>
        <v>0</v>
      </c>
      <c r="GT130" s="12">
        <f t="shared" si="2356"/>
        <v>0</v>
      </c>
      <c r="GU130" s="12">
        <f t="shared" si="2356"/>
        <v>0</v>
      </c>
      <c r="GV130" s="12">
        <f t="shared" si="2356"/>
        <v>0</v>
      </c>
      <c r="GW130" s="12">
        <f t="shared" si="2356"/>
        <v>0</v>
      </c>
      <c r="GX130" s="12">
        <f t="shared" si="2356"/>
        <v>0</v>
      </c>
      <c r="GY130" s="12">
        <f t="shared" si="2356"/>
        <v>0</v>
      </c>
      <c r="GZ130" s="12">
        <f t="shared" si="2356"/>
        <v>0</v>
      </c>
      <c r="HA130" s="12">
        <f t="shared" si="2356"/>
        <v>0</v>
      </c>
      <c r="HB130" s="12">
        <f t="shared" si="2356"/>
        <v>0</v>
      </c>
      <c r="HC130" s="12">
        <f t="shared" si="2356"/>
        <v>0</v>
      </c>
      <c r="HD130" s="12">
        <f t="shared" si="2356"/>
        <v>0</v>
      </c>
      <c r="HE130" s="12">
        <f t="shared" si="2356"/>
        <v>0</v>
      </c>
      <c r="HF130" s="12">
        <f t="shared" si="2356"/>
        <v>0</v>
      </c>
      <c r="HG130" s="12">
        <f t="shared" si="2356"/>
        <v>0</v>
      </c>
      <c r="HH130" s="12">
        <f t="shared" si="2356"/>
        <v>678</v>
      </c>
      <c r="HI130" s="12">
        <f t="shared" si="2356"/>
        <v>0</v>
      </c>
      <c r="HJ130" s="12">
        <f t="shared" si="2356"/>
        <v>0</v>
      </c>
      <c r="HK130" s="12">
        <f t="shared" si="2356"/>
        <v>0</v>
      </c>
      <c r="HL130" s="12">
        <f t="shared" si="2356"/>
        <v>1991</v>
      </c>
      <c r="HM130" s="12">
        <f t="shared" si="2356"/>
        <v>0</v>
      </c>
      <c r="HN130" s="12">
        <f t="shared" si="2356"/>
        <v>0</v>
      </c>
      <c r="HO130" s="12">
        <f t="shared" si="2356"/>
        <v>0</v>
      </c>
      <c r="HP130" s="12">
        <f t="shared" si="2356"/>
        <v>4094</v>
      </c>
      <c r="HQ130" s="12">
        <f t="shared" si="2356"/>
        <v>0</v>
      </c>
      <c r="HR130" s="12">
        <f t="shared" si="2356"/>
        <v>0</v>
      </c>
      <c r="HS130" s="12">
        <f t="shared" si="2356"/>
        <v>0</v>
      </c>
      <c r="HT130" s="12">
        <f t="shared" si="2356"/>
        <v>1479</v>
      </c>
      <c r="HU130" s="12">
        <f t="shared" si="2356"/>
        <v>0</v>
      </c>
      <c r="HV130" s="12">
        <f t="shared" si="2356"/>
        <v>0</v>
      </c>
      <c r="HW130" s="12">
        <f t="shared" si="2356"/>
        <v>0</v>
      </c>
      <c r="HX130" s="12">
        <f t="shared" si="2356"/>
        <v>3464</v>
      </c>
      <c r="HY130" s="12">
        <f t="shared" si="2356"/>
        <v>0</v>
      </c>
      <c r="HZ130" s="12">
        <f t="shared" si="2356"/>
        <v>0</v>
      </c>
      <c r="IA130" s="12">
        <f t="shared" si="2356"/>
        <v>0</v>
      </c>
      <c r="IB130" s="12">
        <f t="shared" si="2356"/>
        <v>509</v>
      </c>
      <c r="IC130" s="12">
        <f t="shared" si="2356"/>
        <v>509</v>
      </c>
      <c r="ID130" s="12">
        <f t="shared" si="2356"/>
        <v>509</v>
      </c>
      <c r="IE130" s="12">
        <f t="shared" si="2356"/>
        <v>0</v>
      </c>
      <c r="IF130" s="12">
        <f t="shared" si="2356"/>
        <v>0</v>
      </c>
      <c r="IG130" s="12">
        <f t="shared" si="2356"/>
        <v>0</v>
      </c>
      <c r="IH130" s="12">
        <f t="shared" si="2356"/>
        <v>0</v>
      </c>
      <c r="II130" s="12">
        <f t="shared" si="2356"/>
        <v>48336</v>
      </c>
      <c r="IJ130" s="12">
        <f t="shared" si="2356"/>
        <v>59189</v>
      </c>
      <c r="IK130" s="12">
        <f t="shared" si="2356"/>
        <v>10853</v>
      </c>
      <c r="IL130" s="12">
        <f t="shared" si="2356"/>
        <v>59189</v>
      </c>
      <c r="IM130" s="12">
        <f t="shared" si="2356"/>
        <v>8071</v>
      </c>
      <c r="IN130" s="12">
        <f t="shared" si="2356"/>
        <v>0</v>
      </c>
      <c r="IO130" s="12">
        <f t="shared" si="2356"/>
        <v>0</v>
      </c>
      <c r="IP130" s="12">
        <f t="shared" si="2356"/>
        <v>8071</v>
      </c>
      <c r="IQ130" s="12">
        <f t="shared" si="2356"/>
        <v>0</v>
      </c>
      <c r="IR130" s="12">
        <f t="shared" si="2356"/>
        <v>0</v>
      </c>
      <c r="IS130" s="12">
        <f t="shared" si="2356"/>
        <v>3966</v>
      </c>
      <c r="IT130" s="12">
        <f t="shared" si="2356"/>
        <v>3966</v>
      </c>
      <c r="IU130" s="12">
        <f t="shared" si="2356"/>
        <v>0</v>
      </c>
      <c r="IV130" s="12">
        <f t="shared" si="2356"/>
        <v>3982</v>
      </c>
      <c r="IW130" s="12">
        <f t="shared" si="2356"/>
        <v>3982</v>
      </c>
      <c r="IX130" s="12">
        <f t="shared" si="2356"/>
        <v>3982</v>
      </c>
      <c r="IY130" s="12"/>
      <c r="IZ130" s="12">
        <f t="shared" ref="IZ130:JB130" si="2357">SUM(IZ129)</f>
        <v>0</v>
      </c>
      <c r="JA130" s="12">
        <f t="shared" si="2357"/>
        <v>0</v>
      </c>
      <c r="JB130" s="111">
        <f t="shared" si="2357"/>
        <v>0</v>
      </c>
      <c r="JC130" s="119">
        <f t="shared" si="1522"/>
        <v>56407</v>
      </c>
      <c r="JD130" s="120">
        <f t="shared" si="1522"/>
        <v>81759</v>
      </c>
      <c r="JE130" s="120">
        <f t="shared" si="1522"/>
        <v>34051</v>
      </c>
      <c r="JF130" s="121">
        <f t="shared" si="1522"/>
        <v>90458</v>
      </c>
      <c r="JG130" s="99">
        <f t="shared" si="2356"/>
        <v>0</v>
      </c>
      <c r="JH130" s="12">
        <f t="shared" si="2356"/>
        <v>0</v>
      </c>
      <c r="JI130" s="12">
        <f t="shared" si="2356"/>
        <v>0</v>
      </c>
      <c r="JJ130" s="12">
        <f t="shared" si="2356"/>
        <v>0</v>
      </c>
      <c r="JK130" s="12">
        <f t="shared" si="2356"/>
        <v>0</v>
      </c>
      <c r="JL130" s="12">
        <f t="shared" si="2356"/>
        <v>0</v>
      </c>
      <c r="JM130" s="12">
        <f t="shared" si="2356"/>
        <v>0</v>
      </c>
      <c r="JN130" s="12">
        <f t="shared" si="2356"/>
        <v>0</v>
      </c>
      <c r="JO130" s="12">
        <f t="shared" si="2356"/>
        <v>0</v>
      </c>
      <c r="JP130" s="12">
        <f t="shared" si="2356"/>
        <v>0</v>
      </c>
      <c r="JQ130" s="12">
        <f t="shared" si="2356"/>
        <v>0</v>
      </c>
      <c r="JR130" s="12">
        <f t="shared" si="2356"/>
        <v>0</v>
      </c>
      <c r="JS130" s="12">
        <f t="shared" si="2356"/>
        <v>0</v>
      </c>
      <c r="JT130" s="12">
        <f t="shared" si="2356"/>
        <v>0</v>
      </c>
      <c r="JU130" s="12">
        <f t="shared" si="2356"/>
        <v>0</v>
      </c>
      <c r="JV130" s="12">
        <f t="shared" si="2356"/>
        <v>0</v>
      </c>
      <c r="JW130" s="12">
        <f t="shared" si="2356"/>
        <v>0</v>
      </c>
      <c r="JX130" s="12">
        <f t="shared" si="2356"/>
        <v>0</v>
      </c>
      <c r="JY130" s="12">
        <f t="shared" si="2356"/>
        <v>0</v>
      </c>
      <c r="JZ130" s="12">
        <f t="shared" si="2356"/>
        <v>0</v>
      </c>
      <c r="KA130" s="12">
        <f t="shared" si="2356"/>
        <v>0</v>
      </c>
      <c r="KB130" s="12">
        <f t="shared" si="2356"/>
        <v>1202</v>
      </c>
      <c r="KC130" s="12">
        <f t="shared" si="2356"/>
        <v>1202</v>
      </c>
      <c r="KD130" s="12">
        <f t="shared" si="2356"/>
        <v>1202</v>
      </c>
      <c r="KE130" s="12">
        <f t="shared" si="2356"/>
        <v>0</v>
      </c>
      <c r="KF130" s="12">
        <f t="shared" si="2356"/>
        <v>0</v>
      </c>
      <c r="KG130" s="12">
        <f t="shared" si="2356"/>
        <v>0</v>
      </c>
      <c r="KH130" s="12">
        <f t="shared" si="2356"/>
        <v>0</v>
      </c>
      <c r="KI130" s="12">
        <f t="shared" si="2356"/>
        <v>3165</v>
      </c>
      <c r="KJ130" s="12">
        <f t="shared" si="2356"/>
        <v>63035</v>
      </c>
      <c r="KK130" s="12">
        <f t="shared" si="2356"/>
        <v>59427</v>
      </c>
      <c r="KL130" s="12">
        <f t="shared" si="2356"/>
        <v>62592</v>
      </c>
      <c r="KM130" s="12">
        <f t="shared" si="2356"/>
        <v>20790</v>
      </c>
      <c r="KN130" s="12">
        <f t="shared" si="2356"/>
        <v>32457</v>
      </c>
      <c r="KO130" s="12">
        <f t="shared" si="2356"/>
        <v>11667</v>
      </c>
      <c r="KP130" s="12">
        <f t="shared" si="2356"/>
        <v>32457</v>
      </c>
      <c r="KQ130" s="12">
        <f t="shared" si="2356"/>
        <v>0</v>
      </c>
      <c r="KR130" s="12">
        <f t="shared" si="2356"/>
        <v>0</v>
      </c>
      <c r="KS130" s="12">
        <f t="shared" si="2356"/>
        <v>0</v>
      </c>
      <c r="KT130" s="12">
        <f t="shared" si="2356"/>
        <v>0</v>
      </c>
      <c r="KU130" s="12">
        <f t="shared" si="2356"/>
        <v>0</v>
      </c>
      <c r="KV130" s="12">
        <f t="shared" si="2356"/>
        <v>0</v>
      </c>
      <c r="KW130" s="12">
        <f t="shared" ref="KW130:LF130" si="2358">SUM(KW129)</f>
        <v>0</v>
      </c>
      <c r="KX130" s="12">
        <f t="shared" si="2358"/>
        <v>0</v>
      </c>
      <c r="KY130" s="12">
        <f t="shared" si="2358"/>
        <v>0</v>
      </c>
      <c r="KZ130" s="12">
        <f t="shared" si="2358"/>
        <v>0</v>
      </c>
      <c r="LA130" s="12">
        <f t="shared" si="2358"/>
        <v>0</v>
      </c>
      <c r="LB130" s="12">
        <f t="shared" si="2358"/>
        <v>0</v>
      </c>
      <c r="LC130" s="12">
        <f t="shared" si="2358"/>
        <v>0</v>
      </c>
      <c r="LD130" s="12">
        <f t="shared" si="2358"/>
        <v>0</v>
      </c>
      <c r="LE130" s="12">
        <f t="shared" si="2358"/>
        <v>0</v>
      </c>
      <c r="LF130" s="111">
        <f t="shared" si="2358"/>
        <v>0</v>
      </c>
      <c r="LG130" s="119">
        <f t="shared" si="1523"/>
        <v>23955</v>
      </c>
      <c r="LH130" s="120">
        <f t="shared" si="1523"/>
        <v>96694</v>
      </c>
      <c r="LI130" s="120">
        <f t="shared" si="1523"/>
        <v>72296</v>
      </c>
      <c r="LJ130" s="121">
        <f t="shared" si="1523"/>
        <v>96251</v>
      </c>
      <c r="LK130" s="99">
        <f t="shared" ref="LK130:LV130" si="2359">SUM(LK129)</f>
        <v>13272</v>
      </c>
      <c r="LL130" s="12">
        <f t="shared" si="2359"/>
        <v>0</v>
      </c>
      <c r="LM130" s="12">
        <f t="shared" si="2359"/>
        <v>-12772</v>
      </c>
      <c r="LN130" s="12">
        <f t="shared" si="2359"/>
        <v>500</v>
      </c>
      <c r="LO130" s="12">
        <f t="shared" si="2359"/>
        <v>0</v>
      </c>
      <c r="LP130" s="12">
        <f t="shared" si="2359"/>
        <v>0</v>
      </c>
      <c r="LQ130" s="12">
        <f t="shared" si="2359"/>
        <v>0</v>
      </c>
      <c r="LR130" s="12">
        <f t="shared" si="2359"/>
        <v>0</v>
      </c>
      <c r="LS130" s="12">
        <f t="shared" si="2359"/>
        <v>0</v>
      </c>
      <c r="LT130" s="12">
        <f t="shared" si="2359"/>
        <v>0</v>
      </c>
      <c r="LU130" s="12">
        <f t="shared" si="2359"/>
        <v>0</v>
      </c>
      <c r="LV130" s="111">
        <f t="shared" si="2359"/>
        <v>0</v>
      </c>
      <c r="LW130" s="119">
        <f t="shared" si="1524"/>
        <v>13272</v>
      </c>
      <c r="LX130" s="120">
        <f t="shared" si="1524"/>
        <v>0</v>
      </c>
      <c r="LY130" s="120">
        <f t="shared" si="1524"/>
        <v>-12772</v>
      </c>
      <c r="LZ130" s="121">
        <f t="shared" si="1524"/>
        <v>500</v>
      </c>
      <c r="MA130" s="26"/>
      <c r="MB130" s="2"/>
      <c r="MC130" s="2"/>
      <c r="MD130" s="2"/>
      <c r="ME130" s="2"/>
      <c r="MF130" s="2"/>
      <c r="MG130" s="2"/>
      <c r="MH130" s="2"/>
      <c r="MI130" s="2"/>
      <c r="MJ130" s="2"/>
      <c r="MK130" s="2"/>
      <c r="ML130" s="2"/>
      <c r="MM130" s="2"/>
      <c r="MN130" s="2"/>
      <c r="MO130" s="2"/>
      <c r="MP130" s="2"/>
      <c r="MQ130" s="2"/>
      <c r="MR130" s="2"/>
      <c r="MS130" s="2"/>
      <c r="MT130" s="2"/>
      <c r="MU130" s="2"/>
      <c r="MV130" s="2"/>
      <c r="MW130" s="2"/>
      <c r="MX130" s="2"/>
      <c r="MY130" s="2"/>
      <c r="MZ130" s="2"/>
      <c r="NA130" s="2"/>
      <c r="NB130" s="2"/>
      <c r="NC130" s="2"/>
      <c r="ND130" s="2"/>
      <c r="NE130" s="2"/>
      <c r="NF130" s="2"/>
      <c r="NG130" s="2"/>
      <c r="NH130" s="2"/>
      <c r="NI130" s="2"/>
      <c r="NJ130" s="2"/>
      <c r="NK130" s="2"/>
      <c r="NL130" s="2"/>
      <c r="NM130" s="2"/>
      <c r="NN130" s="2"/>
      <c r="NO130" s="2"/>
      <c r="NP130" s="2"/>
      <c r="NQ130" s="2"/>
      <c r="NR130" s="2"/>
      <c r="NS130" s="2"/>
      <c r="NT130" s="2"/>
      <c r="NU130" s="2"/>
      <c r="NV130" s="2"/>
      <c r="NW130" s="2"/>
      <c r="NX130" s="2"/>
      <c r="NY130" s="2"/>
      <c r="NZ130" s="2"/>
      <c r="OA130" s="2"/>
      <c r="OB130" s="2"/>
      <c r="OC130" s="2"/>
      <c r="OD130" s="2"/>
      <c r="OE130" s="2"/>
      <c r="OF130" s="2"/>
      <c r="OG130" s="2"/>
      <c r="OH130" s="2"/>
      <c r="OI130" s="2"/>
      <c r="OJ130" s="2"/>
      <c r="OK130" s="2"/>
      <c r="OL130" s="2"/>
      <c r="OM130" s="2"/>
      <c r="ON130" s="2"/>
      <c r="OO130" s="2"/>
      <c r="OP130" s="2"/>
    </row>
    <row r="131" spans="1:406" s="4" customFormat="1" ht="15.75" customHeight="1" x14ac:dyDescent="0.25">
      <c r="A131" s="54"/>
      <c r="B131" s="54"/>
      <c r="C131" s="60"/>
      <c r="D131" s="60"/>
      <c r="E131" s="61"/>
      <c r="F131" s="60"/>
      <c r="G131" s="80"/>
      <c r="H131" s="80"/>
      <c r="I131" s="80"/>
      <c r="J131" s="80"/>
      <c r="K131" s="81"/>
      <c r="L131" s="82"/>
      <c r="M131" s="82"/>
      <c r="N131" s="82"/>
      <c r="O131" s="83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4"/>
      <c r="AF131" s="82"/>
      <c r="AG131" s="82"/>
      <c r="AH131" s="82"/>
      <c r="AI131" s="114"/>
      <c r="AJ131" s="114"/>
      <c r="AK131" s="82"/>
      <c r="AL131" s="82"/>
      <c r="AM131" s="82"/>
      <c r="AN131" s="82"/>
      <c r="AO131" s="82"/>
      <c r="AP131" s="82"/>
      <c r="AQ131" s="82"/>
      <c r="AR131" s="82"/>
      <c r="AS131" s="82"/>
      <c r="AT131" s="82"/>
      <c r="AU131" s="82"/>
      <c r="AV131" s="82"/>
      <c r="AW131" s="82"/>
      <c r="AX131" s="82"/>
      <c r="AY131" s="82"/>
      <c r="AZ131" s="82"/>
      <c r="BA131" s="82"/>
      <c r="BB131" s="82"/>
      <c r="BC131" s="82"/>
      <c r="BD131" s="82"/>
      <c r="BE131" s="82"/>
      <c r="BF131" s="82"/>
      <c r="BG131" s="82"/>
      <c r="BH131" s="82"/>
      <c r="BI131" s="82"/>
      <c r="BJ131" s="82"/>
      <c r="BK131" s="82"/>
      <c r="BL131" s="82"/>
      <c r="BM131" s="82"/>
      <c r="BN131" s="82"/>
      <c r="BO131" s="82"/>
      <c r="BP131" s="82"/>
      <c r="BQ131" s="82"/>
      <c r="BR131" s="82"/>
      <c r="BS131" s="82"/>
      <c r="BT131" s="82"/>
      <c r="BU131" s="82"/>
      <c r="BV131" s="82"/>
      <c r="BW131" s="82"/>
      <c r="BX131" s="82"/>
      <c r="BY131" s="82"/>
      <c r="BZ131" s="82"/>
      <c r="CA131" s="82"/>
      <c r="CB131" s="82"/>
      <c r="CC131" s="82"/>
      <c r="CD131" s="82"/>
      <c r="CE131" s="82"/>
      <c r="CF131" s="82"/>
      <c r="CG131" s="82"/>
      <c r="CH131" s="82"/>
      <c r="CI131" s="82"/>
      <c r="CJ131" s="82"/>
      <c r="CK131" s="82"/>
      <c r="CL131" s="82"/>
      <c r="CM131" s="82"/>
      <c r="CN131" s="82"/>
      <c r="CO131" s="82"/>
      <c r="CP131" s="82"/>
      <c r="CQ131" s="82"/>
      <c r="CR131" s="82"/>
      <c r="CS131" s="82"/>
      <c r="CT131" s="82"/>
      <c r="CU131" s="82"/>
      <c r="CV131" s="82"/>
      <c r="CW131" s="82"/>
      <c r="CX131" s="82"/>
      <c r="CY131" s="82"/>
      <c r="CZ131" s="82"/>
      <c r="DA131" s="82"/>
      <c r="DB131" s="82"/>
      <c r="DC131" s="82"/>
      <c r="DD131" s="82"/>
      <c r="DE131" s="82"/>
      <c r="DF131" s="82"/>
      <c r="DG131" s="82"/>
      <c r="DH131" s="82"/>
      <c r="DI131" s="82"/>
      <c r="DJ131" s="82"/>
      <c r="DK131" s="82"/>
      <c r="DL131" s="82"/>
      <c r="DM131" s="82"/>
      <c r="DN131" s="82"/>
      <c r="DO131" s="82"/>
      <c r="DP131" s="82"/>
      <c r="DQ131" s="82"/>
      <c r="DR131" s="82"/>
      <c r="DS131" s="82"/>
      <c r="DT131" s="82"/>
      <c r="DU131" s="82"/>
      <c r="DV131" s="82"/>
      <c r="DW131" s="82"/>
      <c r="DX131" s="82"/>
      <c r="DY131" s="82"/>
      <c r="DZ131" s="82"/>
      <c r="EA131" s="82"/>
      <c r="EB131" s="82"/>
      <c r="EC131" s="82"/>
      <c r="ED131" s="82"/>
      <c r="EE131" s="82"/>
      <c r="EF131" s="82"/>
      <c r="EG131" s="82"/>
      <c r="EH131" s="82"/>
      <c r="EI131" s="82"/>
      <c r="EJ131" s="82"/>
      <c r="EK131" s="82"/>
      <c r="EL131" s="82"/>
      <c r="EM131" s="82"/>
      <c r="EN131" s="82"/>
      <c r="EO131" s="82"/>
      <c r="EP131" s="82"/>
      <c r="EQ131" s="82"/>
      <c r="ER131" s="82"/>
      <c r="ES131" s="82"/>
      <c r="ET131" s="82"/>
      <c r="EU131" s="85"/>
      <c r="EV131" s="85"/>
      <c r="EW131" s="85"/>
      <c r="EX131" s="85"/>
      <c r="EY131" s="82"/>
      <c r="EZ131" s="82"/>
      <c r="FA131" s="82"/>
      <c r="FB131" s="82"/>
      <c r="FC131" s="85"/>
      <c r="FD131" s="85"/>
      <c r="FE131" s="85"/>
      <c r="FF131" s="85"/>
      <c r="FG131" s="82"/>
      <c r="FH131" s="82"/>
      <c r="FI131" s="82"/>
      <c r="FJ131" s="82"/>
      <c r="FK131" s="82"/>
      <c r="FL131" s="82"/>
      <c r="FM131" s="82"/>
      <c r="FN131" s="82"/>
      <c r="FO131" s="82"/>
      <c r="FP131" s="82"/>
      <c r="FQ131" s="82"/>
      <c r="FR131" s="82"/>
      <c r="FS131" s="82"/>
      <c r="FT131" s="82"/>
      <c r="FU131" s="82"/>
      <c r="FV131" s="82"/>
      <c r="FW131" s="82"/>
      <c r="FX131" s="82"/>
      <c r="FY131" s="82"/>
      <c r="FZ131" s="82"/>
      <c r="GA131" s="82"/>
      <c r="GB131" s="82"/>
      <c r="GC131" s="82"/>
      <c r="GD131" s="82"/>
      <c r="GE131" s="82"/>
      <c r="GF131" s="82"/>
      <c r="GG131" s="82"/>
      <c r="GH131" s="82"/>
      <c r="GI131" s="82"/>
      <c r="GJ131" s="82"/>
      <c r="GK131" s="82"/>
      <c r="GL131" s="82"/>
      <c r="GM131" s="82"/>
      <c r="GN131" s="82"/>
      <c r="GO131" s="82"/>
      <c r="GP131" s="82"/>
      <c r="GQ131" s="82"/>
      <c r="GR131" s="82"/>
      <c r="GS131" s="82"/>
      <c r="GT131" s="82"/>
      <c r="GU131" s="82"/>
      <c r="GV131" s="82"/>
      <c r="GW131" s="82"/>
      <c r="GX131" s="82"/>
      <c r="GY131" s="82"/>
      <c r="GZ131" s="82"/>
      <c r="HA131" s="82"/>
      <c r="HB131" s="82"/>
      <c r="HC131" s="82"/>
      <c r="HD131" s="82"/>
      <c r="HE131" s="82"/>
      <c r="HF131" s="82"/>
      <c r="HG131" s="82"/>
      <c r="HH131" s="82"/>
      <c r="HI131" s="82"/>
      <c r="HJ131" s="82"/>
      <c r="HK131" s="82"/>
      <c r="HL131" s="82"/>
      <c r="HM131" s="82"/>
      <c r="HN131" s="82"/>
      <c r="HO131" s="82"/>
      <c r="HP131" s="82"/>
      <c r="HQ131" s="82"/>
      <c r="HR131" s="82"/>
      <c r="HS131" s="82"/>
      <c r="HT131" s="82"/>
      <c r="HU131" s="82"/>
      <c r="HV131" s="82"/>
      <c r="HW131" s="82"/>
      <c r="HX131" s="82"/>
      <c r="HY131" s="82"/>
      <c r="HZ131" s="82"/>
      <c r="IA131" s="82"/>
      <c r="IB131" s="82"/>
      <c r="IC131" s="82"/>
      <c r="ID131" s="82"/>
      <c r="IE131" s="82"/>
      <c r="IF131" s="82"/>
      <c r="IG131" s="82"/>
      <c r="IH131" s="82"/>
      <c r="II131" s="82"/>
      <c r="IJ131" s="82"/>
      <c r="IK131" s="82"/>
      <c r="IL131" s="82"/>
      <c r="IM131" s="82"/>
      <c r="IN131" s="82"/>
      <c r="IO131" s="82"/>
      <c r="IP131" s="82"/>
      <c r="IQ131" s="82"/>
      <c r="IR131" s="82"/>
      <c r="IS131" s="82"/>
      <c r="IT131" s="82"/>
      <c r="IU131" s="82"/>
      <c r="IV131" s="82"/>
      <c r="IW131" s="82"/>
      <c r="IX131" s="82"/>
      <c r="IY131" s="82"/>
      <c r="IZ131" s="82"/>
      <c r="JA131" s="82"/>
      <c r="JB131" s="82"/>
      <c r="JC131" s="85"/>
      <c r="JD131" s="85"/>
      <c r="JE131" s="85"/>
      <c r="JF131" s="85"/>
      <c r="JG131" s="82"/>
      <c r="JH131" s="82"/>
      <c r="JI131" s="82"/>
      <c r="JJ131" s="82"/>
      <c r="JK131" s="82"/>
      <c r="JL131" s="82"/>
      <c r="JM131" s="82"/>
      <c r="JN131" s="82"/>
      <c r="JO131" s="82"/>
      <c r="JP131" s="82"/>
      <c r="JQ131" s="82"/>
      <c r="JR131" s="82"/>
      <c r="JS131" s="82"/>
      <c r="JT131" s="82"/>
      <c r="JU131" s="82"/>
      <c r="JV131" s="82"/>
      <c r="JW131" s="82"/>
      <c r="JX131" s="82"/>
      <c r="JY131" s="82"/>
      <c r="JZ131" s="82"/>
      <c r="KA131" s="82"/>
      <c r="KB131" s="82"/>
      <c r="KC131" s="82"/>
      <c r="KD131" s="82"/>
      <c r="KE131" s="82"/>
      <c r="KF131" s="82"/>
      <c r="KG131" s="82"/>
      <c r="KH131" s="82"/>
      <c r="KI131" s="82"/>
      <c r="KJ131" s="82"/>
      <c r="KK131" s="82"/>
      <c r="KL131" s="82"/>
      <c r="KM131" s="82"/>
      <c r="KN131" s="82"/>
      <c r="KO131" s="82"/>
      <c r="KP131" s="82"/>
      <c r="KQ131" s="82"/>
      <c r="KR131" s="82"/>
      <c r="KS131" s="82"/>
      <c r="KT131" s="82"/>
      <c r="KU131" s="82"/>
      <c r="KV131" s="82"/>
      <c r="KW131" s="82"/>
      <c r="KX131" s="82"/>
      <c r="KY131" s="82"/>
      <c r="KZ131" s="82"/>
      <c r="LA131" s="82"/>
      <c r="LB131" s="82"/>
      <c r="LC131" s="82"/>
      <c r="LD131" s="82"/>
      <c r="LE131" s="82"/>
      <c r="LF131" s="82"/>
      <c r="LG131" s="85"/>
      <c r="LH131" s="85"/>
      <c r="LI131" s="85"/>
      <c r="LJ131" s="85"/>
      <c r="LK131" s="82"/>
      <c r="LL131" s="82"/>
      <c r="LM131" s="82"/>
      <c r="LN131" s="82"/>
      <c r="LO131" s="82"/>
      <c r="LP131" s="82"/>
      <c r="LQ131" s="82"/>
      <c r="LR131" s="82"/>
      <c r="LS131" s="82"/>
      <c r="LT131" s="82"/>
      <c r="LU131" s="82"/>
      <c r="LV131" s="82"/>
      <c r="LW131" s="18"/>
      <c r="LX131" s="18"/>
      <c r="LY131" s="18"/>
      <c r="LZ131" s="18"/>
      <c r="MA131" s="5"/>
    </row>
    <row r="132" spans="1:406" s="3" customFormat="1" ht="24.95" customHeight="1" x14ac:dyDescent="0.25">
      <c r="A132" s="37"/>
      <c r="B132" s="38" t="s">
        <v>83</v>
      </c>
      <c r="C132" s="62" t="e">
        <f>C130-C93</f>
        <v>#REF!</v>
      </c>
      <c r="D132" s="62" t="e">
        <f>D130-D93</f>
        <v>#REF!</v>
      </c>
      <c r="E132" s="63" t="e">
        <f>E130-E93</f>
        <v>#REF!</v>
      </c>
      <c r="F132" s="62" t="e">
        <f>F130-F93</f>
        <v>#REF!</v>
      </c>
      <c r="G132" s="79">
        <f>SUM(AI132,EU132,FC132,JC132,LG132,LW132)</f>
        <v>-740129.08000000007</v>
      </c>
      <c r="H132" s="79">
        <f>SUM(AJ132,EV132,FD132,JD132,LH132,LX132)</f>
        <v>-31999</v>
      </c>
      <c r="I132" s="79">
        <f>SUM(AK132,EW132,FE132,JE132,LI132,LY132)</f>
        <v>606639.08000000007</v>
      </c>
      <c r="J132" s="79">
        <f>SUM(AL132,EX132,FF132,JF132,LJ132,LZ132)</f>
        <v>-133490</v>
      </c>
      <c r="K132" s="12">
        <f t="shared" ref="K132:AH132" si="2360">K130-K93</f>
        <v>-848417.08000000007</v>
      </c>
      <c r="L132" s="12">
        <f t="shared" si="2360"/>
        <v>5272</v>
      </c>
      <c r="M132" s="12">
        <f t="shared" si="2360"/>
        <v>848417.08000000007</v>
      </c>
      <c r="N132" s="12">
        <f t="shared" si="2360"/>
        <v>0</v>
      </c>
      <c r="O132" s="12">
        <f t="shared" si="2360"/>
        <v>88682</v>
      </c>
      <c r="P132" s="12">
        <f t="shared" si="2360"/>
        <v>-69052</v>
      </c>
      <c r="Q132" s="12">
        <f t="shared" si="2360"/>
        <v>-88682</v>
      </c>
      <c r="R132" s="12">
        <f t="shared" si="2360"/>
        <v>0</v>
      </c>
      <c r="S132" s="12">
        <f t="shared" si="2360"/>
        <v>-7685</v>
      </c>
      <c r="T132" s="12">
        <f t="shared" si="2360"/>
        <v>23041</v>
      </c>
      <c r="U132" s="12">
        <f t="shared" si="2360"/>
        <v>32965</v>
      </c>
      <c r="V132" s="12">
        <f t="shared" si="2360"/>
        <v>25280</v>
      </c>
      <c r="W132" s="12">
        <f t="shared" si="2360"/>
        <v>0</v>
      </c>
      <c r="X132" s="12">
        <f t="shared" si="2360"/>
        <v>-19337</v>
      </c>
      <c r="Y132" s="12">
        <f t="shared" si="2360"/>
        <v>0</v>
      </c>
      <c r="Z132" s="12">
        <f t="shared" si="2360"/>
        <v>0</v>
      </c>
      <c r="AA132" s="12">
        <f t="shared" si="2360"/>
        <v>0</v>
      </c>
      <c r="AB132" s="12">
        <f t="shared" si="2360"/>
        <v>0</v>
      </c>
      <c r="AC132" s="12">
        <f t="shared" si="2360"/>
        <v>0</v>
      </c>
      <c r="AD132" s="12">
        <f t="shared" si="2360"/>
        <v>0</v>
      </c>
      <c r="AE132" s="12">
        <f t="shared" si="2360"/>
        <v>24951</v>
      </c>
      <c r="AF132" s="12">
        <f t="shared" si="2360"/>
        <v>50187</v>
      </c>
      <c r="AG132" s="12">
        <f t="shared" si="2360"/>
        <v>-39993</v>
      </c>
      <c r="AH132" s="12">
        <f t="shared" si="2360"/>
        <v>-15042</v>
      </c>
      <c r="AI132" s="12">
        <f>SUM(K132,O132,W132,AA132,S132,AE132)</f>
        <v>-742469.08000000007</v>
      </c>
      <c r="AJ132" s="12">
        <f t="shared" ref="AJ132:AL132" si="2361">SUM(L132,P132,X132,AB132,T132,AF132)</f>
        <v>-9889</v>
      </c>
      <c r="AK132" s="12">
        <f t="shared" si="2361"/>
        <v>752707.08000000007</v>
      </c>
      <c r="AL132" s="12">
        <f t="shared" si="2361"/>
        <v>10238</v>
      </c>
      <c r="AM132" s="12">
        <f t="shared" ref="AM132:CX132" si="2362">AM130-AM93</f>
        <v>13272</v>
      </c>
      <c r="AN132" s="12">
        <f t="shared" si="2362"/>
        <v>9998</v>
      </c>
      <c r="AO132" s="12">
        <f t="shared" si="2362"/>
        <v>0</v>
      </c>
      <c r="AP132" s="12">
        <f t="shared" si="2362"/>
        <v>13272</v>
      </c>
      <c r="AQ132" s="12">
        <f t="shared" si="2362"/>
        <v>-692</v>
      </c>
      <c r="AR132" s="12">
        <f t="shared" si="2362"/>
        <v>678</v>
      </c>
      <c r="AS132" s="12">
        <f t="shared" si="2362"/>
        <v>1072</v>
      </c>
      <c r="AT132" s="12">
        <f t="shared" si="2362"/>
        <v>380</v>
      </c>
      <c r="AU132" s="12">
        <f t="shared" si="2362"/>
        <v>6263</v>
      </c>
      <c r="AV132" s="12">
        <f t="shared" si="2362"/>
        <v>36617</v>
      </c>
      <c r="AW132" s="12">
        <f t="shared" si="2362"/>
        <v>35093</v>
      </c>
      <c r="AX132" s="12">
        <f t="shared" si="2362"/>
        <v>41356</v>
      </c>
      <c r="AY132" s="12">
        <f t="shared" si="2362"/>
        <v>141716</v>
      </c>
      <c r="AZ132" s="12">
        <f t="shared" si="2362"/>
        <v>-20538</v>
      </c>
      <c r="BA132" s="12">
        <f t="shared" si="2362"/>
        <v>-135247</v>
      </c>
      <c r="BB132" s="12">
        <f t="shared" si="2362"/>
        <v>6469</v>
      </c>
      <c r="BC132" s="12">
        <f t="shared" si="2362"/>
        <v>17466</v>
      </c>
      <c r="BD132" s="12">
        <f t="shared" si="2362"/>
        <v>9841</v>
      </c>
      <c r="BE132" s="12">
        <f t="shared" si="2362"/>
        <v>-3509</v>
      </c>
      <c r="BF132" s="12">
        <f t="shared" si="2362"/>
        <v>13957</v>
      </c>
      <c r="BG132" s="12">
        <f t="shared" si="2362"/>
        <v>3683</v>
      </c>
      <c r="BH132" s="12">
        <f t="shared" si="2362"/>
        <v>299</v>
      </c>
      <c r="BI132" s="12">
        <f t="shared" si="2362"/>
        <v>-3383</v>
      </c>
      <c r="BJ132" s="12">
        <f t="shared" si="2362"/>
        <v>300</v>
      </c>
      <c r="BK132" s="12">
        <f t="shared" si="2362"/>
        <v>531</v>
      </c>
      <c r="BL132" s="12">
        <f t="shared" si="2362"/>
        <v>-5723</v>
      </c>
      <c r="BM132" s="12">
        <f t="shared" si="2362"/>
        <v>-6087</v>
      </c>
      <c r="BN132" s="12">
        <f t="shared" si="2362"/>
        <v>-5556</v>
      </c>
      <c r="BO132" s="12">
        <f t="shared" si="2362"/>
        <v>60894</v>
      </c>
      <c r="BP132" s="12">
        <f t="shared" si="2362"/>
        <v>48457</v>
      </c>
      <c r="BQ132" s="12">
        <f t="shared" si="2362"/>
        <v>-7317</v>
      </c>
      <c r="BR132" s="12">
        <f t="shared" si="2362"/>
        <v>53577</v>
      </c>
      <c r="BS132" s="12">
        <f t="shared" si="2362"/>
        <v>59922</v>
      </c>
      <c r="BT132" s="12">
        <f t="shared" si="2362"/>
        <v>-7134</v>
      </c>
      <c r="BU132" s="12">
        <f t="shared" si="2362"/>
        <v>-72964</v>
      </c>
      <c r="BV132" s="12">
        <f t="shared" si="2362"/>
        <v>-13042</v>
      </c>
      <c r="BW132" s="12">
        <f t="shared" si="2362"/>
        <v>6149</v>
      </c>
      <c r="BX132" s="12">
        <f t="shared" si="2362"/>
        <v>6414</v>
      </c>
      <c r="BY132" s="12">
        <f t="shared" si="2362"/>
        <v>-3399</v>
      </c>
      <c r="BZ132" s="12">
        <f t="shared" si="2362"/>
        <v>2750</v>
      </c>
      <c r="CA132" s="12">
        <f t="shared" si="2362"/>
        <v>-1525</v>
      </c>
      <c r="CB132" s="12">
        <f t="shared" si="2362"/>
        <v>1534</v>
      </c>
      <c r="CC132" s="12">
        <f t="shared" si="2362"/>
        <v>3175</v>
      </c>
      <c r="CD132" s="12">
        <f t="shared" si="2362"/>
        <v>1650</v>
      </c>
      <c r="CE132" s="12">
        <f t="shared" si="2362"/>
        <v>13537</v>
      </c>
      <c r="CF132" s="12">
        <f t="shared" si="2362"/>
        <v>18936</v>
      </c>
      <c r="CG132" s="12">
        <f t="shared" si="2362"/>
        <v>4619</v>
      </c>
      <c r="CH132" s="12">
        <f t="shared" si="2362"/>
        <v>18156</v>
      </c>
      <c r="CI132" s="12">
        <f t="shared" si="2362"/>
        <v>2859</v>
      </c>
      <c r="CJ132" s="12">
        <f t="shared" si="2362"/>
        <v>264</v>
      </c>
      <c r="CK132" s="12">
        <f t="shared" si="2362"/>
        <v>-2041</v>
      </c>
      <c r="CL132" s="12">
        <f t="shared" si="2362"/>
        <v>818</v>
      </c>
      <c r="CM132" s="12">
        <f t="shared" si="2362"/>
        <v>7590</v>
      </c>
      <c r="CN132" s="12">
        <f t="shared" si="2362"/>
        <v>6008</v>
      </c>
      <c r="CO132" s="12">
        <f t="shared" si="2362"/>
        <v>2495</v>
      </c>
      <c r="CP132" s="12">
        <f t="shared" si="2362"/>
        <v>10085</v>
      </c>
      <c r="CQ132" s="12">
        <f t="shared" si="2362"/>
        <v>0</v>
      </c>
      <c r="CR132" s="12">
        <f t="shared" si="2362"/>
        <v>0</v>
      </c>
      <c r="CS132" s="12">
        <f t="shared" si="2362"/>
        <v>0</v>
      </c>
      <c r="CT132" s="12">
        <f t="shared" si="2362"/>
        <v>0</v>
      </c>
      <c r="CU132" s="12">
        <f t="shared" si="2362"/>
        <v>133</v>
      </c>
      <c r="CV132" s="12">
        <f t="shared" si="2362"/>
        <v>-1010</v>
      </c>
      <c r="CW132" s="12">
        <f t="shared" si="2362"/>
        <v>-1333</v>
      </c>
      <c r="CX132" s="12">
        <f t="shared" si="2362"/>
        <v>-1200</v>
      </c>
      <c r="CY132" s="12">
        <f t="shared" ref="CY132:DB132" si="2363">CY130-CY93</f>
        <v>0</v>
      </c>
      <c r="CZ132" s="12">
        <f t="shared" si="2363"/>
        <v>0</v>
      </c>
      <c r="DA132" s="12">
        <f t="shared" si="2363"/>
        <v>0</v>
      </c>
      <c r="DB132" s="12">
        <f t="shared" si="2363"/>
        <v>0</v>
      </c>
      <c r="DC132" s="12">
        <f>DC130-DC93</f>
        <v>0</v>
      </c>
      <c r="DD132" s="12">
        <f t="shared" ref="DD132:ET132" si="2364">DD130-DD93</f>
        <v>290</v>
      </c>
      <c r="DE132" s="12">
        <f t="shared" si="2364"/>
        <v>140</v>
      </c>
      <c r="DF132" s="12">
        <f t="shared" si="2364"/>
        <v>140</v>
      </c>
      <c r="DG132" s="12">
        <f t="shared" si="2364"/>
        <v>0</v>
      </c>
      <c r="DH132" s="12">
        <f t="shared" si="2364"/>
        <v>826</v>
      </c>
      <c r="DI132" s="12">
        <f t="shared" si="2364"/>
        <v>970</v>
      </c>
      <c r="DJ132" s="12">
        <f t="shared" si="2364"/>
        <v>970</v>
      </c>
      <c r="DK132" s="12">
        <f t="shared" si="2364"/>
        <v>-200</v>
      </c>
      <c r="DL132" s="12">
        <f t="shared" si="2364"/>
        <v>-75</v>
      </c>
      <c r="DM132" s="12">
        <f t="shared" si="2364"/>
        <v>82</v>
      </c>
      <c r="DN132" s="12">
        <f t="shared" si="2364"/>
        <v>-118</v>
      </c>
      <c r="DO132" s="12">
        <f t="shared" si="2364"/>
        <v>-250</v>
      </c>
      <c r="DP132" s="12">
        <f t="shared" si="2364"/>
        <v>-652</v>
      </c>
      <c r="DQ132" s="12">
        <f t="shared" si="2364"/>
        <v>-400</v>
      </c>
      <c r="DR132" s="12">
        <f t="shared" si="2364"/>
        <v>-650</v>
      </c>
      <c r="DS132" s="12">
        <f t="shared" si="2364"/>
        <v>0</v>
      </c>
      <c r="DT132" s="12">
        <f t="shared" si="2364"/>
        <v>0</v>
      </c>
      <c r="DU132" s="12">
        <f t="shared" si="2364"/>
        <v>0</v>
      </c>
      <c r="DV132" s="12">
        <f t="shared" si="2364"/>
        <v>0</v>
      </c>
      <c r="DW132" s="12">
        <f t="shared" si="2364"/>
        <v>0</v>
      </c>
      <c r="DX132" s="12">
        <f t="shared" si="2364"/>
        <v>0</v>
      </c>
      <c r="DY132" s="12">
        <f t="shared" si="2364"/>
        <v>0</v>
      </c>
      <c r="DZ132" s="12">
        <f t="shared" si="2364"/>
        <v>0</v>
      </c>
      <c r="EA132" s="12">
        <f t="shared" si="2364"/>
        <v>0</v>
      </c>
      <c r="EB132" s="12">
        <f t="shared" si="2364"/>
        <v>1258</v>
      </c>
      <c r="EC132" s="12">
        <f t="shared" si="2364"/>
        <v>1040</v>
      </c>
      <c r="ED132" s="12">
        <f t="shared" si="2364"/>
        <v>1040</v>
      </c>
      <c r="EE132" s="12">
        <f t="shared" si="2364"/>
        <v>1346</v>
      </c>
      <c r="EF132" s="12">
        <f t="shared" si="2364"/>
        <v>-317</v>
      </c>
      <c r="EG132" s="12">
        <f t="shared" si="2364"/>
        <v>-1666</v>
      </c>
      <c r="EH132" s="12">
        <f t="shared" si="2364"/>
        <v>-320</v>
      </c>
      <c r="EI132" s="12">
        <f t="shared" si="2364"/>
        <v>90</v>
      </c>
      <c r="EJ132" s="12">
        <f t="shared" si="2364"/>
        <v>1264</v>
      </c>
      <c r="EK132" s="12">
        <f t="shared" si="2364"/>
        <v>1460</v>
      </c>
      <c r="EL132" s="12">
        <f t="shared" si="2364"/>
        <v>1550</v>
      </c>
      <c r="EM132" s="12">
        <f t="shared" si="2364"/>
        <v>0</v>
      </c>
      <c r="EN132" s="12">
        <f t="shared" si="2364"/>
        <v>-12457</v>
      </c>
      <c r="EO132" s="12">
        <f t="shared" si="2364"/>
        <v>-15500</v>
      </c>
      <c r="EP132" s="12">
        <f t="shared" si="2364"/>
        <v>-15500</v>
      </c>
      <c r="EQ132" s="12">
        <f t="shared" si="2364"/>
        <v>-321768</v>
      </c>
      <c r="ER132" s="12">
        <f t="shared" si="2364"/>
        <v>-190068</v>
      </c>
      <c r="ES132" s="12">
        <f t="shared" si="2364"/>
        <v>32530</v>
      </c>
      <c r="ET132" s="12">
        <f t="shared" si="2364"/>
        <v>-289238</v>
      </c>
      <c r="EU132" s="12">
        <f>SUM(AM132,AQ132,AU132,AY132,BC132,BG132,BK132,BO132,BS132,BW132,CA132,CE132,CI132,CM132,CQ132,CU132,CY132,DC132,DG132,DS132,DW132,EA132,DK132,DO132,EE132,EI132,EM132,EQ132,)</f>
        <v>11016</v>
      </c>
      <c r="EV132" s="12">
        <f t="shared" ref="EV132:EX132" si="2365">SUM(AN132,AR132,AV132,AZ132,BD132,BH132,BL132,BP132,BT132,BX132,CB132,CF132,CJ132,CN132,CR132,CV132,CZ132,DD132,DH132,DT132,DX132,EB132,DL132,DP132,EF132,EJ132,EN132,ER132,)</f>
        <v>-95290</v>
      </c>
      <c r="EW132" s="12">
        <f t="shared" si="2365"/>
        <v>-170170</v>
      </c>
      <c r="EX132" s="12">
        <f t="shared" si="2365"/>
        <v>-159154</v>
      </c>
      <c r="EY132" s="12">
        <f>EY130-EY93</f>
        <v>0</v>
      </c>
      <c r="EZ132" s="12">
        <f t="shared" ref="EZ132:FB132" si="2366">EZ130-EZ93</f>
        <v>72556</v>
      </c>
      <c r="FA132" s="12">
        <f t="shared" si="2366"/>
        <v>53300</v>
      </c>
      <c r="FB132" s="12">
        <f t="shared" si="2366"/>
        <v>53300</v>
      </c>
      <c r="FC132" s="12">
        <f>SUM(EY132)</f>
        <v>0</v>
      </c>
      <c r="FD132" s="12">
        <f t="shared" ref="FD132:FF132" si="2367">SUM(EZ132)</f>
        <v>72556</v>
      </c>
      <c r="FE132" s="12">
        <f t="shared" si="2367"/>
        <v>53300</v>
      </c>
      <c r="FF132" s="12">
        <f t="shared" si="2367"/>
        <v>53300</v>
      </c>
      <c r="FG132" s="12">
        <f t="shared" ref="FG132:KV132" si="2368">FG130-FG93</f>
        <v>0</v>
      </c>
      <c r="FH132" s="12">
        <f t="shared" si="2368"/>
        <v>0</v>
      </c>
      <c r="FI132" s="12">
        <f t="shared" si="2368"/>
        <v>0</v>
      </c>
      <c r="FJ132" s="12">
        <f t="shared" si="2368"/>
        <v>0</v>
      </c>
      <c r="FK132" s="12">
        <f t="shared" si="2368"/>
        <v>0</v>
      </c>
      <c r="FL132" s="12">
        <f t="shared" si="2368"/>
        <v>0</v>
      </c>
      <c r="FM132" s="12">
        <f t="shared" si="2368"/>
        <v>0</v>
      </c>
      <c r="FN132" s="12">
        <f t="shared" si="2368"/>
        <v>0</v>
      </c>
      <c r="FO132" s="12">
        <f t="shared" si="2368"/>
        <v>0</v>
      </c>
      <c r="FP132" s="12">
        <f t="shared" si="2368"/>
        <v>-1307</v>
      </c>
      <c r="FQ132" s="12">
        <f t="shared" si="2368"/>
        <v>0</v>
      </c>
      <c r="FR132" s="12">
        <f t="shared" si="2368"/>
        <v>0</v>
      </c>
      <c r="FS132" s="12">
        <f t="shared" si="2368"/>
        <v>0</v>
      </c>
      <c r="FT132" s="12">
        <f t="shared" si="2368"/>
        <v>-1460</v>
      </c>
      <c r="FU132" s="12">
        <f t="shared" si="2368"/>
        <v>-1338</v>
      </c>
      <c r="FV132" s="12">
        <f t="shared" si="2368"/>
        <v>-1338</v>
      </c>
      <c r="FW132" s="12">
        <f t="shared" si="2368"/>
        <v>0</v>
      </c>
      <c r="FX132" s="12">
        <f t="shared" si="2368"/>
        <v>-488</v>
      </c>
      <c r="FY132" s="12">
        <f t="shared" si="2368"/>
        <v>-425</v>
      </c>
      <c r="FZ132" s="12">
        <f t="shared" si="2368"/>
        <v>-425</v>
      </c>
      <c r="GA132" s="12">
        <f t="shared" si="2368"/>
        <v>-2300</v>
      </c>
      <c r="GB132" s="12">
        <f t="shared" si="2368"/>
        <v>-5215</v>
      </c>
      <c r="GC132" s="12">
        <f t="shared" si="2368"/>
        <v>1218</v>
      </c>
      <c r="GD132" s="12">
        <f t="shared" si="2368"/>
        <v>-1082</v>
      </c>
      <c r="GE132" s="12">
        <f t="shared" si="2368"/>
        <v>0</v>
      </c>
      <c r="GF132" s="12">
        <f t="shared" si="2368"/>
        <v>-323</v>
      </c>
      <c r="GG132" s="12">
        <f t="shared" si="2368"/>
        <v>-1300</v>
      </c>
      <c r="GH132" s="12">
        <f t="shared" si="2368"/>
        <v>-1300</v>
      </c>
      <c r="GI132" s="12">
        <f t="shared" si="2368"/>
        <v>0</v>
      </c>
      <c r="GJ132" s="12">
        <f t="shared" si="2368"/>
        <v>0</v>
      </c>
      <c r="GK132" s="12">
        <f t="shared" si="2368"/>
        <v>0</v>
      </c>
      <c r="GL132" s="12">
        <f t="shared" si="2368"/>
        <v>0</v>
      </c>
      <c r="GM132" s="12">
        <f t="shared" si="2368"/>
        <v>0</v>
      </c>
      <c r="GN132" s="12">
        <f t="shared" si="2368"/>
        <v>0</v>
      </c>
      <c r="GO132" s="12">
        <f t="shared" si="2368"/>
        <v>0</v>
      </c>
      <c r="GP132" s="12">
        <f t="shared" si="2368"/>
        <v>0</v>
      </c>
      <c r="GQ132" s="12">
        <f t="shared" si="2368"/>
        <v>0</v>
      </c>
      <c r="GR132" s="12">
        <f t="shared" si="2368"/>
        <v>0</v>
      </c>
      <c r="GS132" s="12">
        <f t="shared" si="2368"/>
        <v>0</v>
      </c>
      <c r="GT132" s="12">
        <f t="shared" si="2368"/>
        <v>0</v>
      </c>
      <c r="GU132" s="12">
        <f t="shared" si="2368"/>
        <v>0</v>
      </c>
      <c r="GV132" s="12">
        <f t="shared" si="2368"/>
        <v>0</v>
      </c>
      <c r="GW132" s="12">
        <f t="shared" si="2368"/>
        <v>0</v>
      </c>
      <c r="GX132" s="12">
        <f t="shared" si="2368"/>
        <v>0</v>
      </c>
      <c r="GY132" s="12">
        <f t="shared" si="2368"/>
        <v>0</v>
      </c>
      <c r="GZ132" s="12">
        <f t="shared" si="2368"/>
        <v>0</v>
      </c>
      <c r="HA132" s="12">
        <f t="shared" si="2368"/>
        <v>0</v>
      </c>
      <c r="HB132" s="12">
        <f t="shared" si="2368"/>
        <v>0</v>
      </c>
      <c r="HC132" s="12">
        <f t="shared" si="2368"/>
        <v>0</v>
      </c>
      <c r="HD132" s="12">
        <f t="shared" si="2368"/>
        <v>0</v>
      </c>
      <c r="HE132" s="12">
        <f t="shared" si="2368"/>
        <v>0</v>
      </c>
      <c r="HF132" s="12">
        <f t="shared" si="2368"/>
        <v>0</v>
      </c>
      <c r="HG132" s="12">
        <f t="shared" si="2368"/>
        <v>0</v>
      </c>
      <c r="HH132" s="12">
        <f t="shared" si="2368"/>
        <v>0</v>
      </c>
      <c r="HI132" s="12">
        <f t="shared" si="2368"/>
        <v>0</v>
      </c>
      <c r="HJ132" s="12">
        <f t="shared" si="2368"/>
        <v>0</v>
      </c>
      <c r="HK132" s="12">
        <f t="shared" si="2368"/>
        <v>0</v>
      </c>
      <c r="HL132" s="12">
        <f t="shared" si="2368"/>
        <v>1991</v>
      </c>
      <c r="HM132" s="12">
        <f t="shared" si="2368"/>
        <v>0</v>
      </c>
      <c r="HN132" s="12">
        <f t="shared" si="2368"/>
        <v>0</v>
      </c>
      <c r="HO132" s="12">
        <f t="shared" si="2368"/>
        <v>0</v>
      </c>
      <c r="HP132" s="12">
        <f t="shared" si="2368"/>
        <v>4094</v>
      </c>
      <c r="HQ132" s="12">
        <f t="shared" si="2368"/>
        <v>0</v>
      </c>
      <c r="HR132" s="12">
        <f t="shared" si="2368"/>
        <v>0</v>
      </c>
      <c r="HS132" s="12">
        <f t="shared" si="2368"/>
        <v>0</v>
      </c>
      <c r="HT132" s="12">
        <f t="shared" si="2368"/>
        <v>1479</v>
      </c>
      <c r="HU132" s="12">
        <f t="shared" si="2368"/>
        <v>0</v>
      </c>
      <c r="HV132" s="12">
        <f t="shared" si="2368"/>
        <v>0</v>
      </c>
      <c r="HW132" s="12">
        <f t="shared" si="2368"/>
        <v>0</v>
      </c>
      <c r="HX132" s="12">
        <f t="shared" si="2368"/>
        <v>3464</v>
      </c>
      <c r="HY132" s="12">
        <f t="shared" si="2368"/>
        <v>0</v>
      </c>
      <c r="HZ132" s="12">
        <f t="shared" si="2368"/>
        <v>0</v>
      </c>
      <c r="IA132" s="12">
        <f t="shared" si="2368"/>
        <v>0</v>
      </c>
      <c r="IB132" s="12">
        <f t="shared" si="2368"/>
        <v>509</v>
      </c>
      <c r="IC132" s="12">
        <f t="shared" si="2368"/>
        <v>0</v>
      </c>
      <c r="ID132" s="12">
        <f t="shared" si="2368"/>
        <v>0</v>
      </c>
      <c r="IE132" s="12">
        <f t="shared" si="2368"/>
        <v>0</v>
      </c>
      <c r="IF132" s="12">
        <f t="shared" si="2368"/>
        <v>-2587</v>
      </c>
      <c r="IG132" s="12">
        <f t="shared" si="2368"/>
        <v>-2587</v>
      </c>
      <c r="IH132" s="12">
        <f t="shared" si="2368"/>
        <v>-2587</v>
      </c>
      <c r="II132" s="12">
        <f t="shared" si="2368"/>
        <v>2</v>
      </c>
      <c r="IJ132" s="12">
        <f t="shared" si="2368"/>
        <v>-7072</v>
      </c>
      <c r="IK132" s="12">
        <f t="shared" si="2368"/>
        <v>-24413</v>
      </c>
      <c r="IL132" s="12">
        <f t="shared" si="2368"/>
        <v>-24411</v>
      </c>
      <c r="IM132" s="12">
        <f t="shared" si="2368"/>
        <v>0</v>
      </c>
      <c r="IN132" s="12">
        <f t="shared" si="2368"/>
        <v>-10200</v>
      </c>
      <c r="IO132" s="12">
        <f t="shared" si="2368"/>
        <v>-2299</v>
      </c>
      <c r="IP132" s="12">
        <f t="shared" si="2368"/>
        <v>-2299</v>
      </c>
      <c r="IQ132" s="12">
        <f t="shared" si="2368"/>
        <v>-317</v>
      </c>
      <c r="IR132" s="12">
        <f t="shared" si="2368"/>
        <v>-5108</v>
      </c>
      <c r="IS132" s="12">
        <f t="shared" si="2368"/>
        <v>-1467</v>
      </c>
      <c r="IT132" s="12">
        <f t="shared" si="2368"/>
        <v>-1784</v>
      </c>
      <c r="IU132" s="12">
        <f t="shared" si="2368"/>
        <v>0</v>
      </c>
      <c r="IV132" s="12">
        <f t="shared" si="2368"/>
        <v>653</v>
      </c>
      <c r="IW132" s="12">
        <f t="shared" si="2368"/>
        <v>0</v>
      </c>
      <c r="IX132" s="12">
        <f t="shared" si="2368"/>
        <v>0</v>
      </c>
      <c r="IY132" s="12"/>
      <c r="IZ132" s="12">
        <f t="shared" ref="IZ132:JB132" si="2369">IZ130-IZ93</f>
        <v>0</v>
      </c>
      <c r="JA132" s="12">
        <f t="shared" si="2369"/>
        <v>0</v>
      </c>
      <c r="JB132" s="12">
        <f t="shared" si="2369"/>
        <v>0</v>
      </c>
      <c r="JC132" s="12">
        <f t="shared" ref="JC132:JF132" si="2370">SUM(FG132,FK132,FO132,FS132,FW132,GA132,GE132,GI132,GM132,GQ132,GU132,GY132,HC132,HG132,HK132,HO132,HS132,HW132,IA132,IE132,II132,IM132,IQ132,IU132,IY132)</f>
        <v>-2615</v>
      </c>
      <c r="JD132" s="12">
        <f t="shared" si="2370"/>
        <v>-21570</v>
      </c>
      <c r="JE132" s="12">
        <f t="shared" si="2370"/>
        <v>-32611</v>
      </c>
      <c r="JF132" s="12">
        <f t="shared" si="2370"/>
        <v>-35226</v>
      </c>
      <c r="JG132" s="12">
        <f t="shared" si="2368"/>
        <v>-541</v>
      </c>
      <c r="JH132" s="12">
        <f t="shared" si="2368"/>
        <v>-892</v>
      </c>
      <c r="JI132" s="12">
        <f t="shared" si="2368"/>
        <v>-609</v>
      </c>
      <c r="JJ132" s="12">
        <f t="shared" si="2368"/>
        <v>-1150</v>
      </c>
      <c r="JK132" s="12">
        <f t="shared" si="2368"/>
        <v>-964</v>
      </c>
      <c r="JL132" s="12">
        <f t="shared" si="2368"/>
        <v>-16</v>
      </c>
      <c r="JM132" s="12">
        <f t="shared" si="2368"/>
        <v>464</v>
      </c>
      <c r="JN132" s="12">
        <f t="shared" si="2368"/>
        <v>-500</v>
      </c>
      <c r="JO132" s="12">
        <f t="shared" si="2368"/>
        <v>0</v>
      </c>
      <c r="JP132" s="12">
        <f t="shared" si="2368"/>
        <v>-536</v>
      </c>
      <c r="JQ132" s="12">
        <f t="shared" si="2368"/>
        <v>-800</v>
      </c>
      <c r="JR132" s="12">
        <f t="shared" si="2368"/>
        <v>-800</v>
      </c>
      <c r="JS132" s="12">
        <f t="shared" si="2368"/>
        <v>0</v>
      </c>
      <c r="JT132" s="12">
        <f t="shared" si="2368"/>
        <v>-694</v>
      </c>
      <c r="JU132" s="12">
        <f t="shared" si="2368"/>
        <v>-937</v>
      </c>
      <c r="JV132" s="12">
        <f t="shared" si="2368"/>
        <v>-937</v>
      </c>
      <c r="JW132" s="12">
        <f t="shared" si="2368"/>
        <v>-1010</v>
      </c>
      <c r="JX132" s="12">
        <f t="shared" si="2368"/>
        <v>-120</v>
      </c>
      <c r="JY132" s="12">
        <f t="shared" si="2368"/>
        <v>410</v>
      </c>
      <c r="JZ132" s="12">
        <f t="shared" si="2368"/>
        <v>-600</v>
      </c>
      <c r="KA132" s="12">
        <f t="shared" si="2368"/>
        <v>-1536</v>
      </c>
      <c r="KB132" s="12">
        <f t="shared" si="2368"/>
        <v>-258</v>
      </c>
      <c r="KC132" s="12">
        <f t="shared" si="2368"/>
        <v>1488</v>
      </c>
      <c r="KD132" s="12">
        <f t="shared" si="2368"/>
        <v>-48</v>
      </c>
      <c r="KE132" s="12">
        <f t="shared" si="2368"/>
        <v>-881</v>
      </c>
      <c r="KF132" s="12">
        <f t="shared" si="2368"/>
        <v>-240</v>
      </c>
      <c r="KG132" s="12">
        <f t="shared" si="2368"/>
        <v>-19</v>
      </c>
      <c r="KH132" s="12">
        <f t="shared" si="2368"/>
        <v>-900</v>
      </c>
      <c r="KI132" s="12">
        <f t="shared" si="2368"/>
        <v>0</v>
      </c>
      <c r="KJ132" s="12">
        <f t="shared" si="2368"/>
        <v>-190</v>
      </c>
      <c r="KK132" s="12">
        <f t="shared" si="2368"/>
        <v>-6470</v>
      </c>
      <c r="KL132" s="12">
        <f t="shared" si="2368"/>
        <v>-6470</v>
      </c>
      <c r="KM132" s="12">
        <f t="shared" si="2368"/>
        <v>1</v>
      </c>
      <c r="KN132" s="12">
        <f t="shared" si="2368"/>
        <v>31781</v>
      </c>
      <c r="KO132" s="12">
        <f t="shared" si="2368"/>
        <v>19156</v>
      </c>
      <c r="KP132" s="12">
        <f t="shared" si="2368"/>
        <v>19157</v>
      </c>
      <c r="KQ132" s="12">
        <f t="shared" si="2368"/>
        <v>0</v>
      </c>
      <c r="KR132" s="12">
        <f t="shared" si="2368"/>
        <v>-55</v>
      </c>
      <c r="KS132" s="12">
        <f t="shared" si="2368"/>
        <v>-400</v>
      </c>
      <c r="KT132" s="12">
        <f t="shared" si="2368"/>
        <v>-400</v>
      </c>
      <c r="KU132" s="12">
        <f t="shared" si="2368"/>
        <v>0</v>
      </c>
      <c r="KV132" s="12">
        <f t="shared" si="2368"/>
        <v>-29</v>
      </c>
      <c r="KW132" s="12">
        <f t="shared" ref="KW132:LF132" si="2371">KW130-KW93</f>
        <v>-300</v>
      </c>
      <c r="KX132" s="12">
        <f t="shared" si="2371"/>
        <v>-300</v>
      </c>
      <c r="KY132" s="12">
        <f t="shared" si="2371"/>
        <v>0</v>
      </c>
      <c r="KZ132" s="12">
        <f t="shared" si="2371"/>
        <v>0</v>
      </c>
      <c r="LA132" s="12">
        <f t="shared" si="2371"/>
        <v>0</v>
      </c>
      <c r="LB132" s="12">
        <f t="shared" si="2371"/>
        <v>0</v>
      </c>
      <c r="LC132" s="12">
        <f t="shared" si="2371"/>
        <v>0</v>
      </c>
      <c r="LD132" s="12">
        <f t="shared" si="2371"/>
        <v>0</v>
      </c>
      <c r="LE132" s="12">
        <f t="shared" si="2371"/>
        <v>0</v>
      </c>
      <c r="LF132" s="12">
        <f t="shared" si="2371"/>
        <v>0</v>
      </c>
      <c r="LG132" s="12">
        <f>SUM(JG132,JK132,JO132,JS132,JW132,KA132,KE132,KI132,KM132,KQ132,KU132,KY132,LC132)</f>
        <v>-4931</v>
      </c>
      <c r="LH132" s="12">
        <f t="shared" ref="LH132:LJ132" si="2372">SUM(JH132,JL132,JP132,JT132,JX132,KB132,KF132,KJ132,KN132,KR132,KV132,KZ132,LD132)</f>
        <v>28751</v>
      </c>
      <c r="LI132" s="12">
        <f t="shared" si="2372"/>
        <v>11983</v>
      </c>
      <c r="LJ132" s="12">
        <f t="shared" si="2372"/>
        <v>7052</v>
      </c>
      <c r="LK132" s="12">
        <f>LK130-LK93</f>
        <v>2</v>
      </c>
      <c r="LL132" s="12">
        <f t="shared" ref="LL132:LR132" si="2373">LL130-LL93</f>
        <v>-1514</v>
      </c>
      <c r="LM132" s="12">
        <f t="shared" si="2373"/>
        <v>-3002</v>
      </c>
      <c r="LN132" s="12">
        <f t="shared" si="2373"/>
        <v>-3000</v>
      </c>
      <c r="LO132" s="12">
        <f t="shared" si="2373"/>
        <v>-1132</v>
      </c>
      <c r="LP132" s="12">
        <f t="shared" si="2373"/>
        <v>-561</v>
      </c>
      <c r="LQ132" s="12">
        <f t="shared" si="2373"/>
        <v>132</v>
      </c>
      <c r="LR132" s="12">
        <f t="shared" si="2373"/>
        <v>-1000</v>
      </c>
      <c r="LS132" s="12">
        <f>LS130-LS93</f>
        <v>0</v>
      </c>
      <c r="LT132" s="12">
        <f t="shared" ref="LT132:LV132" si="2374">LT130-LT93</f>
        <v>-4482</v>
      </c>
      <c r="LU132" s="12">
        <f t="shared" si="2374"/>
        <v>-5700</v>
      </c>
      <c r="LV132" s="12">
        <f t="shared" si="2374"/>
        <v>-5700</v>
      </c>
      <c r="LW132" s="12">
        <f>SUM(LK132,LO132,LS132)</f>
        <v>-1130</v>
      </c>
      <c r="LX132" s="12">
        <f t="shared" ref="LX132:LZ132" si="2375">SUM(LL132,LP132,LT132)</f>
        <v>-6557</v>
      </c>
      <c r="LY132" s="12">
        <f t="shared" si="2375"/>
        <v>-8570</v>
      </c>
      <c r="LZ132" s="12">
        <f t="shared" si="2375"/>
        <v>-9700</v>
      </c>
      <c r="MA132" s="26"/>
      <c r="MB132" s="2"/>
      <c r="MC132" s="2"/>
      <c r="MD132" s="2"/>
      <c r="ME132" s="2"/>
      <c r="MF132" s="2"/>
      <c r="MG132" s="2"/>
      <c r="MH132" s="2"/>
      <c r="MI132" s="2"/>
      <c r="MJ132" s="2"/>
      <c r="MK132" s="2"/>
      <c r="ML132" s="2"/>
      <c r="MM132" s="2"/>
      <c r="MN132" s="2"/>
      <c r="MO132" s="2"/>
      <c r="MP132" s="2"/>
      <c r="MQ132" s="2"/>
      <c r="MR132" s="2"/>
      <c r="MS132" s="2"/>
      <c r="MT132" s="2"/>
      <c r="MU132" s="2"/>
      <c r="MV132" s="2"/>
      <c r="MW132" s="2"/>
      <c r="MX132" s="2"/>
      <c r="MY132" s="2"/>
      <c r="MZ132" s="2"/>
      <c r="NA132" s="2"/>
      <c r="NB132" s="2"/>
      <c r="NC132" s="2"/>
      <c r="ND132" s="2"/>
      <c r="NE132" s="2"/>
      <c r="NF132" s="2"/>
      <c r="NG132" s="2"/>
      <c r="NH132" s="2"/>
      <c r="NI132" s="2"/>
      <c r="NJ132" s="2"/>
      <c r="NK132" s="2"/>
      <c r="NL132" s="2"/>
      <c r="NM132" s="2"/>
      <c r="NN132" s="2"/>
      <c r="NO132" s="2"/>
      <c r="NP132" s="2"/>
      <c r="NQ132" s="2"/>
      <c r="NR132" s="2"/>
      <c r="NS132" s="2"/>
      <c r="NT132" s="2"/>
      <c r="NU132" s="2"/>
      <c r="NV132" s="2"/>
      <c r="NW132" s="2"/>
      <c r="NX132" s="2"/>
      <c r="NY132" s="2"/>
      <c r="NZ132" s="2"/>
      <c r="OA132" s="2"/>
      <c r="OB132" s="2"/>
      <c r="OC132" s="2"/>
      <c r="OD132" s="2"/>
      <c r="OE132" s="2"/>
      <c r="OF132" s="2"/>
      <c r="OG132" s="2"/>
      <c r="OH132" s="2"/>
      <c r="OI132" s="2"/>
      <c r="OJ132" s="2"/>
      <c r="OK132" s="2"/>
      <c r="OL132" s="2"/>
      <c r="OM132" s="2"/>
      <c r="ON132" s="2"/>
      <c r="OO132" s="2"/>
      <c r="OP132" s="2"/>
    </row>
    <row r="133" spans="1:406" ht="14.25" customHeight="1" x14ac:dyDescent="0.3">
      <c r="C133" s="64"/>
      <c r="D133" s="64"/>
      <c r="E133" s="65"/>
      <c r="F133" s="64"/>
      <c r="G133" s="11"/>
      <c r="H133" s="11"/>
      <c r="I133" s="11"/>
      <c r="J133" s="11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/>
      <c r="BL133" s="19"/>
      <c r="BM133" s="19"/>
      <c r="BN133" s="19"/>
      <c r="BO133" s="19"/>
      <c r="BP133" s="19"/>
      <c r="BQ133" s="19"/>
      <c r="BR133" s="19"/>
      <c r="BS133" s="19"/>
      <c r="BT133" s="19"/>
      <c r="BU133" s="19"/>
      <c r="BV133" s="19"/>
      <c r="BW133" s="19"/>
      <c r="BX133" s="19"/>
      <c r="BY133" s="19"/>
      <c r="BZ133" s="19"/>
      <c r="CA133" s="19"/>
      <c r="CB133" s="19"/>
      <c r="CC133" s="19"/>
      <c r="CD133" s="19"/>
      <c r="CE133" s="19"/>
      <c r="CF133" s="19"/>
      <c r="CG133" s="19"/>
      <c r="CH133" s="19"/>
      <c r="CI133" s="19"/>
      <c r="CJ133" s="19"/>
      <c r="CK133" s="19"/>
      <c r="CL133" s="19"/>
      <c r="CM133" s="19"/>
      <c r="CN133" s="19"/>
      <c r="CO133" s="19"/>
      <c r="CP133" s="19"/>
      <c r="CQ133" s="19"/>
      <c r="CR133" s="19"/>
      <c r="CS133" s="19"/>
      <c r="CT133" s="19"/>
      <c r="CU133" s="19"/>
      <c r="CV133" s="19"/>
      <c r="CW133" s="19"/>
      <c r="CX133" s="19"/>
      <c r="CY133" s="19"/>
      <c r="CZ133" s="19"/>
      <c r="DA133" s="19"/>
      <c r="DB133" s="19"/>
      <c r="DC133" s="19"/>
      <c r="DD133" s="19"/>
      <c r="DE133" s="19"/>
      <c r="DF133" s="19"/>
      <c r="DG133" s="19"/>
      <c r="DH133" s="19"/>
      <c r="DI133" s="19"/>
      <c r="DJ133" s="19"/>
      <c r="DK133" s="19"/>
      <c r="DL133" s="19"/>
      <c r="DM133" s="19"/>
      <c r="DN133" s="19"/>
      <c r="DO133" s="19"/>
      <c r="DP133" s="19"/>
      <c r="DQ133" s="19"/>
      <c r="DR133" s="19"/>
      <c r="DS133" s="19"/>
      <c r="DT133" s="19"/>
      <c r="DU133" s="19"/>
      <c r="DV133" s="19"/>
      <c r="DW133" s="19"/>
      <c r="DX133" s="19"/>
      <c r="DY133" s="19"/>
      <c r="DZ133" s="19"/>
      <c r="EA133" s="19"/>
      <c r="EB133" s="19"/>
      <c r="EC133" s="19"/>
      <c r="ED133" s="19"/>
      <c r="EE133" s="19"/>
      <c r="EF133" s="19"/>
      <c r="EG133" s="19"/>
      <c r="EH133" s="19"/>
      <c r="EI133" s="19"/>
      <c r="EJ133" s="19"/>
      <c r="EK133" s="19"/>
      <c r="EL133" s="19"/>
      <c r="EM133" s="19"/>
      <c r="EN133" s="19"/>
      <c r="EO133" s="19"/>
      <c r="EP133" s="19"/>
      <c r="EQ133" s="19"/>
      <c r="ER133" s="19"/>
      <c r="ES133" s="19"/>
      <c r="ET133" s="19"/>
      <c r="EU133" s="86"/>
      <c r="EV133" s="86"/>
      <c r="EW133" s="86"/>
      <c r="EX133" s="86"/>
      <c r="EY133" s="19"/>
      <c r="EZ133" s="19"/>
      <c r="FA133" s="19"/>
      <c r="FB133" s="19"/>
      <c r="FC133" s="86"/>
      <c r="FD133" s="86"/>
      <c r="FE133" s="86"/>
      <c r="FF133" s="86"/>
      <c r="FG133" s="19"/>
      <c r="FH133" s="19"/>
      <c r="FI133" s="19"/>
      <c r="FJ133" s="19"/>
      <c r="FK133" s="19"/>
      <c r="FL133" s="19"/>
      <c r="FM133" s="19"/>
      <c r="FN133" s="19"/>
      <c r="FO133" s="19"/>
      <c r="FP133" s="19"/>
      <c r="FQ133" s="19"/>
      <c r="FR133" s="19"/>
      <c r="FS133" s="19"/>
      <c r="FT133" s="19"/>
      <c r="FU133" s="19"/>
      <c r="FV133" s="19"/>
      <c r="FW133" s="19"/>
      <c r="FX133" s="19"/>
      <c r="FY133" s="19"/>
      <c r="FZ133" s="19"/>
      <c r="GA133" s="19"/>
      <c r="GB133" s="19"/>
      <c r="GC133" s="19"/>
      <c r="GD133" s="19"/>
      <c r="GE133" s="19"/>
      <c r="GF133" s="19"/>
      <c r="GG133" s="19"/>
      <c r="GH133" s="19"/>
      <c r="GI133" s="19"/>
      <c r="GJ133" s="19"/>
      <c r="GK133" s="19"/>
      <c r="GL133" s="19"/>
      <c r="GM133" s="19"/>
      <c r="GN133" s="19"/>
      <c r="GO133" s="19"/>
      <c r="GP133" s="19"/>
      <c r="GQ133" s="19"/>
      <c r="GR133" s="19"/>
      <c r="GS133" s="19"/>
      <c r="GT133" s="19"/>
      <c r="GU133" s="19"/>
      <c r="GV133" s="19"/>
      <c r="GW133" s="19"/>
      <c r="GX133" s="19"/>
      <c r="GY133" s="19"/>
      <c r="GZ133" s="19"/>
      <c r="HA133" s="19"/>
      <c r="HB133" s="19"/>
      <c r="HC133" s="19"/>
      <c r="HD133" s="19"/>
      <c r="HE133" s="19"/>
      <c r="HF133" s="19"/>
      <c r="HG133" s="19"/>
      <c r="HH133" s="19"/>
      <c r="HI133" s="19"/>
      <c r="HJ133" s="19"/>
      <c r="HK133" s="19"/>
      <c r="HL133" s="19"/>
      <c r="HM133" s="19"/>
      <c r="HN133" s="19"/>
      <c r="HO133" s="19"/>
      <c r="HP133" s="19"/>
      <c r="HQ133" s="19"/>
      <c r="HR133" s="19"/>
      <c r="HS133" s="19"/>
      <c r="HT133" s="19"/>
      <c r="HU133" s="19"/>
      <c r="HV133" s="19"/>
      <c r="HW133" s="19"/>
      <c r="HX133" s="19"/>
      <c r="HY133" s="19"/>
      <c r="HZ133" s="19"/>
      <c r="IA133" s="19"/>
      <c r="IB133" s="19"/>
      <c r="IC133" s="19"/>
      <c r="ID133" s="19"/>
      <c r="IE133" s="19"/>
      <c r="IF133" s="19"/>
      <c r="IG133" s="19"/>
      <c r="IH133" s="19"/>
      <c r="II133" s="19"/>
      <c r="IJ133" s="19"/>
      <c r="IK133" s="19"/>
      <c r="IL133" s="19"/>
      <c r="IM133" s="19"/>
      <c r="IN133" s="19"/>
      <c r="IO133" s="19"/>
      <c r="IP133" s="19"/>
      <c r="IQ133" s="19"/>
      <c r="IR133" s="19"/>
      <c r="IS133" s="19"/>
      <c r="IT133" s="19"/>
      <c r="IU133" s="19"/>
      <c r="IV133" s="19"/>
      <c r="IW133" s="19"/>
      <c r="IX133" s="19"/>
      <c r="IY133" s="19"/>
      <c r="IZ133" s="19"/>
      <c r="JA133" s="19"/>
      <c r="JB133" s="19"/>
      <c r="JC133" s="86"/>
      <c r="JD133" s="86"/>
      <c r="JE133" s="86"/>
      <c r="JF133" s="86"/>
      <c r="JG133" s="19"/>
      <c r="JH133" s="19"/>
      <c r="JI133" s="19"/>
      <c r="JJ133" s="19"/>
      <c r="JK133" s="19"/>
      <c r="JL133" s="19"/>
      <c r="JM133" s="19"/>
      <c r="JN133" s="19"/>
      <c r="JO133" s="19"/>
      <c r="JP133" s="19"/>
      <c r="JQ133" s="19"/>
      <c r="JR133" s="19"/>
      <c r="JS133" s="19"/>
      <c r="JT133" s="19"/>
      <c r="JU133" s="19"/>
      <c r="JV133" s="19"/>
      <c r="JW133" s="19"/>
      <c r="JX133" s="19"/>
      <c r="JY133" s="19"/>
      <c r="JZ133" s="19"/>
      <c r="KA133" s="19"/>
      <c r="KB133" s="19"/>
      <c r="KC133" s="19"/>
      <c r="KD133" s="19"/>
      <c r="KE133" s="19"/>
      <c r="KF133" s="19"/>
      <c r="KG133" s="19"/>
      <c r="KH133" s="19"/>
      <c r="KI133" s="19"/>
      <c r="KJ133" s="19"/>
      <c r="KK133" s="19"/>
      <c r="KL133" s="19"/>
      <c r="KM133" s="19"/>
      <c r="KN133" s="19"/>
      <c r="KO133" s="19"/>
      <c r="KP133" s="19"/>
      <c r="KQ133" s="19"/>
      <c r="KR133" s="19"/>
      <c r="KS133" s="19"/>
      <c r="KT133" s="19"/>
      <c r="KU133" s="19"/>
      <c r="KV133" s="19"/>
      <c r="KW133" s="19"/>
      <c r="KX133" s="19"/>
      <c r="KY133" s="19"/>
      <c r="KZ133" s="19"/>
      <c r="LA133" s="19"/>
      <c r="LB133" s="19"/>
      <c r="LC133" s="19"/>
      <c r="LD133" s="19"/>
      <c r="LE133" s="19"/>
      <c r="LF133" s="19"/>
      <c r="LG133" s="11"/>
      <c r="LH133" s="11"/>
      <c r="LI133" s="11"/>
      <c r="LJ133" s="87"/>
      <c r="LK133" s="19"/>
      <c r="LL133" s="19"/>
      <c r="LM133" s="19"/>
      <c r="LN133" s="19"/>
      <c r="LO133" s="19"/>
      <c r="LP133" s="19"/>
      <c r="LQ133" s="19"/>
      <c r="LR133" s="19"/>
      <c r="LS133" s="19"/>
      <c r="LT133" s="19"/>
      <c r="LU133" s="19"/>
      <c r="LV133" s="19"/>
      <c r="LW133" s="86"/>
      <c r="LX133" s="86"/>
      <c r="LY133" s="86"/>
      <c r="LZ133" s="86"/>
      <c r="MA133" s="5"/>
    </row>
    <row r="134" spans="1:406" s="3" customFormat="1" ht="24.95" customHeight="1" x14ac:dyDescent="0.25">
      <c r="A134" s="37"/>
      <c r="B134" s="38" t="s">
        <v>100</v>
      </c>
      <c r="C134" s="62">
        <f>SUM(AK134,EW134,FE134,LI134,LY134)</f>
        <v>0</v>
      </c>
      <c r="D134" s="55">
        <v>-4773467.16</v>
      </c>
      <c r="E134" s="56">
        <v>-4773467.16</v>
      </c>
      <c r="F134" s="55"/>
      <c r="G134" s="79">
        <f t="shared" ref="G134:J135" si="2376">SUM(AI134,EU134,FC134,JC134,LG134,LW134)</f>
        <v>1099288</v>
      </c>
      <c r="H134" s="79">
        <f t="shared" si="2376"/>
        <v>1099288</v>
      </c>
      <c r="I134" s="79">
        <f t="shared" si="2376"/>
        <v>0</v>
      </c>
      <c r="J134" s="79">
        <f t="shared" si="2376"/>
        <v>1099288</v>
      </c>
      <c r="K134" s="20">
        <v>0</v>
      </c>
      <c r="L134" s="20">
        <v>0</v>
      </c>
      <c r="M134" s="20">
        <v>0</v>
      </c>
      <c r="N134" s="20">
        <v>0</v>
      </c>
      <c r="O134" s="20">
        <v>0</v>
      </c>
      <c r="P134" s="20">
        <v>0</v>
      </c>
      <c r="Q134" s="20">
        <v>0</v>
      </c>
      <c r="R134" s="20">
        <v>0</v>
      </c>
      <c r="S134" s="20">
        <v>-21656</v>
      </c>
      <c r="T134" s="20">
        <v>-21656</v>
      </c>
      <c r="U134" s="20">
        <v>0</v>
      </c>
      <c r="V134" s="20">
        <v>-21656</v>
      </c>
      <c r="W134" s="20">
        <v>0</v>
      </c>
      <c r="X134" s="20">
        <v>0</v>
      </c>
      <c r="Y134" s="20">
        <v>0</v>
      </c>
      <c r="Z134" s="20">
        <v>0</v>
      </c>
      <c r="AA134" s="20">
        <v>0</v>
      </c>
      <c r="AB134" s="20">
        <v>0</v>
      </c>
      <c r="AC134" s="20">
        <v>0</v>
      </c>
      <c r="AD134" s="20">
        <v>0</v>
      </c>
      <c r="AE134" s="20">
        <v>26995</v>
      </c>
      <c r="AF134" s="20">
        <v>26995</v>
      </c>
      <c r="AG134" s="20">
        <v>0</v>
      </c>
      <c r="AH134" s="20">
        <v>26995</v>
      </c>
      <c r="AI134" s="12">
        <f t="shared" ref="AI134:AL135" si="2377">SUM(K134,O134,W134,AA134,S134,AE134)</f>
        <v>5339</v>
      </c>
      <c r="AJ134" s="12">
        <f t="shared" si="2377"/>
        <v>5339</v>
      </c>
      <c r="AK134" s="12">
        <f t="shared" si="2377"/>
        <v>0</v>
      </c>
      <c r="AL134" s="12">
        <f t="shared" si="2377"/>
        <v>5339</v>
      </c>
      <c r="AM134" s="20">
        <v>10716</v>
      </c>
      <c r="AN134" s="20">
        <v>10716</v>
      </c>
      <c r="AO134" s="20">
        <v>0</v>
      </c>
      <c r="AP134" s="20">
        <v>10716</v>
      </c>
      <c r="AQ134" s="20">
        <v>1992</v>
      </c>
      <c r="AR134" s="20">
        <v>1992</v>
      </c>
      <c r="AS134" s="20"/>
      <c r="AT134" s="20">
        <v>1992</v>
      </c>
      <c r="AU134" s="20">
        <v>68888</v>
      </c>
      <c r="AV134" s="20">
        <v>68888</v>
      </c>
      <c r="AW134" s="20">
        <v>0</v>
      </c>
      <c r="AX134" s="20">
        <v>68888</v>
      </c>
      <c r="AY134" s="20">
        <v>111070</v>
      </c>
      <c r="AZ134" s="20">
        <v>111070</v>
      </c>
      <c r="BA134" s="20">
        <v>0</v>
      </c>
      <c r="BB134" s="20">
        <v>111070</v>
      </c>
      <c r="BC134" s="20">
        <v>198097</v>
      </c>
      <c r="BD134" s="20">
        <v>198097</v>
      </c>
      <c r="BE134" s="20">
        <v>0</v>
      </c>
      <c r="BF134" s="20">
        <v>198097</v>
      </c>
      <c r="BG134" s="20">
        <v>6454</v>
      </c>
      <c r="BH134" s="20">
        <v>6454</v>
      </c>
      <c r="BI134" s="20">
        <v>0</v>
      </c>
      <c r="BJ134" s="20">
        <v>6454</v>
      </c>
      <c r="BK134" s="20">
        <v>2404</v>
      </c>
      <c r="BL134" s="20">
        <v>2404</v>
      </c>
      <c r="BM134" s="20">
        <v>0</v>
      </c>
      <c r="BN134" s="20">
        <v>2404</v>
      </c>
      <c r="BO134" s="20">
        <v>166419</v>
      </c>
      <c r="BP134" s="20">
        <v>166419</v>
      </c>
      <c r="BQ134" s="20">
        <v>0</v>
      </c>
      <c r="BR134" s="20">
        <v>166419</v>
      </c>
      <c r="BS134" s="20">
        <v>95427</v>
      </c>
      <c r="BT134" s="20">
        <v>95427</v>
      </c>
      <c r="BU134" s="20"/>
      <c r="BV134" s="20">
        <v>95427</v>
      </c>
      <c r="BW134" s="20">
        <v>9919</v>
      </c>
      <c r="BX134" s="20">
        <v>9919</v>
      </c>
      <c r="BY134" s="20">
        <v>0</v>
      </c>
      <c r="BZ134" s="20">
        <v>9919</v>
      </c>
      <c r="CA134" s="20">
        <f>1153+3893</f>
        <v>5046</v>
      </c>
      <c r="CB134" s="20">
        <f>1153+3893</f>
        <v>5046</v>
      </c>
      <c r="CC134" s="20">
        <v>0</v>
      </c>
      <c r="CD134" s="20">
        <f>1153+3893</f>
        <v>5046</v>
      </c>
      <c r="CE134" s="20">
        <v>52232</v>
      </c>
      <c r="CF134" s="20">
        <v>52232</v>
      </c>
      <c r="CG134" s="20">
        <v>0</v>
      </c>
      <c r="CH134" s="20">
        <v>52232</v>
      </c>
      <c r="CI134" s="20">
        <v>7263</v>
      </c>
      <c r="CJ134" s="20">
        <v>7263</v>
      </c>
      <c r="CK134" s="20">
        <v>0</v>
      </c>
      <c r="CL134" s="20">
        <v>7263</v>
      </c>
      <c r="CM134" s="20">
        <v>48866</v>
      </c>
      <c r="CN134" s="20">
        <v>48866</v>
      </c>
      <c r="CO134" s="20">
        <v>0</v>
      </c>
      <c r="CP134" s="20">
        <v>48866</v>
      </c>
      <c r="CQ134" s="20">
        <v>0</v>
      </c>
      <c r="CR134" s="20">
        <v>0</v>
      </c>
      <c r="CS134" s="20">
        <v>0</v>
      </c>
      <c r="CT134" s="20">
        <v>0</v>
      </c>
      <c r="CU134" s="20">
        <v>1495</v>
      </c>
      <c r="CV134" s="20">
        <v>1495</v>
      </c>
      <c r="CW134" s="20">
        <v>0</v>
      </c>
      <c r="CX134" s="20">
        <v>1495</v>
      </c>
      <c r="CY134" s="20">
        <v>5132</v>
      </c>
      <c r="CZ134" s="20">
        <v>5132</v>
      </c>
      <c r="DA134" s="20">
        <v>0</v>
      </c>
      <c r="DB134" s="20">
        <v>5132</v>
      </c>
      <c r="DC134" s="20">
        <v>151</v>
      </c>
      <c r="DD134" s="20">
        <v>151</v>
      </c>
      <c r="DE134" s="20">
        <v>0</v>
      </c>
      <c r="DF134" s="20">
        <v>151</v>
      </c>
      <c r="DG134" s="20">
        <v>0</v>
      </c>
      <c r="DH134" s="20">
        <v>0</v>
      </c>
      <c r="DI134" s="20">
        <v>0</v>
      </c>
      <c r="DJ134" s="20">
        <v>0</v>
      </c>
      <c r="DK134" s="20">
        <v>6064</v>
      </c>
      <c r="DL134" s="20">
        <v>6064</v>
      </c>
      <c r="DM134" s="20">
        <v>0</v>
      </c>
      <c r="DN134" s="20">
        <v>6064</v>
      </c>
      <c r="DO134" s="20">
        <v>34</v>
      </c>
      <c r="DP134" s="20">
        <v>34</v>
      </c>
      <c r="DQ134" s="20">
        <v>0</v>
      </c>
      <c r="DR134" s="20">
        <v>34</v>
      </c>
      <c r="DS134" s="20">
        <v>-659</v>
      </c>
      <c r="DT134" s="20">
        <v>-659</v>
      </c>
      <c r="DU134" s="20">
        <v>0</v>
      </c>
      <c r="DV134" s="20">
        <v>-659</v>
      </c>
      <c r="DW134" s="20">
        <v>1676</v>
      </c>
      <c r="DX134" s="20">
        <v>1676</v>
      </c>
      <c r="DY134" s="20"/>
      <c r="DZ134" s="20">
        <v>1676</v>
      </c>
      <c r="EA134" s="20">
        <v>0</v>
      </c>
      <c r="EB134" s="20">
        <v>0</v>
      </c>
      <c r="EC134" s="20">
        <v>0</v>
      </c>
      <c r="ED134" s="20">
        <v>0</v>
      </c>
      <c r="EE134" s="20">
        <v>0</v>
      </c>
      <c r="EF134" s="20">
        <v>0</v>
      </c>
      <c r="EG134" s="20">
        <v>0</v>
      </c>
      <c r="EH134" s="20">
        <v>0</v>
      </c>
      <c r="EI134" s="20">
        <v>889</v>
      </c>
      <c r="EJ134" s="20">
        <v>889</v>
      </c>
      <c r="EK134" s="20">
        <v>0</v>
      </c>
      <c r="EL134" s="20">
        <v>889</v>
      </c>
      <c r="EM134" s="20">
        <v>0</v>
      </c>
      <c r="EN134" s="20">
        <v>0</v>
      </c>
      <c r="EO134" s="20">
        <v>0</v>
      </c>
      <c r="EP134" s="20">
        <v>0</v>
      </c>
      <c r="EQ134" s="20">
        <v>-208272</v>
      </c>
      <c r="ER134" s="20">
        <v>-208272</v>
      </c>
      <c r="ES134" s="20">
        <v>0</v>
      </c>
      <c r="ET134" s="20">
        <v>-208272</v>
      </c>
      <c r="EU134" s="12">
        <f t="shared" ref="EU134:EX135" si="2378">SUM(AM134,AQ134,AU134,AY134,BC134,BG134,BK134,BO134,BS134,BW134,CA134,CE134,CI134,CM134,CQ134,CU134,CY134,DC134,DG134,DS134,DW134,EA134,DK134,DO134,EE134,EI134,EM134,EQ134,)</f>
        <v>591303</v>
      </c>
      <c r="EV134" s="12">
        <f t="shared" si="2378"/>
        <v>591303</v>
      </c>
      <c r="EW134" s="12">
        <f t="shared" si="2378"/>
        <v>0</v>
      </c>
      <c r="EX134" s="12">
        <f t="shared" si="2378"/>
        <v>591303</v>
      </c>
      <c r="EY134" s="20">
        <v>313273</v>
      </c>
      <c r="EZ134" s="20">
        <v>313273</v>
      </c>
      <c r="FA134" s="20">
        <v>0</v>
      </c>
      <c r="FB134" s="20">
        <v>313273</v>
      </c>
      <c r="FC134" s="12">
        <f t="shared" ref="FC134:FF135" si="2379">SUM(EY134)</f>
        <v>313273</v>
      </c>
      <c r="FD134" s="12">
        <f t="shared" si="2379"/>
        <v>313273</v>
      </c>
      <c r="FE134" s="12">
        <f t="shared" si="2379"/>
        <v>0</v>
      </c>
      <c r="FF134" s="12">
        <f t="shared" si="2379"/>
        <v>313273</v>
      </c>
      <c r="FG134" s="20">
        <v>4725</v>
      </c>
      <c r="FH134" s="20">
        <v>4725</v>
      </c>
      <c r="FI134" s="20">
        <v>0</v>
      </c>
      <c r="FJ134" s="20">
        <v>4725</v>
      </c>
      <c r="FK134" s="20"/>
      <c r="FL134" s="20"/>
      <c r="FM134" s="20"/>
      <c r="FN134" s="20"/>
      <c r="FO134" s="20">
        <v>0</v>
      </c>
      <c r="FP134" s="20">
        <v>0</v>
      </c>
      <c r="FQ134" s="20">
        <v>0</v>
      </c>
      <c r="FR134" s="20">
        <v>0</v>
      </c>
      <c r="FS134" s="20">
        <v>1365</v>
      </c>
      <c r="FT134" s="20">
        <v>1365</v>
      </c>
      <c r="FU134" s="20">
        <v>0</v>
      </c>
      <c r="FV134" s="20">
        <v>1365</v>
      </c>
      <c r="FW134" s="20">
        <f>1954+425</f>
        <v>2379</v>
      </c>
      <c r="FX134" s="20">
        <f>1954+425</f>
        <v>2379</v>
      </c>
      <c r="FY134" s="20">
        <v>0</v>
      </c>
      <c r="FZ134" s="20">
        <f>1954+425</f>
        <v>2379</v>
      </c>
      <c r="GA134" s="20">
        <v>2323</v>
      </c>
      <c r="GB134" s="20">
        <v>2323</v>
      </c>
      <c r="GC134" s="20">
        <v>0</v>
      </c>
      <c r="GD134" s="20">
        <v>2323</v>
      </c>
      <c r="GE134" s="20">
        <v>0</v>
      </c>
      <c r="GF134" s="20">
        <v>0</v>
      </c>
      <c r="GG134" s="20">
        <v>0</v>
      </c>
      <c r="GH134" s="20">
        <v>0</v>
      </c>
      <c r="GI134" s="20">
        <v>839</v>
      </c>
      <c r="GJ134" s="20">
        <v>839</v>
      </c>
      <c r="GK134" s="20">
        <v>0</v>
      </c>
      <c r="GL134" s="20">
        <v>839</v>
      </c>
      <c r="GM134" s="20">
        <v>490</v>
      </c>
      <c r="GN134" s="20">
        <v>490</v>
      </c>
      <c r="GO134" s="20"/>
      <c r="GP134" s="20">
        <v>490</v>
      </c>
      <c r="GQ134" s="20">
        <v>1143</v>
      </c>
      <c r="GR134" s="20">
        <v>1143</v>
      </c>
      <c r="GS134" s="20"/>
      <c r="GT134" s="20">
        <v>1143</v>
      </c>
      <c r="GU134" s="20">
        <v>1639</v>
      </c>
      <c r="GV134" s="20">
        <v>1639</v>
      </c>
      <c r="GW134" s="20">
        <v>0</v>
      </c>
      <c r="GX134" s="20">
        <v>1639</v>
      </c>
      <c r="GY134" s="20">
        <v>1268</v>
      </c>
      <c r="GZ134" s="20">
        <v>1268</v>
      </c>
      <c r="HA134" s="20">
        <v>0</v>
      </c>
      <c r="HB134" s="20">
        <v>1268</v>
      </c>
      <c r="HC134" s="20">
        <v>1792</v>
      </c>
      <c r="HD134" s="20">
        <v>1792</v>
      </c>
      <c r="HE134" s="20">
        <v>0</v>
      </c>
      <c r="HF134" s="20">
        <v>1792</v>
      </c>
      <c r="HG134" s="20">
        <v>0</v>
      </c>
      <c r="HH134" s="20">
        <v>0</v>
      </c>
      <c r="HI134" s="20">
        <v>0</v>
      </c>
      <c r="HJ134" s="20">
        <v>0</v>
      </c>
      <c r="HK134" s="20">
        <v>0</v>
      </c>
      <c r="HL134" s="20">
        <v>0</v>
      </c>
      <c r="HM134" s="20">
        <v>0</v>
      </c>
      <c r="HN134" s="20">
        <v>0</v>
      </c>
      <c r="HO134" s="20">
        <v>0</v>
      </c>
      <c r="HP134" s="20">
        <v>0</v>
      </c>
      <c r="HQ134" s="20">
        <v>0</v>
      </c>
      <c r="HR134" s="20">
        <v>0</v>
      </c>
      <c r="HS134" s="20">
        <v>0</v>
      </c>
      <c r="HT134" s="20">
        <v>0</v>
      </c>
      <c r="HU134" s="20">
        <v>0</v>
      </c>
      <c r="HV134" s="20">
        <v>0</v>
      </c>
      <c r="HW134" s="20">
        <v>0</v>
      </c>
      <c r="HX134" s="20">
        <v>0</v>
      </c>
      <c r="HY134" s="20">
        <v>0</v>
      </c>
      <c r="HZ134" s="20">
        <v>0</v>
      </c>
      <c r="IA134" s="20">
        <v>0</v>
      </c>
      <c r="IB134" s="20">
        <v>0</v>
      </c>
      <c r="IC134" s="20">
        <v>0</v>
      </c>
      <c r="ID134" s="20">
        <v>0</v>
      </c>
      <c r="IE134" s="20">
        <v>2587</v>
      </c>
      <c r="IF134" s="20">
        <v>2587</v>
      </c>
      <c r="IG134" s="20">
        <v>0</v>
      </c>
      <c r="IH134" s="20">
        <v>2587</v>
      </c>
      <c r="II134" s="20">
        <v>55197</v>
      </c>
      <c r="IJ134" s="20">
        <v>55197</v>
      </c>
      <c r="IK134" s="20">
        <v>0</v>
      </c>
      <c r="IL134" s="20">
        <v>55197</v>
      </c>
      <c r="IM134" s="20">
        <v>0</v>
      </c>
      <c r="IN134" s="20">
        <v>0</v>
      </c>
      <c r="IO134" s="20">
        <v>0</v>
      </c>
      <c r="IP134" s="20">
        <v>0</v>
      </c>
      <c r="IQ134" s="20">
        <v>1784</v>
      </c>
      <c r="IR134" s="20">
        <v>1784</v>
      </c>
      <c r="IS134" s="20">
        <v>0</v>
      </c>
      <c r="IT134" s="20">
        <v>1784</v>
      </c>
      <c r="IU134" s="20">
        <v>0</v>
      </c>
      <c r="IV134" s="20">
        <v>0</v>
      </c>
      <c r="IW134" s="20">
        <v>0</v>
      </c>
      <c r="IX134" s="20">
        <v>0</v>
      </c>
      <c r="IY134" s="20">
        <v>-1212</v>
      </c>
      <c r="IZ134" s="20">
        <v>-1212</v>
      </c>
      <c r="JA134" s="20"/>
      <c r="JB134" s="20">
        <v>-1212</v>
      </c>
      <c r="JC134" s="12">
        <f t="shared" ref="JC134:JF135" si="2380">SUM(FG134,FK134,FO134,FS134,FW134,GA134,GE134,GI134,GM134,GQ134,GU134,GY134,HC134,HG134,HK134,HO134,HS134,HW134,IA134,IE134,II134,IM134,IQ134,IU134,IY134)</f>
        <v>76319</v>
      </c>
      <c r="JD134" s="12">
        <f t="shared" si="2380"/>
        <v>76319</v>
      </c>
      <c r="JE134" s="12">
        <f t="shared" si="2380"/>
        <v>0</v>
      </c>
      <c r="JF134" s="12">
        <f t="shared" si="2380"/>
        <v>76319</v>
      </c>
      <c r="JG134" s="20">
        <v>1623</v>
      </c>
      <c r="JH134" s="20">
        <v>1623</v>
      </c>
      <c r="JI134" s="20">
        <v>0</v>
      </c>
      <c r="JJ134" s="20">
        <v>1623</v>
      </c>
      <c r="JK134" s="20">
        <v>2490</v>
      </c>
      <c r="JL134" s="20">
        <v>2490</v>
      </c>
      <c r="JM134" s="20">
        <v>0</v>
      </c>
      <c r="JN134" s="20">
        <v>2490</v>
      </c>
      <c r="JO134" s="20">
        <v>11572</v>
      </c>
      <c r="JP134" s="20">
        <v>11572</v>
      </c>
      <c r="JQ134" s="20">
        <v>0</v>
      </c>
      <c r="JR134" s="20">
        <v>11572</v>
      </c>
      <c r="JS134" s="20">
        <v>937</v>
      </c>
      <c r="JT134" s="20">
        <v>937</v>
      </c>
      <c r="JU134" s="20">
        <v>0</v>
      </c>
      <c r="JV134" s="20">
        <v>937</v>
      </c>
      <c r="JW134" s="20">
        <v>5863</v>
      </c>
      <c r="JX134" s="20">
        <v>5863</v>
      </c>
      <c r="JY134" s="20">
        <v>0</v>
      </c>
      <c r="JZ134" s="20">
        <v>5863</v>
      </c>
      <c r="KA134" s="20">
        <v>7393</v>
      </c>
      <c r="KB134" s="20">
        <v>7393</v>
      </c>
      <c r="KC134" s="20">
        <v>0</v>
      </c>
      <c r="KD134" s="20">
        <v>7393</v>
      </c>
      <c r="KE134" s="20">
        <v>13239</v>
      </c>
      <c r="KF134" s="20">
        <v>13239</v>
      </c>
      <c r="KG134" s="20">
        <v>0</v>
      </c>
      <c r="KH134" s="20">
        <v>13239</v>
      </c>
      <c r="KI134" s="20">
        <v>9710</v>
      </c>
      <c r="KJ134" s="20">
        <v>9710</v>
      </c>
      <c r="KK134" s="20">
        <v>0</v>
      </c>
      <c r="KL134" s="20">
        <v>9710</v>
      </c>
      <c r="KM134" s="20">
        <v>1612</v>
      </c>
      <c r="KN134" s="20">
        <v>1612</v>
      </c>
      <c r="KO134" s="20">
        <v>0</v>
      </c>
      <c r="KP134" s="20">
        <v>1612</v>
      </c>
      <c r="KQ134" s="20">
        <v>3243</v>
      </c>
      <c r="KR134" s="20">
        <v>3243</v>
      </c>
      <c r="KS134" s="20">
        <v>0</v>
      </c>
      <c r="KT134" s="20">
        <v>3243</v>
      </c>
      <c r="KU134" s="20">
        <v>25499</v>
      </c>
      <c r="KV134" s="20">
        <v>25499</v>
      </c>
      <c r="KW134" s="20">
        <v>0</v>
      </c>
      <c r="KX134" s="20">
        <v>25499</v>
      </c>
      <c r="KY134" s="20">
        <v>287</v>
      </c>
      <c r="KZ134" s="20">
        <v>287</v>
      </c>
      <c r="LA134" s="20">
        <v>0</v>
      </c>
      <c r="LB134" s="20">
        <v>287</v>
      </c>
      <c r="LC134" s="20">
        <v>4755</v>
      </c>
      <c r="LD134" s="20">
        <v>4755</v>
      </c>
      <c r="LE134" s="20">
        <v>0</v>
      </c>
      <c r="LF134" s="20">
        <v>4755</v>
      </c>
      <c r="LG134" s="12">
        <f t="shared" ref="LG134:LJ135" si="2381">SUM(JG134,JK134,JO134,JS134,JW134,KA134,KE134,KI134,KM134,KQ134,KU134,KY134,LC134)</f>
        <v>88223</v>
      </c>
      <c r="LH134" s="12">
        <f t="shared" si="2381"/>
        <v>88223</v>
      </c>
      <c r="LI134" s="12">
        <f t="shared" si="2381"/>
        <v>0</v>
      </c>
      <c r="LJ134" s="12">
        <f t="shared" si="2381"/>
        <v>88223</v>
      </c>
      <c r="LK134" s="20">
        <v>1327</v>
      </c>
      <c r="LL134" s="20">
        <v>1327</v>
      </c>
      <c r="LM134" s="20">
        <v>0</v>
      </c>
      <c r="LN134" s="20">
        <v>1327</v>
      </c>
      <c r="LO134" s="20">
        <v>3732</v>
      </c>
      <c r="LP134" s="20">
        <v>3732</v>
      </c>
      <c r="LQ134" s="20">
        <v>0</v>
      </c>
      <c r="LR134" s="20">
        <v>3732</v>
      </c>
      <c r="LS134" s="20">
        <v>19772</v>
      </c>
      <c r="LT134" s="20">
        <v>19772</v>
      </c>
      <c r="LU134" s="20">
        <v>0</v>
      </c>
      <c r="LV134" s="20">
        <v>19772</v>
      </c>
      <c r="LW134" s="12">
        <f t="shared" ref="LW134:LZ135" si="2382">SUM(LK134,LO134,LS134)</f>
        <v>24831</v>
      </c>
      <c r="LX134" s="12">
        <f t="shared" si="2382"/>
        <v>24831</v>
      </c>
      <c r="LY134" s="12">
        <f t="shared" si="2382"/>
        <v>0</v>
      </c>
      <c r="LZ134" s="12">
        <f t="shared" si="2382"/>
        <v>24831</v>
      </c>
      <c r="MA134" s="26"/>
      <c r="MB134" s="2"/>
      <c r="MC134" s="2"/>
      <c r="MD134" s="2"/>
      <c r="ME134" s="2"/>
      <c r="MF134" s="2"/>
      <c r="MG134" s="2"/>
      <c r="MH134" s="2"/>
      <c r="MI134" s="2"/>
      <c r="MJ134" s="2"/>
      <c r="MK134" s="2"/>
      <c r="ML134" s="2"/>
      <c r="MM134" s="2"/>
      <c r="MN134" s="2"/>
      <c r="MO134" s="2"/>
      <c r="MP134" s="2"/>
      <c r="MQ134" s="2"/>
      <c r="MR134" s="2"/>
      <c r="MS134" s="2"/>
      <c r="MT134" s="2"/>
      <c r="MU134" s="2"/>
      <c r="MV134" s="2"/>
      <c r="MW134" s="2"/>
      <c r="MX134" s="2"/>
      <c r="MY134" s="2"/>
      <c r="MZ134" s="2"/>
      <c r="NA134" s="2"/>
      <c r="NB134" s="2"/>
      <c r="NC134" s="2"/>
      <c r="ND134" s="2"/>
      <c r="NE134" s="2"/>
      <c r="NF134" s="2"/>
      <c r="NG134" s="2"/>
      <c r="NH134" s="2"/>
      <c r="NI134" s="2"/>
      <c r="NJ134" s="2"/>
      <c r="NK134" s="2"/>
      <c r="NL134" s="2"/>
      <c r="NM134" s="2"/>
      <c r="NN134" s="2"/>
      <c r="NO134" s="2"/>
      <c r="NP134" s="2"/>
      <c r="NQ134" s="2"/>
      <c r="NR134" s="2"/>
      <c r="NS134" s="2"/>
      <c r="NT134" s="2"/>
      <c r="NU134" s="2"/>
      <c r="NV134" s="2"/>
      <c r="NW134" s="2"/>
      <c r="NX134" s="2"/>
      <c r="NY134" s="2"/>
      <c r="NZ134" s="2"/>
      <c r="OA134" s="2"/>
      <c r="OB134" s="2"/>
      <c r="OC134" s="2"/>
      <c r="OD134" s="2"/>
      <c r="OE134" s="2"/>
      <c r="OF134" s="2"/>
      <c r="OG134" s="2"/>
      <c r="OH134" s="2"/>
      <c r="OI134" s="2"/>
      <c r="OJ134" s="2"/>
      <c r="OK134" s="2"/>
      <c r="OL134" s="2"/>
      <c r="OM134" s="2"/>
      <c r="ON134" s="2"/>
      <c r="OO134" s="2"/>
      <c r="OP134" s="2"/>
    </row>
    <row r="135" spans="1:406" s="3" customFormat="1" ht="24.95" customHeight="1" x14ac:dyDescent="0.25">
      <c r="A135" s="37"/>
      <c r="B135" s="38" t="s">
        <v>101</v>
      </c>
      <c r="C135" s="62">
        <f>SUM(AK135,EW135,FE135,LI135,LY135)</f>
        <v>639250.08000000007</v>
      </c>
      <c r="D135" s="62" t="e">
        <f>D132+D134</f>
        <v>#REF!</v>
      </c>
      <c r="E135" s="63" t="e">
        <f>E132+E134</f>
        <v>#REF!</v>
      </c>
      <c r="F135" s="62" t="e">
        <f>F132+F134</f>
        <v>#REF!</v>
      </c>
      <c r="G135" s="79">
        <f t="shared" si="2376"/>
        <v>360370.91999999993</v>
      </c>
      <c r="H135" s="79">
        <f t="shared" si="2376"/>
        <v>1067289</v>
      </c>
      <c r="I135" s="79">
        <f t="shared" si="2376"/>
        <v>606639.08000000007</v>
      </c>
      <c r="J135" s="79">
        <f t="shared" si="2376"/>
        <v>965798</v>
      </c>
      <c r="K135" s="12">
        <f t="shared" ref="K135:AH135" si="2383">K132+K134</f>
        <v>-848417.08000000007</v>
      </c>
      <c r="L135" s="88">
        <f t="shared" si="2383"/>
        <v>5272</v>
      </c>
      <c r="M135" s="88">
        <f t="shared" si="2383"/>
        <v>848417.08000000007</v>
      </c>
      <c r="N135" s="88">
        <f t="shared" si="2383"/>
        <v>0</v>
      </c>
      <c r="O135" s="12">
        <f t="shared" si="2383"/>
        <v>88682</v>
      </c>
      <c r="P135" s="88">
        <f t="shared" si="2383"/>
        <v>-69052</v>
      </c>
      <c r="Q135" s="88">
        <f t="shared" si="2383"/>
        <v>-88682</v>
      </c>
      <c r="R135" s="88">
        <f t="shared" si="2383"/>
        <v>0</v>
      </c>
      <c r="S135" s="12">
        <f t="shared" si="2383"/>
        <v>-29341</v>
      </c>
      <c r="T135" s="88">
        <f t="shared" si="2383"/>
        <v>1385</v>
      </c>
      <c r="U135" s="88">
        <f t="shared" si="2383"/>
        <v>32965</v>
      </c>
      <c r="V135" s="88">
        <f t="shared" si="2383"/>
        <v>3624</v>
      </c>
      <c r="W135" s="12">
        <f t="shared" si="2383"/>
        <v>0</v>
      </c>
      <c r="X135" s="88">
        <f t="shared" si="2383"/>
        <v>-19337</v>
      </c>
      <c r="Y135" s="88">
        <f t="shared" si="2383"/>
        <v>0</v>
      </c>
      <c r="Z135" s="88">
        <f t="shared" si="2383"/>
        <v>0</v>
      </c>
      <c r="AA135" s="88">
        <f t="shared" si="2383"/>
        <v>0</v>
      </c>
      <c r="AB135" s="88">
        <f t="shared" si="2383"/>
        <v>0</v>
      </c>
      <c r="AC135" s="88">
        <f t="shared" si="2383"/>
        <v>0</v>
      </c>
      <c r="AD135" s="88">
        <f t="shared" si="2383"/>
        <v>0</v>
      </c>
      <c r="AE135" s="88">
        <f t="shared" si="2383"/>
        <v>51946</v>
      </c>
      <c r="AF135" s="88">
        <f t="shared" si="2383"/>
        <v>77182</v>
      </c>
      <c r="AG135" s="88">
        <f t="shared" si="2383"/>
        <v>-39993</v>
      </c>
      <c r="AH135" s="88">
        <f t="shared" si="2383"/>
        <v>11953</v>
      </c>
      <c r="AI135" s="12">
        <f t="shared" si="2377"/>
        <v>-737130.08000000007</v>
      </c>
      <c r="AJ135" s="12">
        <f t="shared" si="2377"/>
        <v>-4550</v>
      </c>
      <c r="AK135" s="12">
        <f t="shared" si="2377"/>
        <v>752707.08000000007</v>
      </c>
      <c r="AL135" s="12">
        <f t="shared" si="2377"/>
        <v>15577</v>
      </c>
      <c r="AM135" s="88">
        <f t="shared" ref="AM135:CX135" si="2384">AM132+AM134</f>
        <v>23988</v>
      </c>
      <c r="AN135" s="88">
        <f t="shared" si="2384"/>
        <v>20714</v>
      </c>
      <c r="AO135" s="88">
        <f t="shared" si="2384"/>
        <v>0</v>
      </c>
      <c r="AP135" s="88">
        <f t="shared" si="2384"/>
        <v>23988</v>
      </c>
      <c r="AQ135" s="88">
        <f t="shared" si="2384"/>
        <v>1300</v>
      </c>
      <c r="AR135" s="88">
        <f t="shared" si="2384"/>
        <v>2670</v>
      </c>
      <c r="AS135" s="88">
        <f t="shared" si="2384"/>
        <v>1072</v>
      </c>
      <c r="AT135" s="88">
        <f t="shared" si="2384"/>
        <v>2372</v>
      </c>
      <c r="AU135" s="88">
        <f t="shared" si="2384"/>
        <v>75151</v>
      </c>
      <c r="AV135" s="88">
        <f t="shared" si="2384"/>
        <v>105505</v>
      </c>
      <c r="AW135" s="88">
        <f t="shared" si="2384"/>
        <v>35093</v>
      </c>
      <c r="AX135" s="88">
        <f t="shared" si="2384"/>
        <v>110244</v>
      </c>
      <c r="AY135" s="88">
        <f t="shared" si="2384"/>
        <v>252786</v>
      </c>
      <c r="AZ135" s="88">
        <f t="shared" si="2384"/>
        <v>90532</v>
      </c>
      <c r="BA135" s="88">
        <f t="shared" si="2384"/>
        <v>-135247</v>
      </c>
      <c r="BB135" s="88">
        <f t="shared" si="2384"/>
        <v>117539</v>
      </c>
      <c r="BC135" s="88">
        <f t="shared" si="2384"/>
        <v>215563</v>
      </c>
      <c r="BD135" s="88">
        <f t="shared" si="2384"/>
        <v>207938</v>
      </c>
      <c r="BE135" s="88">
        <f t="shared" si="2384"/>
        <v>-3509</v>
      </c>
      <c r="BF135" s="88">
        <f t="shared" si="2384"/>
        <v>212054</v>
      </c>
      <c r="BG135" s="88">
        <f t="shared" si="2384"/>
        <v>10137</v>
      </c>
      <c r="BH135" s="88">
        <f t="shared" si="2384"/>
        <v>6753</v>
      </c>
      <c r="BI135" s="88">
        <f t="shared" si="2384"/>
        <v>-3383</v>
      </c>
      <c r="BJ135" s="88">
        <f t="shared" si="2384"/>
        <v>6754</v>
      </c>
      <c r="BK135" s="88">
        <f t="shared" si="2384"/>
        <v>2935</v>
      </c>
      <c r="BL135" s="88">
        <f t="shared" si="2384"/>
        <v>-3319</v>
      </c>
      <c r="BM135" s="88">
        <f t="shared" si="2384"/>
        <v>-6087</v>
      </c>
      <c r="BN135" s="88">
        <f t="shared" si="2384"/>
        <v>-3152</v>
      </c>
      <c r="BO135" s="88">
        <f t="shared" si="2384"/>
        <v>227313</v>
      </c>
      <c r="BP135" s="88">
        <f t="shared" si="2384"/>
        <v>214876</v>
      </c>
      <c r="BQ135" s="88">
        <f t="shared" si="2384"/>
        <v>-7317</v>
      </c>
      <c r="BR135" s="88">
        <f t="shared" si="2384"/>
        <v>219996</v>
      </c>
      <c r="BS135" s="88">
        <f t="shared" si="2384"/>
        <v>155349</v>
      </c>
      <c r="BT135" s="88">
        <f t="shared" si="2384"/>
        <v>88293</v>
      </c>
      <c r="BU135" s="88">
        <f t="shared" si="2384"/>
        <v>-72964</v>
      </c>
      <c r="BV135" s="88">
        <f t="shared" si="2384"/>
        <v>82385</v>
      </c>
      <c r="BW135" s="88">
        <f t="shared" si="2384"/>
        <v>16068</v>
      </c>
      <c r="BX135" s="88">
        <f t="shared" si="2384"/>
        <v>16333</v>
      </c>
      <c r="BY135" s="88">
        <f t="shared" si="2384"/>
        <v>-3399</v>
      </c>
      <c r="BZ135" s="88">
        <f t="shared" si="2384"/>
        <v>12669</v>
      </c>
      <c r="CA135" s="88">
        <f t="shared" si="2384"/>
        <v>3521</v>
      </c>
      <c r="CB135" s="88">
        <f t="shared" si="2384"/>
        <v>6580</v>
      </c>
      <c r="CC135" s="88">
        <f t="shared" si="2384"/>
        <v>3175</v>
      </c>
      <c r="CD135" s="88">
        <f t="shared" si="2384"/>
        <v>6696</v>
      </c>
      <c r="CE135" s="88">
        <f t="shared" si="2384"/>
        <v>65769</v>
      </c>
      <c r="CF135" s="88">
        <f t="shared" si="2384"/>
        <v>71168</v>
      </c>
      <c r="CG135" s="88">
        <f t="shared" si="2384"/>
        <v>4619</v>
      </c>
      <c r="CH135" s="88">
        <f t="shared" si="2384"/>
        <v>70388</v>
      </c>
      <c r="CI135" s="88">
        <f t="shared" si="2384"/>
        <v>10122</v>
      </c>
      <c r="CJ135" s="88">
        <f t="shared" si="2384"/>
        <v>7527</v>
      </c>
      <c r="CK135" s="88">
        <f t="shared" si="2384"/>
        <v>-2041</v>
      </c>
      <c r="CL135" s="88">
        <f t="shared" si="2384"/>
        <v>8081</v>
      </c>
      <c r="CM135" s="88">
        <f t="shared" si="2384"/>
        <v>56456</v>
      </c>
      <c r="CN135" s="88">
        <f t="shared" si="2384"/>
        <v>54874</v>
      </c>
      <c r="CO135" s="88">
        <f t="shared" si="2384"/>
        <v>2495</v>
      </c>
      <c r="CP135" s="88">
        <f t="shared" si="2384"/>
        <v>58951</v>
      </c>
      <c r="CQ135" s="88">
        <f t="shared" si="2384"/>
        <v>0</v>
      </c>
      <c r="CR135" s="88">
        <f t="shared" si="2384"/>
        <v>0</v>
      </c>
      <c r="CS135" s="88">
        <f t="shared" si="2384"/>
        <v>0</v>
      </c>
      <c r="CT135" s="88">
        <f t="shared" si="2384"/>
        <v>0</v>
      </c>
      <c r="CU135" s="88">
        <f t="shared" si="2384"/>
        <v>1628</v>
      </c>
      <c r="CV135" s="88">
        <f t="shared" si="2384"/>
        <v>485</v>
      </c>
      <c r="CW135" s="88">
        <f t="shared" si="2384"/>
        <v>-1333</v>
      </c>
      <c r="CX135" s="88">
        <f t="shared" si="2384"/>
        <v>295</v>
      </c>
      <c r="CY135" s="88">
        <f t="shared" ref="CY135:ET135" si="2385">CY132+CY134</f>
        <v>5132</v>
      </c>
      <c r="CZ135" s="88">
        <f t="shared" si="2385"/>
        <v>5132</v>
      </c>
      <c r="DA135" s="88">
        <f t="shared" si="2385"/>
        <v>0</v>
      </c>
      <c r="DB135" s="88">
        <f t="shared" si="2385"/>
        <v>5132</v>
      </c>
      <c r="DC135" s="88">
        <f t="shared" si="2385"/>
        <v>151</v>
      </c>
      <c r="DD135" s="88">
        <f t="shared" si="2385"/>
        <v>441</v>
      </c>
      <c r="DE135" s="88">
        <f t="shared" si="2385"/>
        <v>140</v>
      </c>
      <c r="DF135" s="88">
        <f t="shared" si="2385"/>
        <v>291</v>
      </c>
      <c r="DG135" s="88">
        <f t="shared" si="2385"/>
        <v>0</v>
      </c>
      <c r="DH135" s="88">
        <f t="shared" si="2385"/>
        <v>826</v>
      </c>
      <c r="DI135" s="88">
        <f t="shared" si="2385"/>
        <v>970</v>
      </c>
      <c r="DJ135" s="88">
        <f t="shared" si="2385"/>
        <v>970</v>
      </c>
      <c r="DK135" s="88">
        <f t="shared" si="2385"/>
        <v>5864</v>
      </c>
      <c r="DL135" s="88">
        <f t="shared" si="2385"/>
        <v>5989</v>
      </c>
      <c r="DM135" s="88">
        <f t="shared" si="2385"/>
        <v>82</v>
      </c>
      <c r="DN135" s="88">
        <f t="shared" si="2385"/>
        <v>5946</v>
      </c>
      <c r="DO135" s="88">
        <f t="shared" si="2385"/>
        <v>-216</v>
      </c>
      <c r="DP135" s="88">
        <f t="shared" si="2385"/>
        <v>-618</v>
      </c>
      <c r="DQ135" s="88">
        <f t="shared" si="2385"/>
        <v>-400</v>
      </c>
      <c r="DR135" s="88">
        <f t="shared" si="2385"/>
        <v>-616</v>
      </c>
      <c r="DS135" s="88">
        <f t="shared" si="2385"/>
        <v>-659</v>
      </c>
      <c r="DT135" s="88">
        <f t="shared" si="2385"/>
        <v>-659</v>
      </c>
      <c r="DU135" s="88">
        <f t="shared" si="2385"/>
        <v>0</v>
      </c>
      <c r="DV135" s="88">
        <f t="shared" si="2385"/>
        <v>-659</v>
      </c>
      <c r="DW135" s="88">
        <f t="shared" si="2385"/>
        <v>1676</v>
      </c>
      <c r="DX135" s="88">
        <f t="shared" si="2385"/>
        <v>1676</v>
      </c>
      <c r="DY135" s="88">
        <f t="shared" si="2385"/>
        <v>0</v>
      </c>
      <c r="DZ135" s="88">
        <f t="shared" si="2385"/>
        <v>1676</v>
      </c>
      <c r="EA135" s="88">
        <f t="shared" si="2385"/>
        <v>0</v>
      </c>
      <c r="EB135" s="88">
        <f t="shared" si="2385"/>
        <v>1258</v>
      </c>
      <c r="EC135" s="88">
        <f t="shared" si="2385"/>
        <v>1040</v>
      </c>
      <c r="ED135" s="88">
        <f t="shared" si="2385"/>
        <v>1040</v>
      </c>
      <c r="EE135" s="88">
        <f t="shared" si="2385"/>
        <v>1346</v>
      </c>
      <c r="EF135" s="88">
        <f t="shared" si="2385"/>
        <v>-317</v>
      </c>
      <c r="EG135" s="88">
        <f t="shared" si="2385"/>
        <v>-1666</v>
      </c>
      <c r="EH135" s="88">
        <f t="shared" si="2385"/>
        <v>-320</v>
      </c>
      <c r="EI135" s="88">
        <f t="shared" si="2385"/>
        <v>979</v>
      </c>
      <c r="EJ135" s="88">
        <f t="shared" si="2385"/>
        <v>2153</v>
      </c>
      <c r="EK135" s="88">
        <f t="shared" si="2385"/>
        <v>1460</v>
      </c>
      <c r="EL135" s="88">
        <f t="shared" si="2385"/>
        <v>2439</v>
      </c>
      <c r="EM135" s="88">
        <f t="shared" si="2385"/>
        <v>0</v>
      </c>
      <c r="EN135" s="88">
        <f t="shared" si="2385"/>
        <v>-12457</v>
      </c>
      <c r="EO135" s="88">
        <f t="shared" si="2385"/>
        <v>-15500</v>
      </c>
      <c r="EP135" s="88">
        <f t="shared" si="2385"/>
        <v>-15500</v>
      </c>
      <c r="EQ135" s="88">
        <f t="shared" si="2385"/>
        <v>-530040</v>
      </c>
      <c r="ER135" s="88">
        <f t="shared" si="2385"/>
        <v>-398340</v>
      </c>
      <c r="ES135" s="88">
        <f t="shared" si="2385"/>
        <v>32530</v>
      </c>
      <c r="ET135" s="88">
        <f t="shared" si="2385"/>
        <v>-497510</v>
      </c>
      <c r="EU135" s="12">
        <f t="shared" si="2378"/>
        <v>602319</v>
      </c>
      <c r="EV135" s="12">
        <f t="shared" si="2378"/>
        <v>496013</v>
      </c>
      <c r="EW135" s="12">
        <f t="shared" si="2378"/>
        <v>-170170</v>
      </c>
      <c r="EX135" s="12">
        <f t="shared" si="2378"/>
        <v>432149</v>
      </c>
      <c r="EY135" s="88">
        <f t="shared" ref="EY135:FB135" si="2386">EY132+EY134</f>
        <v>313273</v>
      </c>
      <c r="EZ135" s="88">
        <f t="shared" si="2386"/>
        <v>385829</v>
      </c>
      <c r="FA135" s="88">
        <f t="shared" si="2386"/>
        <v>53300</v>
      </c>
      <c r="FB135" s="88">
        <f t="shared" si="2386"/>
        <v>366573</v>
      </c>
      <c r="FC135" s="12">
        <f t="shared" si="2379"/>
        <v>313273</v>
      </c>
      <c r="FD135" s="12">
        <f t="shared" si="2379"/>
        <v>385829</v>
      </c>
      <c r="FE135" s="12">
        <f t="shared" si="2379"/>
        <v>53300</v>
      </c>
      <c r="FF135" s="12">
        <f t="shared" si="2379"/>
        <v>366573</v>
      </c>
      <c r="FG135" s="88">
        <f t="shared" ref="FG135:IT135" si="2387">FG132+FG134</f>
        <v>4725</v>
      </c>
      <c r="FH135" s="88">
        <f t="shared" si="2387"/>
        <v>4725</v>
      </c>
      <c r="FI135" s="88">
        <f t="shared" si="2387"/>
        <v>0</v>
      </c>
      <c r="FJ135" s="88">
        <f t="shared" si="2387"/>
        <v>4725</v>
      </c>
      <c r="FK135" s="88">
        <f t="shared" si="2387"/>
        <v>0</v>
      </c>
      <c r="FL135" s="88">
        <f t="shared" si="2387"/>
        <v>0</v>
      </c>
      <c r="FM135" s="88">
        <f t="shared" si="2387"/>
        <v>0</v>
      </c>
      <c r="FN135" s="88">
        <f t="shared" si="2387"/>
        <v>0</v>
      </c>
      <c r="FO135" s="88">
        <f t="shared" si="2387"/>
        <v>0</v>
      </c>
      <c r="FP135" s="88">
        <f t="shared" si="2387"/>
        <v>-1307</v>
      </c>
      <c r="FQ135" s="88">
        <f t="shared" si="2387"/>
        <v>0</v>
      </c>
      <c r="FR135" s="88">
        <f t="shared" si="2387"/>
        <v>0</v>
      </c>
      <c r="FS135" s="88">
        <f t="shared" si="2387"/>
        <v>1365</v>
      </c>
      <c r="FT135" s="88">
        <f t="shared" si="2387"/>
        <v>-95</v>
      </c>
      <c r="FU135" s="88">
        <f t="shared" si="2387"/>
        <v>-1338</v>
      </c>
      <c r="FV135" s="88">
        <f t="shared" si="2387"/>
        <v>27</v>
      </c>
      <c r="FW135" s="88">
        <f t="shared" si="2387"/>
        <v>2379</v>
      </c>
      <c r="FX135" s="88">
        <f t="shared" si="2387"/>
        <v>1891</v>
      </c>
      <c r="FY135" s="88">
        <f t="shared" si="2387"/>
        <v>-425</v>
      </c>
      <c r="FZ135" s="88">
        <f t="shared" si="2387"/>
        <v>1954</v>
      </c>
      <c r="GA135" s="88">
        <f t="shared" si="2387"/>
        <v>23</v>
      </c>
      <c r="GB135" s="88">
        <f t="shared" si="2387"/>
        <v>-2892</v>
      </c>
      <c r="GC135" s="88">
        <f t="shared" si="2387"/>
        <v>1218</v>
      </c>
      <c r="GD135" s="88">
        <f t="shared" si="2387"/>
        <v>1241</v>
      </c>
      <c r="GE135" s="88">
        <f t="shared" si="2387"/>
        <v>0</v>
      </c>
      <c r="GF135" s="88">
        <f t="shared" si="2387"/>
        <v>-323</v>
      </c>
      <c r="GG135" s="88">
        <f t="shared" si="2387"/>
        <v>-1300</v>
      </c>
      <c r="GH135" s="88">
        <f t="shared" si="2387"/>
        <v>-1300</v>
      </c>
      <c r="GI135" s="88">
        <f t="shared" si="2387"/>
        <v>839</v>
      </c>
      <c r="GJ135" s="88">
        <f t="shared" si="2387"/>
        <v>839</v>
      </c>
      <c r="GK135" s="88">
        <f t="shared" si="2387"/>
        <v>0</v>
      </c>
      <c r="GL135" s="88">
        <f t="shared" si="2387"/>
        <v>839</v>
      </c>
      <c r="GM135" s="88">
        <f t="shared" si="2387"/>
        <v>490</v>
      </c>
      <c r="GN135" s="88">
        <f t="shared" si="2387"/>
        <v>490</v>
      </c>
      <c r="GO135" s="88">
        <f t="shared" si="2387"/>
        <v>0</v>
      </c>
      <c r="GP135" s="88">
        <f t="shared" si="2387"/>
        <v>490</v>
      </c>
      <c r="GQ135" s="88">
        <f t="shared" si="2387"/>
        <v>1143</v>
      </c>
      <c r="GR135" s="88">
        <f t="shared" si="2387"/>
        <v>1143</v>
      </c>
      <c r="GS135" s="88">
        <f t="shared" si="2387"/>
        <v>0</v>
      </c>
      <c r="GT135" s="88">
        <f t="shared" si="2387"/>
        <v>1143</v>
      </c>
      <c r="GU135" s="88">
        <f t="shared" si="2387"/>
        <v>1639</v>
      </c>
      <c r="GV135" s="88">
        <f t="shared" si="2387"/>
        <v>1639</v>
      </c>
      <c r="GW135" s="88">
        <f t="shared" si="2387"/>
        <v>0</v>
      </c>
      <c r="GX135" s="88">
        <f t="shared" si="2387"/>
        <v>1639</v>
      </c>
      <c r="GY135" s="88">
        <f t="shared" si="2387"/>
        <v>1268</v>
      </c>
      <c r="GZ135" s="88">
        <f t="shared" si="2387"/>
        <v>1268</v>
      </c>
      <c r="HA135" s="88">
        <f t="shared" si="2387"/>
        <v>0</v>
      </c>
      <c r="HB135" s="88">
        <f t="shared" si="2387"/>
        <v>1268</v>
      </c>
      <c r="HC135" s="88">
        <f t="shared" si="2387"/>
        <v>1792</v>
      </c>
      <c r="HD135" s="88">
        <f t="shared" si="2387"/>
        <v>1792</v>
      </c>
      <c r="HE135" s="88">
        <f t="shared" si="2387"/>
        <v>0</v>
      </c>
      <c r="HF135" s="88">
        <f t="shared" si="2387"/>
        <v>1792</v>
      </c>
      <c r="HG135" s="88">
        <f t="shared" si="2387"/>
        <v>0</v>
      </c>
      <c r="HH135" s="88">
        <f t="shared" si="2387"/>
        <v>0</v>
      </c>
      <c r="HI135" s="88">
        <f t="shared" si="2387"/>
        <v>0</v>
      </c>
      <c r="HJ135" s="88">
        <f t="shared" si="2387"/>
        <v>0</v>
      </c>
      <c r="HK135" s="88">
        <f t="shared" si="2387"/>
        <v>0</v>
      </c>
      <c r="HL135" s="88">
        <f t="shared" si="2387"/>
        <v>1991</v>
      </c>
      <c r="HM135" s="88">
        <f t="shared" si="2387"/>
        <v>0</v>
      </c>
      <c r="HN135" s="88">
        <f t="shared" si="2387"/>
        <v>0</v>
      </c>
      <c r="HO135" s="88">
        <f t="shared" si="2387"/>
        <v>0</v>
      </c>
      <c r="HP135" s="88">
        <f t="shared" si="2387"/>
        <v>4094</v>
      </c>
      <c r="HQ135" s="88">
        <f t="shared" si="2387"/>
        <v>0</v>
      </c>
      <c r="HR135" s="88">
        <f t="shared" si="2387"/>
        <v>0</v>
      </c>
      <c r="HS135" s="88">
        <f t="shared" si="2387"/>
        <v>0</v>
      </c>
      <c r="HT135" s="88">
        <f t="shared" si="2387"/>
        <v>1479</v>
      </c>
      <c r="HU135" s="88">
        <f t="shared" si="2387"/>
        <v>0</v>
      </c>
      <c r="HV135" s="88">
        <f t="shared" si="2387"/>
        <v>0</v>
      </c>
      <c r="HW135" s="88">
        <f t="shared" si="2387"/>
        <v>0</v>
      </c>
      <c r="HX135" s="88">
        <f t="shared" si="2387"/>
        <v>3464</v>
      </c>
      <c r="HY135" s="88">
        <f t="shared" si="2387"/>
        <v>0</v>
      </c>
      <c r="HZ135" s="88">
        <f t="shared" si="2387"/>
        <v>0</v>
      </c>
      <c r="IA135" s="88">
        <f t="shared" si="2387"/>
        <v>0</v>
      </c>
      <c r="IB135" s="88">
        <f t="shared" si="2387"/>
        <v>509</v>
      </c>
      <c r="IC135" s="88">
        <f t="shared" si="2387"/>
        <v>0</v>
      </c>
      <c r="ID135" s="88">
        <f t="shared" si="2387"/>
        <v>0</v>
      </c>
      <c r="IE135" s="88">
        <f t="shared" si="2387"/>
        <v>2587</v>
      </c>
      <c r="IF135" s="88">
        <f t="shared" si="2387"/>
        <v>0</v>
      </c>
      <c r="IG135" s="88">
        <f t="shared" si="2387"/>
        <v>-2587</v>
      </c>
      <c r="IH135" s="88">
        <f t="shared" si="2387"/>
        <v>0</v>
      </c>
      <c r="II135" s="88">
        <f t="shared" si="2387"/>
        <v>55199</v>
      </c>
      <c r="IJ135" s="88">
        <f t="shared" si="2387"/>
        <v>48125</v>
      </c>
      <c r="IK135" s="88">
        <f t="shared" si="2387"/>
        <v>-24413</v>
      </c>
      <c r="IL135" s="88">
        <f t="shared" si="2387"/>
        <v>30786</v>
      </c>
      <c r="IM135" s="88">
        <f t="shared" si="2387"/>
        <v>0</v>
      </c>
      <c r="IN135" s="88">
        <f t="shared" si="2387"/>
        <v>-10200</v>
      </c>
      <c r="IO135" s="88">
        <f t="shared" si="2387"/>
        <v>-2299</v>
      </c>
      <c r="IP135" s="88">
        <f t="shared" si="2387"/>
        <v>-2299</v>
      </c>
      <c r="IQ135" s="88">
        <f t="shared" si="2387"/>
        <v>1467</v>
      </c>
      <c r="IR135" s="88">
        <f t="shared" si="2387"/>
        <v>-3324</v>
      </c>
      <c r="IS135" s="88">
        <f t="shared" si="2387"/>
        <v>-1467</v>
      </c>
      <c r="IT135" s="88">
        <f t="shared" si="2387"/>
        <v>0</v>
      </c>
      <c r="IU135" s="88">
        <f t="shared" ref="IU135:IX135" si="2388">IU132+IU134</f>
        <v>0</v>
      </c>
      <c r="IV135" s="88">
        <f t="shared" si="2388"/>
        <v>653</v>
      </c>
      <c r="IW135" s="88">
        <f t="shared" si="2388"/>
        <v>0</v>
      </c>
      <c r="IX135" s="88">
        <f t="shared" si="2388"/>
        <v>0</v>
      </c>
      <c r="IY135" s="88"/>
      <c r="IZ135" s="88">
        <f t="shared" ref="IZ135:JB135" si="2389">IZ132+IZ134</f>
        <v>-1212</v>
      </c>
      <c r="JA135" s="88">
        <f t="shared" si="2389"/>
        <v>0</v>
      </c>
      <c r="JB135" s="88">
        <f t="shared" si="2389"/>
        <v>-1212</v>
      </c>
      <c r="JC135" s="12">
        <f t="shared" si="2380"/>
        <v>74916</v>
      </c>
      <c r="JD135" s="12">
        <f t="shared" si="2380"/>
        <v>54749</v>
      </c>
      <c r="JE135" s="12">
        <f t="shared" si="2380"/>
        <v>-32611</v>
      </c>
      <c r="JF135" s="12">
        <f t="shared" si="2380"/>
        <v>41093</v>
      </c>
      <c r="JG135" s="88">
        <f t="shared" ref="JG135:LF135" si="2390">JG132+JG134</f>
        <v>1082</v>
      </c>
      <c r="JH135" s="88">
        <f t="shared" si="2390"/>
        <v>731</v>
      </c>
      <c r="JI135" s="88">
        <f t="shared" si="2390"/>
        <v>-609</v>
      </c>
      <c r="JJ135" s="88">
        <f t="shared" si="2390"/>
        <v>473</v>
      </c>
      <c r="JK135" s="88">
        <f t="shared" si="2390"/>
        <v>1526</v>
      </c>
      <c r="JL135" s="88">
        <f t="shared" si="2390"/>
        <v>2474</v>
      </c>
      <c r="JM135" s="88">
        <f t="shared" si="2390"/>
        <v>464</v>
      </c>
      <c r="JN135" s="88">
        <f t="shared" si="2390"/>
        <v>1990</v>
      </c>
      <c r="JO135" s="88">
        <f t="shared" si="2390"/>
        <v>11572</v>
      </c>
      <c r="JP135" s="88">
        <f t="shared" si="2390"/>
        <v>11036</v>
      </c>
      <c r="JQ135" s="88">
        <f t="shared" si="2390"/>
        <v>-800</v>
      </c>
      <c r="JR135" s="88">
        <f t="shared" si="2390"/>
        <v>10772</v>
      </c>
      <c r="JS135" s="88">
        <f t="shared" si="2390"/>
        <v>937</v>
      </c>
      <c r="JT135" s="88">
        <f t="shared" si="2390"/>
        <v>243</v>
      </c>
      <c r="JU135" s="88">
        <f t="shared" si="2390"/>
        <v>-937</v>
      </c>
      <c r="JV135" s="88">
        <f t="shared" si="2390"/>
        <v>0</v>
      </c>
      <c r="JW135" s="88">
        <f t="shared" si="2390"/>
        <v>4853</v>
      </c>
      <c r="JX135" s="88">
        <f t="shared" si="2390"/>
        <v>5743</v>
      </c>
      <c r="JY135" s="88">
        <f t="shared" si="2390"/>
        <v>410</v>
      </c>
      <c r="JZ135" s="88">
        <f t="shared" si="2390"/>
        <v>5263</v>
      </c>
      <c r="KA135" s="88">
        <f t="shared" si="2390"/>
        <v>5857</v>
      </c>
      <c r="KB135" s="88">
        <f t="shared" si="2390"/>
        <v>7135</v>
      </c>
      <c r="KC135" s="88">
        <f t="shared" si="2390"/>
        <v>1488</v>
      </c>
      <c r="KD135" s="88">
        <f t="shared" si="2390"/>
        <v>7345</v>
      </c>
      <c r="KE135" s="88">
        <f t="shared" si="2390"/>
        <v>12358</v>
      </c>
      <c r="KF135" s="88">
        <f t="shared" si="2390"/>
        <v>12999</v>
      </c>
      <c r="KG135" s="88">
        <f t="shared" si="2390"/>
        <v>-19</v>
      </c>
      <c r="KH135" s="88">
        <f t="shared" si="2390"/>
        <v>12339</v>
      </c>
      <c r="KI135" s="88">
        <f t="shared" si="2390"/>
        <v>9710</v>
      </c>
      <c r="KJ135" s="88">
        <f t="shared" si="2390"/>
        <v>9520</v>
      </c>
      <c r="KK135" s="88">
        <f t="shared" si="2390"/>
        <v>-6470</v>
      </c>
      <c r="KL135" s="88">
        <f t="shared" si="2390"/>
        <v>3240</v>
      </c>
      <c r="KM135" s="88">
        <f t="shared" si="2390"/>
        <v>1613</v>
      </c>
      <c r="KN135" s="88">
        <f t="shared" si="2390"/>
        <v>33393</v>
      </c>
      <c r="KO135" s="88">
        <f t="shared" si="2390"/>
        <v>19156</v>
      </c>
      <c r="KP135" s="88">
        <f t="shared" si="2390"/>
        <v>20769</v>
      </c>
      <c r="KQ135" s="88">
        <f t="shared" si="2390"/>
        <v>3243</v>
      </c>
      <c r="KR135" s="88">
        <f t="shared" si="2390"/>
        <v>3188</v>
      </c>
      <c r="KS135" s="88">
        <f t="shared" si="2390"/>
        <v>-400</v>
      </c>
      <c r="KT135" s="88">
        <f t="shared" si="2390"/>
        <v>2843</v>
      </c>
      <c r="KU135" s="88">
        <f t="shared" si="2390"/>
        <v>25499</v>
      </c>
      <c r="KV135" s="88">
        <f t="shared" si="2390"/>
        <v>25470</v>
      </c>
      <c r="KW135" s="88">
        <f t="shared" si="2390"/>
        <v>-300</v>
      </c>
      <c r="KX135" s="88">
        <f t="shared" si="2390"/>
        <v>25199</v>
      </c>
      <c r="KY135" s="88">
        <f t="shared" si="2390"/>
        <v>287</v>
      </c>
      <c r="KZ135" s="88">
        <f t="shared" si="2390"/>
        <v>287</v>
      </c>
      <c r="LA135" s="88">
        <f t="shared" si="2390"/>
        <v>0</v>
      </c>
      <c r="LB135" s="88">
        <f t="shared" si="2390"/>
        <v>287</v>
      </c>
      <c r="LC135" s="88">
        <f t="shared" si="2390"/>
        <v>4755</v>
      </c>
      <c r="LD135" s="88">
        <f t="shared" si="2390"/>
        <v>4755</v>
      </c>
      <c r="LE135" s="88">
        <f t="shared" si="2390"/>
        <v>0</v>
      </c>
      <c r="LF135" s="88">
        <f t="shared" si="2390"/>
        <v>4755</v>
      </c>
      <c r="LG135" s="12">
        <f t="shared" si="2381"/>
        <v>83292</v>
      </c>
      <c r="LH135" s="12">
        <f t="shared" si="2381"/>
        <v>116974</v>
      </c>
      <c r="LI135" s="12">
        <f t="shared" si="2381"/>
        <v>11983</v>
      </c>
      <c r="LJ135" s="12">
        <f t="shared" si="2381"/>
        <v>95275</v>
      </c>
      <c r="LK135" s="12">
        <f t="shared" ref="LK135:LV135" si="2391">LK132+LK134</f>
        <v>1329</v>
      </c>
      <c r="LL135" s="88">
        <f t="shared" si="2391"/>
        <v>-187</v>
      </c>
      <c r="LM135" s="88">
        <f t="shared" si="2391"/>
        <v>-3002</v>
      </c>
      <c r="LN135" s="88">
        <f t="shared" si="2391"/>
        <v>-1673</v>
      </c>
      <c r="LO135" s="88">
        <f t="shared" si="2391"/>
        <v>2600</v>
      </c>
      <c r="LP135" s="88">
        <f t="shared" si="2391"/>
        <v>3171</v>
      </c>
      <c r="LQ135" s="88">
        <f t="shared" si="2391"/>
        <v>132</v>
      </c>
      <c r="LR135" s="88">
        <f t="shared" si="2391"/>
        <v>2732</v>
      </c>
      <c r="LS135" s="88">
        <f t="shared" si="2391"/>
        <v>19772</v>
      </c>
      <c r="LT135" s="88">
        <f t="shared" si="2391"/>
        <v>15290</v>
      </c>
      <c r="LU135" s="88">
        <f t="shared" si="2391"/>
        <v>-5700</v>
      </c>
      <c r="LV135" s="88">
        <f t="shared" si="2391"/>
        <v>14072</v>
      </c>
      <c r="LW135" s="12">
        <f t="shared" si="2382"/>
        <v>23701</v>
      </c>
      <c r="LX135" s="12">
        <f t="shared" si="2382"/>
        <v>18274</v>
      </c>
      <c r="LY135" s="12">
        <f t="shared" si="2382"/>
        <v>-8570</v>
      </c>
      <c r="LZ135" s="12">
        <f t="shared" si="2382"/>
        <v>15131</v>
      </c>
      <c r="MA135" s="26"/>
      <c r="MB135" s="2"/>
      <c r="MC135" s="2"/>
      <c r="MD135" s="2"/>
      <c r="ME135" s="2"/>
      <c r="MF135" s="2"/>
      <c r="MG135" s="2"/>
      <c r="MH135" s="2"/>
      <c r="MI135" s="2"/>
      <c r="MJ135" s="2"/>
      <c r="MK135" s="2"/>
      <c r="ML135" s="2"/>
      <c r="MM135" s="2"/>
      <c r="MN135" s="2"/>
      <c r="MO135" s="2"/>
      <c r="MP135" s="2"/>
      <c r="MQ135" s="2"/>
      <c r="MR135" s="2"/>
      <c r="MS135" s="2"/>
      <c r="MT135" s="2"/>
      <c r="MU135" s="2"/>
      <c r="MV135" s="2"/>
      <c r="MW135" s="2"/>
      <c r="MX135" s="2"/>
      <c r="MY135" s="2"/>
      <c r="MZ135" s="2"/>
      <c r="NA135" s="2"/>
      <c r="NB135" s="2"/>
      <c r="NC135" s="2"/>
      <c r="ND135" s="2"/>
      <c r="NE135" s="2"/>
      <c r="NF135" s="2"/>
      <c r="NG135" s="2"/>
      <c r="NH135" s="2"/>
      <c r="NI135" s="2"/>
      <c r="NJ135" s="2"/>
      <c r="NK135" s="2"/>
      <c r="NL135" s="2"/>
      <c r="NM135" s="2"/>
      <c r="NN135" s="2"/>
      <c r="NO135" s="2"/>
      <c r="NP135" s="2"/>
      <c r="NQ135" s="2"/>
      <c r="NR135" s="2"/>
      <c r="NS135" s="2"/>
      <c r="NT135" s="2"/>
      <c r="NU135" s="2"/>
      <c r="NV135" s="2"/>
      <c r="NW135" s="2"/>
      <c r="NX135" s="2"/>
      <c r="NY135" s="2"/>
      <c r="NZ135" s="2"/>
      <c r="OA135" s="2"/>
      <c r="OB135" s="2"/>
      <c r="OC135" s="2"/>
      <c r="OD135" s="2"/>
      <c r="OE135" s="2"/>
      <c r="OF135" s="2"/>
      <c r="OG135" s="2"/>
      <c r="OH135" s="2"/>
      <c r="OI135" s="2"/>
      <c r="OJ135" s="2"/>
      <c r="OK135" s="2"/>
      <c r="OL135" s="2"/>
      <c r="OM135" s="2"/>
      <c r="ON135" s="2"/>
      <c r="OO135" s="2"/>
      <c r="OP135" s="2"/>
    </row>
    <row r="136" spans="1:406" s="4" customFormat="1" ht="24.95" customHeight="1" thickBot="1" x14ac:dyDescent="0.3">
      <c r="A136" s="31"/>
      <c r="B136" s="31"/>
      <c r="AI136" s="8"/>
      <c r="AJ136" s="8"/>
      <c r="AK136" s="8"/>
      <c r="AL136" s="8"/>
      <c r="EU136" s="8"/>
      <c r="EV136" s="8"/>
      <c r="EW136" s="8"/>
      <c r="EX136" s="8"/>
      <c r="FC136" s="8"/>
      <c r="FD136" s="8"/>
      <c r="FE136" s="8"/>
      <c r="FF136" s="8"/>
      <c r="JG136" s="68"/>
      <c r="JK136" s="68"/>
      <c r="JO136" s="68"/>
      <c r="JS136" s="68"/>
      <c r="JW136" s="68"/>
      <c r="KA136" s="68"/>
      <c r="KE136" s="68"/>
      <c r="KI136" s="69"/>
      <c r="KM136" s="69"/>
      <c r="KQ136" s="69"/>
      <c r="KU136" s="69"/>
      <c r="LG136" s="70"/>
      <c r="LH136" s="70"/>
      <c r="LI136" s="71"/>
      <c r="LJ136" s="72"/>
      <c r="LW136" s="67"/>
      <c r="LX136" s="67"/>
      <c r="LY136" s="67"/>
      <c r="LZ136" s="67"/>
      <c r="MB136" s="5"/>
      <c r="MC136" s="5"/>
    </row>
    <row r="137" spans="1:406" ht="32.25" customHeight="1" x14ac:dyDescent="0.25">
      <c r="A137" s="33"/>
      <c r="B137" s="33"/>
      <c r="C137" s="6"/>
      <c r="D137" s="6"/>
      <c r="E137" s="6"/>
      <c r="F137" s="6"/>
      <c r="G137" s="148" t="s">
        <v>168</v>
      </c>
      <c r="H137" s="149"/>
      <c r="I137" s="149"/>
      <c r="J137" s="150"/>
      <c r="K137" s="151" t="s">
        <v>102</v>
      </c>
      <c r="L137" s="152"/>
      <c r="M137" s="152"/>
      <c r="N137" s="152"/>
      <c r="O137" s="152"/>
      <c r="P137" s="152"/>
      <c r="Q137" s="152"/>
      <c r="R137" s="152"/>
      <c r="S137" s="152"/>
      <c r="T137" s="152"/>
      <c r="U137" s="152"/>
      <c r="V137" s="152"/>
      <c r="W137" s="152"/>
      <c r="X137" s="152"/>
      <c r="Y137" s="152"/>
      <c r="Z137" s="152"/>
      <c r="AA137" s="152"/>
      <c r="AB137" s="152"/>
      <c r="AC137" s="152"/>
      <c r="AD137" s="152"/>
      <c r="AE137" s="152"/>
      <c r="AF137" s="153"/>
      <c r="AG137" s="75"/>
      <c r="AH137" s="75"/>
      <c r="AI137" s="154" t="s">
        <v>120</v>
      </c>
      <c r="AJ137" s="155"/>
      <c r="AK137" s="155"/>
      <c r="AL137" s="156"/>
      <c r="AM137" s="154" t="s">
        <v>103</v>
      </c>
      <c r="AN137" s="155"/>
      <c r="AO137" s="155"/>
      <c r="AP137" s="155"/>
      <c r="AQ137" s="155"/>
      <c r="AR137" s="155"/>
      <c r="AS137" s="155"/>
      <c r="AT137" s="155"/>
      <c r="AU137" s="155"/>
      <c r="AV137" s="155"/>
      <c r="AW137" s="155"/>
      <c r="AX137" s="155"/>
      <c r="AY137" s="155"/>
      <c r="AZ137" s="155"/>
      <c r="BA137" s="155"/>
      <c r="BB137" s="155"/>
      <c r="BC137" s="155"/>
      <c r="BD137" s="155"/>
      <c r="BE137" s="155"/>
      <c r="BF137" s="155"/>
      <c r="BG137" s="155"/>
      <c r="BH137" s="155"/>
      <c r="BI137" s="155"/>
      <c r="BJ137" s="155"/>
      <c r="BK137" s="155"/>
      <c r="BL137" s="155"/>
      <c r="BM137" s="155"/>
      <c r="BN137" s="155"/>
      <c r="BO137" s="155"/>
      <c r="BP137" s="155"/>
      <c r="BQ137" s="155"/>
      <c r="BR137" s="155"/>
      <c r="BS137" s="155"/>
      <c r="BT137" s="155"/>
      <c r="BU137" s="155"/>
      <c r="BV137" s="155"/>
      <c r="BW137" s="155"/>
      <c r="BX137" s="155"/>
      <c r="BY137" s="155"/>
      <c r="BZ137" s="155"/>
      <c r="CA137" s="155"/>
      <c r="CB137" s="155"/>
      <c r="CC137" s="155"/>
      <c r="CD137" s="155"/>
      <c r="CE137" s="155"/>
      <c r="CF137" s="155"/>
      <c r="CG137" s="155"/>
      <c r="CH137" s="155"/>
      <c r="CI137" s="155"/>
      <c r="CJ137" s="155"/>
      <c r="CK137" s="155"/>
      <c r="CL137" s="155"/>
      <c r="CM137" s="155"/>
      <c r="CN137" s="155"/>
      <c r="CO137" s="155"/>
      <c r="CP137" s="155"/>
      <c r="CQ137" s="155"/>
      <c r="CR137" s="155"/>
      <c r="CS137" s="155"/>
      <c r="CT137" s="155"/>
      <c r="CU137" s="155"/>
      <c r="CV137" s="155"/>
      <c r="CW137" s="155"/>
      <c r="CX137" s="155"/>
      <c r="CY137" s="155"/>
      <c r="CZ137" s="155"/>
      <c r="DA137" s="155"/>
      <c r="DB137" s="155"/>
      <c r="DC137" s="155"/>
      <c r="DD137" s="155"/>
      <c r="DE137" s="155"/>
      <c r="DF137" s="155"/>
      <c r="DG137" s="155"/>
      <c r="DH137" s="155"/>
      <c r="DI137" s="155"/>
      <c r="DJ137" s="155"/>
      <c r="DK137" s="155"/>
      <c r="DL137" s="155"/>
      <c r="DM137" s="155"/>
      <c r="DN137" s="155"/>
      <c r="DO137" s="155"/>
      <c r="DP137" s="155"/>
      <c r="DQ137" s="155"/>
      <c r="DR137" s="155"/>
      <c r="DS137" s="155"/>
      <c r="DT137" s="155"/>
      <c r="DU137" s="155"/>
      <c r="DV137" s="155"/>
      <c r="DW137" s="155"/>
      <c r="DX137" s="155"/>
      <c r="DY137" s="155"/>
      <c r="DZ137" s="155"/>
      <c r="EA137" s="155"/>
      <c r="EB137" s="155"/>
      <c r="EC137" s="155"/>
      <c r="ED137" s="155"/>
      <c r="EE137" s="155"/>
      <c r="EF137" s="155"/>
      <c r="EG137" s="155"/>
      <c r="EH137" s="155"/>
      <c r="EI137" s="155"/>
      <c r="EJ137" s="155"/>
      <c r="EK137" s="155"/>
      <c r="EL137" s="155"/>
      <c r="EM137" s="155"/>
      <c r="EN137" s="155"/>
      <c r="EO137" s="155"/>
      <c r="EP137" s="155"/>
      <c r="EQ137" s="155"/>
      <c r="ER137" s="155"/>
      <c r="ES137" s="155"/>
      <c r="ET137" s="76"/>
      <c r="EU137" s="154" t="s">
        <v>103</v>
      </c>
      <c r="EV137" s="155"/>
      <c r="EW137" s="155"/>
      <c r="EX137" s="156"/>
      <c r="EY137" s="154" t="s">
        <v>104</v>
      </c>
      <c r="EZ137" s="155"/>
      <c r="FA137" s="155"/>
      <c r="FB137" s="155"/>
      <c r="FC137" s="154" t="s">
        <v>104</v>
      </c>
      <c r="FD137" s="155"/>
      <c r="FE137" s="155"/>
      <c r="FF137" s="156"/>
      <c r="FG137" s="151" t="s">
        <v>105</v>
      </c>
      <c r="FH137" s="152"/>
      <c r="FI137" s="152"/>
      <c r="FJ137" s="152"/>
      <c r="FK137" s="152"/>
      <c r="FL137" s="152"/>
      <c r="FM137" s="152"/>
      <c r="FN137" s="152"/>
      <c r="FO137" s="152"/>
      <c r="FP137" s="152"/>
      <c r="FQ137" s="152"/>
      <c r="FR137" s="152"/>
      <c r="FS137" s="152"/>
      <c r="FT137" s="152"/>
      <c r="FU137" s="152"/>
      <c r="FV137" s="152"/>
      <c r="FW137" s="152"/>
      <c r="FX137" s="152"/>
      <c r="FY137" s="152"/>
      <c r="FZ137" s="152"/>
      <c r="GA137" s="152"/>
      <c r="GB137" s="152"/>
      <c r="GC137" s="152"/>
      <c r="GD137" s="152"/>
      <c r="GE137" s="152"/>
      <c r="GF137" s="152"/>
      <c r="GG137" s="152"/>
      <c r="GH137" s="152"/>
      <c r="GI137" s="152"/>
      <c r="GJ137" s="152"/>
      <c r="GK137" s="152"/>
      <c r="GL137" s="152"/>
      <c r="GM137" s="152"/>
      <c r="GN137" s="152"/>
      <c r="GO137" s="152"/>
      <c r="GP137" s="152"/>
      <c r="GQ137" s="152"/>
      <c r="GR137" s="152"/>
      <c r="GS137" s="152"/>
      <c r="GT137" s="152"/>
      <c r="GU137" s="152"/>
      <c r="GV137" s="152"/>
      <c r="GW137" s="152"/>
      <c r="GX137" s="152"/>
      <c r="GY137" s="152"/>
      <c r="GZ137" s="152"/>
      <c r="HA137" s="152"/>
      <c r="HB137" s="152"/>
      <c r="HC137" s="152"/>
      <c r="HD137" s="152"/>
      <c r="HE137" s="152"/>
      <c r="HF137" s="152"/>
      <c r="HG137" s="152"/>
      <c r="HH137" s="152"/>
      <c r="HI137" s="152"/>
      <c r="HJ137" s="152"/>
      <c r="HK137" s="152"/>
      <c r="HL137" s="152"/>
      <c r="HM137" s="152"/>
      <c r="HN137" s="152"/>
      <c r="HO137" s="152"/>
      <c r="HP137" s="152"/>
      <c r="HQ137" s="152"/>
      <c r="HR137" s="152"/>
      <c r="HS137" s="152"/>
      <c r="HT137" s="152"/>
      <c r="HU137" s="152"/>
      <c r="HV137" s="152"/>
      <c r="HW137" s="152"/>
      <c r="HX137" s="152"/>
      <c r="HY137" s="152"/>
      <c r="HZ137" s="152"/>
      <c r="IA137" s="152"/>
      <c r="IB137" s="152"/>
      <c r="IC137" s="152"/>
      <c r="ID137" s="152"/>
      <c r="IE137" s="152"/>
      <c r="IF137" s="152"/>
      <c r="IG137" s="152"/>
      <c r="IH137" s="152"/>
      <c r="II137" s="152"/>
      <c r="IJ137" s="152"/>
      <c r="IK137" s="152"/>
      <c r="IL137" s="152"/>
      <c r="IM137" s="152"/>
      <c r="IN137" s="152"/>
      <c r="IO137" s="152"/>
      <c r="IP137" s="152"/>
      <c r="IQ137" s="152"/>
      <c r="IR137" s="152"/>
      <c r="IS137" s="152"/>
      <c r="IT137" s="152"/>
      <c r="IU137" s="152"/>
      <c r="IV137" s="152"/>
      <c r="IW137" s="76"/>
      <c r="IX137" s="76"/>
      <c r="IY137" s="76"/>
      <c r="IZ137" s="76"/>
      <c r="JA137" s="76"/>
      <c r="JB137" s="76"/>
      <c r="JC137" s="140" t="s">
        <v>108</v>
      </c>
      <c r="JD137" s="141"/>
      <c r="JE137" s="141"/>
      <c r="JF137" s="142"/>
      <c r="JG137" s="77"/>
      <c r="JH137" s="152" t="s">
        <v>105</v>
      </c>
      <c r="JI137" s="152"/>
      <c r="JJ137" s="152"/>
      <c r="JK137" s="152"/>
      <c r="JL137" s="152"/>
      <c r="JM137" s="152"/>
      <c r="JN137" s="152"/>
      <c r="JO137" s="152"/>
      <c r="JP137" s="152"/>
      <c r="JQ137" s="152"/>
      <c r="JR137" s="152"/>
      <c r="JS137" s="152"/>
      <c r="JT137" s="152"/>
      <c r="JU137" s="152"/>
      <c r="JV137" s="152"/>
      <c r="JW137" s="152"/>
      <c r="JX137" s="152"/>
      <c r="JY137" s="152"/>
      <c r="JZ137" s="152"/>
      <c r="KA137" s="152"/>
      <c r="KB137" s="152"/>
      <c r="KC137" s="152"/>
      <c r="KD137" s="152"/>
      <c r="KE137" s="152"/>
      <c r="KF137" s="152"/>
      <c r="KG137" s="152"/>
      <c r="KH137" s="152"/>
      <c r="KI137" s="152"/>
      <c r="KJ137" s="152"/>
      <c r="KK137" s="152"/>
      <c r="KL137" s="152"/>
      <c r="KM137" s="152"/>
      <c r="KN137" s="152"/>
      <c r="KO137" s="152"/>
      <c r="KP137" s="152"/>
      <c r="KQ137" s="152"/>
      <c r="KR137" s="152"/>
      <c r="KS137" s="152"/>
      <c r="KT137" s="152"/>
      <c r="KU137" s="152"/>
      <c r="KV137" s="153"/>
      <c r="KW137" s="75"/>
      <c r="KX137" s="75"/>
      <c r="KY137" s="76"/>
      <c r="KZ137" s="76"/>
      <c r="LA137" s="76"/>
      <c r="LB137" s="76"/>
      <c r="LC137" s="76"/>
      <c r="LD137" s="76"/>
      <c r="LE137" s="76"/>
      <c r="LF137" s="76"/>
      <c r="LG137" s="154" t="s">
        <v>213</v>
      </c>
      <c r="LH137" s="155"/>
      <c r="LI137" s="155"/>
      <c r="LJ137" s="156"/>
      <c r="LK137" s="154" t="s">
        <v>106</v>
      </c>
      <c r="LL137" s="155"/>
      <c r="LM137" s="155"/>
      <c r="LN137" s="155"/>
      <c r="LO137" s="155"/>
      <c r="LP137" s="155"/>
      <c r="LQ137" s="155"/>
      <c r="LR137" s="155"/>
      <c r="LS137" s="155"/>
      <c r="LT137" s="155"/>
      <c r="LU137" s="76"/>
      <c r="LV137" s="76"/>
      <c r="LW137" s="157" t="s">
        <v>106</v>
      </c>
      <c r="LX137" s="146"/>
      <c r="LY137" s="146"/>
      <c r="LZ137" s="158"/>
      <c r="MA137" s="4"/>
    </row>
    <row r="138" spans="1:406" ht="62.25" customHeight="1" x14ac:dyDescent="0.25">
      <c r="A138" s="34"/>
      <c r="B138" s="34"/>
      <c r="C138" s="9" t="s">
        <v>118</v>
      </c>
      <c r="D138" s="9" t="s">
        <v>117</v>
      </c>
      <c r="E138" s="23" t="s">
        <v>116</v>
      </c>
      <c r="F138" s="9" t="s">
        <v>119</v>
      </c>
      <c r="G138" s="27" t="s">
        <v>167</v>
      </c>
      <c r="H138" s="27" t="s">
        <v>125</v>
      </c>
      <c r="I138" s="27" t="s">
        <v>130</v>
      </c>
      <c r="J138" s="27" t="s">
        <v>133</v>
      </c>
      <c r="K138" s="74" t="s">
        <v>166</v>
      </c>
      <c r="L138" s="74" t="s">
        <v>125</v>
      </c>
      <c r="M138" s="74" t="s">
        <v>130</v>
      </c>
      <c r="N138" s="74" t="s">
        <v>133</v>
      </c>
      <c r="O138" s="74" t="s">
        <v>166</v>
      </c>
      <c r="P138" s="74" t="s">
        <v>125</v>
      </c>
      <c r="Q138" s="74" t="s">
        <v>130</v>
      </c>
      <c r="R138" s="74" t="s">
        <v>133</v>
      </c>
      <c r="S138" s="74" t="s">
        <v>166</v>
      </c>
      <c r="T138" s="74" t="s">
        <v>125</v>
      </c>
      <c r="U138" s="74" t="s">
        <v>130</v>
      </c>
      <c r="V138" s="74" t="s">
        <v>133</v>
      </c>
      <c r="W138" s="74" t="s">
        <v>166</v>
      </c>
      <c r="X138" s="74" t="s">
        <v>125</v>
      </c>
      <c r="Y138" s="74" t="s">
        <v>130</v>
      </c>
      <c r="Z138" s="74" t="s">
        <v>133</v>
      </c>
      <c r="AA138" s="74" t="s">
        <v>166</v>
      </c>
      <c r="AB138" s="74" t="s">
        <v>125</v>
      </c>
      <c r="AC138" s="74" t="s">
        <v>130</v>
      </c>
      <c r="AD138" s="74" t="s">
        <v>133</v>
      </c>
      <c r="AE138" s="74" t="s">
        <v>166</v>
      </c>
      <c r="AF138" s="74" t="s">
        <v>125</v>
      </c>
      <c r="AG138" s="74" t="s">
        <v>130</v>
      </c>
      <c r="AH138" s="74" t="s">
        <v>133</v>
      </c>
      <c r="AI138" s="74" t="s">
        <v>166</v>
      </c>
      <c r="AJ138" s="74" t="s">
        <v>125</v>
      </c>
      <c r="AK138" s="74" t="s">
        <v>130</v>
      </c>
      <c r="AL138" s="74" t="s">
        <v>133</v>
      </c>
      <c r="AM138" s="74" t="s">
        <v>166</v>
      </c>
      <c r="AN138" s="74" t="s">
        <v>125</v>
      </c>
      <c r="AO138" s="74" t="s">
        <v>130</v>
      </c>
      <c r="AP138" s="74" t="s">
        <v>133</v>
      </c>
      <c r="AQ138" s="74" t="s">
        <v>166</v>
      </c>
      <c r="AR138" s="74" t="s">
        <v>125</v>
      </c>
      <c r="AS138" s="74" t="s">
        <v>130</v>
      </c>
      <c r="AT138" s="74" t="s">
        <v>133</v>
      </c>
      <c r="AU138" s="74" t="s">
        <v>166</v>
      </c>
      <c r="AV138" s="74" t="s">
        <v>125</v>
      </c>
      <c r="AW138" s="74" t="s">
        <v>130</v>
      </c>
      <c r="AX138" s="74" t="s">
        <v>133</v>
      </c>
      <c r="AY138" s="74" t="s">
        <v>166</v>
      </c>
      <c r="AZ138" s="74" t="s">
        <v>125</v>
      </c>
      <c r="BA138" s="74" t="s">
        <v>130</v>
      </c>
      <c r="BB138" s="74" t="s">
        <v>133</v>
      </c>
      <c r="BC138" s="74" t="s">
        <v>166</v>
      </c>
      <c r="BD138" s="74" t="s">
        <v>125</v>
      </c>
      <c r="BE138" s="74" t="s">
        <v>130</v>
      </c>
      <c r="BF138" s="74" t="s">
        <v>133</v>
      </c>
      <c r="BG138" s="74" t="s">
        <v>166</v>
      </c>
      <c r="BH138" s="74" t="s">
        <v>125</v>
      </c>
      <c r="BI138" s="74" t="s">
        <v>130</v>
      </c>
      <c r="BJ138" s="74" t="s">
        <v>133</v>
      </c>
      <c r="BK138" s="74" t="s">
        <v>166</v>
      </c>
      <c r="BL138" s="74" t="s">
        <v>125</v>
      </c>
      <c r="BM138" s="74" t="s">
        <v>130</v>
      </c>
      <c r="BN138" s="74" t="s">
        <v>133</v>
      </c>
      <c r="BO138" s="74" t="s">
        <v>166</v>
      </c>
      <c r="BP138" s="74" t="s">
        <v>125</v>
      </c>
      <c r="BQ138" s="74" t="s">
        <v>130</v>
      </c>
      <c r="BR138" s="74" t="s">
        <v>133</v>
      </c>
      <c r="BS138" s="74" t="s">
        <v>166</v>
      </c>
      <c r="BT138" s="74" t="s">
        <v>125</v>
      </c>
      <c r="BU138" s="74" t="s">
        <v>130</v>
      </c>
      <c r="BV138" s="74" t="s">
        <v>133</v>
      </c>
      <c r="BW138" s="74" t="s">
        <v>166</v>
      </c>
      <c r="BX138" s="74" t="s">
        <v>125</v>
      </c>
      <c r="BY138" s="74" t="s">
        <v>130</v>
      </c>
      <c r="BZ138" s="74" t="s">
        <v>133</v>
      </c>
      <c r="CA138" s="74" t="s">
        <v>166</v>
      </c>
      <c r="CB138" s="74" t="s">
        <v>125</v>
      </c>
      <c r="CC138" s="74" t="s">
        <v>130</v>
      </c>
      <c r="CD138" s="74" t="s">
        <v>133</v>
      </c>
      <c r="CE138" s="74" t="s">
        <v>166</v>
      </c>
      <c r="CF138" s="74" t="s">
        <v>125</v>
      </c>
      <c r="CG138" s="74" t="s">
        <v>130</v>
      </c>
      <c r="CH138" s="74" t="s">
        <v>133</v>
      </c>
      <c r="CI138" s="74" t="s">
        <v>166</v>
      </c>
      <c r="CJ138" s="74" t="s">
        <v>125</v>
      </c>
      <c r="CK138" s="74" t="s">
        <v>130</v>
      </c>
      <c r="CL138" s="74" t="s">
        <v>133</v>
      </c>
      <c r="CM138" s="74" t="s">
        <v>166</v>
      </c>
      <c r="CN138" s="74" t="s">
        <v>125</v>
      </c>
      <c r="CO138" s="74" t="s">
        <v>130</v>
      </c>
      <c r="CP138" s="74" t="s">
        <v>133</v>
      </c>
      <c r="CQ138" s="74" t="s">
        <v>166</v>
      </c>
      <c r="CR138" s="74" t="s">
        <v>125</v>
      </c>
      <c r="CS138" s="74" t="s">
        <v>130</v>
      </c>
      <c r="CT138" s="74" t="s">
        <v>133</v>
      </c>
      <c r="CU138" s="74" t="s">
        <v>166</v>
      </c>
      <c r="CV138" s="74" t="s">
        <v>125</v>
      </c>
      <c r="CW138" s="74" t="s">
        <v>130</v>
      </c>
      <c r="CX138" s="74" t="s">
        <v>133</v>
      </c>
      <c r="CY138" s="74" t="s">
        <v>166</v>
      </c>
      <c r="CZ138" s="74" t="s">
        <v>125</v>
      </c>
      <c r="DA138" s="74" t="s">
        <v>130</v>
      </c>
      <c r="DB138" s="74" t="s">
        <v>133</v>
      </c>
      <c r="DC138" s="74" t="s">
        <v>166</v>
      </c>
      <c r="DD138" s="74" t="s">
        <v>125</v>
      </c>
      <c r="DE138" s="74" t="s">
        <v>130</v>
      </c>
      <c r="DF138" s="74" t="s">
        <v>133</v>
      </c>
      <c r="DG138" s="74" t="s">
        <v>166</v>
      </c>
      <c r="DH138" s="74" t="s">
        <v>125</v>
      </c>
      <c r="DI138" s="74" t="s">
        <v>130</v>
      </c>
      <c r="DJ138" s="74" t="s">
        <v>133</v>
      </c>
      <c r="DK138" s="74" t="s">
        <v>166</v>
      </c>
      <c r="DL138" s="74" t="s">
        <v>125</v>
      </c>
      <c r="DM138" s="74" t="s">
        <v>130</v>
      </c>
      <c r="DN138" s="74" t="s">
        <v>133</v>
      </c>
      <c r="DO138" s="74" t="s">
        <v>166</v>
      </c>
      <c r="DP138" s="74" t="s">
        <v>125</v>
      </c>
      <c r="DQ138" s="74" t="s">
        <v>130</v>
      </c>
      <c r="DR138" s="74" t="s">
        <v>133</v>
      </c>
      <c r="DS138" s="74" t="s">
        <v>166</v>
      </c>
      <c r="DT138" s="74" t="s">
        <v>125</v>
      </c>
      <c r="DU138" s="74" t="s">
        <v>130</v>
      </c>
      <c r="DV138" s="74" t="s">
        <v>133</v>
      </c>
      <c r="DW138" s="74" t="s">
        <v>166</v>
      </c>
      <c r="DX138" s="74" t="s">
        <v>125</v>
      </c>
      <c r="DY138" s="74" t="s">
        <v>130</v>
      </c>
      <c r="DZ138" s="74" t="s">
        <v>133</v>
      </c>
      <c r="EA138" s="74" t="s">
        <v>166</v>
      </c>
      <c r="EB138" s="74" t="s">
        <v>125</v>
      </c>
      <c r="EC138" s="74" t="s">
        <v>130</v>
      </c>
      <c r="ED138" s="74" t="s">
        <v>133</v>
      </c>
      <c r="EE138" s="74" t="s">
        <v>166</v>
      </c>
      <c r="EF138" s="74" t="s">
        <v>125</v>
      </c>
      <c r="EG138" s="74" t="s">
        <v>130</v>
      </c>
      <c r="EH138" s="74" t="s">
        <v>133</v>
      </c>
      <c r="EI138" s="74" t="s">
        <v>166</v>
      </c>
      <c r="EJ138" s="74" t="s">
        <v>125</v>
      </c>
      <c r="EK138" s="74" t="s">
        <v>130</v>
      </c>
      <c r="EL138" s="74" t="s">
        <v>133</v>
      </c>
      <c r="EM138" s="74" t="s">
        <v>166</v>
      </c>
      <c r="EN138" s="74" t="s">
        <v>125</v>
      </c>
      <c r="EO138" s="74" t="s">
        <v>130</v>
      </c>
      <c r="EP138" s="74" t="s">
        <v>133</v>
      </c>
      <c r="EQ138" s="74" t="s">
        <v>166</v>
      </c>
      <c r="ER138" s="74" t="s">
        <v>125</v>
      </c>
      <c r="ES138" s="74" t="s">
        <v>130</v>
      </c>
      <c r="ET138" s="74" t="s">
        <v>133</v>
      </c>
      <c r="EU138" s="74" t="s">
        <v>166</v>
      </c>
      <c r="EV138" s="74" t="s">
        <v>125</v>
      </c>
      <c r="EW138" s="74" t="s">
        <v>130</v>
      </c>
      <c r="EX138" s="74" t="s">
        <v>133</v>
      </c>
      <c r="EY138" s="74" t="s">
        <v>166</v>
      </c>
      <c r="EZ138" s="74" t="s">
        <v>125</v>
      </c>
      <c r="FA138" s="74" t="s">
        <v>130</v>
      </c>
      <c r="FB138" s="74" t="s">
        <v>133</v>
      </c>
      <c r="FC138" s="74" t="s">
        <v>166</v>
      </c>
      <c r="FD138" s="74" t="s">
        <v>125</v>
      </c>
      <c r="FE138" s="74" t="s">
        <v>130</v>
      </c>
      <c r="FF138" s="74" t="s">
        <v>133</v>
      </c>
      <c r="FG138" s="74" t="s">
        <v>166</v>
      </c>
      <c r="FH138" s="74" t="s">
        <v>125</v>
      </c>
      <c r="FI138" s="74" t="s">
        <v>130</v>
      </c>
      <c r="FJ138" s="74" t="s">
        <v>133</v>
      </c>
      <c r="FK138" s="74" t="s">
        <v>166</v>
      </c>
      <c r="FL138" s="74" t="s">
        <v>125</v>
      </c>
      <c r="FM138" s="74" t="s">
        <v>130</v>
      </c>
      <c r="FN138" s="74" t="s">
        <v>133</v>
      </c>
      <c r="FO138" s="74" t="s">
        <v>166</v>
      </c>
      <c r="FP138" s="74" t="s">
        <v>125</v>
      </c>
      <c r="FQ138" s="74" t="s">
        <v>130</v>
      </c>
      <c r="FR138" s="74" t="s">
        <v>133</v>
      </c>
      <c r="FS138" s="74" t="s">
        <v>166</v>
      </c>
      <c r="FT138" s="74" t="s">
        <v>125</v>
      </c>
      <c r="FU138" s="74" t="s">
        <v>130</v>
      </c>
      <c r="FV138" s="74" t="s">
        <v>133</v>
      </c>
      <c r="FW138" s="74" t="s">
        <v>166</v>
      </c>
      <c r="FX138" s="74" t="s">
        <v>125</v>
      </c>
      <c r="FY138" s="74" t="s">
        <v>130</v>
      </c>
      <c r="FZ138" s="74" t="s">
        <v>133</v>
      </c>
      <c r="GA138" s="74" t="s">
        <v>166</v>
      </c>
      <c r="GB138" s="74" t="s">
        <v>125</v>
      </c>
      <c r="GC138" s="74" t="s">
        <v>130</v>
      </c>
      <c r="GD138" s="74" t="s">
        <v>133</v>
      </c>
      <c r="GE138" s="74" t="s">
        <v>166</v>
      </c>
      <c r="GF138" s="74" t="s">
        <v>125</v>
      </c>
      <c r="GG138" s="74" t="s">
        <v>130</v>
      </c>
      <c r="GH138" s="74" t="s">
        <v>133</v>
      </c>
      <c r="GI138" s="74" t="s">
        <v>166</v>
      </c>
      <c r="GJ138" s="74" t="s">
        <v>125</v>
      </c>
      <c r="GK138" s="74" t="s">
        <v>130</v>
      </c>
      <c r="GL138" s="74" t="s">
        <v>133</v>
      </c>
      <c r="GM138" s="74" t="s">
        <v>166</v>
      </c>
      <c r="GN138" s="74" t="s">
        <v>125</v>
      </c>
      <c r="GO138" s="74" t="s">
        <v>130</v>
      </c>
      <c r="GP138" s="74" t="s">
        <v>133</v>
      </c>
      <c r="GQ138" s="74" t="s">
        <v>166</v>
      </c>
      <c r="GR138" s="74" t="s">
        <v>125</v>
      </c>
      <c r="GS138" s="74" t="s">
        <v>130</v>
      </c>
      <c r="GT138" s="74" t="s">
        <v>133</v>
      </c>
      <c r="GU138" s="74" t="s">
        <v>166</v>
      </c>
      <c r="GV138" s="74" t="s">
        <v>125</v>
      </c>
      <c r="GW138" s="74" t="s">
        <v>130</v>
      </c>
      <c r="GX138" s="74" t="s">
        <v>133</v>
      </c>
      <c r="GY138" s="74" t="s">
        <v>166</v>
      </c>
      <c r="GZ138" s="74" t="s">
        <v>125</v>
      </c>
      <c r="HA138" s="74" t="s">
        <v>130</v>
      </c>
      <c r="HB138" s="74" t="s">
        <v>133</v>
      </c>
      <c r="HC138" s="74" t="s">
        <v>166</v>
      </c>
      <c r="HD138" s="74" t="s">
        <v>125</v>
      </c>
      <c r="HE138" s="74" t="s">
        <v>130</v>
      </c>
      <c r="HF138" s="74" t="s">
        <v>133</v>
      </c>
      <c r="HG138" s="74" t="s">
        <v>166</v>
      </c>
      <c r="HH138" s="74" t="s">
        <v>125</v>
      </c>
      <c r="HI138" s="74" t="s">
        <v>130</v>
      </c>
      <c r="HJ138" s="74" t="s">
        <v>133</v>
      </c>
      <c r="HK138" s="74" t="s">
        <v>166</v>
      </c>
      <c r="HL138" s="74" t="s">
        <v>125</v>
      </c>
      <c r="HM138" s="74" t="s">
        <v>130</v>
      </c>
      <c r="HN138" s="74" t="s">
        <v>133</v>
      </c>
      <c r="HO138" s="74" t="s">
        <v>166</v>
      </c>
      <c r="HP138" s="74" t="s">
        <v>125</v>
      </c>
      <c r="HQ138" s="74" t="s">
        <v>130</v>
      </c>
      <c r="HR138" s="74" t="s">
        <v>133</v>
      </c>
      <c r="HS138" s="74" t="s">
        <v>166</v>
      </c>
      <c r="HT138" s="74" t="s">
        <v>125</v>
      </c>
      <c r="HU138" s="74" t="s">
        <v>130</v>
      </c>
      <c r="HV138" s="74" t="s">
        <v>133</v>
      </c>
      <c r="HW138" s="74" t="s">
        <v>166</v>
      </c>
      <c r="HX138" s="74" t="s">
        <v>125</v>
      </c>
      <c r="HY138" s="74" t="s">
        <v>130</v>
      </c>
      <c r="HZ138" s="74" t="s">
        <v>133</v>
      </c>
      <c r="IA138" s="74" t="s">
        <v>166</v>
      </c>
      <c r="IB138" s="74" t="s">
        <v>125</v>
      </c>
      <c r="IC138" s="74" t="s">
        <v>130</v>
      </c>
      <c r="ID138" s="74" t="s">
        <v>133</v>
      </c>
      <c r="IE138" s="74" t="s">
        <v>166</v>
      </c>
      <c r="IF138" s="74" t="s">
        <v>125</v>
      </c>
      <c r="IG138" s="74" t="s">
        <v>130</v>
      </c>
      <c r="IH138" s="74" t="s">
        <v>133</v>
      </c>
      <c r="II138" s="74" t="s">
        <v>166</v>
      </c>
      <c r="IJ138" s="74" t="s">
        <v>125</v>
      </c>
      <c r="IK138" s="74" t="s">
        <v>130</v>
      </c>
      <c r="IL138" s="74" t="s">
        <v>133</v>
      </c>
      <c r="IM138" s="74" t="s">
        <v>166</v>
      </c>
      <c r="IN138" s="74" t="s">
        <v>125</v>
      </c>
      <c r="IO138" s="74" t="s">
        <v>130</v>
      </c>
      <c r="IP138" s="74" t="s">
        <v>133</v>
      </c>
      <c r="IQ138" s="74" t="s">
        <v>166</v>
      </c>
      <c r="IR138" s="74" t="s">
        <v>125</v>
      </c>
      <c r="IS138" s="74" t="s">
        <v>130</v>
      </c>
      <c r="IT138" s="74" t="s">
        <v>133</v>
      </c>
      <c r="IU138" s="74" t="s">
        <v>166</v>
      </c>
      <c r="IV138" s="74" t="s">
        <v>125</v>
      </c>
      <c r="IW138" s="74" t="s">
        <v>130</v>
      </c>
      <c r="IX138" s="74" t="s">
        <v>133</v>
      </c>
      <c r="IY138" s="74" t="s">
        <v>166</v>
      </c>
      <c r="IZ138" s="74" t="s">
        <v>125</v>
      </c>
      <c r="JA138" s="74" t="s">
        <v>130</v>
      </c>
      <c r="JB138" s="74" t="s">
        <v>133</v>
      </c>
      <c r="JC138" s="115" t="s">
        <v>166</v>
      </c>
      <c r="JD138" s="74" t="s">
        <v>125</v>
      </c>
      <c r="JE138" s="74" t="s">
        <v>130</v>
      </c>
      <c r="JF138" s="116" t="s">
        <v>133</v>
      </c>
      <c r="JG138" s="74" t="s">
        <v>166</v>
      </c>
      <c r="JH138" s="74" t="s">
        <v>125</v>
      </c>
      <c r="JI138" s="74" t="s">
        <v>130</v>
      </c>
      <c r="JJ138" s="74" t="s">
        <v>133</v>
      </c>
      <c r="JK138" s="74" t="s">
        <v>166</v>
      </c>
      <c r="JL138" s="74" t="s">
        <v>125</v>
      </c>
      <c r="JM138" s="74" t="s">
        <v>130</v>
      </c>
      <c r="JN138" s="74" t="s">
        <v>133</v>
      </c>
      <c r="JO138" s="74" t="s">
        <v>166</v>
      </c>
      <c r="JP138" s="74" t="s">
        <v>125</v>
      </c>
      <c r="JQ138" s="74" t="s">
        <v>130</v>
      </c>
      <c r="JR138" s="74" t="s">
        <v>133</v>
      </c>
      <c r="JS138" s="74" t="s">
        <v>166</v>
      </c>
      <c r="JT138" s="74" t="s">
        <v>125</v>
      </c>
      <c r="JU138" s="74" t="s">
        <v>130</v>
      </c>
      <c r="JV138" s="74" t="s">
        <v>133</v>
      </c>
      <c r="JW138" s="74" t="s">
        <v>166</v>
      </c>
      <c r="JX138" s="74" t="s">
        <v>125</v>
      </c>
      <c r="JY138" s="74" t="s">
        <v>130</v>
      </c>
      <c r="JZ138" s="74" t="s">
        <v>133</v>
      </c>
      <c r="KA138" s="74" t="s">
        <v>166</v>
      </c>
      <c r="KB138" s="74" t="s">
        <v>125</v>
      </c>
      <c r="KC138" s="74" t="s">
        <v>130</v>
      </c>
      <c r="KD138" s="74" t="s">
        <v>133</v>
      </c>
      <c r="KE138" s="74" t="s">
        <v>166</v>
      </c>
      <c r="KF138" s="74" t="s">
        <v>125</v>
      </c>
      <c r="KG138" s="74" t="s">
        <v>130</v>
      </c>
      <c r="KH138" s="74" t="s">
        <v>133</v>
      </c>
      <c r="KI138" s="74" t="s">
        <v>166</v>
      </c>
      <c r="KJ138" s="74" t="s">
        <v>125</v>
      </c>
      <c r="KK138" s="74" t="s">
        <v>130</v>
      </c>
      <c r="KL138" s="74" t="s">
        <v>133</v>
      </c>
      <c r="KM138" s="74" t="s">
        <v>166</v>
      </c>
      <c r="KN138" s="74" t="s">
        <v>125</v>
      </c>
      <c r="KO138" s="74" t="s">
        <v>130</v>
      </c>
      <c r="KP138" s="74" t="s">
        <v>133</v>
      </c>
      <c r="KQ138" s="74" t="s">
        <v>166</v>
      </c>
      <c r="KR138" s="74" t="s">
        <v>125</v>
      </c>
      <c r="KS138" s="74" t="s">
        <v>130</v>
      </c>
      <c r="KT138" s="74" t="s">
        <v>133</v>
      </c>
      <c r="KU138" s="74" t="s">
        <v>166</v>
      </c>
      <c r="KV138" s="74" t="s">
        <v>125</v>
      </c>
      <c r="KW138" s="74" t="s">
        <v>130</v>
      </c>
      <c r="KX138" s="74" t="s">
        <v>133</v>
      </c>
      <c r="KY138" s="74" t="s">
        <v>166</v>
      </c>
      <c r="KZ138" s="74" t="s">
        <v>125</v>
      </c>
      <c r="LA138" s="74" t="s">
        <v>130</v>
      </c>
      <c r="LB138" s="74" t="s">
        <v>133</v>
      </c>
      <c r="LC138" s="74" t="s">
        <v>166</v>
      </c>
      <c r="LD138" s="74" t="s">
        <v>125</v>
      </c>
      <c r="LE138" s="74" t="s">
        <v>130</v>
      </c>
      <c r="LF138" s="74" t="s">
        <v>133</v>
      </c>
      <c r="LG138" s="74" t="s">
        <v>166</v>
      </c>
      <c r="LH138" s="74" t="s">
        <v>125</v>
      </c>
      <c r="LI138" s="74" t="s">
        <v>130</v>
      </c>
      <c r="LJ138" s="74" t="s">
        <v>133</v>
      </c>
      <c r="LK138" s="74" t="s">
        <v>166</v>
      </c>
      <c r="LL138" s="74" t="s">
        <v>125</v>
      </c>
      <c r="LM138" s="74" t="s">
        <v>130</v>
      </c>
      <c r="LN138" s="74" t="s">
        <v>133</v>
      </c>
      <c r="LO138" s="74" t="s">
        <v>166</v>
      </c>
      <c r="LP138" s="74" t="s">
        <v>125</v>
      </c>
      <c r="LQ138" s="74" t="s">
        <v>130</v>
      </c>
      <c r="LR138" s="74" t="s">
        <v>133</v>
      </c>
      <c r="LS138" s="74" t="s">
        <v>166</v>
      </c>
      <c r="LT138" s="74" t="s">
        <v>125</v>
      </c>
      <c r="LU138" s="74" t="s">
        <v>130</v>
      </c>
      <c r="LV138" s="74" t="s">
        <v>133</v>
      </c>
      <c r="LW138" s="74" t="s">
        <v>166</v>
      </c>
      <c r="LX138" s="74" t="s">
        <v>125</v>
      </c>
      <c r="LY138" s="74" t="s">
        <v>130</v>
      </c>
      <c r="LZ138" s="74" t="s">
        <v>133</v>
      </c>
    </row>
    <row r="143" spans="1:406" x14ac:dyDescent="0.25">
      <c r="AL143" s="131"/>
    </row>
  </sheetData>
  <mergeCells count="102">
    <mergeCell ref="JC137:JF137"/>
    <mergeCell ref="LK137:LT137"/>
    <mergeCell ref="LW137:LZ137"/>
    <mergeCell ref="EY137:FB137"/>
    <mergeCell ref="FC137:FF137"/>
    <mergeCell ref="FG137:IV137"/>
    <mergeCell ref="JH137:KV137"/>
    <mergeCell ref="LG137:LJ137"/>
    <mergeCell ref="KY9:LB9"/>
    <mergeCell ref="LC9:LF9"/>
    <mergeCell ref="LK9:LN9"/>
    <mergeCell ref="LO9:LR9"/>
    <mergeCell ref="LS9:LV9"/>
    <mergeCell ref="KQ9:KT9"/>
    <mergeCell ref="KU9:KX9"/>
    <mergeCell ref="HO9:HR9"/>
    <mergeCell ref="HS9:HV9"/>
    <mergeCell ref="HW9:HZ9"/>
    <mergeCell ref="GE9:GH9"/>
    <mergeCell ref="GI9:GL9"/>
    <mergeCell ref="GM9:GP9"/>
    <mergeCell ref="GQ9:GT9"/>
    <mergeCell ref="GU9:GX9"/>
    <mergeCell ref="GY9:HB9"/>
    <mergeCell ref="IA9:ID9"/>
    <mergeCell ref="IE9:IH9"/>
    <mergeCell ref="II9:IL9"/>
    <mergeCell ref="IM9:IP9"/>
    <mergeCell ref="IQ9:IT9"/>
    <mergeCell ref="IU9:IX9"/>
    <mergeCell ref="HC9:HF9"/>
    <mergeCell ref="HG9:HJ9"/>
    <mergeCell ref="HK9:HN9"/>
    <mergeCell ref="KA9:KD9"/>
    <mergeCell ref="KE9:KH9"/>
    <mergeCell ref="KI9:KL9"/>
    <mergeCell ref="KM9:KP9"/>
    <mergeCell ref="IY9:JB9"/>
    <mergeCell ref="JG9:JJ9"/>
    <mergeCell ref="JK9:JN9"/>
    <mergeCell ref="JO9:JR9"/>
    <mergeCell ref="JS9:JV9"/>
    <mergeCell ref="JW9:JZ9"/>
    <mergeCell ref="FG9:FJ9"/>
    <mergeCell ref="FK9:FN9"/>
    <mergeCell ref="DK9:DN9"/>
    <mergeCell ref="DO9:DR9"/>
    <mergeCell ref="DS9:DV9"/>
    <mergeCell ref="DW9:DZ9"/>
    <mergeCell ref="EA9:ED9"/>
    <mergeCell ref="EE9:EH9"/>
    <mergeCell ref="G137:J137"/>
    <mergeCell ref="K137:AF137"/>
    <mergeCell ref="AI137:AL137"/>
    <mergeCell ref="AM137:ES137"/>
    <mergeCell ref="EU137:EX137"/>
    <mergeCell ref="LW8:LZ9"/>
    <mergeCell ref="K9:N9"/>
    <mergeCell ref="O9:R9"/>
    <mergeCell ref="S9:V9"/>
    <mergeCell ref="W9:Z9"/>
    <mergeCell ref="AA9:AD9"/>
    <mergeCell ref="AE9:AH9"/>
    <mergeCell ref="AM9:AP9"/>
    <mergeCell ref="AQ9:AT9"/>
    <mergeCell ref="AU9:AX9"/>
    <mergeCell ref="FC8:FF9"/>
    <mergeCell ref="FG8:IV8"/>
    <mergeCell ref="JC8:JF9"/>
    <mergeCell ref="JH8:KV8"/>
    <mergeCell ref="LG8:LJ9"/>
    <mergeCell ref="LK8:LT8"/>
    <mergeCell ref="FO9:FR9"/>
    <mergeCell ref="FS9:FV9"/>
    <mergeCell ref="FW9:FZ9"/>
    <mergeCell ref="GA9:GD9"/>
    <mergeCell ref="CM9:CP9"/>
    <mergeCell ref="CQ9:CT9"/>
    <mergeCell ref="CU9:CX9"/>
    <mergeCell ref="CY9:DB9"/>
    <mergeCell ref="G8:J9"/>
    <mergeCell ref="K8:AF8"/>
    <mergeCell ref="AI8:AL9"/>
    <mergeCell ref="AM8:ES8"/>
    <mergeCell ref="EU8:EX9"/>
    <mergeCell ref="EY8:FB8"/>
    <mergeCell ref="AY9:BB9"/>
    <mergeCell ref="BC9:BF9"/>
    <mergeCell ref="BG9:BJ9"/>
    <mergeCell ref="BK9:BN9"/>
    <mergeCell ref="DC9:DF9"/>
    <mergeCell ref="DG9:DJ9"/>
    <mergeCell ref="BO9:BR9"/>
    <mergeCell ref="BS9:BV9"/>
    <mergeCell ref="BW9:BZ9"/>
    <mergeCell ref="CA9:CD9"/>
    <mergeCell ref="CE9:CH9"/>
    <mergeCell ref="CI9:CL9"/>
    <mergeCell ref="EI9:EL9"/>
    <mergeCell ref="EM9:EP9"/>
    <mergeCell ref="EQ9:ET9"/>
    <mergeCell ref="EY9:FB9"/>
  </mergeCells>
  <pageMargins left="0.31496062992125984" right="0" top="0.15748031496062992" bottom="0" header="0" footer="0"/>
  <pageSetup paperSize="9" scale="45" orientation="portrait" r:id="rId1"/>
  <rowBreaks count="1" manualBreakCount="1">
    <brk id="78" max="337" man="1"/>
  </rowBreaks>
  <colBreaks count="3" manualBreakCount="3">
    <brk id="39" max="137" man="1"/>
    <brk id="91" max="137" man="1"/>
    <brk id="175" max="13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A281F-F126-4863-A488-7F3F9CF9BC3B}">
  <dimension ref="A1"/>
  <sheetViews>
    <sheetView view="pageBreakPreview" topLeftCell="A157" zoomScale="60" zoomScaleNormal="100" workbookViewId="0">
      <selection sqref="A1:LZ138"/>
    </sheetView>
  </sheetViews>
  <sheetFormatPr defaultRowHeight="15" x14ac:dyDescent="0.25"/>
  <sheetData/>
  <pageMargins left="0.31496062992125984" right="0.11811023622047245" top="0.35433070866141736" bottom="0.15748031496062992" header="0.31496062992125984" footer="0.11811023622047245"/>
  <pageSetup paperSize="9" scale="5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Reblans FP 2023</vt:lpstr>
      <vt:lpstr>Sheet1</vt:lpstr>
      <vt:lpstr>'Reblans FP 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Milat</dc:creator>
  <cp:lastModifiedBy>Tomislav Milat</cp:lastModifiedBy>
  <cp:lastPrinted>2024-01-09T12:49:47Z</cp:lastPrinted>
  <dcterms:created xsi:type="dcterms:W3CDTF">2020-09-22T06:48:35Z</dcterms:created>
  <dcterms:modified xsi:type="dcterms:W3CDTF">2024-01-09T12:49:57Z</dcterms:modified>
</cp:coreProperties>
</file>